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gocanh/Documents/Buid/Project 3/"/>
    </mc:Choice>
  </mc:AlternateContent>
  <xr:revisionPtr revIDLastSave="0" documentId="13_ncr:1_{0821922A-8D2D-8243-A4DD-9B341F0512A8}" xr6:coauthVersionLast="47" xr6:coauthVersionMax="47" xr10:uidLastSave="{00000000-0000-0000-0000-000000000000}"/>
  <bookViews>
    <workbookView xWindow="0" yWindow="600" windowWidth="28800" windowHeight="17400" xr2:uid="{4E48F704-1A4A-5641-8A5A-EBE828DF90F2}"/>
  </bookViews>
  <sheets>
    <sheet name="stock_returns_wide" sheetId="2" r:id="rId1"/>
    <sheet name="Metrics" sheetId="1" r:id="rId2"/>
    <sheet name="stock_returns_long" sheetId="3" r:id="rId3"/>
    <sheet name="Monthly" sheetId="5" r:id="rId4"/>
    <sheet name="stock_prices" sheetId="4" r:id="rId5"/>
  </sheets>
  <definedNames>
    <definedName name="ExternalData_1" localSheetId="2" hidden="1">stock_returns_long!$A$1:$C$5049</definedName>
    <definedName name="ExternalData_1" localSheetId="0" hidden="1">stock_returns_wide!$A$1:$E$1263</definedName>
    <definedName name="ExternalData_2" localSheetId="4" hidden="1">stock_prices!$A$1:$E$1264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1" i="5"/>
  <c r="C1571" i="5"/>
  <c r="B1572" i="5"/>
  <c r="C1572" i="5"/>
  <c r="B1573" i="5"/>
  <c r="C1573" i="5"/>
  <c r="B1574" i="5"/>
  <c r="C1574" i="5"/>
  <c r="B1575" i="5"/>
  <c r="C1575" i="5"/>
  <c r="B1576" i="5"/>
  <c r="C1576" i="5"/>
  <c r="B1577" i="5"/>
  <c r="C1577" i="5"/>
  <c r="B1578" i="5"/>
  <c r="C1578" i="5"/>
  <c r="B1579" i="5"/>
  <c r="C1579" i="5"/>
  <c r="B1580" i="5"/>
  <c r="C1580" i="5"/>
  <c r="B1581" i="5"/>
  <c r="C1581" i="5"/>
  <c r="B1582" i="5"/>
  <c r="C1582" i="5"/>
  <c r="B1583" i="5"/>
  <c r="C1583" i="5"/>
  <c r="B1584" i="5"/>
  <c r="C1584" i="5"/>
  <c r="B1585" i="5"/>
  <c r="C1585" i="5"/>
  <c r="B1586" i="5"/>
  <c r="C1586" i="5"/>
  <c r="B1587" i="5"/>
  <c r="C1587" i="5"/>
  <c r="B1588" i="5"/>
  <c r="C1588" i="5"/>
  <c r="B1589" i="5"/>
  <c r="C1589" i="5"/>
  <c r="B1590" i="5"/>
  <c r="C1590" i="5"/>
  <c r="B1591" i="5"/>
  <c r="C1591" i="5"/>
  <c r="B1593" i="5"/>
  <c r="C1593" i="5"/>
  <c r="B1594" i="5"/>
  <c r="C1594" i="5"/>
  <c r="B1595" i="5"/>
  <c r="C1595" i="5"/>
  <c r="B1596" i="5"/>
  <c r="C1596" i="5"/>
  <c r="B1597" i="5"/>
  <c r="C1597" i="5"/>
  <c r="B1598" i="5"/>
  <c r="C1598" i="5"/>
  <c r="B1599" i="5"/>
  <c r="C1599" i="5"/>
  <c r="B1600" i="5"/>
  <c r="C1600" i="5"/>
  <c r="B1601" i="5"/>
  <c r="C1601" i="5"/>
  <c r="B1602" i="5"/>
  <c r="C1602" i="5"/>
  <c r="B1603" i="5"/>
  <c r="C1603" i="5"/>
  <c r="B1604" i="5"/>
  <c r="C1604" i="5"/>
  <c r="B1605" i="5"/>
  <c r="C1605" i="5"/>
  <c r="B1606" i="5"/>
  <c r="C1606" i="5"/>
  <c r="B1607" i="5"/>
  <c r="C1607" i="5"/>
  <c r="B1608" i="5"/>
  <c r="C1608" i="5"/>
  <c r="B1609" i="5"/>
  <c r="C1609" i="5"/>
  <c r="B1610" i="5"/>
  <c r="C1610" i="5"/>
  <c r="B1611" i="5"/>
  <c r="C1611" i="5"/>
  <c r="B1613" i="5"/>
  <c r="C1613" i="5"/>
  <c r="B1614" i="5"/>
  <c r="C1614" i="5"/>
  <c r="B1615" i="5"/>
  <c r="C1615" i="5"/>
  <c r="B1616" i="5"/>
  <c r="C1616" i="5"/>
  <c r="B1617" i="5"/>
  <c r="C1617" i="5"/>
  <c r="B1618" i="5"/>
  <c r="C1618" i="5"/>
  <c r="B1619" i="5"/>
  <c r="C1619" i="5"/>
  <c r="B1620" i="5"/>
  <c r="C1620" i="5"/>
  <c r="B1621" i="5"/>
  <c r="C1621" i="5"/>
  <c r="B1622" i="5"/>
  <c r="C1622" i="5"/>
  <c r="B1623" i="5"/>
  <c r="C1623" i="5"/>
  <c r="B1624" i="5"/>
  <c r="C1624" i="5"/>
  <c r="B1625" i="5"/>
  <c r="C1625" i="5"/>
  <c r="B1626" i="5"/>
  <c r="C1626" i="5"/>
  <c r="B1627" i="5"/>
  <c r="C1627" i="5"/>
  <c r="B1628" i="5"/>
  <c r="C1628" i="5"/>
  <c r="B1629" i="5"/>
  <c r="C1629" i="5"/>
  <c r="B1630" i="5"/>
  <c r="C1630" i="5"/>
  <c r="B1632" i="5"/>
  <c r="C1632" i="5"/>
  <c r="B1633" i="5"/>
  <c r="C1633" i="5"/>
  <c r="B1634" i="5"/>
  <c r="C1634" i="5"/>
  <c r="B1635" i="5"/>
  <c r="C1635" i="5"/>
  <c r="B1636" i="5"/>
  <c r="C1636" i="5"/>
  <c r="B1637" i="5"/>
  <c r="C1637" i="5"/>
  <c r="B1638" i="5"/>
  <c r="C1638" i="5"/>
  <c r="B1639" i="5"/>
  <c r="C1639" i="5"/>
  <c r="B1640" i="5"/>
  <c r="C1640" i="5"/>
  <c r="B1641" i="5"/>
  <c r="C1641" i="5"/>
  <c r="B1642" i="5"/>
  <c r="C1642" i="5"/>
  <c r="B1643" i="5"/>
  <c r="C1643" i="5"/>
  <c r="B1644" i="5"/>
  <c r="C1644" i="5"/>
  <c r="B1645" i="5"/>
  <c r="C1645" i="5"/>
  <c r="B1646" i="5"/>
  <c r="C1646" i="5"/>
  <c r="B1647" i="5"/>
  <c r="C1647" i="5"/>
  <c r="B1648" i="5"/>
  <c r="C1648" i="5"/>
  <c r="B1649" i="5"/>
  <c r="C1649" i="5"/>
  <c r="B1650" i="5"/>
  <c r="C1650" i="5"/>
  <c r="B1651" i="5"/>
  <c r="C1651" i="5"/>
  <c r="B1652" i="5"/>
  <c r="C1652" i="5"/>
  <c r="B1653" i="5"/>
  <c r="C1653" i="5"/>
  <c r="B1655" i="5"/>
  <c r="C1655" i="5"/>
  <c r="B1656" i="5"/>
  <c r="C1656" i="5"/>
  <c r="B1657" i="5"/>
  <c r="C1657" i="5"/>
  <c r="B1658" i="5"/>
  <c r="C1658" i="5"/>
  <c r="B1659" i="5"/>
  <c r="C1659" i="5"/>
  <c r="B1660" i="5"/>
  <c r="C1660" i="5"/>
  <c r="B1661" i="5"/>
  <c r="C1661" i="5"/>
  <c r="B1662" i="5"/>
  <c r="C1662" i="5"/>
  <c r="B1663" i="5"/>
  <c r="C1663" i="5"/>
  <c r="B1664" i="5"/>
  <c r="C1664" i="5"/>
  <c r="B1665" i="5"/>
  <c r="C1665" i="5"/>
  <c r="B1666" i="5"/>
  <c r="C1666" i="5"/>
  <c r="B1667" i="5"/>
  <c r="C1667" i="5"/>
  <c r="B1668" i="5"/>
  <c r="C1668" i="5"/>
  <c r="B1669" i="5"/>
  <c r="C1669" i="5"/>
  <c r="B1670" i="5"/>
  <c r="C1670" i="5"/>
  <c r="B1671" i="5"/>
  <c r="C1671" i="5"/>
  <c r="B1672" i="5"/>
  <c r="C1672" i="5"/>
  <c r="B1673" i="5"/>
  <c r="C1673" i="5"/>
  <c r="B1675" i="5"/>
  <c r="C1675" i="5"/>
  <c r="B1676" i="5"/>
  <c r="C1676" i="5"/>
  <c r="B1677" i="5"/>
  <c r="C1677" i="5"/>
  <c r="B1678" i="5"/>
  <c r="C1678" i="5"/>
  <c r="B1679" i="5"/>
  <c r="C1679" i="5"/>
  <c r="B1680" i="5"/>
  <c r="C1680" i="5"/>
  <c r="B1681" i="5"/>
  <c r="C1681" i="5"/>
  <c r="B1682" i="5"/>
  <c r="C1682" i="5"/>
  <c r="B1683" i="5"/>
  <c r="C1683" i="5"/>
  <c r="B1684" i="5"/>
  <c r="C1684" i="5"/>
  <c r="B1685" i="5"/>
  <c r="C1685" i="5"/>
  <c r="B1686" i="5"/>
  <c r="C1686" i="5"/>
  <c r="B1687" i="5"/>
  <c r="C1687" i="5"/>
  <c r="B1688" i="5"/>
  <c r="C1688" i="5"/>
  <c r="B1689" i="5"/>
  <c r="C1689" i="5"/>
  <c r="B1690" i="5"/>
  <c r="C1690" i="5"/>
  <c r="B1691" i="5"/>
  <c r="C1691" i="5"/>
  <c r="B1692" i="5"/>
  <c r="C1692" i="5"/>
  <c r="B1693" i="5"/>
  <c r="C1693" i="5"/>
  <c r="B1694" i="5"/>
  <c r="C1694" i="5"/>
  <c r="B1696" i="5"/>
  <c r="C1696" i="5"/>
  <c r="B1697" i="5"/>
  <c r="C1697" i="5"/>
  <c r="B1698" i="5"/>
  <c r="C1698" i="5"/>
  <c r="B1699" i="5"/>
  <c r="C1699" i="5"/>
  <c r="B1700" i="5"/>
  <c r="C1700" i="5"/>
  <c r="B1701" i="5"/>
  <c r="C1701" i="5"/>
  <c r="B1702" i="5"/>
  <c r="C1702" i="5"/>
  <c r="B1703" i="5"/>
  <c r="C1703" i="5"/>
  <c r="B1704" i="5"/>
  <c r="C1704" i="5"/>
  <c r="B1705" i="5"/>
  <c r="C1705" i="5"/>
  <c r="B1706" i="5"/>
  <c r="C1706" i="5"/>
  <c r="B1707" i="5"/>
  <c r="C1707" i="5"/>
  <c r="B1708" i="5"/>
  <c r="C1708" i="5"/>
  <c r="B1709" i="5"/>
  <c r="C1709" i="5"/>
  <c r="B1710" i="5"/>
  <c r="C1710" i="5"/>
  <c r="B1711" i="5"/>
  <c r="C1711" i="5"/>
  <c r="B1712" i="5"/>
  <c r="C1712" i="5"/>
  <c r="B1713" i="5"/>
  <c r="C1713" i="5"/>
  <c r="B1714" i="5"/>
  <c r="C1714" i="5"/>
  <c r="B1715" i="5"/>
  <c r="C1715" i="5"/>
  <c r="B1717" i="5"/>
  <c r="C1717" i="5"/>
  <c r="B1718" i="5"/>
  <c r="C1718" i="5"/>
  <c r="B1719" i="5"/>
  <c r="C1719" i="5"/>
  <c r="B1720" i="5"/>
  <c r="C1720" i="5"/>
  <c r="B1721" i="5"/>
  <c r="C1721" i="5"/>
  <c r="B1722" i="5"/>
  <c r="C1722" i="5"/>
  <c r="B1723" i="5"/>
  <c r="C1723" i="5"/>
  <c r="B1724" i="5"/>
  <c r="C1724" i="5"/>
  <c r="B1725" i="5"/>
  <c r="C1725" i="5"/>
  <c r="B1726" i="5"/>
  <c r="C1726" i="5"/>
  <c r="B1727" i="5"/>
  <c r="C1727" i="5"/>
  <c r="B1728" i="5"/>
  <c r="C1728" i="5"/>
  <c r="B1729" i="5"/>
  <c r="C1729" i="5"/>
  <c r="B1730" i="5"/>
  <c r="C1730" i="5"/>
  <c r="B1731" i="5"/>
  <c r="C1731" i="5"/>
  <c r="B1732" i="5"/>
  <c r="C1732" i="5"/>
  <c r="B1733" i="5"/>
  <c r="C1733" i="5"/>
  <c r="B1734" i="5"/>
  <c r="C1734" i="5"/>
  <c r="B1735" i="5"/>
  <c r="C1735" i="5"/>
  <c r="B1737" i="5"/>
  <c r="C1737" i="5"/>
  <c r="B1738" i="5"/>
  <c r="C1738" i="5"/>
  <c r="B1739" i="5"/>
  <c r="C1739" i="5"/>
  <c r="B1740" i="5"/>
  <c r="C1740" i="5"/>
  <c r="B1741" i="5"/>
  <c r="C1741" i="5"/>
  <c r="B1742" i="5"/>
  <c r="C1742" i="5"/>
  <c r="B1743" i="5"/>
  <c r="C1743" i="5"/>
  <c r="B1744" i="5"/>
  <c r="C1744" i="5"/>
  <c r="B1745" i="5"/>
  <c r="C1745" i="5"/>
  <c r="B1746" i="5"/>
  <c r="C1746" i="5"/>
  <c r="B1747" i="5"/>
  <c r="C1747" i="5"/>
  <c r="B1748" i="5"/>
  <c r="C1748" i="5"/>
  <c r="B1749" i="5"/>
  <c r="C1749" i="5"/>
  <c r="B1750" i="5"/>
  <c r="C1750" i="5"/>
  <c r="B1751" i="5"/>
  <c r="C1751" i="5"/>
  <c r="B1752" i="5"/>
  <c r="C1752" i="5"/>
  <c r="B1753" i="5"/>
  <c r="C1753" i="5"/>
  <c r="B1754" i="5"/>
  <c r="C1754" i="5"/>
  <c r="B1755" i="5"/>
  <c r="C1755" i="5"/>
  <c r="B1756" i="5"/>
  <c r="C1756" i="5"/>
  <c r="B1757" i="5"/>
  <c r="C1757" i="5"/>
  <c r="B1758" i="5"/>
  <c r="C1758" i="5"/>
  <c r="B1760" i="5"/>
  <c r="C1760" i="5"/>
  <c r="B1761" i="5"/>
  <c r="C1761" i="5"/>
  <c r="B1762" i="5"/>
  <c r="C1762" i="5"/>
  <c r="B1763" i="5"/>
  <c r="C1763" i="5"/>
  <c r="B1764" i="5"/>
  <c r="C1764" i="5"/>
  <c r="B1765" i="5"/>
  <c r="C1765" i="5"/>
  <c r="B1766" i="5"/>
  <c r="C1766" i="5"/>
  <c r="B1767" i="5"/>
  <c r="C1767" i="5"/>
  <c r="B1768" i="5"/>
  <c r="C1768" i="5"/>
  <c r="B1769" i="5"/>
  <c r="C1769" i="5"/>
  <c r="B1770" i="5"/>
  <c r="C1770" i="5"/>
  <c r="B1771" i="5"/>
  <c r="C1771" i="5"/>
  <c r="B1772" i="5"/>
  <c r="C1772" i="5"/>
  <c r="B1773" i="5"/>
  <c r="C1773" i="5"/>
  <c r="B1774" i="5"/>
  <c r="C1774" i="5"/>
  <c r="B1775" i="5"/>
  <c r="C1775" i="5"/>
  <c r="B1776" i="5"/>
  <c r="C1776" i="5"/>
  <c r="B1777" i="5"/>
  <c r="C1777" i="5"/>
  <c r="B1778" i="5"/>
  <c r="C1778" i="5"/>
  <c r="B1779" i="5"/>
  <c r="C1779" i="5"/>
  <c r="B1781" i="5"/>
  <c r="C1781" i="5"/>
  <c r="B1782" i="5"/>
  <c r="C1782" i="5"/>
  <c r="B1783" i="5"/>
  <c r="C1783" i="5"/>
  <c r="B1784" i="5"/>
  <c r="C1784" i="5"/>
  <c r="B1785" i="5"/>
  <c r="C1785" i="5"/>
  <c r="B1786" i="5"/>
  <c r="C1786" i="5"/>
  <c r="B1787" i="5"/>
  <c r="C1787" i="5"/>
  <c r="B1788" i="5"/>
  <c r="C1788" i="5"/>
  <c r="B1789" i="5"/>
  <c r="C1789" i="5"/>
  <c r="B1790" i="5"/>
  <c r="C1790" i="5"/>
  <c r="B1791" i="5"/>
  <c r="C1791" i="5"/>
  <c r="B1792" i="5"/>
  <c r="C1792" i="5"/>
  <c r="B1793" i="5"/>
  <c r="C1793" i="5"/>
  <c r="B1794" i="5"/>
  <c r="C1794" i="5"/>
  <c r="B1795" i="5"/>
  <c r="C1795" i="5"/>
  <c r="B1796" i="5"/>
  <c r="C1796" i="5"/>
  <c r="B1797" i="5"/>
  <c r="C1797" i="5"/>
  <c r="B1798" i="5"/>
  <c r="C1798" i="5"/>
  <c r="B1799" i="5"/>
  <c r="C1799" i="5"/>
  <c r="B1800" i="5"/>
  <c r="C1800" i="5"/>
  <c r="B1802" i="5"/>
  <c r="C1802" i="5"/>
  <c r="B1803" i="5"/>
  <c r="C1803" i="5"/>
  <c r="B1804" i="5"/>
  <c r="C1804" i="5"/>
  <c r="B1805" i="5"/>
  <c r="C1805" i="5"/>
  <c r="B1806" i="5"/>
  <c r="C1806" i="5"/>
  <c r="B1807" i="5"/>
  <c r="C1807" i="5"/>
  <c r="B1808" i="5"/>
  <c r="C1808" i="5"/>
  <c r="B1809" i="5"/>
  <c r="C1809" i="5"/>
  <c r="B1810" i="5"/>
  <c r="C1810" i="5"/>
  <c r="B1811" i="5"/>
  <c r="C1811" i="5"/>
  <c r="B1812" i="5"/>
  <c r="C1812" i="5"/>
  <c r="B1813" i="5"/>
  <c r="C1813" i="5"/>
  <c r="B1814" i="5"/>
  <c r="C1814" i="5"/>
  <c r="B1815" i="5"/>
  <c r="C1815" i="5"/>
  <c r="B1816" i="5"/>
  <c r="C1816" i="5"/>
  <c r="B1817" i="5"/>
  <c r="C1817" i="5"/>
  <c r="B1818" i="5"/>
  <c r="C1818" i="5"/>
  <c r="B1819" i="5"/>
  <c r="C1819" i="5"/>
  <c r="B1820" i="5"/>
  <c r="C1820" i="5"/>
  <c r="B1821" i="5"/>
  <c r="C1821" i="5"/>
  <c r="B1823" i="5"/>
  <c r="C1823" i="5"/>
  <c r="B1824" i="5"/>
  <c r="C1824" i="5"/>
  <c r="B1825" i="5"/>
  <c r="C1825" i="5"/>
  <c r="B1826" i="5"/>
  <c r="C1826" i="5"/>
  <c r="B1827" i="5"/>
  <c r="C1827" i="5"/>
  <c r="B1828" i="5"/>
  <c r="C1828" i="5"/>
  <c r="B1829" i="5"/>
  <c r="C1829" i="5"/>
  <c r="B1830" i="5"/>
  <c r="C1830" i="5"/>
  <c r="B1831" i="5"/>
  <c r="C1831" i="5"/>
  <c r="B1832" i="5"/>
  <c r="C1832" i="5"/>
  <c r="B1833" i="5"/>
  <c r="C1833" i="5"/>
  <c r="B1834" i="5"/>
  <c r="C1834" i="5"/>
  <c r="B1835" i="5"/>
  <c r="C1835" i="5"/>
  <c r="B1836" i="5"/>
  <c r="C1836" i="5"/>
  <c r="B1837" i="5"/>
  <c r="C1837" i="5"/>
  <c r="B1838" i="5"/>
  <c r="C1838" i="5"/>
  <c r="B1839" i="5"/>
  <c r="C1839" i="5"/>
  <c r="B1840" i="5"/>
  <c r="C1840" i="5"/>
  <c r="B1841" i="5"/>
  <c r="C1841" i="5"/>
  <c r="B1842" i="5"/>
  <c r="C1842" i="5"/>
  <c r="B1844" i="5"/>
  <c r="C1844" i="5"/>
  <c r="B1845" i="5"/>
  <c r="C1845" i="5"/>
  <c r="B1846" i="5"/>
  <c r="C1846" i="5"/>
  <c r="B1847" i="5"/>
  <c r="C1847" i="5"/>
  <c r="B1848" i="5"/>
  <c r="C1848" i="5"/>
  <c r="B1849" i="5"/>
  <c r="C1849" i="5"/>
  <c r="B1850" i="5"/>
  <c r="C1850" i="5"/>
  <c r="B1851" i="5"/>
  <c r="C1851" i="5"/>
  <c r="B1852" i="5"/>
  <c r="C1852" i="5"/>
  <c r="B1853" i="5"/>
  <c r="C1853" i="5"/>
  <c r="B1854" i="5"/>
  <c r="C1854" i="5"/>
  <c r="B1855" i="5"/>
  <c r="C1855" i="5"/>
  <c r="B1856" i="5"/>
  <c r="C1856" i="5"/>
  <c r="B1857" i="5"/>
  <c r="C1857" i="5"/>
  <c r="B1858" i="5"/>
  <c r="C1858" i="5"/>
  <c r="B1859" i="5"/>
  <c r="C1859" i="5"/>
  <c r="B1860" i="5"/>
  <c r="C1860" i="5"/>
  <c r="B1861" i="5"/>
  <c r="C1861" i="5"/>
  <c r="B1862" i="5"/>
  <c r="C1862" i="5"/>
  <c r="B1864" i="5"/>
  <c r="C1864" i="5"/>
  <c r="B1865" i="5"/>
  <c r="C1865" i="5"/>
  <c r="B1866" i="5"/>
  <c r="C1866" i="5"/>
  <c r="B1867" i="5"/>
  <c r="C1867" i="5"/>
  <c r="B1868" i="5"/>
  <c r="C1868" i="5"/>
  <c r="B1869" i="5"/>
  <c r="C1869" i="5"/>
  <c r="B1870" i="5"/>
  <c r="C1870" i="5"/>
  <c r="B1871" i="5"/>
  <c r="C1871" i="5"/>
  <c r="B1872" i="5"/>
  <c r="C1872" i="5"/>
  <c r="B1873" i="5"/>
  <c r="C1873" i="5"/>
  <c r="B1874" i="5"/>
  <c r="C1874" i="5"/>
  <c r="B1875" i="5"/>
  <c r="C1875" i="5"/>
  <c r="B1876" i="5"/>
  <c r="C1876" i="5"/>
  <c r="B1877" i="5"/>
  <c r="C1877" i="5"/>
  <c r="B1878" i="5"/>
  <c r="C1878" i="5"/>
  <c r="B1879" i="5"/>
  <c r="C1879" i="5"/>
  <c r="B1880" i="5"/>
  <c r="C1880" i="5"/>
  <c r="B1881" i="5"/>
  <c r="C1881" i="5"/>
  <c r="B1883" i="5"/>
  <c r="C1883" i="5"/>
  <c r="B1884" i="5"/>
  <c r="C1884" i="5"/>
  <c r="B1885" i="5"/>
  <c r="C1885" i="5"/>
  <c r="B1886" i="5"/>
  <c r="C1886" i="5"/>
  <c r="B1887" i="5"/>
  <c r="C1887" i="5"/>
  <c r="B1888" i="5"/>
  <c r="C1888" i="5"/>
  <c r="B1889" i="5"/>
  <c r="C1889" i="5"/>
  <c r="B1890" i="5"/>
  <c r="C1890" i="5"/>
  <c r="B1891" i="5"/>
  <c r="C1891" i="5"/>
  <c r="B1892" i="5"/>
  <c r="C1892" i="5"/>
  <c r="B1893" i="5"/>
  <c r="C1893" i="5"/>
  <c r="B1894" i="5"/>
  <c r="C1894" i="5"/>
  <c r="B1895" i="5"/>
  <c r="C1895" i="5"/>
  <c r="B1896" i="5"/>
  <c r="C1896" i="5"/>
  <c r="B1897" i="5"/>
  <c r="C1897" i="5"/>
  <c r="B1898" i="5"/>
  <c r="C1898" i="5"/>
  <c r="B1899" i="5"/>
  <c r="C1899" i="5"/>
  <c r="B1900" i="5"/>
  <c r="C1900" i="5"/>
  <c r="B1901" i="5"/>
  <c r="C1901" i="5"/>
  <c r="B1902" i="5"/>
  <c r="C1902" i="5"/>
  <c r="B1903" i="5"/>
  <c r="C1903" i="5"/>
  <c r="B1904" i="5"/>
  <c r="C1904" i="5"/>
  <c r="B1906" i="5"/>
  <c r="C1906" i="5"/>
  <c r="B1907" i="5"/>
  <c r="C1907" i="5"/>
  <c r="B1908" i="5"/>
  <c r="C1908" i="5"/>
  <c r="B1909" i="5"/>
  <c r="C1909" i="5"/>
  <c r="B1910" i="5"/>
  <c r="C1910" i="5"/>
  <c r="B1911" i="5"/>
  <c r="C1911" i="5"/>
  <c r="B1912" i="5"/>
  <c r="C1912" i="5"/>
  <c r="B1913" i="5"/>
  <c r="C1913" i="5"/>
  <c r="B1914" i="5"/>
  <c r="C1914" i="5"/>
  <c r="B1915" i="5"/>
  <c r="C1915" i="5"/>
  <c r="B1916" i="5"/>
  <c r="C1916" i="5"/>
  <c r="B1917" i="5"/>
  <c r="C1917" i="5"/>
  <c r="B1918" i="5"/>
  <c r="C1918" i="5"/>
  <c r="B1919" i="5"/>
  <c r="C1919" i="5"/>
  <c r="B1920" i="5"/>
  <c r="C1920" i="5"/>
  <c r="B1921" i="5"/>
  <c r="C1921" i="5"/>
  <c r="B1922" i="5"/>
  <c r="C1922" i="5"/>
  <c r="B1923" i="5"/>
  <c r="C1923" i="5"/>
  <c r="B1925" i="5"/>
  <c r="C1925" i="5"/>
  <c r="B1926" i="5"/>
  <c r="C1926" i="5"/>
  <c r="B1927" i="5"/>
  <c r="C1927" i="5"/>
  <c r="B1928" i="5"/>
  <c r="C1928" i="5"/>
  <c r="B1929" i="5"/>
  <c r="C1929" i="5"/>
  <c r="B1930" i="5"/>
  <c r="C1930" i="5"/>
  <c r="B1931" i="5"/>
  <c r="C1931" i="5"/>
  <c r="B1932" i="5"/>
  <c r="C1932" i="5"/>
  <c r="B1933" i="5"/>
  <c r="C1933" i="5"/>
  <c r="B1934" i="5"/>
  <c r="C1934" i="5"/>
  <c r="B1935" i="5"/>
  <c r="C1935" i="5"/>
  <c r="B1936" i="5"/>
  <c r="C1936" i="5"/>
  <c r="B1937" i="5"/>
  <c r="C1937" i="5"/>
  <c r="B1938" i="5"/>
  <c r="C1938" i="5"/>
  <c r="B1939" i="5"/>
  <c r="C1939" i="5"/>
  <c r="B1940" i="5"/>
  <c r="C1940" i="5"/>
  <c r="B1941" i="5"/>
  <c r="C1941" i="5"/>
  <c r="B1942" i="5"/>
  <c r="C1942" i="5"/>
  <c r="B1943" i="5"/>
  <c r="C1943" i="5"/>
  <c r="B1944" i="5"/>
  <c r="C1944" i="5"/>
  <c r="B1945" i="5"/>
  <c r="C1945" i="5"/>
  <c r="B1947" i="5"/>
  <c r="C1947" i="5"/>
  <c r="B1948" i="5"/>
  <c r="C1948" i="5"/>
  <c r="B1949" i="5"/>
  <c r="C1949" i="5"/>
  <c r="B1950" i="5"/>
  <c r="C1950" i="5"/>
  <c r="B1951" i="5"/>
  <c r="C1951" i="5"/>
  <c r="B1952" i="5"/>
  <c r="C1952" i="5"/>
  <c r="B1953" i="5"/>
  <c r="C1953" i="5"/>
  <c r="B1954" i="5"/>
  <c r="C1954" i="5"/>
  <c r="B1955" i="5"/>
  <c r="C1955" i="5"/>
  <c r="B1956" i="5"/>
  <c r="C1956" i="5"/>
  <c r="B1957" i="5"/>
  <c r="C1957" i="5"/>
  <c r="B1958" i="5"/>
  <c r="C1958" i="5"/>
  <c r="B1959" i="5"/>
  <c r="C1959" i="5"/>
  <c r="B1960" i="5"/>
  <c r="C1960" i="5"/>
  <c r="B1961" i="5"/>
  <c r="C1961" i="5"/>
  <c r="B1962" i="5"/>
  <c r="C1962" i="5"/>
  <c r="B1963" i="5"/>
  <c r="C1963" i="5"/>
  <c r="B1964" i="5"/>
  <c r="C1964" i="5"/>
  <c r="B1965" i="5"/>
  <c r="C1965" i="5"/>
  <c r="B1966" i="5"/>
  <c r="C1966" i="5"/>
  <c r="B1968" i="5"/>
  <c r="C1968" i="5"/>
  <c r="B1969" i="5"/>
  <c r="C1969" i="5"/>
  <c r="B1970" i="5"/>
  <c r="C1970" i="5"/>
  <c r="B1971" i="5"/>
  <c r="C1971" i="5"/>
  <c r="B1972" i="5"/>
  <c r="C1972" i="5"/>
  <c r="B1973" i="5"/>
  <c r="C1973" i="5"/>
  <c r="B1974" i="5"/>
  <c r="C1974" i="5"/>
  <c r="B1975" i="5"/>
  <c r="C1975" i="5"/>
  <c r="B1976" i="5"/>
  <c r="C1976" i="5"/>
  <c r="B1977" i="5"/>
  <c r="C1977" i="5"/>
  <c r="B1978" i="5"/>
  <c r="C1978" i="5"/>
  <c r="B1979" i="5"/>
  <c r="C1979" i="5"/>
  <c r="B1980" i="5"/>
  <c r="C1980" i="5"/>
  <c r="B1981" i="5"/>
  <c r="C1981" i="5"/>
  <c r="B1982" i="5"/>
  <c r="C1982" i="5"/>
  <c r="B1983" i="5"/>
  <c r="C1983" i="5"/>
  <c r="B1984" i="5"/>
  <c r="C1984" i="5"/>
  <c r="B1985" i="5"/>
  <c r="C1985" i="5"/>
  <c r="B1986" i="5"/>
  <c r="C1986" i="5"/>
  <c r="B1988" i="5"/>
  <c r="C1988" i="5"/>
  <c r="B1989" i="5"/>
  <c r="C1989" i="5"/>
  <c r="B1990" i="5"/>
  <c r="C1990" i="5"/>
  <c r="B1991" i="5"/>
  <c r="C1991" i="5"/>
  <c r="B1992" i="5"/>
  <c r="C1992" i="5"/>
  <c r="B1993" i="5"/>
  <c r="C1993" i="5"/>
  <c r="B1994" i="5"/>
  <c r="C1994" i="5"/>
  <c r="B1995" i="5"/>
  <c r="C1995" i="5"/>
  <c r="B1996" i="5"/>
  <c r="C1996" i="5"/>
  <c r="B1997" i="5"/>
  <c r="C1997" i="5"/>
  <c r="B1998" i="5"/>
  <c r="C1998" i="5"/>
  <c r="B1999" i="5"/>
  <c r="C1999" i="5"/>
  <c r="B2000" i="5"/>
  <c r="C2000" i="5"/>
  <c r="B2001" i="5"/>
  <c r="C2001" i="5"/>
  <c r="B2002" i="5"/>
  <c r="C2002" i="5"/>
  <c r="B2003" i="5"/>
  <c r="C2003" i="5"/>
  <c r="B2004" i="5"/>
  <c r="C2004" i="5"/>
  <c r="B2005" i="5"/>
  <c r="C2005" i="5"/>
  <c r="B2006" i="5"/>
  <c r="C2006" i="5"/>
  <c r="B2007" i="5"/>
  <c r="C2007" i="5"/>
  <c r="B2008" i="5"/>
  <c r="C2008" i="5"/>
  <c r="B2009" i="5"/>
  <c r="C2009" i="5"/>
  <c r="B2011" i="5"/>
  <c r="C2011" i="5"/>
  <c r="B2012" i="5"/>
  <c r="C2012" i="5"/>
  <c r="B2013" i="5"/>
  <c r="C2013" i="5"/>
  <c r="B2014" i="5"/>
  <c r="C2014" i="5"/>
  <c r="B2015" i="5"/>
  <c r="C2015" i="5"/>
  <c r="B2016" i="5"/>
  <c r="C2016" i="5"/>
  <c r="B2017" i="5"/>
  <c r="C2017" i="5"/>
  <c r="B2018" i="5"/>
  <c r="C2018" i="5"/>
  <c r="B2019" i="5"/>
  <c r="C2019" i="5"/>
  <c r="B2020" i="5"/>
  <c r="C2020" i="5"/>
  <c r="B2021" i="5"/>
  <c r="C2021" i="5"/>
  <c r="B2022" i="5"/>
  <c r="C2022" i="5"/>
  <c r="B2023" i="5"/>
  <c r="C2023" i="5"/>
  <c r="B2024" i="5"/>
  <c r="C2024" i="5"/>
  <c r="B2025" i="5"/>
  <c r="C2025" i="5"/>
  <c r="B2026" i="5"/>
  <c r="C2026" i="5"/>
  <c r="B2027" i="5"/>
  <c r="C2027" i="5"/>
  <c r="B2028" i="5"/>
  <c r="C2028" i="5"/>
  <c r="B2029" i="5"/>
  <c r="C2029" i="5"/>
  <c r="B2031" i="5"/>
  <c r="C2031" i="5"/>
  <c r="B2032" i="5"/>
  <c r="C2032" i="5"/>
  <c r="B2033" i="5"/>
  <c r="C2033" i="5"/>
  <c r="B2034" i="5"/>
  <c r="C2034" i="5"/>
  <c r="B2035" i="5"/>
  <c r="C2035" i="5"/>
  <c r="B2036" i="5"/>
  <c r="C2036" i="5"/>
  <c r="B2037" i="5"/>
  <c r="C2037" i="5"/>
  <c r="B2038" i="5"/>
  <c r="C2038" i="5"/>
  <c r="B2039" i="5"/>
  <c r="C2039" i="5"/>
  <c r="B2040" i="5"/>
  <c r="C2040" i="5"/>
  <c r="B2041" i="5"/>
  <c r="C2041" i="5"/>
  <c r="B2042" i="5"/>
  <c r="C2042" i="5"/>
  <c r="B2043" i="5"/>
  <c r="C2043" i="5"/>
  <c r="B2044" i="5"/>
  <c r="C2044" i="5"/>
  <c r="B2045" i="5"/>
  <c r="C2045" i="5"/>
  <c r="B2046" i="5"/>
  <c r="C2046" i="5"/>
  <c r="B2047" i="5"/>
  <c r="C2047" i="5"/>
  <c r="B2048" i="5"/>
  <c r="C2048" i="5"/>
  <c r="B2049" i="5"/>
  <c r="C2049" i="5"/>
  <c r="B2050" i="5"/>
  <c r="C2050" i="5"/>
  <c r="B2051" i="5"/>
  <c r="C2051" i="5"/>
  <c r="B2053" i="5"/>
  <c r="C2053" i="5"/>
  <c r="B2054" i="5"/>
  <c r="C2054" i="5"/>
  <c r="B2055" i="5"/>
  <c r="C2055" i="5"/>
  <c r="B2056" i="5"/>
  <c r="C2056" i="5"/>
  <c r="B2057" i="5"/>
  <c r="C2057" i="5"/>
  <c r="B2058" i="5"/>
  <c r="C2058" i="5"/>
  <c r="B2059" i="5"/>
  <c r="C2059" i="5"/>
  <c r="B2060" i="5"/>
  <c r="C2060" i="5"/>
  <c r="B2061" i="5"/>
  <c r="C2061" i="5"/>
  <c r="B2062" i="5"/>
  <c r="C2062" i="5"/>
  <c r="B2063" i="5"/>
  <c r="C2063" i="5"/>
  <c r="B2064" i="5"/>
  <c r="C2064" i="5"/>
  <c r="B2065" i="5"/>
  <c r="C2065" i="5"/>
  <c r="B2066" i="5"/>
  <c r="C2066" i="5"/>
  <c r="B2067" i="5"/>
  <c r="C2067" i="5"/>
  <c r="B2068" i="5"/>
  <c r="C2068" i="5"/>
  <c r="B2069" i="5"/>
  <c r="C2069" i="5"/>
  <c r="B2070" i="5"/>
  <c r="C2070" i="5"/>
  <c r="B2071" i="5"/>
  <c r="C2071" i="5"/>
  <c r="B2072" i="5"/>
  <c r="C2072" i="5"/>
  <c r="B2074" i="5"/>
  <c r="C2074" i="5"/>
  <c r="B2075" i="5"/>
  <c r="C2075" i="5"/>
  <c r="B2076" i="5"/>
  <c r="C2076" i="5"/>
  <c r="B2077" i="5"/>
  <c r="C2077" i="5"/>
  <c r="B2078" i="5"/>
  <c r="C2078" i="5"/>
  <c r="B2079" i="5"/>
  <c r="C2079" i="5"/>
  <c r="B2080" i="5"/>
  <c r="C2080" i="5"/>
  <c r="B2081" i="5"/>
  <c r="C2081" i="5"/>
  <c r="B2082" i="5"/>
  <c r="C2082" i="5"/>
  <c r="B2083" i="5"/>
  <c r="C2083" i="5"/>
  <c r="B2084" i="5"/>
  <c r="C2084" i="5"/>
  <c r="B2085" i="5"/>
  <c r="C2085" i="5"/>
  <c r="B2086" i="5"/>
  <c r="C2086" i="5"/>
  <c r="B2087" i="5"/>
  <c r="C2087" i="5"/>
  <c r="B2088" i="5"/>
  <c r="C2088" i="5"/>
  <c r="B2089" i="5"/>
  <c r="C2089" i="5"/>
  <c r="B2090" i="5"/>
  <c r="C2090" i="5"/>
  <c r="B2091" i="5"/>
  <c r="C2091" i="5"/>
  <c r="B2092" i="5"/>
  <c r="C2092" i="5"/>
  <c r="B2094" i="5"/>
  <c r="C2094" i="5"/>
  <c r="B2095" i="5"/>
  <c r="C2095" i="5"/>
  <c r="B2096" i="5"/>
  <c r="C2096" i="5"/>
  <c r="B2097" i="5"/>
  <c r="C2097" i="5"/>
  <c r="B2098" i="5"/>
  <c r="C2098" i="5"/>
  <c r="B2099" i="5"/>
  <c r="C2099" i="5"/>
  <c r="B2100" i="5"/>
  <c r="C2100" i="5"/>
  <c r="B2101" i="5"/>
  <c r="C2101" i="5"/>
  <c r="B2102" i="5"/>
  <c r="C2102" i="5"/>
  <c r="B2103" i="5"/>
  <c r="C2103" i="5"/>
  <c r="B2104" i="5"/>
  <c r="C2104" i="5"/>
  <c r="B2105" i="5"/>
  <c r="C2105" i="5"/>
  <c r="B2106" i="5"/>
  <c r="C2106" i="5"/>
  <c r="B2107" i="5"/>
  <c r="C2107" i="5"/>
  <c r="B2108" i="5"/>
  <c r="C2108" i="5"/>
  <c r="B2109" i="5"/>
  <c r="C2109" i="5"/>
  <c r="B2110" i="5"/>
  <c r="C2110" i="5"/>
  <c r="B2111" i="5"/>
  <c r="C2111" i="5"/>
  <c r="B2112" i="5"/>
  <c r="C2112" i="5"/>
  <c r="B2113" i="5"/>
  <c r="C2113" i="5"/>
  <c r="B2115" i="5"/>
  <c r="C2115" i="5"/>
  <c r="B2116" i="5"/>
  <c r="C2116" i="5"/>
  <c r="B2117" i="5"/>
  <c r="C2117" i="5"/>
  <c r="B2118" i="5"/>
  <c r="C2118" i="5"/>
  <c r="B2119" i="5"/>
  <c r="C2119" i="5"/>
  <c r="B2120" i="5"/>
  <c r="C2120" i="5"/>
  <c r="B2121" i="5"/>
  <c r="C2121" i="5"/>
  <c r="B2122" i="5"/>
  <c r="C2122" i="5"/>
  <c r="B2123" i="5"/>
  <c r="C2123" i="5"/>
  <c r="B2124" i="5"/>
  <c r="C2124" i="5"/>
  <c r="B2125" i="5"/>
  <c r="C2125" i="5"/>
  <c r="B2126" i="5"/>
  <c r="C2126" i="5"/>
  <c r="B2127" i="5"/>
  <c r="C2127" i="5"/>
  <c r="B2128" i="5"/>
  <c r="C2128" i="5"/>
  <c r="B2129" i="5"/>
  <c r="C2129" i="5"/>
  <c r="B2130" i="5"/>
  <c r="C2130" i="5"/>
  <c r="B2131" i="5"/>
  <c r="C2131" i="5"/>
  <c r="B2132" i="5"/>
  <c r="C2132" i="5"/>
  <c r="B2133" i="5"/>
  <c r="C2133" i="5"/>
  <c r="B2135" i="5"/>
  <c r="C2135" i="5"/>
  <c r="B2136" i="5"/>
  <c r="C2136" i="5"/>
  <c r="B2137" i="5"/>
  <c r="C2137" i="5"/>
  <c r="B2138" i="5"/>
  <c r="C2138" i="5"/>
  <c r="B2139" i="5"/>
  <c r="C2139" i="5"/>
  <c r="B2140" i="5"/>
  <c r="C2140" i="5"/>
  <c r="B2141" i="5"/>
  <c r="C2141" i="5"/>
  <c r="B2142" i="5"/>
  <c r="C2142" i="5"/>
  <c r="B2143" i="5"/>
  <c r="C2143" i="5"/>
  <c r="B2144" i="5"/>
  <c r="C2144" i="5"/>
  <c r="B2145" i="5"/>
  <c r="C2145" i="5"/>
  <c r="B2146" i="5"/>
  <c r="C2146" i="5"/>
  <c r="B2147" i="5"/>
  <c r="C2147" i="5"/>
  <c r="B2148" i="5"/>
  <c r="C2148" i="5"/>
  <c r="B2149" i="5"/>
  <c r="C2149" i="5"/>
  <c r="B2150" i="5"/>
  <c r="C2150" i="5"/>
  <c r="B2151" i="5"/>
  <c r="C2151" i="5"/>
  <c r="B2152" i="5"/>
  <c r="C2152" i="5"/>
  <c r="B2153" i="5"/>
  <c r="C2153" i="5"/>
  <c r="B2155" i="5"/>
  <c r="C2155" i="5"/>
  <c r="B2156" i="5"/>
  <c r="C2156" i="5"/>
  <c r="B2157" i="5"/>
  <c r="C2157" i="5"/>
  <c r="B2158" i="5"/>
  <c r="C2158" i="5"/>
  <c r="B2159" i="5"/>
  <c r="C2159" i="5"/>
  <c r="B2160" i="5"/>
  <c r="C2160" i="5"/>
  <c r="B2161" i="5"/>
  <c r="C2161" i="5"/>
  <c r="B2162" i="5"/>
  <c r="C2162" i="5"/>
  <c r="B2163" i="5"/>
  <c r="C2163" i="5"/>
  <c r="B2164" i="5"/>
  <c r="C2164" i="5"/>
  <c r="B2165" i="5"/>
  <c r="C2165" i="5"/>
  <c r="B2166" i="5"/>
  <c r="C2166" i="5"/>
  <c r="B2167" i="5"/>
  <c r="C2167" i="5"/>
  <c r="B2168" i="5"/>
  <c r="C2168" i="5"/>
  <c r="B2169" i="5"/>
  <c r="C2169" i="5"/>
  <c r="B2170" i="5"/>
  <c r="C2170" i="5"/>
  <c r="B2171" i="5"/>
  <c r="C2171" i="5"/>
  <c r="B2172" i="5"/>
  <c r="C2172" i="5"/>
  <c r="B2173" i="5"/>
  <c r="C2173" i="5"/>
  <c r="B2174" i="5"/>
  <c r="C2174" i="5"/>
  <c r="B2175" i="5"/>
  <c r="C2175" i="5"/>
  <c r="B2177" i="5"/>
  <c r="C2177" i="5"/>
  <c r="B2178" i="5"/>
  <c r="C2178" i="5"/>
  <c r="B2179" i="5"/>
  <c r="C2179" i="5"/>
  <c r="B2180" i="5"/>
  <c r="C2180" i="5"/>
  <c r="B2181" i="5"/>
  <c r="C2181" i="5"/>
  <c r="B2182" i="5"/>
  <c r="C2182" i="5"/>
  <c r="B2183" i="5"/>
  <c r="C2183" i="5"/>
  <c r="B2184" i="5"/>
  <c r="C2184" i="5"/>
  <c r="B2185" i="5"/>
  <c r="C2185" i="5"/>
  <c r="B2186" i="5"/>
  <c r="C2186" i="5"/>
  <c r="B2187" i="5"/>
  <c r="C2187" i="5"/>
  <c r="B2188" i="5"/>
  <c r="C2188" i="5"/>
  <c r="B2189" i="5"/>
  <c r="C2189" i="5"/>
  <c r="B2190" i="5"/>
  <c r="C2190" i="5"/>
  <c r="B2191" i="5"/>
  <c r="C2191" i="5"/>
  <c r="B2192" i="5"/>
  <c r="C2192" i="5"/>
  <c r="B2193" i="5"/>
  <c r="C2193" i="5"/>
  <c r="B2194" i="5"/>
  <c r="C2194" i="5"/>
  <c r="B2195" i="5"/>
  <c r="C2195" i="5"/>
  <c r="B2196" i="5"/>
  <c r="C2196" i="5"/>
  <c r="B2197" i="5"/>
  <c r="C2197" i="5"/>
  <c r="B2199" i="5"/>
  <c r="C2199" i="5"/>
  <c r="B2200" i="5"/>
  <c r="C2200" i="5"/>
  <c r="B2201" i="5"/>
  <c r="C2201" i="5"/>
  <c r="B2202" i="5"/>
  <c r="C2202" i="5"/>
  <c r="B2203" i="5"/>
  <c r="C2203" i="5"/>
  <c r="B2204" i="5"/>
  <c r="C2204" i="5"/>
  <c r="B2205" i="5"/>
  <c r="C2205" i="5"/>
  <c r="B2206" i="5"/>
  <c r="C2206" i="5"/>
  <c r="B2207" i="5"/>
  <c r="C2207" i="5"/>
  <c r="B2208" i="5"/>
  <c r="C2208" i="5"/>
  <c r="B2209" i="5"/>
  <c r="C2209" i="5"/>
  <c r="B2210" i="5"/>
  <c r="C2210" i="5"/>
  <c r="B2211" i="5"/>
  <c r="C2211" i="5"/>
  <c r="B2212" i="5"/>
  <c r="C2212" i="5"/>
  <c r="B2213" i="5"/>
  <c r="C2213" i="5"/>
  <c r="B2214" i="5"/>
  <c r="C2214" i="5"/>
  <c r="B2215" i="5"/>
  <c r="C2215" i="5"/>
  <c r="B2216" i="5"/>
  <c r="C2216" i="5"/>
  <c r="B2218" i="5"/>
  <c r="C2218" i="5"/>
  <c r="B2219" i="5"/>
  <c r="C2219" i="5"/>
  <c r="B2220" i="5"/>
  <c r="C2220" i="5"/>
  <c r="B2221" i="5"/>
  <c r="C2221" i="5"/>
  <c r="B2222" i="5"/>
  <c r="C2222" i="5"/>
  <c r="B2223" i="5"/>
  <c r="C2223" i="5"/>
  <c r="B2224" i="5"/>
  <c r="C2224" i="5"/>
  <c r="B2225" i="5"/>
  <c r="C2225" i="5"/>
  <c r="B2226" i="5"/>
  <c r="C2226" i="5"/>
  <c r="B2227" i="5"/>
  <c r="C2227" i="5"/>
  <c r="B2228" i="5"/>
  <c r="C2228" i="5"/>
  <c r="B2229" i="5"/>
  <c r="C2229" i="5"/>
  <c r="B2230" i="5"/>
  <c r="C2230" i="5"/>
  <c r="B2231" i="5"/>
  <c r="C2231" i="5"/>
  <c r="B2232" i="5"/>
  <c r="C2232" i="5"/>
  <c r="B2233" i="5"/>
  <c r="C2233" i="5"/>
  <c r="B2234" i="5"/>
  <c r="C2234" i="5"/>
  <c r="B2235" i="5"/>
  <c r="C2235" i="5"/>
  <c r="B2236" i="5"/>
  <c r="C2236" i="5"/>
  <c r="B2237" i="5"/>
  <c r="C2237" i="5"/>
  <c r="B2238" i="5"/>
  <c r="C2238" i="5"/>
  <c r="B2240" i="5"/>
  <c r="C2240" i="5"/>
  <c r="B2241" i="5"/>
  <c r="C2241" i="5"/>
  <c r="B2242" i="5"/>
  <c r="C2242" i="5"/>
  <c r="B2243" i="5"/>
  <c r="C2243" i="5"/>
  <c r="B2244" i="5"/>
  <c r="C2244" i="5"/>
  <c r="B2245" i="5"/>
  <c r="C2245" i="5"/>
  <c r="B2246" i="5"/>
  <c r="C2246" i="5"/>
  <c r="B2247" i="5"/>
  <c r="C2247" i="5"/>
  <c r="B2248" i="5"/>
  <c r="C2248" i="5"/>
  <c r="B2249" i="5"/>
  <c r="C2249" i="5"/>
  <c r="B2250" i="5"/>
  <c r="C2250" i="5"/>
  <c r="B2251" i="5"/>
  <c r="C2251" i="5"/>
  <c r="B2252" i="5"/>
  <c r="C2252" i="5"/>
  <c r="B2253" i="5"/>
  <c r="C2253" i="5"/>
  <c r="B2254" i="5"/>
  <c r="C2254" i="5"/>
  <c r="B2255" i="5"/>
  <c r="C2255" i="5"/>
  <c r="B2256" i="5"/>
  <c r="C2256" i="5"/>
  <c r="B2257" i="5"/>
  <c r="C2257" i="5"/>
  <c r="B2258" i="5"/>
  <c r="C2258" i="5"/>
  <c r="B2259" i="5"/>
  <c r="C2259" i="5"/>
  <c r="B2260" i="5"/>
  <c r="C2260" i="5"/>
  <c r="B2262" i="5"/>
  <c r="C2262" i="5"/>
  <c r="B2263" i="5"/>
  <c r="C2263" i="5"/>
  <c r="B2264" i="5"/>
  <c r="C2264" i="5"/>
  <c r="B2265" i="5"/>
  <c r="C2265" i="5"/>
  <c r="B2266" i="5"/>
  <c r="C2266" i="5"/>
  <c r="B2267" i="5"/>
  <c r="C2267" i="5"/>
  <c r="B2268" i="5"/>
  <c r="C2268" i="5"/>
  <c r="B2269" i="5"/>
  <c r="C2269" i="5"/>
  <c r="B2270" i="5"/>
  <c r="C2270" i="5"/>
  <c r="B2271" i="5"/>
  <c r="C2271" i="5"/>
  <c r="B2272" i="5"/>
  <c r="C2272" i="5"/>
  <c r="B2273" i="5"/>
  <c r="C2273" i="5"/>
  <c r="B2274" i="5"/>
  <c r="C2274" i="5"/>
  <c r="B2275" i="5"/>
  <c r="C2275" i="5"/>
  <c r="B2276" i="5"/>
  <c r="C2276" i="5"/>
  <c r="B2277" i="5"/>
  <c r="C2277" i="5"/>
  <c r="B2278" i="5"/>
  <c r="C2278" i="5"/>
  <c r="B2279" i="5"/>
  <c r="C2279" i="5"/>
  <c r="B2280" i="5"/>
  <c r="C2280" i="5"/>
  <c r="B2282" i="5"/>
  <c r="C2282" i="5"/>
  <c r="B2283" i="5"/>
  <c r="C2283" i="5"/>
  <c r="B2284" i="5"/>
  <c r="C2284" i="5"/>
  <c r="B2285" i="5"/>
  <c r="C2285" i="5"/>
  <c r="B2286" i="5"/>
  <c r="C2286" i="5"/>
  <c r="B2287" i="5"/>
  <c r="C2287" i="5"/>
  <c r="B2288" i="5"/>
  <c r="C2288" i="5"/>
  <c r="B2289" i="5"/>
  <c r="C2289" i="5"/>
  <c r="B2290" i="5"/>
  <c r="C2290" i="5"/>
  <c r="B2291" i="5"/>
  <c r="C2291" i="5"/>
  <c r="B2292" i="5"/>
  <c r="C2292" i="5"/>
  <c r="B2293" i="5"/>
  <c r="C2293" i="5"/>
  <c r="B2294" i="5"/>
  <c r="C2294" i="5"/>
  <c r="B2295" i="5"/>
  <c r="C2295" i="5"/>
  <c r="B2296" i="5"/>
  <c r="C2296" i="5"/>
  <c r="B2297" i="5"/>
  <c r="C2297" i="5"/>
  <c r="B2298" i="5"/>
  <c r="C2298" i="5"/>
  <c r="B2299" i="5"/>
  <c r="C2299" i="5"/>
  <c r="B2300" i="5"/>
  <c r="C2300" i="5"/>
  <c r="B2301" i="5"/>
  <c r="C2301" i="5"/>
  <c r="B2302" i="5"/>
  <c r="C2302" i="5"/>
  <c r="B2303" i="5"/>
  <c r="C2303" i="5"/>
  <c r="B2305" i="5"/>
  <c r="C2305" i="5"/>
  <c r="B2306" i="5"/>
  <c r="C2306" i="5"/>
  <c r="B2307" i="5"/>
  <c r="C2307" i="5"/>
  <c r="B2308" i="5"/>
  <c r="C2308" i="5"/>
  <c r="B2309" i="5"/>
  <c r="C2309" i="5"/>
  <c r="B2310" i="5"/>
  <c r="C2310" i="5"/>
  <c r="B2311" i="5"/>
  <c r="C2311" i="5"/>
  <c r="B2312" i="5"/>
  <c r="C2312" i="5"/>
  <c r="B2313" i="5"/>
  <c r="C2313" i="5"/>
  <c r="B2314" i="5"/>
  <c r="C2314" i="5"/>
  <c r="B2315" i="5"/>
  <c r="C2315" i="5"/>
  <c r="B2316" i="5"/>
  <c r="C2316" i="5"/>
  <c r="B2317" i="5"/>
  <c r="C2317" i="5"/>
  <c r="B2318" i="5"/>
  <c r="C2318" i="5"/>
  <c r="B2319" i="5"/>
  <c r="C2319" i="5"/>
  <c r="B2320" i="5"/>
  <c r="C2320" i="5"/>
  <c r="B2321" i="5"/>
  <c r="C2321" i="5"/>
  <c r="B2322" i="5"/>
  <c r="C2322" i="5"/>
  <c r="B2323" i="5"/>
  <c r="C2323" i="5"/>
  <c r="B2325" i="5"/>
  <c r="C2325" i="5"/>
  <c r="B2326" i="5"/>
  <c r="C2326" i="5"/>
  <c r="B2327" i="5"/>
  <c r="C2327" i="5"/>
  <c r="B2328" i="5"/>
  <c r="C2328" i="5"/>
  <c r="B2329" i="5"/>
  <c r="C2329" i="5"/>
  <c r="B2330" i="5"/>
  <c r="C2330" i="5"/>
  <c r="B2331" i="5"/>
  <c r="C2331" i="5"/>
  <c r="B2332" i="5"/>
  <c r="C2332" i="5"/>
  <c r="B2333" i="5"/>
  <c r="C2333" i="5"/>
  <c r="B2334" i="5"/>
  <c r="C2334" i="5"/>
  <c r="B2335" i="5"/>
  <c r="C2335" i="5"/>
  <c r="B2336" i="5"/>
  <c r="C2336" i="5"/>
  <c r="B2337" i="5"/>
  <c r="C2337" i="5"/>
  <c r="B2338" i="5"/>
  <c r="C2338" i="5"/>
  <c r="B2339" i="5"/>
  <c r="C2339" i="5"/>
  <c r="B2340" i="5"/>
  <c r="C2340" i="5"/>
  <c r="B2341" i="5"/>
  <c r="C2341" i="5"/>
  <c r="B2342" i="5"/>
  <c r="C2342" i="5"/>
  <c r="B2343" i="5"/>
  <c r="C2343" i="5"/>
  <c r="B2344" i="5"/>
  <c r="C2344" i="5"/>
  <c r="B2346" i="5"/>
  <c r="C2346" i="5"/>
  <c r="B2347" i="5"/>
  <c r="C2347" i="5"/>
  <c r="B2348" i="5"/>
  <c r="C2348" i="5"/>
  <c r="B2349" i="5"/>
  <c r="C2349" i="5"/>
  <c r="B2350" i="5"/>
  <c r="C2350" i="5"/>
  <c r="B2351" i="5"/>
  <c r="C2351" i="5"/>
  <c r="B2352" i="5"/>
  <c r="C2352" i="5"/>
  <c r="B2353" i="5"/>
  <c r="C2353" i="5"/>
  <c r="B2354" i="5"/>
  <c r="C2354" i="5"/>
  <c r="B2355" i="5"/>
  <c r="C2355" i="5"/>
  <c r="B2356" i="5"/>
  <c r="C2356" i="5"/>
  <c r="B2357" i="5"/>
  <c r="C2357" i="5"/>
  <c r="B2358" i="5"/>
  <c r="C2358" i="5"/>
  <c r="B2359" i="5"/>
  <c r="C2359" i="5"/>
  <c r="B2360" i="5"/>
  <c r="C2360" i="5"/>
  <c r="B2361" i="5"/>
  <c r="C2361" i="5"/>
  <c r="B2362" i="5"/>
  <c r="C2362" i="5"/>
  <c r="B2363" i="5"/>
  <c r="C2363" i="5"/>
  <c r="B2364" i="5"/>
  <c r="C2364" i="5"/>
  <c r="B2366" i="5"/>
  <c r="C2366" i="5"/>
  <c r="B2367" i="5"/>
  <c r="C2367" i="5"/>
  <c r="B2368" i="5"/>
  <c r="C2368" i="5"/>
  <c r="B2369" i="5"/>
  <c r="C2369" i="5"/>
  <c r="B2370" i="5"/>
  <c r="C2370" i="5"/>
  <c r="B2371" i="5"/>
  <c r="C2371" i="5"/>
  <c r="B2372" i="5"/>
  <c r="C2372" i="5"/>
  <c r="B2373" i="5"/>
  <c r="C2373" i="5"/>
  <c r="B2374" i="5"/>
  <c r="C2374" i="5"/>
  <c r="B2375" i="5"/>
  <c r="C2375" i="5"/>
  <c r="B2376" i="5"/>
  <c r="C2376" i="5"/>
  <c r="B2377" i="5"/>
  <c r="C2377" i="5"/>
  <c r="B2378" i="5"/>
  <c r="C2378" i="5"/>
  <c r="B2379" i="5"/>
  <c r="C2379" i="5"/>
  <c r="B2380" i="5"/>
  <c r="C2380" i="5"/>
  <c r="B2381" i="5"/>
  <c r="C2381" i="5"/>
  <c r="B2382" i="5"/>
  <c r="C2382" i="5"/>
  <c r="B2383" i="5"/>
  <c r="C2383" i="5"/>
  <c r="B2385" i="5"/>
  <c r="C2385" i="5"/>
  <c r="B2386" i="5"/>
  <c r="C2386" i="5"/>
  <c r="B2387" i="5"/>
  <c r="C2387" i="5"/>
  <c r="B2388" i="5"/>
  <c r="C2388" i="5"/>
  <c r="B2389" i="5"/>
  <c r="C2389" i="5"/>
  <c r="B2390" i="5"/>
  <c r="C2390" i="5"/>
  <c r="B2391" i="5"/>
  <c r="C2391" i="5"/>
  <c r="B2392" i="5"/>
  <c r="C2392" i="5"/>
  <c r="B2393" i="5"/>
  <c r="C2393" i="5"/>
  <c r="B2394" i="5"/>
  <c r="C2394" i="5"/>
  <c r="B2395" i="5"/>
  <c r="C2395" i="5"/>
  <c r="B2396" i="5"/>
  <c r="C2396" i="5"/>
  <c r="B2397" i="5"/>
  <c r="C2397" i="5"/>
  <c r="B2398" i="5"/>
  <c r="C2398" i="5"/>
  <c r="B2399" i="5"/>
  <c r="C2399" i="5"/>
  <c r="B2400" i="5"/>
  <c r="C2400" i="5"/>
  <c r="B2401" i="5"/>
  <c r="C2401" i="5"/>
  <c r="B2402" i="5"/>
  <c r="C2402" i="5"/>
  <c r="B2403" i="5"/>
  <c r="C2403" i="5"/>
  <c r="B2404" i="5"/>
  <c r="C2404" i="5"/>
  <c r="B2406" i="5"/>
  <c r="C2406" i="5"/>
  <c r="B2407" i="5"/>
  <c r="C2407" i="5"/>
  <c r="B2408" i="5"/>
  <c r="C2408" i="5"/>
  <c r="B2409" i="5"/>
  <c r="C2409" i="5"/>
  <c r="B2410" i="5"/>
  <c r="C2410" i="5"/>
  <c r="B2411" i="5"/>
  <c r="C2411" i="5"/>
  <c r="B2412" i="5"/>
  <c r="C2412" i="5"/>
  <c r="B2413" i="5"/>
  <c r="C2413" i="5"/>
  <c r="B2414" i="5"/>
  <c r="C2414" i="5"/>
  <c r="B2415" i="5"/>
  <c r="C2415" i="5"/>
  <c r="B2416" i="5"/>
  <c r="C2416" i="5"/>
  <c r="B2417" i="5"/>
  <c r="C2417" i="5"/>
  <c r="B2418" i="5"/>
  <c r="C2418" i="5"/>
  <c r="B2419" i="5"/>
  <c r="C2419" i="5"/>
  <c r="B2420" i="5"/>
  <c r="C2420" i="5"/>
  <c r="B2421" i="5"/>
  <c r="C2421" i="5"/>
  <c r="B2422" i="5"/>
  <c r="C2422" i="5"/>
  <c r="B2423" i="5"/>
  <c r="C2423" i="5"/>
  <c r="B2424" i="5"/>
  <c r="C2424" i="5"/>
  <c r="B2425" i="5"/>
  <c r="C2425" i="5"/>
  <c r="B2427" i="5"/>
  <c r="C2427" i="5"/>
  <c r="B2428" i="5"/>
  <c r="C2428" i="5"/>
  <c r="B2429" i="5"/>
  <c r="C2429" i="5"/>
  <c r="B2430" i="5"/>
  <c r="C2430" i="5"/>
  <c r="B2431" i="5"/>
  <c r="C2431" i="5"/>
  <c r="B2432" i="5"/>
  <c r="C2432" i="5"/>
  <c r="B2433" i="5"/>
  <c r="C2433" i="5"/>
  <c r="B2434" i="5"/>
  <c r="C2434" i="5"/>
  <c r="B2435" i="5"/>
  <c r="C2435" i="5"/>
  <c r="B2436" i="5"/>
  <c r="C2436" i="5"/>
  <c r="B2437" i="5"/>
  <c r="C2437" i="5"/>
  <c r="B2438" i="5"/>
  <c r="C2438" i="5"/>
  <c r="B2439" i="5"/>
  <c r="C2439" i="5"/>
  <c r="B2440" i="5"/>
  <c r="C2440" i="5"/>
  <c r="B2441" i="5"/>
  <c r="C2441" i="5"/>
  <c r="B2442" i="5"/>
  <c r="C2442" i="5"/>
  <c r="B2443" i="5"/>
  <c r="C2443" i="5"/>
  <c r="B2444" i="5"/>
  <c r="C2444" i="5"/>
  <c r="B2445" i="5"/>
  <c r="C2445" i="5"/>
  <c r="B2446" i="5"/>
  <c r="C2446" i="5"/>
  <c r="B2448" i="5"/>
  <c r="C2448" i="5"/>
  <c r="B2449" i="5"/>
  <c r="C2449" i="5"/>
  <c r="B2450" i="5"/>
  <c r="C2450" i="5"/>
  <c r="B2451" i="5"/>
  <c r="C2451" i="5"/>
  <c r="B2452" i="5"/>
  <c r="C2452" i="5"/>
  <c r="B2453" i="5"/>
  <c r="C2453" i="5"/>
  <c r="B2454" i="5"/>
  <c r="C2454" i="5"/>
  <c r="B2455" i="5"/>
  <c r="C2455" i="5"/>
  <c r="B2456" i="5"/>
  <c r="C2456" i="5"/>
  <c r="B2457" i="5"/>
  <c r="C2457" i="5"/>
  <c r="B2458" i="5"/>
  <c r="C2458" i="5"/>
  <c r="B2459" i="5"/>
  <c r="C2459" i="5"/>
  <c r="B2460" i="5"/>
  <c r="C2460" i="5"/>
  <c r="B2461" i="5"/>
  <c r="C2461" i="5"/>
  <c r="B2462" i="5"/>
  <c r="C2462" i="5"/>
  <c r="B2463" i="5"/>
  <c r="C2463" i="5"/>
  <c r="B2464" i="5"/>
  <c r="C2464" i="5"/>
  <c r="B2465" i="5"/>
  <c r="C2465" i="5"/>
  <c r="B2466" i="5"/>
  <c r="C2466" i="5"/>
  <c r="B2468" i="5"/>
  <c r="C2468" i="5"/>
  <c r="B2469" i="5"/>
  <c r="C2469" i="5"/>
  <c r="B2470" i="5"/>
  <c r="C2470" i="5"/>
  <c r="B2471" i="5"/>
  <c r="C2471" i="5"/>
  <c r="B2472" i="5"/>
  <c r="C2472" i="5"/>
  <c r="B2473" i="5"/>
  <c r="C2473" i="5"/>
  <c r="B2474" i="5"/>
  <c r="C2474" i="5"/>
  <c r="B2475" i="5"/>
  <c r="C2475" i="5"/>
  <c r="B2476" i="5"/>
  <c r="C2476" i="5"/>
  <c r="B2477" i="5"/>
  <c r="C2477" i="5"/>
  <c r="B2478" i="5"/>
  <c r="C2478" i="5"/>
  <c r="B2479" i="5"/>
  <c r="C2479" i="5"/>
  <c r="B2480" i="5"/>
  <c r="C2480" i="5"/>
  <c r="B2481" i="5"/>
  <c r="C2481" i="5"/>
  <c r="B2482" i="5"/>
  <c r="C2482" i="5"/>
  <c r="B2483" i="5"/>
  <c r="C2483" i="5"/>
  <c r="B2484" i="5"/>
  <c r="C2484" i="5"/>
  <c r="B2485" i="5"/>
  <c r="C2485" i="5"/>
  <c r="B2486" i="5"/>
  <c r="C2486" i="5"/>
  <c r="B2487" i="5"/>
  <c r="C2487" i="5"/>
  <c r="B2488" i="5"/>
  <c r="C2488" i="5"/>
  <c r="B2490" i="5"/>
  <c r="C2490" i="5"/>
  <c r="B2491" i="5"/>
  <c r="C2491" i="5"/>
  <c r="B2492" i="5"/>
  <c r="C2492" i="5"/>
  <c r="B2493" i="5"/>
  <c r="C2493" i="5"/>
  <c r="B2494" i="5"/>
  <c r="C2494" i="5"/>
  <c r="B2495" i="5"/>
  <c r="C2495" i="5"/>
  <c r="B2496" i="5"/>
  <c r="C2496" i="5"/>
  <c r="B2497" i="5"/>
  <c r="C2497" i="5"/>
  <c r="B2498" i="5"/>
  <c r="C2498" i="5"/>
  <c r="B2499" i="5"/>
  <c r="C2499" i="5"/>
  <c r="B2500" i="5"/>
  <c r="C2500" i="5"/>
  <c r="B2501" i="5"/>
  <c r="C2501" i="5"/>
  <c r="B2502" i="5"/>
  <c r="C2502" i="5"/>
  <c r="B2503" i="5"/>
  <c r="C2503" i="5"/>
  <c r="B2504" i="5"/>
  <c r="C2504" i="5"/>
  <c r="B2505" i="5"/>
  <c r="C2505" i="5"/>
  <c r="B2506" i="5"/>
  <c r="C2506" i="5"/>
  <c r="B2507" i="5"/>
  <c r="C2507" i="5"/>
  <c r="B2508" i="5"/>
  <c r="C2508" i="5"/>
  <c r="B2509" i="5"/>
  <c r="C2509" i="5"/>
  <c r="B2511" i="5"/>
  <c r="C2511" i="5"/>
  <c r="B2512" i="5"/>
  <c r="C2512" i="5"/>
  <c r="B2513" i="5"/>
  <c r="C2513" i="5"/>
  <c r="B2514" i="5"/>
  <c r="C2514" i="5"/>
  <c r="B2515" i="5"/>
  <c r="C2515" i="5"/>
  <c r="B2516" i="5"/>
  <c r="C2516" i="5"/>
  <c r="B2517" i="5"/>
  <c r="C2517" i="5"/>
  <c r="B2518" i="5"/>
  <c r="C2518" i="5"/>
  <c r="B2519" i="5"/>
  <c r="C2519" i="5"/>
  <c r="B2520" i="5"/>
  <c r="C2520" i="5"/>
  <c r="B2521" i="5"/>
  <c r="C2521" i="5"/>
  <c r="B2522" i="5"/>
  <c r="C2522" i="5"/>
  <c r="B2523" i="5"/>
  <c r="C2523" i="5"/>
  <c r="B2524" i="5"/>
  <c r="C2524" i="5"/>
  <c r="B2525" i="5"/>
  <c r="C2525" i="5"/>
  <c r="B2527" i="5"/>
  <c r="C2527" i="5"/>
  <c r="B2528" i="5"/>
  <c r="C2528" i="5"/>
  <c r="B2529" i="5"/>
  <c r="C2529" i="5"/>
  <c r="B2530" i="5"/>
  <c r="C2530" i="5"/>
  <c r="B2531" i="5"/>
  <c r="C2531" i="5"/>
  <c r="B2532" i="5"/>
  <c r="C2532" i="5"/>
  <c r="B2533" i="5"/>
  <c r="C2533" i="5"/>
  <c r="B2534" i="5"/>
  <c r="C2534" i="5"/>
  <c r="B2535" i="5"/>
  <c r="C2535" i="5"/>
  <c r="B2536" i="5"/>
  <c r="C2536" i="5"/>
  <c r="B2537" i="5"/>
  <c r="C2537" i="5"/>
  <c r="B2539" i="5"/>
  <c r="C2539" i="5"/>
  <c r="B2540" i="5"/>
  <c r="C2540" i="5"/>
  <c r="B2541" i="5"/>
  <c r="C2541" i="5"/>
  <c r="B2542" i="5"/>
  <c r="C2542" i="5"/>
  <c r="B2543" i="5"/>
  <c r="C2543" i="5"/>
  <c r="B2544" i="5"/>
  <c r="C2544" i="5"/>
  <c r="B2545" i="5"/>
  <c r="C2545" i="5"/>
  <c r="B2546" i="5"/>
  <c r="C2546" i="5"/>
  <c r="B2547" i="5"/>
  <c r="C2547" i="5"/>
  <c r="B2548" i="5"/>
  <c r="C2548" i="5"/>
  <c r="B2549" i="5"/>
  <c r="C2549" i="5"/>
  <c r="B2550" i="5"/>
  <c r="C2550" i="5"/>
  <c r="B2551" i="5"/>
  <c r="C2551" i="5"/>
  <c r="B2552" i="5"/>
  <c r="C2552" i="5"/>
  <c r="B2553" i="5"/>
  <c r="C2553" i="5"/>
  <c r="B2554" i="5"/>
  <c r="C2554" i="5"/>
  <c r="B2555" i="5"/>
  <c r="C2555" i="5"/>
  <c r="B2556" i="5"/>
  <c r="C2556" i="5"/>
  <c r="B2557" i="5"/>
  <c r="C2557" i="5"/>
  <c r="B2558" i="5"/>
  <c r="C2558" i="5"/>
  <c r="B2559" i="5"/>
  <c r="C2559" i="5"/>
  <c r="B2561" i="5"/>
  <c r="C2561" i="5"/>
  <c r="B2562" i="5"/>
  <c r="C2562" i="5"/>
  <c r="B2563" i="5"/>
  <c r="C2563" i="5"/>
  <c r="B2564" i="5"/>
  <c r="C2564" i="5"/>
  <c r="B2565" i="5"/>
  <c r="C2565" i="5"/>
  <c r="B2566" i="5"/>
  <c r="C2566" i="5"/>
  <c r="B2567" i="5"/>
  <c r="C2567" i="5"/>
  <c r="B2568" i="5"/>
  <c r="C2568" i="5"/>
  <c r="B2569" i="5"/>
  <c r="C2569" i="5"/>
  <c r="B2570" i="5"/>
  <c r="C2570" i="5"/>
  <c r="B2571" i="5"/>
  <c r="C2571" i="5"/>
  <c r="B2572" i="5"/>
  <c r="C2572" i="5"/>
  <c r="B2573" i="5"/>
  <c r="C2573" i="5"/>
  <c r="B2574" i="5"/>
  <c r="C2574" i="5"/>
  <c r="B2575" i="5"/>
  <c r="C2575" i="5"/>
  <c r="B2576" i="5"/>
  <c r="C2576" i="5"/>
  <c r="B2577" i="5"/>
  <c r="C2577" i="5"/>
  <c r="B2578" i="5"/>
  <c r="C2578" i="5"/>
  <c r="B2579" i="5"/>
  <c r="C2579" i="5"/>
  <c r="B2581" i="5"/>
  <c r="C2581" i="5"/>
  <c r="B2582" i="5"/>
  <c r="C2582" i="5"/>
  <c r="B2583" i="5"/>
  <c r="C2583" i="5"/>
  <c r="B2584" i="5"/>
  <c r="C2584" i="5"/>
  <c r="B2585" i="5"/>
  <c r="C2585" i="5"/>
  <c r="B2586" i="5"/>
  <c r="C2586" i="5"/>
  <c r="B2587" i="5"/>
  <c r="C2587" i="5"/>
  <c r="B2588" i="5"/>
  <c r="C2588" i="5"/>
  <c r="B2589" i="5"/>
  <c r="C2589" i="5"/>
  <c r="B2590" i="5"/>
  <c r="C2590" i="5"/>
  <c r="B2591" i="5"/>
  <c r="C2591" i="5"/>
  <c r="B2592" i="5"/>
  <c r="C2592" i="5"/>
  <c r="B2593" i="5"/>
  <c r="C2593" i="5"/>
  <c r="B2594" i="5"/>
  <c r="C2594" i="5"/>
  <c r="B2595" i="5"/>
  <c r="C2595" i="5"/>
  <c r="B2596" i="5"/>
  <c r="C2596" i="5"/>
  <c r="B2597" i="5"/>
  <c r="C2597" i="5"/>
  <c r="B2598" i="5"/>
  <c r="C2598" i="5"/>
  <c r="B2599" i="5"/>
  <c r="C2599" i="5"/>
  <c r="B2600" i="5"/>
  <c r="C2600" i="5"/>
  <c r="B2601" i="5"/>
  <c r="C2601" i="5"/>
  <c r="B2603" i="5"/>
  <c r="C2603" i="5"/>
  <c r="B2604" i="5"/>
  <c r="C2604" i="5"/>
  <c r="B2605" i="5"/>
  <c r="C2605" i="5"/>
  <c r="B2606" i="5"/>
  <c r="C2606" i="5"/>
  <c r="B2607" i="5"/>
  <c r="C2607" i="5"/>
  <c r="B2608" i="5"/>
  <c r="C2608" i="5"/>
  <c r="B2609" i="5"/>
  <c r="C2609" i="5"/>
  <c r="B2610" i="5"/>
  <c r="C2610" i="5"/>
  <c r="B2611" i="5"/>
  <c r="C2611" i="5"/>
  <c r="B2612" i="5"/>
  <c r="C2612" i="5"/>
  <c r="B2613" i="5"/>
  <c r="C2613" i="5"/>
  <c r="B2614" i="5"/>
  <c r="C2614" i="5"/>
  <c r="B2615" i="5"/>
  <c r="C2615" i="5"/>
  <c r="B2616" i="5"/>
  <c r="C2616" i="5"/>
  <c r="B2617" i="5"/>
  <c r="C2617" i="5"/>
  <c r="B2618" i="5"/>
  <c r="C2618" i="5"/>
  <c r="B2619" i="5"/>
  <c r="C2619" i="5"/>
  <c r="B2620" i="5"/>
  <c r="C2620" i="5"/>
  <c r="B2622" i="5"/>
  <c r="C2622" i="5"/>
  <c r="B2623" i="5"/>
  <c r="C2623" i="5"/>
  <c r="B2624" i="5"/>
  <c r="C2624" i="5"/>
  <c r="B2625" i="5"/>
  <c r="C2625" i="5"/>
  <c r="B2626" i="5"/>
  <c r="C2626" i="5"/>
  <c r="B2627" i="5"/>
  <c r="C2627" i="5"/>
  <c r="B2628" i="5"/>
  <c r="C2628" i="5"/>
  <c r="B2629" i="5"/>
  <c r="C2629" i="5"/>
  <c r="B2630" i="5"/>
  <c r="C2630" i="5"/>
  <c r="B2631" i="5"/>
  <c r="C2631" i="5"/>
  <c r="B2632" i="5"/>
  <c r="C2632" i="5"/>
  <c r="B2633" i="5"/>
  <c r="C2633" i="5"/>
  <c r="B2634" i="5"/>
  <c r="C2634" i="5"/>
  <c r="B2635" i="5"/>
  <c r="C2635" i="5"/>
  <c r="B2636" i="5"/>
  <c r="C2636" i="5"/>
  <c r="B2637" i="5"/>
  <c r="C2637" i="5"/>
  <c r="B2638" i="5"/>
  <c r="C2638" i="5"/>
  <c r="B2639" i="5"/>
  <c r="C2639" i="5"/>
  <c r="B2641" i="5"/>
  <c r="C2641" i="5"/>
  <c r="B2642" i="5"/>
  <c r="C2642" i="5"/>
  <c r="B2643" i="5"/>
  <c r="C2643" i="5"/>
  <c r="B2644" i="5"/>
  <c r="C2644" i="5"/>
  <c r="B2645" i="5"/>
  <c r="C2645" i="5"/>
  <c r="B2646" i="5"/>
  <c r="C2646" i="5"/>
  <c r="B2647" i="5"/>
  <c r="C2647" i="5"/>
  <c r="B2648" i="5"/>
  <c r="C2648" i="5"/>
  <c r="B2649" i="5"/>
  <c r="C2649" i="5"/>
  <c r="B2650" i="5"/>
  <c r="C2650" i="5"/>
  <c r="B2651" i="5"/>
  <c r="C2651" i="5"/>
  <c r="B2652" i="5"/>
  <c r="C2652" i="5"/>
  <c r="B2653" i="5"/>
  <c r="C2653" i="5"/>
  <c r="B2654" i="5"/>
  <c r="C2654" i="5"/>
  <c r="B2655" i="5"/>
  <c r="C2655" i="5"/>
  <c r="B2656" i="5"/>
  <c r="C2656" i="5"/>
  <c r="B2657" i="5"/>
  <c r="C2657" i="5"/>
  <c r="B2658" i="5"/>
  <c r="C2658" i="5"/>
  <c r="B2659" i="5"/>
  <c r="C2659" i="5"/>
  <c r="B2660" i="5"/>
  <c r="C2660" i="5"/>
  <c r="B2661" i="5"/>
  <c r="C2661" i="5"/>
  <c r="B2662" i="5"/>
  <c r="C2662" i="5"/>
  <c r="B2664" i="5"/>
  <c r="C2664" i="5"/>
  <c r="B2665" i="5"/>
  <c r="C2665" i="5"/>
  <c r="B2666" i="5"/>
  <c r="C2666" i="5"/>
  <c r="B2667" i="5"/>
  <c r="C2667" i="5"/>
  <c r="B2668" i="5"/>
  <c r="C2668" i="5"/>
  <c r="B2669" i="5"/>
  <c r="C2669" i="5"/>
  <c r="B2670" i="5"/>
  <c r="C2670" i="5"/>
  <c r="B2671" i="5"/>
  <c r="C2671" i="5"/>
  <c r="B2672" i="5"/>
  <c r="C2672" i="5"/>
  <c r="B2673" i="5"/>
  <c r="C2673" i="5"/>
  <c r="B2674" i="5"/>
  <c r="C2674" i="5"/>
  <c r="B2675" i="5"/>
  <c r="C2675" i="5"/>
  <c r="B2676" i="5"/>
  <c r="C2676" i="5"/>
  <c r="B2677" i="5"/>
  <c r="C2677" i="5"/>
  <c r="B2678" i="5"/>
  <c r="C2678" i="5"/>
  <c r="B2679" i="5"/>
  <c r="C2679" i="5"/>
  <c r="B2680" i="5"/>
  <c r="C2680" i="5"/>
  <c r="B2681" i="5"/>
  <c r="C2681" i="5"/>
  <c r="B2682" i="5"/>
  <c r="C2682" i="5"/>
  <c r="B2683" i="5"/>
  <c r="C2683" i="5"/>
  <c r="B2685" i="5"/>
  <c r="C2685" i="5"/>
  <c r="B2686" i="5"/>
  <c r="C2686" i="5"/>
  <c r="B2687" i="5"/>
  <c r="C2687" i="5"/>
  <c r="B2688" i="5"/>
  <c r="C2688" i="5"/>
  <c r="B2689" i="5"/>
  <c r="C2689" i="5"/>
  <c r="B2690" i="5"/>
  <c r="C2690" i="5"/>
  <c r="B2691" i="5"/>
  <c r="C2691" i="5"/>
  <c r="B2692" i="5"/>
  <c r="C2692" i="5"/>
  <c r="B2693" i="5"/>
  <c r="C2693" i="5"/>
  <c r="B2694" i="5"/>
  <c r="C2694" i="5"/>
  <c r="B2695" i="5"/>
  <c r="C2695" i="5"/>
  <c r="B2696" i="5"/>
  <c r="C2696" i="5"/>
  <c r="B2697" i="5"/>
  <c r="C2697" i="5"/>
  <c r="B2698" i="5"/>
  <c r="C2698" i="5"/>
  <c r="B2699" i="5"/>
  <c r="C2699" i="5"/>
  <c r="B2700" i="5"/>
  <c r="C2700" i="5"/>
  <c r="B2701" i="5"/>
  <c r="C2701" i="5"/>
  <c r="B2702" i="5"/>
  <c r="C2702" i="5"/>
  <c r="B2703" i="5"/>
  <c r="C2703" i="5"/>
  <c r="B2705" i="5"/>
  <c r="C2705" i="5"/>
  <c r="B2706" i="5"/>
  <c r="C2706" i="5"/>
  <c r="B2707" i="5"/>
  <c r="C2707" i="5"/>
  <c r="B2708" i="5"/>
  <c r="C2708" i="5"/>
  <c r="B2709" i="5"/>
  <c r="C2709" i="5"/>
  <c r="B2710" i="5"/>
  <c r="C2710" i="5"/>
  <c r="B2711" i="5"/>
  <c r="C2711" i="5"/>
  <c r="B2712" i="5"/>
  <c r="C2712" i="5"/>
  <c r="B2713" i="5"/>
  <c r="C2713" i="5"/>
  <c r="B2714" i="5"/>
  <c r="C2714" i="5"/>
  <c r="B2715" i="5"/>
  <c r="C2715" i="5"/>
  <c r="B2716" i="5"/>
  <c r="C2716" i="5"/>
  <c r="B2717" i="5"/>
  <c r="C2717" i="5"/>
  <c r="B2718" i="5"/>
  <c r="C2718" i="5"/>
  <c r="B2719" i="5"/>
  <c r="C2719" i="5"/>
  <c r="B2720" i="5"/>
  <c r="C2720" i="5"/>
  <c r="B2721" i="5"/>
  <c r="C2721" i="5"/>
  <c r="B2722" i="5"/>
  <c r="C2722" i="5"/>
  <c r="B2723" i="5"/>
  <c r="C2723" i="5"/>
  <c r="B2724" i="5"/>
  <c r="C2724" i="5"/>
  <c r="B2725" i="5"/>
  <c r="C2725" i="5"/>
  <c r="B2727" i="5"/>
  <c r="C2727" i="5"/>
  <c r="B2728" i="5"/>
  <c r="C2728" i="5"/>
  <c r="B2729" i="5"/>
  <c r="C2729" i="5"/>
  <c r="B2730" i="5"/>
  <c r="C2730" i="5"/>
  <c r="B2731" i="5"/>
  <c r="C2731" i="5"/>
  <c r="B2732" i="5"/>
  <c r="C2732" i="5"/>
  <c r="B2733" i="5"/>
  <c r="C2733" i="5"/>
  <c r="B2734" i="5"/>
  <c r="C2734" i="5"/>
  <c r="B2735" i="5"/>
  <c r="C2735" i="5"/>
  <c r="B2736" i="5"/>
  <c r="C2736" i="5"/>
  <c r="B2737" i="5"/>
  <c r="C2737" i="5"/>
  <c r="B2738" i="5"/>
  <c r="C2738" i="5"/>
  <c r="B2739" i="5"/>
  <c r="C2739" i="5"/>
  <c r="B2740" i="5"/>
  <c r="C2740" i="5"/>
  <c r="B2741" i="5"/>
  <c r="C2741" i="5"/>
  <c r="B2742" i="5"/>
  <c r="C2742" i="5"/>
  <c r="B2743" i="5"/>
  <c r="C2743" i="5"/>
  <c r="B2744" i="5"/>
  <c r="C2744" i="5"/>
  <c r="B2745" i="5"/>
  <c r="C2745" i="5"/>
  <c r="B2746" i="5"/>
  <c r="C2746" i="5"/>
  <c r="B2748" i="5"/>
  <c r="C2748" i="5"/>
  <c r="B2749" i="5"/>
  <c r="C2749" i="5"/>
  <c r="B2750" i="5"/>
  <c r="C2750" i="5"/>
  <c r="B2751" i="5"/>
  <c r="C2751" i="5"/>
  <c r="B2752" i="5"/>
  <c r="C2752" i="5"/>
  <c r="B2753" i="5"/>
  <c r="C2753" i="5"/>
  <c r="B2754" i="5"/>
  <c r="C2754" i="5"/>
  <c r="B2755" i="5"/>
  <c r="C2755" i="5"/>
  <c r="B2756" i="5"/>
  <c r="C2756" i="5"/>
  <c r="B2757" i="5"/>
  <c r="C2757" i="5"/>
  <c r="B2758" i="5"/>
  <c r="C2758" i="5"/>
  <c r="B2759" i="5"/>
  <c r="C2759" i="5"/>
  <c r="B2760" i="5"/>
  <c r="C2760" i="5"/>
  <c r="B2761" i="5"/>
  <c r="C2761" i="5"/>
  <c r="B2762" i="5"/>
  <c r="C2762" i="5"/>
  <c r="B2763" i="5"/>
  <c r="C2763" i="5"/>
  <c r="B2764" i="5"/>
  <c r="C2764" i="5"/>
  <c r="B2765" i="5"/>
  <c r="C2765" i="5"/>
  <c r="B2766" i="5"/>
  <c r="C2766" i="5"/>
  <c r="B2767" i="5"/>
  <c r="C2767" i="5"/>
  <c r="B2768" i="5"/>
  <c r="C2768" i="5"/>
  <c r="B2770" i="5"/>
  <c r="C2770" i="5"/>
  <c r="B2771" i="5"/>
  <c r="C2771" i="5"/>
  <c r="B2772" i="5"/>
  <c r="C2772" i="5"/>
  <c r="B2773" i="5"/>
  <c r="C2773" i="5"/>
  <c r="B2774" i="5"/>
  <c r="C2774" i="5"/>
  <c r="B2775" i="5"/>
  <c r="C2775" i="5"/>
  <c r="B2776" i="5"/>
  <c r="C2776" i="5"/>
  <c r="B2777" i="5"/>
  <c r="C2777" i="5"/>
  <c r="B2778" i="5"/>
  <c r="C2778" i="5"/>
  <c r="B2779" i="5"/>
  <c r="C2779" i="5"/>
  <c r="B2780" i="5"/>
  <c r="C2780" i="5"/>
  <c r="B2781" i="5"/>
  <c r="C2781" i="5"/>
  <c r="B2782" i="5"/>
  <c r="C2782" i="5"/>
  <c r="B2783" i="5"/>
  <c r="C2783" i="5"/>
  <c r="B2784" i="5"/>
  <c r="C2784" i="5"/>
  <c r="B2785" i="5"/>
  <c r="C2785" i="5"/>
  <c r="B2786" i="5"/>
  <c r="C2786" i="5"/>
  <c r="B2787" i="5"/>
  <c r="C2787" i="5"/>
  <c r="B2788" i="5"/>
  <c r="C2788" i="5"/>
  <c r="B2789" i="5"/>
  <c r="C2789" i="5"/>
  <c r="B2791" i="5"/>
  <c r="C2791" i="5"/>
  <c r="B2792" i="5"/>
  <c r="C2792" i="5"/>
  <c r="B2793" i="5"/>
  <c r="C2793" i="5"/>
  <c r="B2794" i="5"/>
  <c r="C2794" i="5"/>
  <c r="B2795" i="5"/>
  <c r="C2795" i="5"/>
  <c r="B2796" i="5"/>
  <c r="C2796" i="5"/>
  <c r="B2797" i="5"/>
  <c r="C2797" i="5"/>
  <c r="B2798" i="5"/>
  <c r="C2798" i="5"/>
  <c r="B2799" i="5"/>
  <c r="C2799" i="5"/>
  <c r="B2800" i="5"/>
  <c r="C2800" i="5"/>
  <c r="B2801" i="5"/>
  <c r="C2801" i="5"/>
  <c r="B2802" i="5"/>
  <c r="C2802" i="5"/>
  <c r="B2803" i="5"/>
  <c r="C2803" i="5"/>
  <c r="B2804" i="5"/>
  <c r="C2804" i="5"/>
  <c r="B2805" i="5"/>
  <c r="C2805" i="5"/>
  <c r="B2806" i="5"/>
  <c r="C2806" i="5"/>
  <c r="B2807" i="5"/>
  <c r="C2807" i="5"/>
  <c r="B2808" i="5"/>
  <c r="C2808" i="5"/>
  <c r="B2809" i="5"/>
  <c r="C2809" i="5"/>
  <c r="B2810" i="5"/>
  <c r="C2810" i="5"/>
  <c r="B2812" i="5"/>
  <c r="C2812" i="5"/>
  <c r="B2813" i="5"/>
  <c r="C2813" i="5"/>
  <c r="B2814" i="5"/>
  <c r="C2814" i="5"/>
  <c r="B2815" i="5"/>
  <c r="C2815" i="5"/>
  <c r="B2816" i="5"/>
  <c r="C2816" i="5"/>
  <c r="B2817" i="5"/>
  <c r="C2817" i="5"/>
  <c r="B2818" i="5"/>
  <c r="C2818" i="5"/>
  <c r="B2819" i="5"/>
  <c r="C2819" i="5"/>
  <c r="B2820" i="5"/>
  <c r="C2820" i="5"/>
  <c r="B2821" i="5"/>
  <c r="C2821" i="5"/>
  <c r="B2822" i="5"/>
  <c r="C2822" i="5"/>
  <c r="B2823" i="5"/>
  <c r="C2823" i="5"/>
  <c r="B2824" i="5"/>
  <c r="C2824" i="5"/>
  <c r="B2825" i="5"/>
  <c r="C2825" i="5"/>
  <c r="B2826" i="5"/>
  <c r="C2826" i="5"/>
  <c r="B2827" i="5"/>
  <c r="C2827" i="5"/>
  <c r="B2828" i="5"/>
  <c r="C2828" i="5"/>
  <c r="B2829" i="5"/>
  <c r="C2829" i="5"/>
  <c r="B2830" i="5"/>
  <c r="C2830" i="5"/>
  <c r="B2831" i="5"/>
  <c r="C2831" i="5"/>
  <c r="B2833" i="5"/>
  <c r="C2833" i="5"/>
  <c r="B2834" i="5"/>
  <c r="C2834" i="5"/>
  <c r="B2835" i="5"/>
  <c r="C2835" i="5"/>
  <c r="B2836" i="5"/>
  <c r="C2836" i="5"/>
  <c r="B2837" i="5"/>
  <c r="C2837" i="5"/>
  <c r="B2838" i="5"/>
  <c r="C2838" i="5"/>
  <c r="B2839" i="5"/>
  <c r="C2839" i="5"/>
  <c r="B2840" i="5"/>
  <c r="C2840" i="5"/>
  <c r="B2841" i="5"/>
  <c r="C2841" i="5"/>
  <c r="B2842" i="5"/>
  <c r="C2842" i="5"/>
  <c r="B2843" i="5"/>
  <c r="C2843" i="5"/>
  <c r="B2844" i="5"/>
  <c r="C2844" i="5"/>
  <c r="B2845" i="5"/>
  <c r="C2845" i="5"/>
  <c r="B2846" i="5"/>
  <c r="C2846" i="5"/>
  <c r="B2847" i="5"/>
  <c r="C2847" i="5"/>
  <c r="B2848" i="5"/>
  <c r="C2848" i="5"/>
  <c r="B2849" i="5"/>
  <c r="C2849" i="5"/>
  <c r="B2850" i="5"/>
  <c r="C2850" i="5"/>
  <c r="B2851" i="5"/>
  <c r="C2851" i="5"/>
  <c r="B2852" i="5"/>
  <c r="C2852" i="5"/>
  <c r="B2853" i="5"/>
  <c r="C2853" i="5"/>
  <c r="B2855" i="5"/>
  <c r="C2855" i="5"/>
  <c r="B2856" i="5"/>
  <c r="C2856" i="5"/>
  <c r="B2857" i="5"/>
  <c r="C2857" i="5"/>
  <c r="B2858" i="5"/>
  <c r="C2858" i="5"/>
  <c r="B2859" i="5"/>
  <c r="C2859" i="5"/>
  <c r="B2860" i="5"/>
  <c r="C2860" i="5"/>
  <c r="B2861" i="5"/>
  <c r="C2861" i="5"/>
  <c r="B2862" i="5"/>
  <c r="C2862" i="5"/>
  <c r="B2863" i="5"/>
  <c r="C2863" i="5"/>
  <c r="B2864" i="5"/>
  <c r="C2864" i="5"/>
  <c r="B2865" i="5"/>
  <c r="C2865" i="5"/>
  <c r="B2866" i="5"/>
  <c r="C2866" i="5"/>
  <c r="B2867" i="5"/>
  <c r="C2867" i="5"/>
  <c r="B2868" i="5"/>
  <c r="C2868" i="5"/>
  <c r="B2869" i="5"/>
  <c r="C2869" i="5"/>
  <c r="B2870" i="5"/>
  <c r="C2870" i="5"/>
  <c r="B2871" i="5"/>
  <c r="C2871" i="5"/>
  <c r="B2872" i="5"/>
  <c r="C2872" i="5"/>
  <c r="B2873" i="5"/>
  <c r="C2873" i="5"/>
  <c r="B2875" i="5"/>
  <c r="C2875" i="5"/>
  <c r="B2876" i="5"/>
  <c r="C2876" i="5"/>
  <c r="B2877" i="5"/>
  <c r="C2877" i="5"/>
  <c r="B2878" i="5"/>
  <c r="C2878" i="5"/>
  <c r="B2879" i="5"/>
  <c r="C2879" i="5"/>
  <c r="B2880" i="5"/>
  <c r="C2880" i="5"/>
  <c r="B2881" i="5"/>
  <c r="C2881" i="5"/>
  <c r="B2882" i="5"/>
  <c r="C2882" i="5"/>
  <c r="B2883" i="5"/>
  <c r="C2883" i="5"/>
  <c r="B2884" i="5"/>
  <c r="C2884" i="5"/>
  <c r="B2885" i="5"/>
  <c r="C2885" i="5"/>
  <c r="B2886" i="5"/>
  <c r="C2886" i="5"/>
  <c r="B2887" i="5"/>
  <c r="C2887" i="5"/>
  <c r="B2888" i="5"/>
  <c r="C2888" i="5"/>
  <c r="B2889" i="5"/>
  <c r="C2889" i="5"/>
  <c r="B2890" i="5"/>
  <c r="C2890" i="5"/>
  <c r="B2891" i="5"/>
  <c r="C2891" i="5"/>
  <c r="B2892" i="5"/>
  <c r="C2892" i="5"/>
  <c r="B2894" i="5"/>
  <c r="C2894" i="5"/>
  <c r="B2895" i="5"/>
  <c r="C2895" i="5"/>
  <c r="B2896" i="5"/>
  <c r="C2896" i="5"/>
  <c r="B2897" i="5"/>
  <c r="C2897" i="5"/>
  <c r="B2898" i="5"/>
  <c r="C2898" i="5"/>
  <c r="B2899" i="5"/>
  <c r="C2899" i="5"/>
  <c r="B2900" i="5"/>
  <c r="C2900" i="5"/>
  <c r="B2901" i="5"/>
  <c r="C2901" i="5"/>
  <c r="B2902" i="5"/>
  <c r="C2902" i="5"/>
  <c r="B2903" i="5"/>
  <c r="C2903" i="5"/>
  <c r="B2904" i="5"/>
  <c r="C2904" i="5"/>
  <c r="B2905" i="5"/>
  <c r="C2905" i="5"/>
  <c r="B2906" i="5"/>
  <c r="C2906" i="5"/>
  <c r="B2907" i="5"/>
  <c r="C2907" i="5"/>
  <c r="B2908" i="5"/>
  <c r="C2908" i="5"/>
  <c r="B2909" i="5"/>
  <c r="C2909" i="5"/>
  <c r="B2910" i="5"/>
  <c r="C2910" i="5"/>
  <c r="B2911" i="5"/>
  <c r="C2911" i="5"/>
  <c r="B2912" i="5"/>
  <c r="C2912" i="5"/>
  <c r="B2913" i="5"/>
  <c r="C2913" i="5"/>
  <c r="B2914" i="5"/>
  <c r="C2914" i="5"/>
  <c r="B2915" i="5"/>
  <c r="C2915" i="5"/>
  <c r="B2917" i="5"/>
  <c r="C2917" i="5"/>
  <c r="B2918" i="5"/>
  <c r="C2918" i="5"/>
  <c r="B2919" i="5"/>
  <c r="C2919" i="5"/>
  <c r="B2920" i="5"/>
  <c r="C2920" i="5"/>
  <c r="B2921" i="5"/>
  <c r="C2921" i="5"/>
  <c r="B2922" i="5"/>
  <c r="C2922" i="5"/>
  <c r="B2923" i="5"/>
  <c r="C2923" i="5"/>
  <c r="B2924" i="5"/>
  <c r="C2924" i="5"/>
  <c r="B2925" i="5"/>
  <c r="C2925" i="5"/>
  <c r="B2926" i="5"/>
  <c r="C2926" i="5"/>
  <c r="B2927" i="5"/>
  <c r="C2927" i="5"/>
  <c r="B2928" i="5"/>
  <c r="C2928" i="5"/>
  <c r="B2929" i="5"/>
  <c r="C2929" i="5"/>
  <c r="B2930" i="5"/>
  <c r="C2930" i="5"/>
  <c r="B2931" i="5"/>
  <c r="C2931" i="5"/>
  <c r="B2932" i="5"/>
  <c r="C2932" i="5"/>
  <c r="B2933" i="5"/>
  <c r="C2933" i="5"/>
  <c r="B2934" i="5"/>
  <c r="C2934" i="5"/>
  <c r="B2935" i="5"/>
  <c r="C2935" i="5"/>
  <c r="B2937" i="5"/>
  <c r="C2937" i="5"/>
  <c r="B2938" i="5"/>
  <c r="C2938" i="5"/>
  <c r="B2939" i="5"/>
  <c r="C2939" i="5"/>
  <c r="B2940" i="5"/>
  <c r="C2940" i="5"/>
  <c r="B2941" i="5"/>
  <c r="C2941" i="5"/>
  <c r="B2942" i="5"/>
  <c r="C2942" i="5"/>
  <c r="B2943" i="5"/>
  <c r="C2943" i="5"/>
  <c r="B2944" i="5"/>
  <c r="C2944" i="5"/>
  <c r="B2945" i="5"/>
  <c r="C2945" i="5"/>
  <c r="B2946" i="5"/>
  <c r="C2946" i="5"/>
  <c r="B2947" i="5"/>
  <c r="C2947" i="5"/>
  <c r="B2948" i="5"/>
  <c r="C2948" i="5"/>
  <c r="B2949" i="5"/>
  <c r="C2949" i="5"/>
  <c r="B2950" i="5"/>
  <c r="C2950" i="5"/>
  <c r="B2951" i="5"/>
  <c r="C2951" i="5"/>
  <c r="B2952" i="5"/>
  <c r="C2952" i="5"/>
  <c r="B2953" i="5"/>
  <c r="C2953" i="5"/>
  <c r="B2954" i="5"/>
  <c r="C2954" i="5"/>
  <c r="B2955" i="5"/>
  <c r="C2955" i="5"/>
  <c r="B2956" i="5"/>
  <c r="C2956" i="5"/>
  <c r="B2958" i="5"/>
  <c r="C2958" i="5"/>
  <c r="B2959" i="5"/>
  <c r="C2959" i="5"/>
  <c r="B2960" i="5"/>
  <c r="C2960" i="5"/>
  <c r="B2961" i="5"/>
  <c r="C2961" i="5"/>
  <c r="B2962" i="5"/>
  <c r="C2962" i="5"/>
  <c r="B2963" i="5"/>
  <c r="C2963" i="5"/>
  <c r="B2964" i="5"/>
  <c r="C2964" i="5"/>
  <c r="B2965" i="5"/>
  <c r="C2965" i="5"/>
  <c r="B2966" i="5"/>
  <c r="C2966" i="5"/>
  <c r="B2967" i="5"/>
  <c r="C2967" i="5"/>
  <c r="B2968" i="5"/>
  <c r="C2968" i="5"/>
  <c r="B2969" i="5"/>
  <c r="C2969" i="5"/>
  <c r="B2970" i="5"/>
  <c r="C2970" i="5"/>
  <c r="B2971" i="5"/>
  <c r="C2971" i="5"/>
  <c r="B2972" i="5"/>
  <c r="C2972" i="5"/>
  <c r="B2973" i="5"/>
  <c r="C2973" i="5"/>
  <c r="B2974" i="5"/>
  <c r="C2974" i="5"/>
  <c r="B2975" i="5"/>
  <c r="C2975" i="5"/>
  <c r="B2976" i="5"/>
  <c r="C2976" i="5"/>
  <c r="B2977" i="5"/>
  <c r="C2977" i="5"/>
  <c r="B2979" i="5"/>
  <c r="C2979" i="5"/>
  <c r="B2980" i="5"/>
  <c r="C2980" i="5"/>
  <c r="B2981" i="5"/>
  <c r="C2981" i="5"/>
  <c r="B2982" i="5"/>
  <c r="C2982" i="5"/>
  <c r="B2983" i="5"/>
  <c r="C2983" i="5"/>
  <c r="B2984" i="5"/>
  <c r="C2984" i="5"/>
  <c r="B2985" i="5"/>
  <c r="C2985" i="5"/>
  <c r="B2986" i="5"/>
  <c r="C2986" i="5"/>
  <c r="B2987" i="5"/>
  <c r="C2987" i="5"/>
  <c r="B2988" i="5"/>
  <c r="C2988" i="5"/>
  <c r="B2989" i="5"/>
  <c r="C2989" i="5"/>
  <c r="B2990" i="5"/>
  <c r="C2990" i="5"/>
  <c r="B2991" i="5"/>
  <c r="C2991" i="5"/>
  <c r="B2992" i="5"/>
  <c r="C2992" i="5"/>
  <c r="B2993" i="5"/>
  <c r="C2993" i="5"/>
  <c r="B2994" i="5"/>
  <c r="C2994" i="5"/>
  <c r="B2995" i="5"/>
  <c r="C2995" i="5"/>
  <c r="B2996" i="5"/>
  <c r="C2996" i="5"/>
  <c r="B2997" i="5"/>
  <c r="C2997" i="5"/>
  <c r="B2999" i="5"/>
  <c r="C2999" i="5"/>
  <c r="B3000" i="5"/>
  <c r="C3000" i="5"/>
  <c r="B3001" i="5"/>
  <c r="C3001" i="5"/>
  <c r="B3002" i="5"/>
  <c r="C3002" i="5"/>
  <c r="B3003" i="5"/>
  <c r="C3003" i="5"/>
  <c r="B3004" i="5"/>
  <c r="C3004" i="5"/>
  <c r="B3005" i="5"/>
  <c r="C3005" i="5"/>
  <c r="B3006" i="5"/>
  <c r="C3006" i="5"/>
  <c r="B3007" i="5"/>
  <c r="C3007" i="5"/>
  <c r="B3008" i="5"/>
  <c r="C3008" i="5"/>
  <c r="B3009" i="5"/>
  <c r="C3009" i="5"/>
  <c r="B3010" i="5"/>
  <c r="C3010" i="5"/>
  <c r="B3011" i="5"/>
  <c r="C3011" i="5"/>
  <c r="B3012" i="5"/>
  <c r="C3012" i="5"/>
  <c r="B3013" i="5"/>
  <c r="C3013" i="5"/>
  <c r="B3014" i="5"/>
  <c r="C3014" i="5"/>
  <c r="B3015" i="5"/>
  <c r="C3015" i="5"/>
  <c r="B3016" i="5"/>
  <c r="C3016" i="5"/>
  <c r="B3017" i="5"/>
  <c r="C3017" i="5"/>
  <c r="B3018" i="5"/>
  <c r="C3018" i="5"/>
  <c r="B3019" i="5"/>
  <c r="C3019" i="5"/>
  <c r="B3020" i="5"/>
  <c r="C3020" i="5"/>
  <c r="B3022" i="5"/>
  <c r="C3022" i="5"/>
  <c r="B3023" i="5"/>
  <c r="C3023" i="5"/>
  <c r="B3024" i="5"/>
  <c r="C3024" i="5"/>
  <c r="B3025" i="5"/>
  <c r="C3025" i="5"/>
  <c r="B3026" i="5"/>
  <c r="C3026" i="5"/>
  <c r="B3027" i="5"/>
  <c r="C3027" i="5"/>
  <c r="B3028" i="5"/>
  <c r="C3028" i="5"/>
  <c r="B3029" i="5"/>
  <c r="C3029" i="5"/>
  <c r="B3030" i="5"/>
  <c r="C3030" i="5"/>
  <c r="B3031" i="5"/>
  <c r="C3031" i="5"/>
  <c r="B3032" i="5"/>
  <c r="C3032" i="5"/>
  <c r="B3033" i="5"/>
  <c r="C3033" i="5"/>
  <c r="B3034" i="5"/>
  <c r="C3034" i="5"/>
  <c r="B3035" i="5"/>
  <c r="C3035" i="5"/>
  <c r="B3036" i="5"/>
  <c r="C3036" i="5"/>
  <c r="B3037" i="5"/>
  <c r="C3037" i="5"/>
  <c r="B3038" i="5"/>
  <c r="C3038" i="5"/>
  <c r="B3039" i="5"/>
  <c r="C3039" i="5"/>
  <c r="B3040" i="5"/>
  <c r="C3040" i="5"/>
  <c r="B3041" i="5"/>
  <c r="C3041" i="5"/>
  <c r="B3043" i="5"/>
  <c r="C3043" i="5"/>
  <c r="B3044" i="5"/>
  <c r="C3044" i="5"/>
  <c r="B3045" i="5"/>
  <c r="C3045" i="5"/>
  <c r="B3046" i="5"/>
  <c r="C3046" i="5"/>
  <c r="B3047" i="5"/>
  <c r="C3047" i="5"/>
  <c r="B3048" i="5"/>
  <c r="C3048" i="5"/>
  <c r="B3049" i="5"/>
  <c r="C3049" i="5"/>
  <c r="B3050" i="5"/>
  <c r="C3050" i="5"/>
  <c r="B3051" i="5"/>
  <c r="C3051" i="5"/>
  <c r="B3052" i="5"/>
  <c r="C3052" i="5"/>
  <c r="B3053" i="5"/>
  <c r="C3053" i="5"/>
  <c r="B3054" i="5"/>
  <c r="C3054" i="5"/>
  <c r="B3055" i="5"/>
  <c r="C3055" i="5"/>
  <c r="B3056" i="5"/>
  <c r="C3056" i="5"/>
  <c r="B3057" i="5"/>
  <c r="C3057" i="5"/>
  <c r="B3058" i="5"/>
  <c r="C3058" i="5"/>
  <c r="B3059" i="5"/>
  <c r="C3059" i="5"/>
  <c r="B3060" i="5"/>
  <c r="C3060" i="5"/>
  <c r="B3061" i="5"/>
  <c r="C3061" i="5"/>
  <c r="B3062" i="5"/>
  <c r="C3062" i="5"/>
  <c r="B3064" i="5"/>
  <c r="C3064" i="5"/>
  <c r="B3065" i="5"/>
  <c r="C3065" i="5"/>
  <c r="B3066" i="5"/>
  <c r="C3066" i="5"/>
  <c r="B3067" i="5"/>
  <c r="C3067" i="5"/>
  <c r="B3068" i="5"/>
  <c r="C3068" i="5"/>
  <c r="B3069" i="5"/>
  <c r="C3069" i="5"/>
  <c r="B3070" i="5"/>
  <c r="C3070" i="5"/>
  <c r="B3071" i="5"/>
  <c r="C3071" i="5"/>
  <c r="B3072" i="5"/>
  <c r="C3072" i="5"/>
  <c r="B3073" i="5"/>
  <c r="C3073" i="5"/>
  <c r="B3074" i="5"/>
  <c r="C3074" i="5"/>
  <c r="B3075" i="5"/>
  <c r="C3075" i="5"/>
  <c r="B3076" i="5"/>
  <c r="C3076" i="5"/>
  <c r="B3077" i="5"/>
  <c r="C3077" i="5"/>
  <c r="B3078" i="5"/>
  <c r="C3078" i="5"/>
  <c r="B3079" i="5"/>
  <c r="C3079" i="5"/>
  <c r="B3080" i="5"/>
  <c r="C3080" i="5"/>
  <c r="B3081" i="5"/>
  <c r="C3081" i="5"/>
  <c r="B3082" i="5"/>
  <c r="C3082" i="5"/>
  <c r="B3083" i="5"/>
  <c r="C3083" i="5"/>
  <c r="B3085" i="5"/>
  <c r="C3085" i="5"/>
  <c r="B3086" i="5"/>
  <c r="C3086" i="5"/>
  <c r="B3087" i="5"/>
  <c r="C3087" i="5"/>
  <c r="B3088" i="5"/>
  <c r="C3088" i="5"/>
  <c r="B3089" i="5"/>
  <c r="C3089" i="5"/>
  <c r="B3090" i="5"/>
  <c r="C3090" i="5"/>
  <c r="B3091" i="5"/>
  <c r="C3091" i="5"/>
  <c r="B3092" i="5"/>
  <c r="C3092" i="5"/>
  <c r="B3093" i="5"/>
  <c r="C3093" i="5"/>
  <c r="B3094" i="5"/>
  <c r="C3094" i="5"/>
  <c r="B3095" i="5"/>
  <c r="C3095" i="5"/>
  <c r="B3096" i="5"/>
  <c r="C3096" i="5"/>
  <c r="B3097" i="5"/>
  <c r="C3097" i="5"/>
  <c r="B3098" i="5"/>
  <c r="C3098" i="5"/>
  <c r="B3099" i="5"/>
  <c r="C3099" i="5"/>
  <c r="B3100" i="5"/>
  <c r="C3100" i="5"/>
  <c r="B3101" i="5"/>
  <c r="C3101" i="5"/>
  <c r="B3102" i="5"/>
  <c r="C3102" i="5"/>
  <c r="B3103" i="5"/>
  <c r="C3103" i="5"/>
  <c r="B3104" i="5"/>
  <c r="C3104" i="5"/>
  <c r="B3106" i="5"/>
  <c r="C3106" i="5"/>
  <c r="B3107" i="5"/>
  <c r="C3107" i="5"/>
  <c r="B3108" i="5"/>
  <c r="C3108" i="5"/>
  <c r="B3109" i="5"/>
  <c r="C3109" i="5"/>
  <c r="B3110" i="5"/>
  <c r="C3110" i="5"/>
  <c r="B3111" i="5"/>
  <c r="C3111" i="5"/>
  <c r="B3112" i="5"/>
  <c r="C3112" i="5"/>
  <c r="B3113" i="5"/>
  <c r="C3113" i="5"/>
  <c r="B3114" i="5"/>
  <c r="C3114" i="5"/>
  <c r="B3115" i="5"/>
  <c r="C3115" i="5"/>
  <c r="B3116" i="5"/>
  <c r="C3116" i="5"/>
  <c r="B3117" i="5"/>
  <c r="C3117" i="5"/>
  <c r="B3118" i="5"/>
  <c r="C3118" i="5"/>
  <c r="B3119" i="5"/>
  <c r="C3119" i="5"/>
  <c r="B3120" i="5"/>
  <c r="C3120" i="5"/>
  <c r="B3121" i="5"/>
  <c r="C3121" i="5"/>
  <c r="B3122" i="5"/>
  <c r="C3122" i="5"/>
  <c r="B3123" i="5"/>
  <c r="C3123" i="5"/>
  <c r="B3124" i="5"/>
  <c r="C3124" i="5"/>
  <c r="B3126" i="5"/>
  <c r="C3126" i="5"/>
  <c r="B3127" i="5"/>
  <c r="C3127" i="5"/>
  <c r="B3128" i="5"/>
  <c r="C3128" i="5"/>
  <c r="B3129" i="5"/>
  <c r="C3129" i="5"/>
  <c r="B3130" i="5"/>
  <c r="C3130" i="5"/>
  <c r="B3131" i="5"/>
  <c r="C3131" i="5"/>
  <c r="B3132" i="5"/>
  <c r="C3132" i="5"/>
  <c r="B3133" i="5"/>
  <c r="C3133" i="5"/>
  <c r="B3134" i="5"/>
  <c r="C3134" i="5"/>
  <c r="B3135" i="5"/>
  <c r="C3135" i="5"/>
  <c r="B3136" i="5"/>
  <c r="C3136" i="5"/>
  <c r="B3137" i="5"/>
  <c r="C3137" i="5"/>
  <c r="B3138" i="5"/>
  <c r="C3138" i="5"/>
  <c r="B3139" i="5"/>
  <c r="C3139" i="5"/>
  <c r="B3140" i="5"/>
  <c r="C3140" i="5"/>
  <c r="B3141" i="5"/>
  <c r="C3141" i="5"/>
  <c r="B3142" i="5"/>
  <c r="C3142" i="5"/>
  <c r="B3143" i="5"/>
  <c r="C3143" i="5"/>
  <c r="B3145" i="5"/>
  <c r="C3145" i="5"/>
  <c r="B3146" i="5"/>
  <c r="C3146" i="5"/>
  <c r="B3147" i="5"/>
  <c r="C3147" i="5"/>
  <c r="B3148" i="5"/>
  <c r="C3148" i="5"/>
  <c r="B3149" i="5"/>
  <c r="C3149" i="5"/>
  <c r="B3150" i="5"/>
  <c r="C3150" i="5"/>
  <c r="B3151" i="5"/>
  <c r="C3151" i="5"/>
  <c r="B3152" i="5"/>
  <c r="C3152" i="5"/>
  <c r="B3153" i="5"/>
  <c r="C3153" i="5"/>
  <c r="B3154" i="5"/>
  <c r="C3154" i="5"/>
  <c r="B3155" i="5"/>
  <c r="C3155" i="5"/>
  <c r="B3156" i="5"/>
  <c r="C3156" i="5"/>
  <c r="B3157" i="5"/>
  <c r="C3157" i="5"/>
  <c r="B3158" i="5"/>
  <c r="C3158" i="5"/>
  <c r="B3159" i="5"/>
  <c r="C3159" i="5"/>
  <c r="B3160" i="5"/>
  <c r="C3160" i="5"/>
  <c r="B3161" i="5"/>
  <c r="C3161" i="5"/>
  <c r="B3162" i="5"/>
  <c r="C3162" i="5"/>
  <c r="B3163" i="5"/>
  <c r="C3163" i="5"/>
  <c r="B3164" i="5"/>
  <c r="C3164" i="5"/>
  <c r="B3165" i="5"/>
  <c r="C3165" i="5"/>
  <c r="B3166" i="5"/>
  <c r="C3166" i="5"/>
  <c r="B3168" i="5"/>
  <c r="C3168" i="5"/>
  <c r="B3169" i="5"/>
  <c r="C3169" i="5"/>
  <c r="B3170" i="5"/>
  <c r="C3170" i="5"/>
  <c r="B3171" i="5"/>
  <c r="C3171" i="5"/>
  <c r="B3172" i="5"/>
  <c r="C3172" i="5"/>
  <c r="B3173" i="5"/>
  <c r="C3173" i="5"/>
  <c r="B3174" i="5"/>
  <c r="C3174" i="5"/>
  <c r="B3175" i="5"/>
  <c r="C3175" i="5"/>
  <c r="B3176" i="5"/>
  <c r="C3176" i="5"/>
  <c r="B3177" i="5"/>
  <c r="C3177" i="5"/>
  <c r="B3178" i="5"/>
  <c r="C3178" i="5"/>
  <c r="B3179" i="5"/>
  <c r="C3179" i="5"/>
  <c r="B3180" i="5"/>
  <c r="C3180" i="5"/>
  <c r="B3181" i="5"/>
  <c r="C3181" i="5"/>
  <c r="B3182" i="5"/>
  <c r="C3182" i="5"/>
  <c r="B3183" i="5"/>
  <c r="C3183" i="5"/>
  <c r="B3184" i="5"/>
  <c r="C3184" i="5"/>
  <c r="B3185" i="5"/>
  <c r="C3185" i="5"/>
  <c r="B3187" i="5"/>
  <c r="C3187" i="5"/>
  <c r="B3188" i="5"/>
  <c r="C3188" i="5"/>
  <c r="B3189" i="5"/>
  <c r="C3189" i="5"/>
  <c r="B3190" i="5"/>
  <c r="C3190" i="5"/>
  <c r="B3191" i="5"/>
  <c r="C3191" i="5"/>
  <c r="B3192" i="5"/>
  <c r="C3192" i="5"/>
  <c r="B3193" i="5"/>
  <c r="C3193" i="5"/>
  <c r="B3194" i="5"/>
  <c r="C3194" i="5"/>
  <c r="B3195" i="5"/>
  <c r="C3195" i="5"/>
  <c r="B3196" i="5"/>
  <c r="C3196" i="5"/>
  <c r="B3197" i="5"/>
  <c r="C3197" i="5"/>
  <c r="B3198" i="5"/>
  <c r="C3198" i="5"/>
  <c r="B3199" i="5"/>
  <c r="C3199" i="5"/>
  <c r="B3200" i="5"/>
  <c r="C3200" i="5"/>
  <c r="B3201" i="5"/>
  <c r="C3201" i="5"/>
  <c r="B3202" i="5"/>
  <c r="C3202" i="5"/>
  <c r="B3203" i="5"/>
  <c r="C3203" i="5"/>
  <c r="B3204" i="5"/>
  <c r="C3204" i="5"/>
  <c r="B3205" i="5"/>
  <c r="C3205" i="5"/>
  <c r="B3206" i="5"/>
  <c r="C3206" i="5"/>
  <c r="B3207" i="5"/>
  <c r="C3207" i="5"/>
  <c r="B3209" i="5"/>
  <c r="C3209" i="5"/>
  <c r="B3210" i="5"/>
  <c r="C3210" i="5"/>
  <c r="B3211" i="5"/>
  <c r="C3211" i="5"/>
  <c r="B3212" i="5"/>
  <c r="C3212" i="5"/>
  <c r="B3213" i="5"/>
  <c r="C3213" i="5"/>
  <c r="B3214" i="5"/>
  <c r="C3214" i="5"/>
  <c r="B3215" i="5"/>
  <c r="C3215" i="5"/>
  <c r="B3216" i="5"/>
  <c r="C3216" i="5"/>
  <c r="B3217" i="5"/>
  <c r="C3217" i="5"/>
  <c r="B3218" i="5"/>
  <c r="C3218" i="5"/>
  <c r="B3219" i="5"/>
  <c r="C3219" i="5"/>
  <c r="B3220" i="5"/>
  <c r="C3220" i="5"/>
  <c r="B3221" i="5"/>
  <c r="C3221" i="5"/>
  <c r="B3222" i="5"/>
  <c r="C3222" i="5"/>
  <c r="B3223" i="5"/>
  <c r="C3223" i="5"/>
  <c r="B3224" i="5"/>
  <c r="C3224" i="5"/>
  <c r="B3225" i="5"/>
  <c r="C3225" i="5"/>
  <c r="B3226" i="5"/>
  <c r="C3226" i="5"/>
  <c r="B3227" i="5"/>
  <c r="C3227" i="5"/>
  <c r="B3228" i="5"/>
  <c r="C3228" i="5"/>
  <c r="B3230" i="5"/>
  <c r="C3230" i="5"/>
  <c r="B3231" i="5"/>
  <c r="C3231" i="5"/>
  <c r="B3232" i="5"/>
  <c r="C3232" i="5"/>
  <c r="B3233" i="5"/>
  <c r="C3233" i="5"/>
  <c r="B3234" i="5"/>
  <c r="C3234" i="5"/>
  <c r="B3235" i="5"/>
  <c r="C3235" i="5"/>
  <c r="B3236" i="5"/>
  <c r="C3236" i="5"/>
  <c r="B3237" i="5"/>
  <c r="C3237" i="5"/>
  <c r="B3238" i="5"/>
  <c r="C3238" i="5"/>
  <c r="B3239" i="5"/>
  <c r="C3239" i="5"/>
  <c r="B3240" i="5"/>
  <c r="C3240" i="5"/>
  <c r="B3241" i="5"/>
  <c r="C3241" i="5"/>
  <c r="B3242" i="5"/>
  <c r="C3242" i="5"/>
  <c r="B3243" i="5"/>
  <c r="C3243" i="5"/>
  <c r="B3244" i="5"/>
  <c r="C3244" i="5"/>
  <c r="B3245" i="5"/>
  <c r="C3245" i="5"/>
  <c r="B3246" i="5"/>
  <c r="C3246" i="5"/>
  <c r="B3247" i="5"/>
  <c r="C3247" i="5"/>
  <c r="B3248" i="5"/>
  <c r="C3248" i="5"/>
  <c r="B3250" i="5"/>
  <c r="C3250" i="5"/>
  <c r="B3251" i="5"/>
  <c r="C3251" i="5"/>
  <c r="B3252" i="5"/>
  <c r="C3252" i="5"/>
  <c r="B3253" i="5"/>
  <c r="C3253" i="5"/>
  <c r="B3254" i="5"/>
  <c r="C3254" i="5"/>
  <c r="B3255" i="5"/>
  <c r="C3255" i="5"/>
  <c r="B3256" i="5"/>
  <c r="C3256" i="5"/>
  <c r="B3257" i="5"/>
  <c r="C3257" i="5"/>
  <c r="B3258" i="5"/>
  <c r="C3258" i="5"/>
  <c r="B3259" i="5"/>
  <c r="C3259" i="5"/>
  <c r="B3260" i="5"/>
  <c r="C3260" i="5"/>
  <c r="B3261" i="5"/>
  <c r="C3261" i="5"/>
  <c r="B3262" i="5"/>
  <c r="C3262" i="5"/>
  <c r="B3263" i="5"/>
  <c r="C3263" i="5"/>
  <c r="B3264" i="5"/>
  <c r="C3264" i="5"/>
  <c r="B3265" i="5"/>
  <c r="C3265" i="5"/>
  <c r="B3266" i="5"/>
  <c r="C3266" i="5"/>
  <c r="B3267" i="5"/>
  <c r="C3267" i="5"/>
  <c r="B3268" i="5"/>
  <c r="C3268" i="5"/>
  <c r="B3269" i="5"/>
  <c r="C3269" i="5"/>
  <c r="B3270" i="5"/>
  <c r="C3270" i="5"/>
  <c r="B3271" i="5"/>
  <c r="C3271" i="5"/>
  <c r="B3273" i="5"/>
  <c r="C3273" i="5"/>
  <c r="B3274" i="5"/>
  <c r="C3274" i="5"/>
  <c r="B3275" i="5"/>
  <c r="C3275" i="5"/>
  <c r="B3276" i="5"/>
  <c r="C3276" i="5"/>
  <c r="B3277" i="5"/>
  <c r="C3277" i="5"/>
  <c r="B3278" i="5"/>
  <c r="C3278" i="5"/>
  <c r="B3279" i="5"/>
  <c r="C3279" i="5"/>
  <c r="B3280" i="5"/>
  <c r="C3280" i="5"/>
  <c r="B3281" i="5"/>
  <c r="C3281" i="5"/>
  <c r="B3282" i="5"/>
  <c r="C3282" i="5"/>
  <c r="B3283" i="5"/>
  <c r="C3283" i="5"/>
  <c r="B3284" i="5"/>
  <c r="C3284" i="5"/>
  <c r="B3285" i="5"/>
  <c r="C3285" i="5"/>
  <c r="B3286" i="5"/>
  <c r="C3286" i="5"/>
  <c r="B3287" i="5"/>
  <c r="C3287" i="5"/>
  <c r="B3288" i="5"/>
  <c r="C3288" i="5"/>
  <c r="B3289" i="5"/>
  <c r="C3289" i="5"/>
  <c r="B3290" i="5"/>
  <c r="C3290" i="5"/>
  <c r="B3291" i="5"/>
  <c r="C3291" i="5"/>
  <c r="B3293" i="5"/>
  <c r="C3293" i="5"/>
  <c r="B3294" i="5"/>
  <c r="C3294" i="5"/>
  <c r="B3295" i="5"/>
  <c r="C3295" i="5"/>
  <c r="B3296" i="5"/>
  <c r="C3296" i="5"/>
  <c r="B3297" i="5"/>
  <c r="C3297" i="5"/>
  <c r="B3298" i="5"/>
  <c r="C3298" i="5"/>
  <c r="B3299" i="5"/>
  <c r="C3299" i="5"/>
  <c r="B3300" i="5"/>
  <c r="C3300" i="5"/>
  <c r="B3301" i="5"/>
  <c r="C3301" i="5"/>
  <c r="B3302" i="5"/>
  <c r="C3302" i="5"/>
  <c r="B3303" i="5"/>
  <c r="C3303" i="5"/>
  <c r="B3304" i="5"/>
  <c r="C3304" i="5"/>
  <c r="B3305" i="5"/>
  <c r="C3305" i="5"/>
  <c r="B3306" i="5"/>
  <c r="C3306" i="5"/>
  <c r="B3307" i="5"/>
  <c r="C3307" i="5"/>
  <c r="B3308" i="5"/>
  <c r="C3308" i="5"/>
  <c r="B3309" i="5"/>
  <c r="C3309" i="5"/>
  <c r="B3310" i="5"/>
  <c r="C3310" i="5"/>
  <c r="B3311" i="5"/>
  <c r="C3311" i="5"/>
  <c r="B3312" i="5"/>
  <c r="C3312" i="5"/>
  <c r="B3313" i="5"/>
  <c r="C3313" i="5"/>
  <c r="B3315" i="5"/>
  <c r="C3315" i="5"/>
  <c r="B3316" i="5"/>
  <c r="C3316" i="5"/>
  <c r="B3317" i="5"/>
  <c r="C3317" i="5"/>
  <c r="B3318" i="5"/>
  <c r="C3318" i="5"/>
  <c r="B3319" i="5"/>
  <c r="C3319" i="5"/>
  <c r="B3320" i="5"/>
  <c r="C3320" i="5"/>
  <c r="B3321" i="5"/>
  <c r="C3321" i="5"/>
  <c r="B3322" i="5"/>
  <c r="C3322" i="5"/>
  <c r="B3323" i="5"/>
  <c r="C3323" i="5"/>
  <c r="B3324" i="5"/>
  <c r="C3324" i="5"/>
  <c r="B3325" i="5"/>
  <c r="C3325" i="5"/>
  <c r="B3326" i="5"/>
  <c r="C3326" i="5"/>
  <c r="B3327" i="5"/>
  <c r="C3327" i="5"/>
  <c r="B3328" i="5"/>
  <c r="C3328" i="5"/>
  <c r="B3329" i="5"/>
  <c r="C3329" i="5"/>
  <c r="B3330" i="5"/>
  <c r="C3330" i="5"/>
  <c r="B3331" i="5"/>
  <c r="C3331" i="5"/>
  <c r="B3332" i="5"/>
  <c r="C3332" i="5"/>
  <c r="B3333" i="5"/>
  <c r="C3333" i="5"/>
  <c r="B3334" i="5"/>
  <c r="C3334" i="5"/>
  <c r="B3336" i="5"/>
  <c r="C3336" i="5"/>
  <c r="B3337" i="5"/>
  <c r="C3337" i="5"/>
  <c r="B3338" i="5"/>
  <c r="C3338" i="5"/>
  <c r="B3339" i="5"/>
  <c r="C3339" i="5"/>
  <c r="B3340" i="5"/>
  <c r="C3340" i="5"/>
  <c r="B3341" i="5"/>
  <c r="C3341" i="5"/>
  <c r="B3342" i="5"/>
  <c r="C3342" i="5"/>
  <c r="B3343" i="5"/>
  <c r="C3343" i="5"/>
  <c r="B3344" i="5"/>
  <c r="C3344" i="5"/>
  <c r="B3345" i="5"/>
  <c r="C3345" i="5"/>
  <c r="B3346" i="5"/>
  <c r="C3346" i="5"/>
  <c r="B3347" i="5"/>
  <c r="C3347" i="5"/>
  <c r="B3348" i="5"/>
  <c r="C3348" i="5"/>
  <c r="B3349" i="5"/>
  <c r="C3349" i="5"/>
  <c r="B3350" i="5"/>
  <c r="C3350" i="5"/>
  <c r="B3351" i="5"/>
  <c r="C3351" i="5"/>
  <c r="B3352" i="5"/>
  <c r="C3352" i="5"/>
  <c r="B3353" i="5"/>
  <c r="C3353" i="5"/>
  <c r="B3354" i="5"/>
  <c r="C3354" i="5"/>
  <c r="B3356" i="5"/>
  <c r="C3356" i="5"/>
  <c r="B3357" i="5"/>
  <c r="C3357" i="5"/>
  <c r="B3358" i="5"/>
  <c r="C3358" i="5"/>
  <c r="B3359" i="5"/>
  <c r="C3359" i="5"/>
  <c r="B3360" i="5"/>
  <c r="C3360" i="5"/>
  <c r="B3361" i="5"/>
  <c r="C3361" i="5"/>
  <c r="B3362" i="5"/>
  <c r="C3362" i="5"/>
  <c r="B3363" i="5"/>
  <c r="C3363" i="5"/>
  <c r="B3364" i="5"/>
  <c r="C3364" i="5"/>
  <c r="B3365" i="5"/>
  <c r="C3365" i="5"/>
  <c r="B3366" i="5"/>
  <c r="C3366" i="5"/>
  <c r="B3367" i="5"/>
  <c r="C3367" i="5"/>
  <c r="B3368" i="5"/>
  <c r="C3368" i="5"/>
  <c r="B3369" i="5"/>
  <c r="C3369" i="5"/>
  <c r="B3370" i="5"/>
  <c r="C3370" i="5"/>
  <c r="B3371" i="5"/>
  <c r="C3371" i="5"/>
  <c r="B3372" i="5"/>
  <c r="C3372" i="5"/>
  <c r="B3373" i="5"/>
  <c r="C3373" i="5"/>
  <c r="B3374" i="5"/>
  <c r="C3374" i="5"/>
  <c r="B3375" i="5"/>
  <c r="C3375" i="5"/>
  <c r="B3377" i="5"/>
  <c r="C3377" i="5"/>
  <c r="B3378" i="5"/>
  <c r="C3378" i="5"/>
  <c r="B3379" i="5"/>
  <c r="C3379" i="5"/>
  <c r="B3380" i="5"/>
  <c r="C3380" i="5"/>
  <c r="B3381" i="5"/>
  <c r="C3381" i="5"/>
  <c r="B3382" i="5"/>
  <c r="C3382" i="5"/>
  <c r="B3383" i="5"/>
  <c r="C3383" i="5"/>
  <c r="B3384" i="5"/>
  <c r="C3384" i="5"/>
  <c r="B3385" i="5"/>
  <c r="C3385" i="5"/>
  <c r="B3386" i="5"/>
  <c r="C3386" i="5"/>
  <c r="B3387" i="5"/>
  <c r="C3387" i="5"/>
  <c r="B3388" i="5"/>
  <c r="C3388" i="5"/>
  <c r="B3389" i="5"/>
  <c r="C3389" i="5"/>
  <c r="B3390" i="5"/>
  <c r="C3390" i="5"/>
  <c r="B3391" i="5"/>
  <c r="C3391" i="5"/>
  <c r="B3392" i="5"/>
  <c r="C3392" i="5"/>
  <c r="B3393" i="5"/>
  <c r="C3393" i="5"/>
  <c r="B3394" i="5"/>
  <c r="C3394" i="5"/>
  <c r="B3395" i="5"/>
  <c r="C3395" i="5"/>
  <c r="B3397" i="5"/>
  <c r="C3397" i="5"/>
  <c r="B3398" i="5"/>
  <c r="C3398" i="5"/>
  <c r="B3399" i="5"/>
  <c r="C3399" i="5"/>
  <c r="B3400" i="5"/>
  <c r="C3400" i="5"/>
  <c r="B3401" i="5"/>
  <c r="C3401" i="5"/>
  <c r="B3402" i="5"/>
  <c r="C3402" i="5"/>
  <c r="B3403" i="5"/>
  <c r="C3403" i="5"/>
  <c r="B3404" i="5"/>
  <c r="C3404" i="5"/>
  <c r="B3405" i="5"/>
  <c r="C3405" i="5"/>
  <c r="B3406" i="5"/>
  <c r="C3406" i="5"/>
  <c r="B3407" i="5"/>
  <c r="C3407" i="5"/>
  <c r="B3408" i="5"/>
  <c r="C3408" i="5"/>
  <c r="B3409" i="5"/>
  <c r="C3409" i="5"/>
  <c r="B3410" i="5"/>
  <c r="C3410" i="5"/>
  <c r="B3411" i="5"/>
  <c r="C3411" i="5"/>
  <c r="B3412" i="5"/>
  <c r="C3412" i="5"/>
  <c r="B3413" i="5"/>
  <c r="C3413" i="5"/>
  <c r="B3414" i="5"/>
  <c r="C3414" i="5"/>
  <c r="B3415" i="5"/>
  <c r="C3415" i="5"/>
  <c r="B3417" i="5"/>
  <c r="C3417" i="5"/>
  <c r="B3418" i="5"/>
  <c r="C3418" i="5"/>
  <c r="B3419" i="5"/>
  <c r="C3419" i="5"/>
  <c r="B3420" i="5"/>
  <c r="C3420" i="5"/>
  <c r="B3421" i="5"/>
  <c r="C3421" i="5"/>
  <c r="B3422" i="5"/>
  <c r="C3422" i="5"/>
  <c r="B3423" i="5"/>
  <c r="C3423" i="5"/>
  <c r="B3424" i="5"/>
  <c r="C3424" i="5"/>
  <c r="B3425" i="5"/>
  <c r="C3425" i="5"/>
  <c r="B3426" i="5"/>
  <c r="C3426" i="5"/>
  <c r="B3427" i="5"/>
  <c r="C3427" i="5"/>
  <c r="B3428" i="5"/>
  <c r="C3428" i="5"/>
  <c r="B3429" i="5"/>
  <c r="C3429" i="5"/>
  <c r="B3430" i="5"/>
  <c r="C3430" i="5"/>
  <c r="B3431" i="5"/>
  <c r="C3431" i="5"/>
  <c r="B3432" i="5"/>
  <c r="C3432" i="5"/>
  <c r="B3433" i="5"/>
  <c r="C3433" i="5"/>
  <c r="B3434" i="5"/>
  <c r="C3434" i="5"/>
  <c r="B3435" i="5"/>
  <c r="C3435" i="5"/>
  <c r="B3436" i="5"/>
  <c r="C3436" i="5"/>
  <c r="B3437" i="5"/>
  <c r="C3437" i="5"/>
  <c r="B3439" i="5"/>
  <c r="C3439" i="5"/>
  <c r="B3440" i="5"/>
  <c r="C3440" i="5"/>
  <c r="B3441" i="5"/>
  <c r="C3441" i="5"/>
  <c r="B3442" i="5"/>
  <c r="C3442" i="5"/>
  <c r="B3443" i="5"/>
  <c r="C3443" i="5"/>
  <c r="B3444" i="5"/>
  <c r="C3444" i="5"/>
  <c r="B3445" i="5"/>
  <c r="C3445" i="5"/>
  <c r="B3446" i="5"/>
  <c r="C3446" i="5"/>
  <c r="B3447" i="5"/>
  <c r="C3447" i="5"/>
  <c r="B3448" i="5"/>
  <c r="C3448" i="5"/>
  <c r="B3449" i="5"/>
  <c r="C3449" i="5"/>
  <c r="B3450" i="5"/>
  <c r="C3450" i="5"/>
  <c r="B3451" i="5"/>
  <c r="C3451" i="5"/>
  <c r="B3452" i="5"/>
  <c r="C3452" i="5"/>
  <c r="B3453" i="5"/>
  <c r="C3453" i="5"/>
  <c r="B3454" i="5"/>
  <c r="C3454" i="5"/>
  <c r="B3455" i="5"/>
  <c r="C3455" i="5"/>
  <c r="B3456" i="5"/>
  <c r="C3456" i="5"/>
  <c r="B3457" i="5"/>
  <c r="C3457" i="5"/>
  <c r="B3458" i="5"/>
  <c r="C3458" i="5"/>
  <c r="B3459" i="5"/>
  <c r="C3459" i="5"/>
  <c r="B3461" i="5"/>
  <c r="C3461" i="5"/>
  <c r="B3462" i="5"/>
  <c r="C3462" i="5"/>
  <c r="B3463" i="5"/>
  <c r="C3463" i="5"/>
  <c r="B3464" i="5"/>
  <c r="C3464" i="5"/>
  <c r="B3465" i="5"/>
  <c r="C3465" i="5"/>
  <c r="B3466" i="5"/>
  <c r="C3466" i="5"/>
  <c r="B3467" i="5"/>
  <c r="C3467" i="5"/>
  <c r="B3468" i="5"/>
  <c r="C3468" i="5"/>
  <c r="B3469" i="5"/>
  <c r="C3469" i="5"/>
  <c r="B3470" i="5"/>
  <c r="C3470" i="5"/>
  <c r="B3471" i="5"/>
  <c r="C3471" i="5"/>
  <c r="B3472" i="5"/>
  <c r="C3472" i="5"/>
  <c r="B3473" i="5"/>
  <c r="C3473" i="5"/>
  <c r="B3474" i="5"/>
  <c r="C3474" i="5"/>
  <c r="B3475" i="5"/>
  <c r="C3475" i="5"/>
  <c r="B3476" i="5"/>
  <c r="C3476" i="5"/>
  <c r="B3477" i="5"/>
  <c r="C3477" i="5"/>
  <c r="B3478" i="5"/>
  <c r="C3478" i="5"/>
  <c r="B3480" i="5"/>
  <c r="C3480" i="5"/>
  <c r="B3481" i="5"/>
  <c r="C3481" i="5"/>
  <c r="B3482" i="5"/>
  <c r="C3482" i="5"/>
  <c r="B3483" i="5"/>
  <c r="C3483" i="5"/>
  <c r="B3484" i="5"/>
  <c r="C3484" i="5"/>
  <c r="B3485" i="5"/>
  <c r="C3485" i="5"/>
  <c r="B3486" i="5"/>
  <c r="C3486" i="5"/>
  <c r="B3487" i="5"/>
  <c r="C3487" i="5"/>
  <c r="B3488" i="5"/>
  <c r="C3488" i="5"/>
  <c r="B3489" i="5"/>
  <c r="C3489" i="5"/>
  <c r="B3490" i="5"/>
  <c r="C3490" i="5"/>
  <c r="B3491" i="5"/>
  <c r="C3491" i="5"/>
  <c r="B3492" i="5"/>
  <c r="C3492" i="5"/>
  <c r="B3493" i="5"/>
  <c r="C3493" i="5"/>
  <c r="B3494" i="5"/>
  <c r="C3494" i="5"/>
  <c r="B3495" i="5"/>
  <c r="C3495" i="5"/>
  <c r="B3496" i="5"/>
  <c r="C3496" i="5"/>
  <c r="B3497" i="5"/>
  <c r="C3497" i="5"/>
  <c r="B3498" i="5"/>
  <c r="C3498" i="5"/>
  <c r="B3499" i="5"/>
  <c r="C3499" i="5"/>
  <c r="B3500" i="5"/>
  <c r="C3500" i="5"/>
  <c r="B3502" i="5"/>
  <c r="C3502" i="5"/>
  <c r="B3503" i="5"/>
  <c r="C3503" i="5"/>
  <c r="B3504" i="5"/>
  <c r="C3504" i="5"/>
  <c r="B3505" i="5"/>
  <c r="C3505" i="5"/>
  <c r="B3506" i="5"/>
  <c r="C3506" i="5"/>
  <c r="B3507" i="5"/>
  <c r="C3507" i="5"/>
  <c r="B3508" i="5"/>
  <c r="C3508" i="5"/>
  <c r="B3509" i="5"/>
  <c r="C3509" i="5"/>
  <c r="B3510" i="5"/>
  <c r="C3510" i="5"/>
  <c r="B3511" i="5"/>
  <c r="C3511" i="5"/>
  <c r="B3512" i="5"/>
  <c r="C3512" i="5"/>
  <c r="B3513" i="5"/>
  <c r="C3513" i="5"/>
  <c r="B3514" i="5"/>
  <c r="C3514" i="5"/>
  <c r="B3515" i="5"/>
  <c r="C3515" i="5"/>
  <c r="B3516" i="5"/>
  <c r="C3516" i="5"/>
  <c r="B3517" i="5"/>
  <c r="C3517" i="5"/>
  <c r="B3518" i="5"/>
  <c r="C3518" i="5"/>
  <c r="B3519" i="5"/>
  <c r="C3519" i="5"/>
  <c r="B3520" i="5"/>
  <c r="C3520" i="5"/>
  <c r="B3521" i="5"/>
  <c r="C3521" i="5"/>
  <c r="B3522" i="5"/>
  <c r="C3522" i="5"/>
  <c r="B3524" i="5"/>
  <c r="C3524" i="5"/>
  <c r="B3525" i="5"/>
  <c r="C3525" i="5"/>
  <c r="B3526" i="5"/>
  <c r="C3526" i="5"/>
  <c r="B3527" i="5"/>
  <c r="C3527" i="5"/>
  <c r="B3528" i="5"/>
  <c r="C3528" i="5"/>
  <c r="B3529" i="5"/>
  <c r="C3529" i="5"/>
  <c r="B3530" i="5"/>
  <c r="C3530" i="5"/>
  <c r="B3531" i="5"/>
  <c r="C3531" i="5"/>
  <c r="B3532" i="5"/>
  <c r="C3532" i="5"/>
  <c r="B3533" i="5"/>
  <c r="C3533" i="5"/>
  <c r="B3534" i="5"/>
  <c r="C3534" i="5"/>
  <c r="B3535" i="5"/>
  <c r="C3535" i="5"/>
  <c r="B3536" i="5"/>
  <c r="C3536" i="5"/>
  <c r="B3537" i="5"/>
  <c r="C3537" i="5"/>
  <c r="B3538" i="5"/>
  <c r="C3538" i="5"/>
  <c r="B3539" i="5"/>
  <c r="C3539" i="5"/>
  <c r="B3540" i="5"/>
  <c r="C3540" i="5"/>
  <c r="B3541" i="5"/>
  <c r="C3541" i="5"/>
  <c r="B3542" i="5"/>
  <c r="C3542" i="5"/>
  <c r="B3544" i="5"/>
  <c r="C3544" i="5"/>
  <c r="B3545" i="5"/>
  <c r="C3545" i="5"/>
  <c r="B3546" i="5"/>
  <c r="C3546" i="5"/>
  <c r="B3547" i="5"/>
  <c r="C3547" i="5"/>
  <c r="B3548" i="5"/>
  <c r="C3548" i="5"/>
  <c r="B3549" i="5"/>
  <c r="C3549" i="5"/>
  <c r="B3550" i="5"/>
  <c r="C3550" i="5"/>
  <c r="B3551" i="5"/>
  <c r="C3551" i="5"/>
  <c r="B3552" i="5"/>
  <c r="C3552" i="5"/>
  <c r="B3553" i="5"/>
  <c r="C3553" i="5"/>
  <c r="B3554" i="5"/>
  <c r="C3554" i="5"/>
  <c r="B3555" i="5"/>
  <c r="C3555" i="5"/>
  <c r="B3556" i="5"/>
  <c r="C3556" i="5"/>
  <c r="B3557" i="5"/>
  <c r="C3557" i="5"/>
  <c r="B3558" i="5"/>
  <c r="C3558" i="5"/>
  <c r="B3559" i="5"/>
  <c r="C3559" i="5"/>
  <c r="B3560" i="5"/>
  <c r="C3560" i="5"/>
  <c r="B3561" i="5"/>
  <c r="C3561" i="5"/>
  <c r="B3562" i="5"/>
  <c r="C3562" i="5"/>
  <c r="B3563" i="5"/>
  <c r="C3563" i="5"/>
  <c r="B3564" i="5"/>
  <c r="C3564" i="5"/>
  <c r="B3565" i="5"/>
  <c r="C3565" i="5"/>
  <c r="B3567" i="5"/>
  <c r="C3567" i="5"/>
  <c r="B3568" i="5"/>
  <c r="C3568" i="5"/>
  <c r="B3569" i="5"/>
  <c r="C3569" i="5"/>
  <c r="B3570" i="5"/>
  <c r="C3570" i="5"/>
  <c r="B3571" i="5"/>
  <c r="C3571" i="5"/>
  <c r="B3572" i="5"/>
  <c r="C3572" i="5"/>
  <c r="B3573" i="5"/>
  <c r="C3573" i="5"/>
  <c r="B3574" i="5"/>
  <c r="C3574" i="5"/>
  <c r="B3575" i="5"/>
  <c r="C3575" i="5"/>
  <c r="B3576" i="5"/>
  <c r="C3576" i="5"/>
  <c r="B3577" i="5"/>
  <c r="C3577" i="5"/>
  <c r="B3578" i="5"/>
  <c r="C3578" i="5"/>
  <c r="B3579" i="5"/>
  <c r="C3579" i="5"/>
  <c r="B3580" i="5"/>
  <c r="C3580" i="5"/>
  <c r="B3581" i="5"/>
  <c r="C3581" i="5"/>
  <c r="B3582" i="5"/>
  <c r="C3582" i="5"/>
  <c r="B3583" i="5"/>
  <c r="C3583" i="5"/>
  <c r="B3584" i="5"/>
  <c r="C3584" i="5"/>
  <c r="B3585" i="5"/>
  <c r="C3585" i="5"/>
  <c r="B3587" i="5"/>
  <c r="C3587" i="5"/>
  <c r="B3588" i="5"/>
  <c r="C3588" i="5"/>
  <c r="B3589" i="5"/>
  <c r="C3589" i="5"/>
  <c r="B3590" i="5"/>
  <c r="C3590" i="5"/>
  <c r="B3591" i="5"/>
  <c r="C3591" i="5"/>
  <c r="B3592" i="5"/>
  <c r="C3592" i="5"/>
  <c r="B3593" i="5"/>
  <c r="C3593" i="5"/>
  <c r="B3594" i="5"/>
  <c r="C3594" i="5"/>
  <c r="B3595" i="5"/>
  <c r="C3595" i="5"/>
  <c r="B3596" i="5"/>
  <c r="C3596" i="5"/>
  <c r="B3597" i="5"/>
  <c r="C3597" i="5"/>
  <c r="B3598" i="5"/>
  <c r="C3598" i="5"/>
  <c r="B3599" i="5"/>
  <c r="C3599" i="5"/>
  <c r="B3600" i="5"/>
  <c r="C3600" i="5"/>
  <c r="B3601" i="5"/>
  <c r="C3601" i="5"/>
  <c r="B3602" i="5"/>
  <c r="C3602" i="5"/>
  <c r="B3603" i="5"/>
  <c r="C3603" i="5"/>
  <c r="B3604" i="5"/>
  <c r="C3604" i="5"/>
  <c r="B3605" i="5"/>
  <c r="C3605" i="5"/>
  <c r="B3606" i="5"/>
  <c r="C3606" i="5"/>
  <c r="B3608" i="5"/>
  <c r="C3608" i="5"/>
  <c r="B3609" i="5"/>
  <c r="C3609" i="5"/>
  <c r="B3610" i="5"/>
  <c r="C3610" i="5"/>
  <c r="B3611" i="5"/>
  <c r="C3611" i="5"/>
  <c r="B3612" i="5"/>
  <c r="C3612" i="5"/>
  <c r="B3613" i="5"/>
  <c r="C3613" i="5"/>
  <c r="B3614" i="5"/>
  <c r="C3614" i="5"/>
  <c r="B3615" i="5"/>
  <c r="C3615" i="5"/>
  <c r="B3616" i="5"/>
  <c r="C3616" i="5"/>
  <c r="B3617" i="5"/>
  <c r="C3617" i="5"/>
  <c r="B3618" i="5"/>
  <c r="C3618" i="5"/>
  <c r="B3619" i="5"/>
  <c r="C3619" i="5"/>
  <c r="B3620" i="5"/>
  <c r="C3620" i="5"/>
  <c r="B3621" i="5"/>
  <c r="C3621" i="5"/>
  <c r="B3622" i="5"/>
  <c r="C3622" i="5"/>
  <c r="B3623" i="5"/>
  <c r="C3623" i="5"/>
  <c r="B3624" i="5"/>
  <c r="C3624" i="5"/>
  <c r="B3625" i="5"/>
  <c r="C3625" i="5"/>
  <c r="B3626" i="5"/>
  <c r="C3626" i="5"/>
  <c r="B3628" i="5"/>
  <c r="C3628" i="5"/>
  <c r="B3629" i="5"/>
  <c r="C3629" i="5"/>
  <c r="B3630" i="5"/>
  <c r="C3630" i="5"/>
  <c r="B3631" i="5"/>
  <c r="C3631" i="5"/>
  <c r="B3632" i="5"/>
  <c r="C3632" i="5"/>
  <c r="B3633" i="5"/>
  <c r="C3633" i="5"/>
  <c r="B3634" i="5"/>
  <c r="C3634" i="5"/>
  <c r="B3635" i="5"/>
  <c r="C3635" i="5"/>
  <c r="B3636" i="5"/>
  <c r="C3636" i="5"/>
  <c r="B3637" i="5"/>
  <c r="C3637" i="5"/>
  <c r="B3638" i="5"/>
  <c r="C3638" i="5"/>
  <c r="B3639" i="5"/>
  <c r="C3639" i="5"/>
  <c r="B3640" i="5"/>
  <c r="C3640" i="5"/>
  <c r="B3641" i="5"/>
  <c r="C3641" i="5"/>
  <c r="B3642" i="5"/>
  <c r="C3642" i="5"/>
  <c r="B3643" i="5"/>
  <c r="C3643" i="5"/>
  <c r="B3644" i="5"/>
  <c r="C3644" i="5"/>
  <c r="B3645" i="5"/>
  <c r="C3645" i="5"/>
  <c r="B3647" i="5"/>
  <c r="C3647" i="5"/>
  <c r="B3648" i="5"/>
  <c r="C3648" i="5"/>
  <c r="B3649" i="5"/>
  <c r="C3649" i="5"/>
  <c r="B3650" i="5"/>
  <c r="C3650" i="5"/>
  <c r="B3651" i="5"/>
  <c r="C3651" i="5"/>
  <c r="B3652" i="5"/>
  <c r="C3652" i="5"/>
  <c r="B3653" i="5"/>
  <c r="C3653" i="5"/>
  <c r="B3654" i="5"/>
  <c r="C3654" i="5"/>
  <c r="B3655" i="5"/>
  <c r="C3655" i="5"/>
  <c r="B3656" i="5"/>
  <c r="C3656" i="5"/>
  <c r="B3657" i="5"/>
  <c r="C3657" i="5"/>
  <c r="B3658" i="5"/>
  <c r="C3658" i="5"/>
  <c r="B3659" i="5"/>
  <c r="C3659" i="5"/>
  <c r="B3660" i="5"/>
  <c r="C3660" i="5"/>
  <c r="B3661" i="5"/>
  <c r="C3661" i="5"/>
  <c r="B3662" i="5"/>
  <c r="C3662" i="5"/>
  <c r="B3663" i="5"/>
  <c r="C3663" i="5"/>
  <c r="B3664" i="5"/>
  <c r="C3664" i="5"/>
  <c r="B3665" i="5"/>
  <c r="C3665" i="5"/>
  <c r="B3666" i="5"/>
  <c r="C3666" i="5"/>
  <c r="B3668" i="5"/>
  <c r="C3668" i="5"/>
  <c r="B3669" i="5"/>
  <c r="C3669" i="5"/>
  <c r="B3670" i="5"/>
  <c r="C3670" i="5"/>
  <c r="B3671" i="5"/>
  <c r="C3671" i="5"/>
  <c r="B3672" i="5"/>
  <c r="C3672" i="5"/>
  <c r="B3673" i="5"/>
  <c r="C3673" i="5"/>
  <c r="B3674" i="5"/>
  <c r="C3674" i="5"/>
  <c r="B3675" i="5"/>
  <c r="C3675" i="5"/>
  <c r="B3676" i="5"/>
  <c r="C3676" i="5"/>
  <c r="B3677" i="5"/>
  <c r="C3677" i="5"/>
  <c r="B3678" i="5"/>
  <c r="C3678" i="5"/>
  <c r="B3679" i="5"/>
  <c r="C3679" i="5"/>
  <c r="B3680" i="5"/>
  <c r="C3680" i="5"/>
  <c r="B3681" i="5"/>
  <c r="C3681" i="5"/>
  <c r="B3682" i="5"/>
  <c r="C3682" i="5"/>
  <c r="B3683" i="5"/>
  <c r="C3683" i="5"/>
  <c r="B3684" i="5"/>
  <c r="C3684" i="5"/>
  <c r="B3685" i="5"/>
  <c r="C3685" i="5"/>
  <c r="B3686" i="5"/>
  <c r="C3686" i="5"/>
  <c r="B3687" i="5"/>
  <c r="C3687" i="5"/>
  <c r="B3689" i="5"/>
  <c r="C3689" i="5"/>
  <c r="B3690" i="5"/>
  <c r="C3690" i="5"/>
  <c r="B3691" i="5"/>
  <c r="C3691" i="5"/>
  <c r="B3692" i="5"/>
  <c r="C3692" i="5"/>
  <c r="B3693" i="5"/>
  <c r="C3693" i="5"/>
  <c r="B3694" i="5"/>
  <c r="C3694" i="5"/>
  <c r="B3695" i="5"/>
  <c r="C3695" i="5"/>
  <c r="B3696" i="5"/>
  <c r="C3696" i="5"/>
  <c r="B3697" i="5"/>
  <c r="C3697" i="5"/>
  <c r="B3698" i="5"/>
  <c r="C3698" i="5"/>
  <c r="B3699" i="5"/>
  <c r="C3699" i="5"/>
  <c r="B3700" i="5"/>
  <c r="C3700" i="5"/>
  <c r="B3701" i="5"/>
  <c r="C3701" i="5"/>
  <c r="B3702" i="5"/>
  <c r="C3702" i="5"/>
  <c r="B3703" i="5"/>
  <c r="C3703" i="5"/>
  <c r="B3704" i="5"/>
  <c r="C3704" i="5"/>
  <c r="B3705" i="5"/>
  <c r="C3705" i="5"/>
  <c r="B3706" i="5"/>
  <c r="C3706" i="5"/>
  <c r="B3707" i="5"/>
  <c r="C3707" i="5"/>
  <c r="B3708" i="5"/>
  <c r="C3708" i="5"/>
  <c r="B3710" i="5"/>
  <c r="C3710" i="5"/>
  <c r="B3711" i="5"/>
  <c r="C3711" i="5"/>
  <c r="B3712" i="5"/>
  <c r="C3712" i="5"/>
  <c r="B3713" i="5"/>
  <c r="C3713" i="5"/>
  <c r="B3714" i="5"/>
  <c r="C3714" i="5"/>
  <c r="B3715" i="5"/>
  <c r="C3715" i="5"/>
  <c r="B3716" i="5"/>
  <c r="C3716" i="5"/>
  <c r="B3717" i="5"/>
  <c r="C3717" i="5"/>
  <c r="B3718" i="5"/>
  <c r="C3718" i="5"/>
  <c r="B3719" i="5"/>
  <c r="C3719" i="5"/>
  <c r="B3720" i="5"/>
  <c r="C3720" i="5"/>
  <c r="B3721" i="5"/>
  <c r="C3721" i="5"/>
  <c r="B3722" i="5"/>
  <c r="C3722" i="5"/>
  <c r="B3723" i="5"/>
  <c r="C3723" i="5"/>
  <c r="B3724" i="5"/>
  <c r="C3724" i="5"/>
  <c r="B3725" i="5"/>
  <c r="C3725" i="5"/>
  <c r="B3726" i="5"/>
  <c r="C3726" i="5"/>
  <c r="B3727" i="5"/>
  <c r="C3727" i="5"/>
  <c r="B3728" i="5"/>
  <c r="C3728" i="5"/>
  <c r="B3730" i="5"/>
  <c r="C3730" i="5"/>
  <c r="B3731" i="5"/>
  <c r="C3731" i="5"/>
  <c r="B3732" i="5"/>
  <c r="C3732" i="5"/>
  <c r="B3733" i="5"/>
  <c r="C3733" i="5"/>
  <c r="B3734" i="5"/>
  <c r="C3734" i="5"/>
  <c r="B3735" i="5"/>
  <c r="C3735" i="5"/>
  <c r="B3736" i="5"/>
  <c r="C3736" i="5"/>
  <c r="B3737" i="5"/>
  <c r="C3737" i="5"/>
  <c r="B3738" i="5"/>
  <c r="C3738" i="5"/>
  <c r="B3739" i="5"/>
  <c r="C3739" i="5"/>
  <c r="B3740" i="5"/>
  <c r="C3740" i="5"/>
  <c r="B3741" i="5"/>
  <c r="C3741" i="5"/>
  <c r="B3742" i="5"/>
  <c r="C3742" i="5"/>
  <c r="B3743" i="5"/>
  <c r="C3743" i="5"/>
  <c r="B3744" i="5"/>
  <c r="C3744" i="5"/>
  <c r="B3745" i="5"/>
  <c r="C3745" i="5"/>
  <c r="B3746" i="5"/>
  <c r="C3746" i="5"/>
  <c r="B3747" i="5"/>
  <c r="C3747" i="5"/>
  <c r="B3748" i="5"/>
  <c r="C3748" i="5"/>
  <c r="B3749" i="5"/>
  <c r="C3749" i="5"/>
  <c r="B3750" i="5"/>
  <c r="C3750" i="5"/>
  <c r="B3752" i="5"/>
  <c r="C3752" i="5"/>
  <c r="B3753" i="5"/>
  <c r="C3753" i="5"/>
  <c r="B3754" i="5"/>
  <c r="C3754" i="5"/>
  <c r="B3755" i="5"/>
  <c r="C3755" i="5"/>
  <c r="B3756" i="5"/>
  <c r="C3756" i="5"/>
  <c r="B3757" i="5"/>
  <c r="C3757" i="5"/>
  <c r="B3758" i="5"/>
  <c r="C3758" i="5"/>
  <c r="B3759" i="5"/>
  <c r="C3759" i="5"/>
  <c r="B3760" i="5"/>
  <c r="C3760" i="5"/>
  <c r="B3761" i="5"/>
  <c r="C3761" i="5"/>
  <c r="B3762" i="5"/>
  <c r="C3762" i="5"/>
  <c r="B3763" i="5"/>
  <c r="C3763" i="5"/>
  <c r="B3764" i="5"/>
  <c r="C3764" i="5"/>
  <c r="B3765" i="5"/>
  <c r="C3765" i="5"/>
  <c r="B3766" i="5"/>
  <c r="C3766" i="5"/>
  <c r="B3767" i="5"/>
  <c r="C3767" i="5"/>
  <c r="B3768" i="5"/>
  <c r="C3768" i="5"/>
  <c r="B3769" i="5"/>
  <c r="C3769" i="5"/>
  <c r="B3770" i="5"/>
  <c r="C3770" i="5"/>
  <c r="B3771" i="5"/>
  <c r="C3771" i="5"/>
  <c r="B3773" i="5"/>
  <c r="C3773" i="5"/>
  <c r="B3774" i="5"/>
  <c r="C3774" i="5"/>
  <c r="B3775" i="5"/>
  <c r="C3775" i="5"/>
  <c r="B3776" i="5"/>
  <c r="C3776" i="5"/>
  <c r="B3777" i="5"/>
  <c r="C3777" i="5"/>
  <c r="B3778" i="5"/>
  <c r="C3778" i="5"/>
  <c r="B3779" i="5"/>
  <c r="C3779" i="5"/>
  <c r="B3780" i="5"/>
  <c r="C3780" i="5"/>
  <c r="B3781" i="5"/>
  <c r="C3781" i="5"/>
  <c r="B3782" i="5"/>
  <c r="C3782" i="5"/>
  <c r="B3783" i="5"/>
  <c r="C3783" i="5"/>
  <c r="B3784" i="5"/>
  <c r="C3784" i="5"/>
  <c r="B3785" i="5"/>
  <c r="C3785" i="5"/>
  <c r="B3786" i="5"/>
  <c r="C3786" i="5"/>
  <c r="B3787" i="5"/>
  <c r="C3787" i="5"/>
  <c r="B3789" i="5"/>
  <c r="C3789" i="5"/>
  <c r="B3790" i="5"/>
  <c r="C3790" i="5"/>
  <c r="B3791" i="5"/>
  <c r="C3791" i="5"/>
  <c r="B3792" i="5"/>
  <c r="C3792" i="5"/>
  <c r="B3793" i="5"/>
  <c r="C3793" i="5"/>
  <c r="B3794" i="5"/>
  <c r="C3794" i="5"/>
  <c r="B3795" i="5"/>
  <c r="C3795" i="5"/>
  <c r="B3796" i="5"/>
  <c r="C3796" i="5"/>
  <c r="B3797" i="5"/>
  <c r="C3797" i="5"/>
  <c r="B3798" i="5"/>
  <c r="C3798" i="5"/>
  <c r="B3799" i="5"/>
  <c r="C3799" i="5"/>
  <c r="B3801" i="5"/>
  <c r="C3801" i="5"/>
  <c r="B3802" i="5"/>
  <c r="C3802" i="5"/>
  <c r="B3803" i="5"/>
  <c r="C3803" i="5"/>
  <c r="B3804" i="5"/>
  <c r="C3804" i="5"/>
  <c r="B3805" i="5"/>
  <c r="C3805" i="5"/>
  <c r="B3806" i="5"/>
  <c r="C3806" i="5"/>
  <c r="B3807" i="5"/>
  <c r="C3807" i="5"/>
  <c r="B3808" i="5"/>
  <c r="C3808" i="5"/>
  <c r="B3809" i="5"/>
  <c r="C3809" i="5"/>
  <c r="B3810" i="5"/>
  <c r="C3810" i="5"/>
  <c r="B3811" i="5"/>
  <c r="C3811" i="5"/>
  <c r="B3812" i="5"/>
  <c r="C3812" i="5"/>
  <c r="B3813" i="5"/>
  <c r="C3813" i="5"/>
  <c r="B3814" i="5"/>
  <c r="C3814" i="5"/>
  <c r="B3815" i="5"/>
  <c r="C3815" i="5"/>
  <c r="B3816" i="5"/>
  <c r="C3816" i="5"/>
  <c r="B3817" i="5"/>
  <c r="C3817" i="5"/>
  <c r="B3818" i="5"/>
  <c r="C3818" i="5"/>
  <c r="B3819" i="5"/>
  <c r="C3819" i="5"/>
  <c r="B3820" i="5"/>
  <c r="C3820" i="5"/>
  <c r="B3821" i="5"/>
  <c r="C3821" i="5"/>
  <c r="B3823" i="5"/>
  <c r="C3823" i="5"/>
  <c r="B3824" i="5"/>
  <c r="C3824" i="5"/>
  <c r="B3825" i="5"/>
  <c r="C3825" i="5"/>
  <c r="B3826" i="5"/>
  <c r="C3826" i="5"/>
  <c r="B3827" i="5"/>
  <c r="C3827" i="5"/>
  <c r="B3828" i="5"/>
  <c r="C3828" i="5"/>
  <c r="B3829" i="5"/>
  <c r="C3829" i="5"/>
  <c r="B3830" i="5"/>
  <c r="C3830" i="5"/>
  <c r="B3831" i="5"/>
  <c r="C3831" i="5"/>
  <c r="B3832" i="5"/>
  <c r="C3832" i="5"/>
  <c r="B3833" i="5"/>
  <c r="C3833" i="5"/>
  <c r="B3834" i="5"/>
  <c r="C3834" i="5"/>
  <c r="B3835" i="5"/>
  <c r="C3835" i="5"/>
  <c r="B3836" i="5"/>
  <c r="C3836" i="5"/>
  <c r="B3837" i="5"/>
  <c r="C3837" i="5"/>
  <c r="B3838" i="5"/>
  <c r="C3838" i="5"/>
  <c r="B3839" i="5"/>
  <c r="C3839" i="5"/>
  <c r="B3840" i="5"/>
  <c r="C3840" i="5"/>
  <c r="B3841" i="5"/>
  <c r="C3841" i="5"/>
  <c r="B3843" i="5"/>
  <c r="C3843" i="5"/>
  <c r="B3844" i="5"/>
  <c r="C3844" i="5"/>
  <c r="B3845" i="5"/>
  <c r="C3845" i="5"/>
  <c r="B3846" i="5"/>
  <c r="C3846" i="5"/>
  <c r="B3847" i="5"/>
  <c r="C3847" i="5"/>
  <c r="B3848" i="5"/>
  <c r="C3848" i="5"/>
  <c r="B3849" i="5"/>
  <c r="C3849" i="5"/>
  <c r="B3850" i="5"/>
  <c r="C3850" i="5"/>
  <c r="B3851" i="5"/>
  <c r="C3851" i="5"/>
  <c r="B3852" i="5"/>
  <c r="C3852" i="5"/>
  <c r="B3853" i="5"/>
  <c r="C3853" i="5"/>
  <c r="B3854" i="5"/>
  <c r="C3854" i="5"/>
  <c r="B3855" i="5"/>
  <c r="C3855" i="5"/>
  <c r="B3856" i="5"/>
  <c r="C3856" i="5"/>
  <c r="B3857" i="5"/>
  <c r="C3857" i="5"/>
  <c r="B3858" i="5"/>
  <c r="C3858" i="5"/>
  <c r="B3859" i="5"/>
  <c r="C3859" i="5"/>
  <c r="B3860" i="5"/>
  <c r="C3860" i="5"/>
  <c r="B3861" i="5"/>
  <c r="C3861" i="5"/>
  <c r="B3862" i="5"/>
  <c r="C3862" i="5"/>
  <c r="B3863" i="5"/>
  <c r="C3863" i="5"/>
  <c r="B3865" i="5"/>
  <c r="C3865" i="5"/>
  <c r="B3866" i="5"/>
  <c r="C3866" i="5"/>
  <c r="B3867" i="5"/>
  <c r="C3867" i="5"/>
  <c r="B3868" i="5"/>
  <c r="C3868" i="5"/>
  <c r="B3869" i="5"/>
  <c r="C3869" i="5"/>
  <c r="B3870" i="5"/>
  <c r="C3870" i="5"/>
  <c r="B3871" i="5"/>
  <c r="C3871" i="5"/>
  <c r="B3872" i="5"/>
  <c r="C3872" i="5"/>
  <c r="B3873" i="5"/>
  <c r="C3873" i="5"/>
  <c r="B3874" i="5"/>
  <c r="C3874" i="5"/>
  <c r="B3875" i="5"/>
  <c r="C3875" i="5"/>
  <c r="B3876" i="5"/>
  <c r="C3876" i="5"/>
  <c r="B3877" i="5"/>
  <c r="C3877" i="5"/>
  <c r="B3878" i="5"/>
  <c r="C3878" i="5"/>
  <c r="B3879" i="5"/>
  <c r="C3879" i="5"/>
  <c r="B3880" i="5"/>
  <c r="C3880" i="5"/>
  <c r="B3881" i="5"/>
  <c r="C3881" i="5"/>
  <c r="B3882" i="5"/>
  <c r="C3882" i="5"/>
  <c r="B3884" i="5"/>
  <c r="C3884" i="5"/>
  <c r="B3885" i="5"/>
  <c r="C3885" i="5"/>
  <c r="B3886" i="5"/>
  <c r="C3886" i="5"/>
  <c r="B3887" i="5"/>
  <c r="C3887" i="5"/>
  <c r="B3888" i="5"/>
  <c r="C3888" i="5"/>
  <c r="B3889" i="5"/>
  <c r="C3889" i="5"/>
  <c r="B3890" i="5"/>
  <c r="C3890" i="5"/>
  <c r="B3891" i="5"/>
  <c r="C3891" i="5"/>
  <c r="B3892" i="5"/>
  <c r="C3892" i="5"/>
  <c r="B3893" i="5"/>
  <c r="C3893" i="5"/>
  <c r="B3894" i="5"/>
  <c r="C3894" i="5"/>
  <c r="B3895" i="5"/>
  <c r="C3895" i="5"/>
  <c r="B3896" i="5"/>
  <c r="C3896" i="5"/>
  <c r="B3897" i="5"/>
  <c r="C3897" i="5"/>
  <c r="B3898" i="5"/>
  <c r="C3898" i="5"/>
  <c r="B3899" i="5"/>
  <c r="C3899" i="5"/>
  <c r="B3900" i="5"/>
  <c r="C3900" i="5"/>
  <c r="B3901" i="5"/>
  <c r="C3901" i="5"/>
  <c r="B3903" i="5"/>
  <c r="C3903" i="5"/>
  <c r="B3904" i="5"/>
  <c r="C3904" i="5"/>
  <c r="B3905" i="5"/>
  <c r="C3905" i="5"/>
  <c r="B3906" i="5"/>
  <c r="C3906" i="5"/>
  <c r="B3907" i="5"/>
  <c r="C3907" i="5"/>
  <c r="B3908" i="5"/>
  <c r="C3908" i="5"/>
  <c r="B3909" i="5"/>
  <c r="C3909" i="5"/>
  <c r="B3910" i="5"/>
  <c r="C3910" i="5"/>
  <c r="B3911" i="5"/>
  <c r="C3911" i="5"/>
  <c r="B3912" i="5"/>
  <c r="C3912" i="5"/>
  <c r="B3913" i="5"/>
  <c r="C3913" i="5"/>
  <c r="B3914" i="5"/>
  <c r="C3914" i="5"/>
  <c r="B3915" i="5"/>
  <c r="C3915" i="5"/>
  <c r="B3916" i="5"/>
  <c r="C3916" i="5"/>
  <c r="B3917" i="5"/>
  <c r="C3917" i="5"/>
  <c r="B3918" i="5"/>
  <c r="C3918" i="5"/>
  <c r="B3919" i="5"/>
  <c r="C3919" i="5"/>
  <c r="B3920" i="5"/>
  <c r="C3920" i="5"/>
  <c r="B3921" i="5"/>
  <c r="C3921" i="5"/>
  <c r="B3922" i="5"/>
  <c r="C3922" i="5"/>
  <c r="B3923" i="5"/>
  <c r="C3923" i="5"/>
  <c r="B3924" i="5"/>
  <c r="C3924" i="5"/>
  <c r="B3926" i="5"/>
  <c r="C3926" i="5"/>
  <c r="B3927" i="5"/>
  <c r="C3927" i="5"/>
  <c r="B3928" i="5"/>
  <c r="C3928" i="5"/>
  <c r="B3929" i="5"/>
  <c r="C3929" i="5"/>
  <c r="B3930" i="5"/>
  <c r="C3930" i="5"/>
  <c r="B3931" i="5"/>
  <c r="C3931" i="5"/>
  <c r="B3932" i="5"/>
  <c r="C3932" i="5"/>
  <c r="B3933" i="5"/>
  <c r="C3933" i="5"/>
  <c r="B3934" i="5"/>
  <c r="C3934" i="5"/>
  <c r="B3935" i="5"/>
  <c r="C3935" i="5"/>
  <c r="B3936" i="5"/>
  <c r="C3936" i="5"/>
  <c r="B3937" i="5"/>
  <c r="C3937" i="5"/>
  <c r="B3938" i="5"/>
  <c r="C3938" i="5"/>
  <c r="B3939" i="5"/>
  <c r="C3939" i="5"/>
  <c r="B3940" i="5"/>
  <c r="C3940" i="5"/>
  <c r="B3941" i="5"/>
  <c r="C3941" i="5"/>
  <c r="B3942" i="5"/>
  <c r="C3942" i="5"/>
  <c r="B3943" i="5"/>
  <c r="C3943" i="5"/>
  <c r="B3944" i="5"/>
  <c r="C3944" i="5"/>
  <c r="B3945" i="5"/>
  <c r="C3945" i="5"/>
  <c r="B3947" i="5"/>
  <c r="C3947" i="5"/>
  <c r="B3948" i="5"/>
  <c r="C3948" i="5"/>
  <c r="B3949" i="5"/>
  <c r="C3949" i="5"/>
  <c r="B3950" i="5"/>
  <c r="C3950" i="5"/>
  <c r="B3951" i="5"/>
  <c r="C3951" i="5"/>
  <c r="B3952" i="5"/>
  <c r="C3952" i="5"/>
  <c r="B3953" i="5"/>
  <c r="C3953" i="5"/>
  <c r="B3954" i="5"/>
  <c r="C3954" i="5"/>
  <c r="B3955" i="5"/>
  <c r="C3955" i="5"/>
  <c r="B3956" i="5"/>
  <c r="C3956" i="5"/>
  <c r="B3957" i="5"/>
  <c r="C3957" i="5"/>
  <c r="B3958" i="5"/>
  <c r="C3958" i="5"/>
  <c r="B3959" i="5"/>
  <c r="C3959" i="5"/>
  <c r="B3960" i="5"/>
  <c r="C3960" i="5"/>
  <c r="B3961" i="5"/>
  <c r="C3961" i="5"/>
  <c r="B3962" i="5"/>
  <c r="C3962" i="5"/>
  <c r="B3963" i="5"/>
  <c r="C3963" i="5"/>
  <c r="B3964" i="5"/>
  <c r="C3964" i="5"/>
  <c r="B3965" i="5"/>
  <c r="C3965" i="5"/>
  <c r="B3967" i="5"/>
  <c r="C3967" i="5"/>
  <c r="B3968" i="5"/>
  <c r="C3968" i="5"/>
  <c r="B3969" i="5"/>
  <c r="C3969" i="5"/>
  <c r="B3970" i="5"/>
  <c r="C3970" i="5"/>
  <c r="B3971" i="5"/>
  <c r="C3971" i="5"/>
  <c r="B3972" i="5"/>
  <c r="C3972" i="5"/>
  <c r="B3973" i="5"/>
  <c r="C3973" i="5"/>
  <c r="B3974" i="5"/>
  <c r="C3974" i="5"/>
  <c r="B3975" i="5"/>
  <c r="C3975" i="5"/>
  <c r="B3976" i="5"/>
  <c r="C3976" i="5"/>
  <c r="B3977" i="5"/>
  <c r="C3977" i="5"/>
  <c r="B3978" i="5"/>
  <c r="C3978" i="5"/>
  <c r="B3979" i="5"/>
  <c r="C3979" i="5"/>
  <c r="B3980" i="5"/>
  <c r="C3980" i="5"/>
  <c r="B3981" i="5"/>
  <c r="C3981" i="5"/>
  <c r="B3982" i="5"/>
  <c r="C3982" i="5"/>
  <c r="B3983" i="5"/>
  <c r="C3983" i="5"/>
  <c r="B3984" i="5"/>
  <c r="C3984" i="5"/>
  <c r="B3985" i="5"/>
  <c r="C3985" i="5"/>
  <c r="B3986" i="5"/>
  <c r="C3986" i="5"/>
  <c r="B3987" i="5"/>
  <c r="C3987" i="5"/>
  <c r="B3989" i="5"/>
  <c r="C3989" i="5"/>
  <c r="B3990" i="5"/>
  <c r="C3990" i="5"/>
  <c r="B3991" i="5"/>
  <c r="C3991" i="5"/>
  <c r="B3992" i="5"/>
  <c r="C3992" i="5"/>
  <c r="B3993" i="5"/>
  <c r="C3993" i="5"/>
  <c r="B3994" i="5"/>
  <c r="C3994" i="5"/>
  <c r="B3995" i="5"/>
  <c r="C3995" i="5"/>
  <c r="B3996" i="5"/>
  <c r="C3996" i="5"/>
  <c r="B3997" i="5"/>
  <c r="C3997" i="5"/>
  <c r="B3998" i="5"/>
  <c r="C3998" i="5"/>
  <c r="B3999" i="5"/>
  <c r="C3999" i="5"/>
  <c r="B4000" i="5"/>
  <c r="C4000" i="5"/>
  <c r="B4001" i="5"/>
  <c r="C4001" i="5"/>
  <c r="B4002" i="5"/>
  <c r="C4002" i="5"/>
  <c r="B4003" i="5"/>
  <c r="C4003" i="5"/>
  <c r="B4004" i="5"/>
  <c r="C4004" i="5"/>
  <c r="B4005" i="5"/>
  <c r="C4005" i="5"/>
  <c r="B4006" i="5"/>
  <c r="C4006" i="5"/>
  <c r="B4007" i="5"/>
  <c r="C4007" i="5"/>
  <c r="B4008" i="5"/>
  <c r="C4008" i="5"/>
  <c r="B4010" i="5"/>
  <c r="C4010" i="5"/>
  <c r="B4011" i="5"/>
  <c r="C4011" i="5"/>
  <c r="B4012" i="5"/>
  <c r="C4012" i="5"/>
  <c r="B4013" i="5"/>
  <c r="C4013" i="5"/>
  <c r="B4014" i="5"/>
  <c r="C4014" i="5"/>
  <c r="B4015" i="5"/>
  <c r="C4015" i="5"/>
  <c r="B4016" i="5"/>
  <c r="C4016" i="5"/>
  <c r="B4017" i="5"/>
  <c r="C4017" i="5"/>
  <c r="B4018" i="5"/>
  <c r="C4018" i="5"/>
  <c r="B4019" i="5"/>
  <c r="C4019" i="5"/>
  <c r="B4020" i="5"/>
  <c r="C4020" i="5"/>
  <c r="B4021" i="5"/>
  <c r="C4021" i="5"/>
  <c r="B4022" i="5"/>
  <c r="C4022" i="5"/>
  <c r="B4023" i="5"/>
  <c r="C4023" i="5"/>
  <c r="B4024" i="5"/>
  <c r="C4024" i="5"/>
  <c r="B4025" i="5"/>
  <c r="C4025" i="5"/>
  <c r="B4026" i="5"/>
  <c r="C4026" i="5"/>
  <c r="B4027" i="5"/>
  <c r="C4027" i="5"/>
  <c r="B4028" i="5"/>
  <c r="C4028" i="5"/>
  <c r="B4029" i="5"/>
  <c r="C4029" i="5"/>
  <c r="B4030" i="5"/>
  <c r="C4030" i="5"/>
  <c r="B4032" i="5"/>
  <c r="C4032" i="5"/>
  <c r="B4033" i="5"/>
  <c r="C4033" i="5"/>
  <c r="B4034" i="5"/>
  <c r="C4034" i="5"/>
  <c r="B4035" i="5"/>
  <c r="C4035" i="5"/>
  <c r="B4036" i="5"/>
  <c r="C4036" i="5"/>
  <c r="B4037" i="5"/>
  <c r="C4037" i="5"/>
  <c r="B4038" i="5"/>
  <c r="C4038" i="5"/>
  <c r="B4039" i="5"/>
  <c r="C4039" i="5"/>
  <c r="B4040" i="5"/>
  <c r="C4040" i="5"/>
  <c r="B4041" i="5"/>
  <c r="C4041" i="5"/>
  <c r="B4042" i="5"/>
  <c r="C4042" i="5"/>
  <c r="B4043" i="5"/>
  <c r="C4043" i="5"/>
  <c r="B4044" i="5"/>
  <c r="C4044" i="5"/>
  <c r="B4045" i="5"/>
  <c r="C4045" i="5"/>
  <c r="B4046" i="5"/>
  <c r="C4046" i="5"/>
  <c r="B4047" i="5"/>
  <c r="C4047" i="5"/>
  <c r="B4048" i="5"/>
  <c r="C4048" i="5"/>
  <c r="B4049" i="5"/>
  <c r="C4049" i="5"/>
  <c r="B4050" i="5"/>
  <c r="C4050" i="5"/>
  <c r="B4051" i="5"/>
  <c r="C4051" i="5"/>
  <c r="B4053" i="5"/>
  <c r="C4053" i="5"/>
  <c r="B4054" i="5"/>
  <c r="C4054" i="5"/>
  <c r="B4055" i="5"/>
  <c r="C4055" i="5"/>
  <c r="B4056" i="5"/>
  <c r="C4056" i="5"/>
  <c r="B4057" i="5"/>
  <c r="C4057" i="5"/>
  <c r="B4058" i="5"/>
  <c r="C4058" i="5"/>
  <c r="B4059" i="5"/>
  <c r="C4059" i="5"/>
  <c r="B4060" i="5"/>
  <c r="C4060" i="5"/>
  <c r="B4061" i="5"/>
  <c r="C4061" i="5"/>
  <c r="B4062" i="5"/>
  <c r="C4062" i="5"/>
  <c r="B4063" i="5"/>
  <c r="C4063" i="5"/>
  <c r="B4064" i="5"/>
  <c r="C4064" i="5"/>
  <c r="B4065" i="5"/>
  <c r="C4065" i="5"/>
  <c r="B4066" i="5"/>
  <c r="C4066" i="5"/>
  <c r="B4067" i="5"/>
  <c r="C4067" i="5"/>
  <c r="B4068" i="5"/>
  <c r="C4068" i="5"/>
  <c r="B4069" i="5"/>
  <c r="C4069" i="5"/>
  <c r="B4070" i="5"/>
  <c r="C4070" i="5"/>
  <c r="B4071" i="5"/>
  <c r="C4071" i="5"/>
  <c r="B4072" i="5"/>
  <c r="C4072" i="5"/>
  <c r="B4074" i="5"/>
  <c r="C4074" i="5"/>
  <c r="B4075" i="5"/>
  <c r="C4075" i="5"/>
  <c r="B4076" i="5"/>
  <c r="C4076" i="5"/>
  <c r="B4077" i="5"/>
  <c r="C4077" i="5"/>
  <c r="B4078" i="5"/>
  <c r="C4078" i="5"/>
  <c r="B4079" i="5"/>
  <c r="C4079" i="5"/>
  <c r="B4080" i="5"/>
  <c r="C4080" i="5"/>
  <c r="B4081" i="5"/>
  <c r="C4081" i="5"/>
  <c r="B4082" i="5"/>
  <c r="C4082" i="5"/>
  <c r="B4083" i="5"/>
  <c r="C4083" i="5"/>
  <c r="B4084" i="5"/>
  <c r="C4084" i="5"/>
  <c r="B4085" i="5"/>
  <c r="C4085" i="5"/>
  <c r="B4086" i="5"/>
  <c r="C4086" i="5"/>
  <c r="B4087" i="5"/>
  <c r="C4087" i="5"/>
  <c r="B4088" i="5"/>
  <c r="C4088" i="5"/>
  <c r="B4089" i="5"/>
  <c r="C4089" i="5"/>
  <c r="B4090" i="5"/>
  <c r="C4090" i="5"/>
  <c r="B4091" i="5"/>
  <c r="C4091" i="5"/>
  <c r="B4092" i="5"/>
  <c r="C4092" i="5"/>
  <c r="B4093" i="5"/>
  <c r="C4093" i="5"/>
  <c r="B4095" i="5"/>
  <c r="C4095" i="5"/>
  <c r="B4096" i="5"/>
  <c r="C4096" i="5"/>
  <c r="B4097" i="5"/>
  <c r="C4097" i="5"/>
  <c r="B4098" i="5"/>
  <c r="C4098" i="5"/>
  <c r="B4099" i="5"/>
  <c r="C4099" i="5"/>
  <c r="B4100" i="5"/>
  <c r="C4100" i="5"/>
  <c r="B4101" i="5"/>
  <c r="C4101" i="5"/>
  <c r="B4102" i="5"/>
  <c r="C4102" i="5"/>
  <c r="B4103" i="5"/>
  <c r="C4103" i="5"/>
  <c r="B4104" i="5"/>
  <c r="C4104" i="5"/>
  <c r="B4105" i="5"/>
  <c r="C4105" i="5"/>
  <c r="B4106" i="5"/>
  <c r="C4106" i="5"/>
  <c r="B4107" i="5"/>
  <c r="C4107" i="5"/>
  <c r="B4108" i="5"/>
  <c r="C4108" i="5"/>
  <c r="B4109" i="5"/>
  <c r="C4109" i="5"/>
  <c r="B4110" i="5"/>
  <c r="C4110" i="5"/>
  <c r="B4111" i="5"/>
  <c r="C4111" i="5"/>
  <c r="B4112" i="5"/>
  <c r="C4112" i="5"/>
  <c r="B4113" i="5"/>
  <c r="C4113" i="5"/>
  <c r="B4114" i="5"/>
  <c r="C4114" i="5"/>
  <c r="B4115" i="5"/>
  <c r="C4115" i="5"/>
  <c r="B4117" i="5"/>
  <c r="C4117" i="5"/>
  <c r="B4118" i="5"/>
  <c r="C4118" i="5"/>
  <c r="B4119" i="5"/>
  <c r="C4119" i="5"/>
  <c r="B4120" i="5"/>
  <c r="C4120" i="5"/>
  <c r="B4121" i="5"/>
  <c r="C4121" i="5"/>
  <c r="B4122" i="5"/>
  <c r="C4122" i="5"/>
  <c r="B4123" i="5"/>
  <c r="C4123" i="5"/>
  <c r="B4124" i="5"/>
  <c r="C4124" i="5"/>
  <c r="B4125" i="5"/>
  <c r="C4125" i="5"/>
  <c r="B4126" i="5"/>
  <c r="C4126" i="5"/>
  <c r="B4127" i="5"/>
  <c r="C4127" i="5"/>
  <c r="B4128" i="5"/>
  <c r="C4128" i="5"/>
  <c r="B4129" i="5"/>
  <c r="C4129" i="5"/>
  <c r="B4130" i="5"/>
  <c r="C4130" i="5"/>
  <c r="B4131" i="5"/>
  <c r="C4131" i="5"/>
  <c r="B4132" i="5"/>
  <c r="C4132" i="5"/>
  <c r="B4133" i="5"/>
  <c r="C4133" i="5"/>
  <c r="B4134" i="5"/>
  <c r="C4134" i="5"/>
  <c r="B4135" i="5"/>
  <c r="C4135" i="5"/>
  <c r="B4137" i="5"/>
  <c r="C4137" i="5"/>
  <c r="B4138" i="5"/>
  <c r="C4138" i="5"/>
  <c r="B4139" i="5"/>
  <c r="C4139" i="5"/>
  <c r="B4140" i="5"/>
  <c r="C4140" i="5"/>
  <c r="B4141" i="5"/>
  <c r="C4141" i="5"/>
  <c r="B4142" i="5"/>
  <c r="C4142" i="5"/>
  <c r="B4143" i="5"/>
  <c r="C4143" i="5"/>
  <c r="B4144" i="5"/>
  <c r="C4144" i="5"/>
  <c r="B4145" i="5"/>
  <c r="C4145" i="5"/>
  <c r="B4146" i="5"/>
  <c r="C4146" i="5"/>
  <c r="B4147" i="5"/>
  <c r="C4147" i="5"/>
  <c r="B4148" i="5"/>
  <c r="C4148" i="5"/>
  <c r="B4149" i="5"/>
  <c r="C4149" i="5"/>
  <c r="B4150" i="5"/>
  <c r="C4150" i="5"/>
  <c r="B4151" i="5"/>
  <c r="C4151" i="5"/>
  <c r="B4152" i="5"/>
  <c r="C4152" i="5"/>
  <c r="B4153" i="5"/>
  <c r="C4153" i="5"/>
  <c r="B4154" i="5"/>
  <c r="C4154" i="5"/>
  <c r="B4156" i="5"/>
  <c r="C4156" i="5"/>
  <c r="B4157" i="5"/>
  <c r="C4157" i="5"/>
  <c r="B4158" i="5"/>
  <c r="C4158" i="5"/>
  <c r="B4159" i="5"/>
  <c r="C4159" i="5"/>
  <c r="B4160" i="5"/>
  <c r="C4160" i="5"/>
  <c r="B4161" i="5"/>
  <c r="C4161" i="5"/>
  <c r="B4162" i="5"/>
  <c r="C4162" i="5"/>
  <c r="B4163" i="5"/>
  <c r="C4163" i="5"/>
  <c r="B4164" i="5"/>
  <c r="C4164" i="5"/>
  <c r="B4165" i="5"/>
  <c r="C4165" i="5"/>
  <c r="B4166" i="5"/>
  <c r="C4166" i="5"/>
  <c r="B4167" i="5"/>
  <c r="C4167" i="5"/>
  <c r="B4168" i="5"/>
  <c r="C4168" i="5"/>
  <c r="B4169" i="5"/>
  <c r="C4169" i="5"/>
  <c r="B4170" i="5"/>
  <c r="C4170" i="5"/>
  <c r="B4171" i="5"/>
  <c r="C4171" i="5"/>
  <c r="B4172" i="5"/>
  <c r="C4172" i="5"/>
  <c r="B4173" i="5"/>
  <c r="C4173" i="5"/>
  <c r="B4174" i="5"/>
  <c r="C4174" i="5"/>
  <c r="B4175" i="5"/>
  <c r="C4175" i="5"/>
  <c r="B4176" i="5"/>
  <c r="C4176" i="5"/>
  <c r="B4177" i="5"/>
  <c r="C4177" i="5"/>
  <c r="B4179" i="5"/>
  <c r="C4179" i="5"/>
  <c r="B4180" i="5"/>
  <c r="C4180" i="5"/>
  <c r="B4181" i="5"/>
  <c r="C4181" i="5"/>
  <c r="B4182" i="5"/>
  <c r="C4182" i="5"/>
  <c r="B4183" i="5"/>
  <c r="C4183" i="5"/>
  <c r="B4184" i="5"/>
  <c r="C4184" i="5"/>
  <c r="B4185" i="5"/>
  <c r="C4185" i="5"/>
  <c r="B4186" i="5"/>
  <c r="C4186" i="5"/>
  <c r="B4187" i="5"/>
  <c r="C4187" i="5"/>
  <c r="B4188" i="5"/>
  <c r="C4188" i="5"/>
  <c r="B4189" i="5"/>
  <c r="C4189" i="5"/>
  <c r="B4190" i="5"/>
  <c r="C4190" i="5"/>
  <c r="B4191" i="5"/>
  <c r="C4191" i="5"/>
  <c r="B4192" i="5"/>
  <c r="C4192" i="5"/>
  <c r="B4193" i="5"/>
  <c r="C4193" i="5"/>
  <c r="B4194" i="5"/>
  <c r="C4194" i="5"/>
  <c r="B4195" i="5"/>
  <c r="C4195" i="5"/>
  <c r="B4196" i="5"/>
  <c r="C4196" i="5"/>
  <c r="B4197" i="5"/>
  <c r="C4197" i="5"/>
  <c r="B4199" i="5"/>
  <c r="C4199" i="5"/>
  <c r="B4200" i="5"/>
  <c r="C4200" i="5"/>
  <c r="B4201" i="5"/>
  <c r="C4201" i="5"/>
  <c r="B4202" i="5"/>
  <c r="C4202" i="5"/>
  <c r="B4203" i="5"/>
  <c r="C4203" i="5"/>
  <c r="B4204" i="5"/>
  <c r="C4204" i="5"/>
  <c r="B4205" i="5"/>
  <c r="C4205" i="5"/>
  <c r="B4206" i="5"/>
  <c r="C4206" i="5"/>
  <c r="B4207" i="5"/>
  <c r="C4207" i="5"/>
  <c r="B4208" i="5"/>
  <c r="C4208" i="5"/>
  <c r="B4209" i="5"/>
  <c r="C4209" i="5"/>
  <c r="B4210" i="5"/>
  <c r="C4210" i="5"/>
  <c r="B4211" i="5"/>
  <c r="C4211" i="5"/>
  <c r="B4212" i="5"/>
  <c r="C4212" i="5"/>
  <c r="B4213" i="5"/>
  <c r="C4213" i="5"/>
  <c r="B4214" i="5"/>
  <c r="C4214" i="5"/>
  <c r="B4215" i="5"/>
  <c r="C4215" i="5"/>
  <c r="B4216" i="5"/>
  <c r="C4216" i="5"/>
  <c r="B4217" i="5"/>
  <c r="C4217" i="5"/>
  <c r="B4218" i="5"/>
  <c r="C4218" i="5"/>
  <c r="B4220" i="5"/>
  <c r="C4220" i="5"/>
  <c r="B4221" i="5"/>
  <c r="C4221" i="5"/>
  <c r="B4222" i="5"/>
  <c r="C4222" i="5"/>
  <c r="B4223" i="5"/>
  <c r="C4223" i="5"/>
  <c r="B4224" i="5"/>
  <c r="C4224" i="5"/>
  <c r="B4225" i="5"/>
  <c r="C4225" i="5"/>
  <c r="B4226" i="5"/>
  <c r="C4226" i="5"/>
  <c r="B4227" i="5"/>
  <c r="C4227" i="5"/>
  <c r="B4228" i="5"/>
  <c r="C4228" i="5"/>
  <c r="B4229" i="5"/>
  <c r="C4229" i="5"/>
  <c r="B4230" i="5"/>
  <c r="C4230" i="5"/>
  <c r="B4231" i="5"/>
  <c r="C4231" i="5"/>
  <c r="B4232" i="5"/>
  <c r="C4232" i="5"/>
  <c r="B4233" i="5"/>
  <c r="C4233" i="5"/>
  <c r="B4234" i="5"/>
  <c r="C4234" i="5"/>
  <c r="B4235" i="5"/>
  <c r="C4235" i="5"/>
  <c r="B4236" i="5"/>
  <c r="C4236" i="5"/>
  <c r="B4237" i="5"/>
  <c r="C4237" i="5"/>
  <c r="B4238" i="5"/>
  <c r="C4238" i="5"/>
  <c r="B4239" i="5"/>
  <c r="C4239" i="5"/>
  <c r="B4241" i="5"/>
  <c r="C4241" i="5"/>
  <c r="B4242" i="5"/>
  <c r="C4242" i="5"/>
  <c r="B4243" i="5"/>
  <c r="C4243" i="5"/>
  <c r="B4244" i="5"/>
  <c r="C4244" i="5"/>
  <c r="B4245" i="5"/>
  <c r="C4245" i="5"/>
  <c r="B4246" i="5"/>
  <c r="C4246" i="5"/>
  <c r="B4247" i="5"/>
  <c r="C4247" i="5"/>
  <c r="B4248" i="5"/>
  <c r="C4248" i="5"/>
  <c r="B4249" i="5"/>
  <c r="C4249" i="5"/>
  <c r="B4250" i="5"/>
  <c r="C4250" i="5"/>
  <c r="B4251" i="5"/>
  <c r="C4251" i="5"/>
  <c r="B4252" i="5"/>
  <c r="C4252" i="5"/>
  <c r="B4253" i="5"/>
  <c r="C4253" i="5"/>
  <c r="B4254" i="5"/>
  <c r="C4254" i="5"/>
  <c r="B4255" i="5"/>
  <c r="C4255" i="5"/>
  <c r="B4256" i="5"/>
  <c r="C4256" i="5"/>
  <c r="B4257" i="5"/>
  <c r="C4257" i="5"/>
  <c r="B4258" i="5"/>
  <c r="C4258" i="5"/>
  <c r="B4259" i="5"/>
  <c r="C4259" i="5"/>
  <c r="B4261" i="5"/>
  <c r="C4261" i="5"/>
  <c r="B4262" i="5"/>
  <c r="C4262" i="5"/>
  <c r="B4263" i="5"/>
  <c r="C4263" i="5"/>
  <c r="B4264" i="5"/>
  <c r="C4264" i="5"/>
  <c r="B4265" i="5"/>
  <c r="C4265" i="5"/>
  <c r="B4266" i="5"/>
  <c r="C4266" i="5"/>
  <c r="B4267" i="5"/>
  <c r="C4267" i="5"/>
  <c r="B4268" i="5"/>
  <c r="C4268" i="5"/>
  <c r="B4269" i="5"/>
  <c r="C4269" i="5"/>
  <c r="B4270" i="5"/>
  <c r="C4270" i="5"/>
  <c r="B4271" i="5"/>
  <c r="C4271" i="5"/>
  <c r="B4272" i="5"/>
  <c r="C4272" i="5"/>
  <c r="B4273" i="5"/>
  <c r="C4273" i="5"/>
  <c r="B4274" i="5"/>
  <c r="C4274" i="5"/>
  <c r="B4275" i="5"/>
  <c r="C4275" i="5"/>
  <c r="B4276" i="5"/>
  <c r="C4276" i="5"/>
  <c r="B4277" i="5"/>
  <c r="C4277" i="5"/>
  <c r="B4278" i="5"/>
  <c r="C4278" i="5"/>
  <c r="B4279" i="5"/>
  <c r="C4279" i="5"/>
  <c r="B4280" i="5"/>
  <c r="C4280" i="5"/>
  <c r="B4281" i="5"/>
  <c r="C4281" i="5"/>
  <c r="B4282" i="5"/>
  <c r="C4282" i="5"/>
  <c r="B4284" i="5"/>
  <c r="C4284" i="5"/>
  <c r="B4285" i="5"/>
  <c r="C4285" i="5"/>
  <c r="B4286" i="5"/>
  <c r="C4286" i="5"/>
  <c r="B4287" i="5"/>
  <c r="C4287" i="5"/>
  <c r="B4288" i="5"/>
  <c r="C4288" i="5"/>
  <c r="B4289" i="5"/>
  <c r="C4289" i="5"/>
  <c r="B4290" i="5"/>
  <c r="C4290" i="5"/>
  <c r="B4291" i="5"/>
  <c r="C4291" i="5"/>
  <c r="B4292" i="5"/>
  <c r="C4292" i="5"/>
  <c r="B4293" i="5"/>
  <c r="C4293" i="5"/>
  <c r="B4294" i="5"/>
  <c r="C4294" i="5"/>
  <c r="B4295" i="5"/>
  <c r="C4295" i="5"/>
  <c r="B4296" i="5"/>
  <c r="C4296" i="5"/>
  <c r="B4297" i="5"/>
  <c r="C4297" i="5"/>
  <c r="B4298" i="5"/>
  <c r="C4298" i="5"/>
  <c r="B4299" i="5"/>
  <c r="C4299" i="5"/>
  <c r="B4300" i="5"/>
  <c r="C4300" i="5"/>
  <c r="B4301" i="5"/>
  <c r="C4301" i="5"/>
  <c r="B4302" i="5"/>
  <c r="C4302" i="5"/>
  <c r="B4303" i="5"/>
  <c r="C4303" i="5"/>
  <c r="B4305" i="5"/>
  <c r="C4305" i="5"/>
  <c r="B4306" i="5"/>
  <c r="C4306" i="5"/>
  <c r="B4307" i="5"/>
  <c r="C4307" i="5"/>
  <c r="B4308" i="5"/>
  <c r="C4308" i="5"/>
  <c r="B4309" i="5"/>
  <c r="C4309" i="5"/>
  <c r="B4310" i="5"/>
  <c r="C4310" i="5"/>
  <c r="B4311" i="5"/>
  <c r="C4311" i="5"/>
  <c r="B4312" i="5"/>
  <c r="C4312" i="5"/>
  <c r="B4313" i="5"/>
  <c r="C4313" i="5"/>
  <c r="B4314" i="5"/>
  <c r="C4314" i="5"/>
  <c r="B4315" i="5"/>
  <c r="C4315" i="5"/>
  <c r="B4316" i="5"/>
  <c r="C4316" i="5"/>
  <c r="B4317" i="5"/>
  <c r="C4317" i="5"/>
  <c r="B4318" i="5"/>
  <c r="C4318" i="5"/>
  <c r="B4319" i="5"/>
  <c r="C4319" i="5"/>
  <c r="B4320" i="5"/>
  <c r="C4320" i="5"/>
  <c r="B4321" i="5"/>
  <c r="C4321" i="5"/>
  <c r="B4322" i="5"/>
  <c r="C4322" i="5"/>
  <c r="B4323" i="5"/>
  <c r="C4323" i="5"/>
  <c r="B4324" i="5"/>
  <c r="C4324" i="5"/>
  <c r="B4326" i="5"/>
  <c r="C4326" i="5"/>
  <c r="B4327" i="5"/>
  <c r="C4327" i="5"/>
  <c r="B4328" i="5"/>
  <c r="C4328" i="5"/>
  <c r="B4329" i="5"/>
  <c r="C4329" i="5"/>
  <c r="B4330" i="5"/>
  <c r="C4330" i="5"/>
  <c r="B4331" i="5"/>
  <c r="C4331" i="5"/>
  <c r="B4332" i="5"/>
  <c r="C4332" i="5"/>
  <c r="B4333" i="5"/>
  <c r="C4333" i="5"/>
  <c r="B4334" i="5"/>
  <c r="C4334" i="5"/>
  <c r="B4335" i="5"/>
  <c r="C4335" i="5"/>
  <c r="B4336" i="5"/>
  <c r="C4336" i="5"/>
  <c r="B4337" i="5"/>
  <c r="C4337" i="5"/>
  <c r="B4338" i="5"/>
  <c r="C4338" i="5"/>
  <c r="B4339" i="5"/>
  <c r="C4339" i="5"/>
  <c r="B4340" i="5"/>
  <c r="C4340" i="5"/>
  <c r="B4341" i="5"/>
  <c r="C4341" i="5"/>
  <c r="B4342" i="5"/>
  <c r="C4342" i="5"/>
  <c r="B4343" i="5"/>
  <c r="C4343" i="5"/>
  <c r="B4344" i="5"/>
  <c r="C4344" i="5"/>
  <c r="B4345" i="5"/>
  <c r="C4345" i="5"/>
  <c r="B4347" i="5"/>
  <c r="C4347" i="5"/>
  <c r="B4348" i="5"/>
  <c r="C4348" i="5"/>
  <c r="B4349" i="5"/>
  <c r="C4349" i="5"/>
  <c r="B4350" i="5"/>
  <c r="C4350" i="5"/>
  <c r="B4351" i="5"/>
  <c r="C4351" i="5"/>
  <c r="B4352" i="5"/>
  <c r="C4352" i="5"/>
  <c r="B4353" i="5"/>
  <c r="C4353" i="5"/>
  <c r="B4354" i="5"/>
  <c r="C4354" i="5"/>
  <c r="B4355" i="5"/>
  <c r="C4355" i="5"/>
  <c r="B4356" i="5"/>
  <c r="C4356" i="5"/>
  <c r="B4357" i="5"/>
  <c r="C4357" i="5"/>
  <c r="B4358" i="5"/>
  <c r="C4358" i="5"/>
  <c r="B4359" i="5"/>
  <c r="C4359" i="5"/>
  <c r="B4360" i="5"/>
  <c r="C4360" i="5"/>
  <c r="B4361" i="5"/>
  <c r="C4361" i="5"/>
  <c r="B4362" i="5"/>
  <c r="C4362" i="5"/>
  <c r="B4363" i="5"/>
  <c r="C4363" i="5"/>
  <c r="B4364" i="5"/>
  <c r="C4364" i="5"/>
  <c r="B4365" i="5"/>
  <c r="C4365" i="5"/>
  <c r="B4366" i="5"/>
  <c r="C4366" i="5"/>
  <c r="B4368" i="5"/>
  <c r="C4368" i="5"/>
  <c r="B4369" i="5"/>
  <c r="C4369" i="5"/>
  <c r="B4370" i="5"/>
  <c r="C4370" i="5"/>
  <c r="B4371" i="5"/>
  <c r="C4371" i="5"/>
  <c r="B4372" i="5"/>
  <c r="C4372" i="5"/>
  <c r="B4373" i="5"/>
  <c r="C4373" i="5"/>
  <c r="B4374" i="5"/>
  <c r="C4374" i="5"/>
  <c r="B4375" i="5"/>
  <c r="C4375" i="5"/>
  <c r="B4376" i="5"/>
  <c r="C4376" i="5"/>
  <c r="B4377" i="5"/>
  <c r="C4377" i="5"/>
  <c r="B4378" i="5"/>
  <c r="C4378" i="5"/>
  <c r="B4379" i="5"/>
  <c r="C4379" i="5"/>
  <c r="B4380" i="5"/>
  <c r="C4380" i="5"/>
  <c r="B4381" i="5"/>
  <c r="C4381" i="5"/>
  <c r="B4382" i="5"/>
  <c r="C4382" i="5"/>
  <c r="B4383" i="5"/>
  <c r="C4383" i="5"/>
  <c r="B4384" i="5"/>
  <c r="C4384" i="5"/>
  <c r="B4385" i="5"/>
  <c r="C4385" i="5"/>
  <c r="B4386" i="5"/>
  <c r="C4386" i="5"/>
  <c r="B4388" i="5"/>
  <c r="C4388" i="5"/>
  <c r="B4389" i="5"/>
  <c r="C4389" i="5"/>
  <c r="B4390" i="5"/>
  <c r="C4390" i="5"/>
  <c r="B4391" i="5"/>
  <c r="C4391" i="5"/>
  <c r="B4392" i="5"/>
  <c r="C4392" i="5"/>
  <c r="B4393" i="5"/>
  <c r="C4393" i="5"/>
  <c r="B4394" i="5"/>
  <c r="C4394" i="5"/>
  <c r="B4395" i="5"/>
  <c r="C4395" i="5"/>
  <c r="B4396" i="5"/>
  <c r="C4396" i="5"/>
  <c r="B4397" i="5"/>
  <c r="C4397" i="5"/>
  <c r="B4398" i="5"/>
  <c r="C4398" i="5"/>
  <c r="B4399" i="5"/>
  <c r="C4399" i="5"/>
  <c r="B4400" i="5"/>
  <c r="C4400" i="5"/>
  <c r="B4401" i="5"/>
  <c r="C4401" i="5"/>
  <c r="B4402" i="5"/>
  <c r="C4402" i="5"/>
  <c r="B4403" i="5"/>
  <c r="C4403" i="5"/>
  <c r="B4404" i="5"/>
  <c r="C4404" i="5"/>
  <c r="B4405" i="5"/>
  <c r="C4405" i="5"/>
  <c r="B4407" i="5"/>
  <c r="C4407" i="5"/>
  <c r="B4408" i="5"/>
  <c r="C4408" i="5"/>
  <c r="B4409" i="5"/>
  <c r="C4409" i="5"/>
  <c r="B4410" i="5"/>
  <c r="C4410" i="5"/>
  <c r="B4411" i="5"/>
  <c r="C4411" i="5"/>
  <c r="B4412" i="5"/>
  <c r="C4412" i="5"/>
  <c r="B4413" i="5"/>
  <c r="C4413" i="5"/>
  <c r="B4414" i="5"/>
  <c r="C4414" i="5"/>
  <c r="B4415" i="5"/>
  <c r="C4415" i="5"/>
  <c r="B4416" i="5"/>
  <c r="C4416" i="5"/>
  <c r="B4417" i="5"/>
  <c r="C4417" i="5"/>
  <c r="B4418" i="5"/>
  <c r="C4418" i="5"/>
  <c r="B4419" i="5"/>
  <c r="C4419" i="5"/>
  <c r="B4420" i="5"/>
  <c r="C4420" i="5"/>
  <c r="B4421" i="5"/>
  <c r="C4421" i="5"/>
  <c r="B4422" i="5"/>
  <c r="C4422" i="5"/>
  <c r="B4423" i="5"/>
  <c r="C4423" i="5"/>
  <c r="B4424" i="5"/>
  <c r="C4424" i="5"/>
  <c r="B4425" i="5"/>
  <c r="C4425" i="5"/>
  <c r="B4426" i="5"/>
  <c r="C4426" i="5"/>
  <c r="B4427" i="5"/>
  <c r="C4427" i="5"/>
  <c r="B4428" i="5"/>
  <c r="C4428" i="5"/>
  <c r="B4430" i="5"/>
  <c r="C4430" i="5"/>
  <c r="B4431" i="5"/>
  <c r="C4431" i="5"/>
  <c r="B4432" i="5"/>
  <c r="C4432" i="5"/>
  <c r="B4433" i="5"/>
  <c r="C4433" i="5"/>
  <c r="B4434" i="5"/>
  <c r="C4434" i="5"/>
  <c r="B4435" i="5"/>
  <c r="C4435" i="5"/>
  <c r="B4436" i="5"/>
  <c r="C4436" i="5"/>
  <c r="B4437" i="5"/>
  <c r="C4437" i="5"/>
  <c r="B4438" i="5"/>
  <c r="C4438" i="5"/>
  <c r="B4439" i="5"/>
  <c r="C4439" i="5"/>
  <c r="B4440" i="5"/>
  <c r="C4440" i="5"/>
  <c r="B4441" i="5"/>
  <c r="C4441" i="5"/>
  <c r="B4442" i="5"/>
  <c r="C4442" i="5"/>
  <c r="B4443" i="5"/>
  <c r="C4443" i="5"/>
  <c r="B4444" i="5"/>
  <c r="C4444" i="5"/>
  <c r="B4445" i="5"/>
  <c r="C4445" i="5"/>
  <c r="B4446" i="5"/>
  <c r="C4446" i="5"/>
  <c r="B4447" i="5"/>
  <c r="C4447" i="5"/>
  <c r="B4449" i="5"/>
  <c r="C4449" i="5"/>
  <c r="B4450" i="5"/>
  <c r="C4450" i="5"/>
  <c r="B4451" i="5"/>
  <c r="C4451" i="5"/>
  <c r="B4452" i="5"/>
  <c r="C4452" i="5"/>
  <c r="B4453" i="5"/>
  <c r="C4453" i="5"/>
  <c r="B4454" i="5"/>
  <c r="C4454" i="5"/>
  <c r="B4455" i="5"/>
  <c r="C4455" i="5"/>
  <c r="B4456" i="5"/>
  <c r="C4456" i="5"/>
  <c r="B4457" i="5"/>
  <c r="C4457" i="5"/>
  <c r="B4458" i="5"/>
  <c r="C4458" i="5"/>
  <c r="B4459" i="5"/>
  <c r="C4459" i="5"/>
  <c r="B4460" i="5"/>
  <c r="C4460" i="5"/>
  <c r="B4461" i="5"/>
  <c r="C4461" i="5"/>
  <c r="B4462" i="5"/>
  <c r="C4462" i="5"/>
  <c r="B4463" i="5"/>
  <c r="C4463" i="5"/>
  <c r="B4464" i="5"/>
  <c r="C4464" i="5"/>
  <c r="B4465" i="5"/>
  <c r="C4465" i="5"/>
  <c r="B4466" i="5"/>
  <c r="C4466" i="5"/>
  <c r="B4467" i="5"/>
  <c r="C4467" i="5"/>
  <c r="B4468" i="5"/>
  <c r="C4468" i="5"/>
  <c r="B4469" i="5"/>
  <c r="C4469" i="5"/>
  <c r="B4471" i="5"/>
  <c r="C4471" i="5"/>
  <c r="B4472" i="5"/>
  <c r="C4472" i="5"/>
  <c r="B4473" i="5"/>
  <c r="C4473" i="5"/>
  <c r="B4474" i="5"/>
  <c r="C4474" i="5"/>
  <c r="B4475" i="5"/>
  <c r="C4475" i="5"/>
  <c r="B4476" i="5"/>
  <c r="C4476" i="5"/>
  <c r="B4477" i="5"/>
  <c r="C4477" i="5"/>
  <c r="B4478" i="5"/>
  <c r="C4478" i="5"/>
  <c r="B4479" i="5"/>
  <c r="C4479" i="5"/>
  <c r="B4480" i="5"/>
  <c r="C4480" i="5"/>
  <c r="B4481" i="5"/>
  <c r="C4481" i="5"/>
  <c r="B4482" i="5"/>
  <c r="C4482" i="5"/>
  <c r="B4483" i="5"/>
  <c r="C4483" i="5"/>
  <c r="B4484" i="5"/>
  <c r="C4484" i="5"/>
  <c r="B4485" i="5"/>
  <c r="C4485" i="5"/>
  <c r="B4486" i="5"/>
  <c r="C4486" i="5"/>
  <c r="B4487" i="5"/>
  <c r="C4487" i="5"/>
  <c r="B4488" i="5"/>
  <c r="C4488" i="5"/>
  <c r="B4489" i="5"/>
  <c r="C4489" i="5"/>
  <c r="B4490" i="5"/>
  <c r="C4490" i="5"/>
  <c r="B4492" i="5"/>
  <c r="C4492" i="5"/>
  <c r="B4493" i="5"/>
  <c r="C4493" i="5"/>
  <c r="B4494" i="5"/>
  <c r="C4494" i="5"/>
  <c r="B4495" i="5"/>
  <c r="C4495" i="5"/>
  <c r="B4496" i="5"/>
  <c r="C4496" i="5"/>
  <c r="B4497" i="5"/>
  <c r="C4497" i="5"/>
  <c r="B4498" i="5"/>
  <c r="C4498" i="5"/>
  <c r="B4499" i="5"/>
  <c r="C4499" i="5"/>
  <c r="B4500" i="5"/>
  <c r="C4500" i="5"/>
  <c r="B4501" i="5"/>
  <c r="C4501" i="5"/>
  <c r="B4502" i="5"/>
  <c r="C4502" i="5"/>
  <c r="B4503" i="5"/>
  <c r="C4503" i="5"/>
  <c r="B4504" i="5"/>
  <c r="C4504" i="5"/>
  <c r="B4505" i="5"/>
  <c r="C4505" i="5"/>
  <c r="B4506" i="5"/>
  <c r="C4506" i="5"/>
  <c r="B4507" i="5"/>
  <c r="C4507" i="5"/>
  <c r="B4508" i="5"/>
  <c r="C4508" i="5"/>
  <c r="B4509" i="5"/>
  <c r="C4509" i="5"/>
  <c r="B4510" i="5"/>
  <c r="C4510" i="5"/>
  <c r="B4512" i="5"/>
  <c r="C4512" i="5"/>
  <c r="B4513" i="5"/>
  <c r="C4513" i="5"/>
  <c r="B4514" i="5"/>
  <c r="C4514" i="5"/>
  <c r="B4515" i="5"/>
  <c r="C4515" i="5"/>
  <c r="B4516" i="5"/>
  <c r="C4516" i="5"/>
  <c r="B4517" i="5"/>
  <c r="C4517" i="5"/>
  <c r="B4518" i="5"/>
  <c r="C4518" i="5"/>
  <c r="B4519" i="5"/>
  <c r="C4519" i="5"/>
  <c r="B4520" i="5"/>
  <c r="C4520" i="5"/>
  <c r="B4521" i="5"/>
  <c r="C4521" i="5"/>
  <c r="B4522" i="5"/>
  <c r="C4522" i="5"/>
  <c r="B4523" i="5"/>
  <c r="C4523" i="5"/>
  <c r="B4524" i="5"/>
  <c r="C4524" i="5"/>
  <c r="B4525" i="5"/>
  <c r="C4525" i="5"/>
  <c r="B4526" i="5"/>
  <c r="C4526" i="5"/>
  <c r="B4527" i="5"/>
  <c r="C4527" i="5"/>
  <c r="B4528" i="5"/>
  <c r="C4528" i="5"/>
  <c r="B4529" i="5"/>
  <c r="C4529" i="5"/>
  <c r="B4530" i="5"/>
  <c r="C4530" i="5"/>
  <c r="B4531" i="5"/>
  <c r="C4531" i="5"/>
  <c r="B4532" i="5"/>
  <c r="C4532" i="5"/>
  <c r="B4533" i="5"/>
  <c r="C4533" i="5"/>
  <c r="B4535" i="5"/>
  <c r="C4535" i="5"/>
  <c r="B4536" i="5"/>
  <c r="C4536" i="5"/>
  <c r="B4537" i="5"/>
  <c r="C4537" i="5"/>
  <c r="B4538" i="5"/>
  <c r="C4538" i="5"/>
  <c r="B4539" i="5"/>
  <c r="C4539" i="5"/>
  <c r="B4540" i="5"/>
  <c r="C4540" i="5"/>
  <c r="B4541" i="5"/>
  <c r="C4541" i="5"/>
  <c r="B4542" i="5"/>
  <c r="C4542" i="5"/>
  <c r="B4543" i="5"/>
  <c r="C4543" i="5"/>
  <c r="B4544" i="5"/>
  <c r="C4544" i="5"/>
  <c r="B4545" i="5"/>
  <c r="C4545" i="5"/>
  <c r="B4546" i="5"/>
  <c r="C4546" i="5"/>
  <c r="B4547" i="5"/>
  <c r="C4547" i="5"/>
  <c r="B4548" i="5"/>
  <c r="C4548" i="5"/>
  <c r="B4549" i="5"/>
  <c r="C4549" i="5"/>
  <c r="B4550" i="5"/>
  <c r="C4550" i="5"/>
  <c r="B4551" i="5"/>
  <c r="C4551" i="5"/>
  <c r="B4552" i="5"/>
  <c r="C4552" i="5"/>
  <c r="B4553" i="5"/>
  <c r="C4553" i="5"/>
  <c r="B4555" i="5"/>
  <c r="C4555" i="5"/>
  <c r="B4556" i="5"/>
  <c r="C4556" i="5"/>
  <c r="B4557" i="5"/>
  <c r="C4557" i="5"/>
  <c r="B4558" i="5"/>
  <c r="C4558" i="5"/>
  <c r="B4559" i="5"/>
  <c r="C4559" i="5"/>
  <c r="B4560" i="5"/>
  <c r="C4560" i="5"/>
  <c r="B4561" i="5"/>
  <c r="C4561" i="5"/>
  <c r="B4562" i="5"/>
  <c r="C4562" i="5"/>
  <c r="B4563" i="5"/>
  <c r="C4563" i="5"/>
  <c r="B4564" i="5"/>
  <c r="C4564" i="5"/>
  <c r="B4565" i="5"/>
  <c r="C4565" i="5"/>
  <c r="B4566" i="5"/>
  <c r="C4566" i="5"/>
  <c r="B4567" i="5"/>
  <c r="C4567" i="5"/>
  <c r="B4568" i="5"/>
  <c r="C4568" i="5"/>
  <c r="B4569" i="5"/>
  <c r="C4569" i="5"/>
  <c r="B4570" i="5"/>
  <c r="C4570" i="5"/>
  <c r="B4571" i="5"/>
  <c r="C4571" i="5"/>
  <c r="B4572" i="5"/>
  <c r="C4572" i="5"/>
  <c r="B4573" i="5"/>
  <c r="C4573" i="5"/>
  <c r="B4574" i="5"/>
  <c r="C4574" i="5"/>
  <c r="B4575" i="5"/>
  <c r="C4575" i="5"/>
  <c r="B4577" i="5"/>
  <c r="C4577" i="5"/>
  <c r="B4578" i="5"/>
  <c r="C4578" i="5"/>
  <c r="B4579" i="5"/>
  <c r="C4579" i="5"/>
  <c r="B4580" i="5"/>
  <c r="C4580" i="5"/>
  <c r="B4581" i="5"/>
  <c r="C4581" i="5"/>
  <c r="B4582" i="5"/>
  <c r="C4582" i="5"/>
  <c r="B4583" i="5"/>
  <c r="C4583" i="5"/>
  <c r="B4584" i="5"/>
  <c r="C4584" i="5"/>
  <c r="B4585" i="5"/>
  <c r="C4585" i="5"/>
  <c r="B4586" i="5"/>
  <c r="C4586" i="5"/>
  <c r="B4587" i="5"/>
  <c r="C4587" i="5"/>
  <c r="B4588" i="5"/>
  <c r="C4588" i="5"/>
  <c r="B4589" i="5"/>
  <c r="C4589" i="5"/>
  <c r="B4590" i="5"/>
  <c r="C4590" i="5"/>
  <c r="B4591" i="5"/>
  <c r="C4591" i="5"/>
  <c r="B4592" i="5"/>
  <c r="C4592" i="5"/>
  <c r="B4593" i="5"/>
  <c r="C4593" i="5"/>
  <c r="B4594" i="5"/>
  <c r="C4594" i="5"/>
  <c r="B4595" i="5"/>
  <c r="C4595" i="5"/>
  <c r="B4596" i="5"/>
  <c r="C4596" i="5"/>
  <c r="B4598" i="5"/>
  <c r="C4598" i="5"/>
  <c r="B4599" i="5"/>
  <c r="C4599" i="5"/>
  <c r="B4600" i="5"/>
  <c r="C4600" i="5"/>
  <c r="B4601" i="5"/>
  <c r="C4601" i="5"/>
  <c r="B4602" i="5"/>
  <c r="C4602" i="5"/>
  <c r="B4603" i="5"/>
  <c r="C4603" i="5"/>
  <c r="B4604" i="5"/>
  <c r="C4604" i="5"/>
  <c r="B4605" i="5"/>
  <c r="C4605" i="5"/>
  <c r="B4606" i="5"/>
  <c r="C4606" i="5"/>
  <c r="B4607" i="5"/>
  <c r="C4607" i="5"/>
  <c r="B4608" i="5"/>
  <c r="C4608" i="5"/>
  <c r="B4609" i="5"/>
  <c r="C4609" i="5"/>
  <c r="B4610" i="5"/>
  <c r="C4610" i="5"/>
  <c r="B4611" i="5"/>
  <c r="C4611" i="5"/>
  <c r="B4612" i="5"/>
  <c r="C4612" i="5"/>
  <c r="B4613" i="5"/>
  <c r="C4613" i="5"/>
  <c r="B4614" i="5"/>
  <c r="C4614" i="5"/>
  <c r="B4615" i="5"/>
  <c r="C4615" i="5"/>
  <c r="B4616" i="5"/>
  <c r="C4616" i="5"/>
  <c r="B4618" i="5"/>
  <c r="C4618" i="5"/>
  <c r="B4619" i="5"/>
  <c r="C4619" i="5"/>
  <c r="B4620" i="5"/>
  <c r="C4620" i="5"/>
  <c r="B4621" i="5"/>
  <c r="C4621" i="5"/>
  <c r="B4622" i="5"/>
  <c r="C4622" i="5"/>
  <c r="B4623" i="5"/>
  <c r="C4623" i="5"/>
  <c r="B4624" i="5"/>
  <c r="C4624" i="5"/>
  <c r="B4625" i="5"/>
  <c r="C4625" i="5"/>
  <c r="B4626" i="5"/>
  <c r="C4626" i="5"/>
  <c r="B4627" i="5"/>
  <c r="C4627" i="5"/>
  <c r="B4628" i="5"/>
  <c r="C4628" i="5"/>
  <c r="B4629" i="5"/>
  <c r="C4629" i="5"/>
  <c r="B4630" i="5"/>
  <c r="C4630" i="5"/>
  <c r="B4631" i="5"/>
  <c r="C4631" i="5"/>
  <c r="B4632" i="5"/>
  <c r="C4632" i="5"/>
  <c r="B4633" i="5"/>
  <c r="C4633" i="5"/>
  <c r="B4634" i="5"/>
  <c r="C4634" i="5"/>
  <c r="B4635" i="5"/>
  <c r="C4635" i="5"/>
  <c r="B4636" i="5"/>
  <c r="C4636" i="5"/>
  <c r="B4637" i="5"/>
  <c r="C4637" i="5"/>
  <c r="B4639" i="5"/>
  <c r="C4639" i="5"/>
  <c r="B4640" i="5"/>
  <c r="C4640" i="5"/>
  <c r="B4641" i="5"/>
  <c r="C4641" i="5"/>
  <c r="B4642" i="5"/>
  <c r="C4642" i="5"/>
  <c r="B4643" i="5"/>
  <c r="C4643" i="5"/>
  <c r="B4644" i="5"/>
  <c r="C4644" i="5"/>
  <c r="B4645" i="5"/>
  <c r="C4645" i="5"/>
  <c r="B4646" i="5"/>
  <c r="C4646" i="5"/>
  <c r="B4647" i="5"/>
  <c r="C4647" i="5"/>
  <c r="B4648" i="5"/>
  <c r="C4648" i="5"/>
  <c r="B4649" i="5"/>
  <c r="C4649" i="5"/>
  <c r="B4650" i="5"/>
  <c r="C4650" i="5"/>
  <c r="B4651" i="5"/>
  <c r="C4651" i="5"/>
  <c r="B4652" i="5"/>
  <c r="C4652" i="5"/>
  <c r="B4653" i="5"/>
  <c r="C4653" i="5"/>
  <c r="B4654" i="5"/>
  <c r="C4654" i="5"/>
  <c r="B4655" i="5"/>
  <c r="C4655" i="5"/>
  <c r="B4656" i="5"/>
  <c r="C4656" i="5"/>
  <c r="B4657" i="5"/>
  <c r="C4657" i="5"/>
  <c r="B4659" i="5"/>
  <c r="C4659" i="5"/>
  <c r="B4660" i="5"/>
  <c r="C4660" i="5"/>
  <c r="B4661" i="5"/>
  <c r="C4661" i="5"/>
  <c r="B4662" i="5"/>
  <c r="C4662" i="5"/>
  <c r="B4663" i="5"/>
  <c r="C4663" i="5"/>
  <c r="B4664" i="5"/>
  <c r="C4664" i="5"/>
  <c r="B4665" i="5"/>
  <c r="C4665" i="5"/>
  <c r="B4666" i="5"/>
  <c r="C4666" i="5"/>
  <c r="B4667" i="5"/>
  <c r="C4667" i="5"/>
  <c r="B4668" i="5"/>
  <c r="C4668" i="5"/>
  <c r="B4669" i="5"/>
  <c r="C4669" i="5"/>
  <c r="B4670" i="5"/>
  <c r="C4670" i="5"/>
  <c r="B4671" i="5"/>
  <c r="C4671" i="5"/>
  <c r="B4672" i="5"/>
  <c r="C4672" i="5"/>
  <c r="B4673" i="5"/>
  <c r="C4673" i="5"/>
  <c r="B4674" i="5"/>
  <c r="C4674" i="5"/>
  <c r="B4675" i="5"/>
  <c r="C4675" i="5"/>
  <c r="B4676" i="5"/>
  <c r="C4676" i="5"/>
  <c r="B4677" i="5"/>
  <c r="C4677" i="5"/>
  <c r="B4679" i="5"/>
  <c r="C4679" i="5"/>
  <c r="B4680" i="5"/>
  <c r="C4680" i="5"/>
  <c r="B4681" i="5"/>
  <c r="C4681" i="5"/>
  <c r="B4682" i="5"/>
  <c r="C4682" i="5"/>
  <c r="B4683" i="5"/>
  <c r="C4683" i="5"/>
  <c r="B4684" i="5"/>
  <c r="C4684" i="5"/>
  <c r="B4685" i="5"/>
  <c r="C4685" i="5"/>
  <c r="B4686" i="5"/>
  <c r="C4686" i="5"/>
  <c r="B4687" i="5"/>
  <c r="C4687" i="5"/>
  <c r="B4688" i="5"/>
  <c r="C4688" i="5"/>
  <c r="B4689" i="5"/>
  <c r="C4689" i="5"/>
  <c r="B4690" i="5"/>
  <c r="C4690" i="5"/>
  <c r="B4691" i="5"/>
  <c r="C4691" i="5"/>
  <c r="B4692" i="5"/>
  <c r="C4692" i="5"/>
  <c r="B4693" i="5"/>
  <c r="C4693" i="5"/>
  <c r="B4694" i="5"/>
  <c r="C4694" i="5"/>
  <c r="B4695" i="5"/>
  <c r="C4695" i="5"/>
  <c r="B4696" i="5"/>
  <c r="C4696" i="5"/>
  <c r="B4697" i="5"/>
  <c r="C4697" i="5"/>
  <c r="B4698" i="5"/>
  <c r="C4698" i="5"/>
  <c r="B4699" i="5"/>
  <c r="C4699" i="5"/>
  <c r="B4701" i="5"/>
  <c r="C4701" i="5"/>
  <c r="B4702" i="5"/>
  <c r="C4702" i="5"/>
  <c r="B4703" i="5"/>
  <c r="C4703" i="5"/>
  <c r="B4704" i="5"/>
  <c r="C4704" i="5"/>
  <c r="B4705" i="5"/>
  <c r="C4705" i="5"/>
  <c r="B4706" i="5"/>
  <c r="C4706" i="5"/>
  <c r="B4707" i="5"/>
  <c r="C4707" i="5"/>
  <c r="B4708" i="5"/>
  <c r="C4708" i="5"/>
  <c r="B4709" i="5"/>
  <c r="C4709" i="5"/>
  <c r="B4710" i="5"/>
  <c r="C4710" i="5"/>
  <c r="B4711" i="5"/>
  <c r="C4711" i="5"/>
  <c r="B4712" i="5"/>
  <c r="C4712" i="5"/>
  <c r="B4713" i="5"/>
  <c r="C4713" i="5"/>
  <c r="B4714" i="5"/>
  <c r="C4714" i="5"/>
  <c r="B4715" i="5"/>
  <c r="C4715" i="5"/>
  <c r="B4716" i="5"/>
  <c r="C4716" i="5"/>
  <c r="B4717" i="5"/>
  <c r="C4717" i="5"/>
  <c r="B4718" i="5"/>
  <c r="C4718" i="5"/>
  <c r="B4719" i="5"/>
  <c r="C4719" i="5"/>
  <c r="B4720" i="5"/>
  <c r="C4720" i="5"/>
  <c r="B4721" i="5"/>
  <c r="C4721" i="5"/>
  <c r="B4723" i="5"/>
  <c r="C4723" i="5"/>
  <c r="B4724" i="5"/>
  <c r="C4724" i="5"/>
  <c r="B4725" i="5"/>
  <c r="C4725" i="5"/>
  <c r="B4726" i="5"/>
  <c r="C4726" i="5"/>
  <c r="B4727" i="5"/>
  <c r="C4727" i="5"/>
  <c r="B4728" i="5"/>
  <c r="C4728" i="5"/>
  <c r="B4729" i="5"/>
  <c r="C4729" i="5"/>
  <c r="B4730" i="5"/>
  <c r="C4730" i="5"/>
  <c r="B4731" i="5"/>
  <c r="C4731" i="5"/>
  <c r="B4732" i="5"/>
  <c r="C4732" i="5"/>
  <c r="B4733" i="5"/>
  <c r="C4733" i="5"/>
  <c r="B4734" i="5"/>
  <c r="C4734" i="5"/>
  <c r="B4735" i="5"/>
  <c r="C4735" i="5"/>
  <c r="B4736" i="5"/>
  <c r="C4736" i="5"/>
  <c r="B4737" i="5"/>
  <c r="C4737" i="5"/>
  <c r="B4738" i="5"/>
  <c r="C4738" i="5"/>
  <c r="B4739" i="5"/>
  <c r="C4739" i="5"/>
  <c r="B4740" i="5"/>
  <c r="C4740" i="5"/>
  <c r="B4742" i="5"/>
  <c r="C4742" i="5"/>
  <c r="B4743" i="5"/>
  <c r="C4743" i="5"/>
  <c r="B4744" i="5"/>
  <c r="C4744" i="5"/>
  <c r="B4745" i="5"/>
  <c r="C4745" i="5"/>
  <c r="B4746" i="5"/>
  <c r="C4746" i="5"/>
  <c r="B4747" i="5"/>
  <c r="C4747" i="5"/>
  <c r="B4748" i="5"/>
  <c r="C4748" i="5"/>
  <c r="B4749" i="5"/>
  <c r="C4749" i="5"/>
  <c r="B4750" i="5"/>
  <c r="C4750" i="5"/>
  <c r="B4751" i="5"/>
  <c r="C4751" i="5"/>
  <c r="B4752" i="5"/>
  <c r="C4752" i="5"/>
  <c r="B4753" i="5"/>
  <c r="C4753" i="5"/>
  <c r="B4754" i="5"/>
  <c r="C4754" i="5"/>
  <c r="B4755" i="5"/>
  <c r="C4755" i="5"/>
  <c r="B4756" i="5"/>
  <c r="C4756" i="5"/>
  <c r="B4757" i="5"/>
  <c r="C4757" i="5"/>
  <c r="B4758" i="5"/>
  <c r="C4758" i="5"/>
  <c r="B4759" i="5"/>
  <c r="C4759" i="5"/>
  <c r="B4760" i="5"/>
  <c r="C4760" i="5"/>
  <c r="B4761" i="5"/>
  <c r="C4761" i="5"/>
  <c r="B4762" i="5"/>
  <c r="C4762" i="5"/>
  <c r="B4764" i="5"/>
  <c r="C4764" i="5"/>
  <c r="B4765" i="5"/>
  <c r="C4765" i="5"/>
  <c r="B4766" i="5"/>
  <c r="C4766" i="5"/>
  <c r="B4767" i="5"/>
  <c r="C4767" i="5"/>
  <c r="B4768" i="5"/>
  <c r="C4768" i="5"/>
  <c r="B4769" i="5"/>
  <c r="C4769" i="5"/>
  <c r="B4770" i="5"/>
  <c r="C4770" i="5"/>
  <c r="B4771" i="5"/>
  <c r="C4771" i="5"/>
  <c r="B4772" i="5"/>
  <c r="C4772" i="5"/>
  <c r="B4773" i="5"/>
  <c r="C4773" i="5"/>
  <c r="B4774" i="5"/>
  <c r="C4774" i="5"/>
  <c r="B4775" i="5"/>
  <c r="C4775" i="5"/>
  <c r="B4776" i="5"/>
  <c r="C4776" i="5"/>
  <c r="B4777" i="5"/>
  <c r="C4777" i="5"/>
  <c r="B4778" i="5"/>
  <c r="C4778" i="5"/>
  <c r="B4779" i="5"/>
  <c r="C4779" i="5"/>
  <c r="B4780" i="5"/>
  <c r="C4780" i="5"/>
  <c r="B4781" i="5"/>
  <c r="C4781" i="5"/>
  <c r="B4782" i="5"/>
  <c r="C4782" i="5"/>
  <c r="B4783" i="5"/>
  <c r="C4783" i="5"/>
  <c r="B4784" i="5"/>
  <c r="C4784" i="5"/>
  <c r="B4786" i="5"/>
  <c r="C4786" i="5"/>
  <c r="B4787" i="5"/>
  <c r="C4787" i="5"/>
  <c r="B4788" i="5"/>
  <c r="C4788" i="5"/>
  <c r="B4789" i="5"/>
  <c r="C4789" i="5"/>
  <c r="B4790" i="5"/>
  <c r="C4790" i="5"/>
  <c r="B4791" i="5"/>
  <c r="C4791" i="5"/>
  <c r="B4792" i="5"/>
  <c r="C4792" i="5"/>
  <c r="B4793" i="5"/>
  <c r="C4793" i="5"/>
  <c r="B4794" i="5"/>
  <c r="C4794" i="5"/>
  <c r="B4795" i="5"/>
  <c r="C4795" i="5"/>
  <c r="B4796" i="5"/>
  <c r="C4796" i="5"/>
  <c r="B4797" i="5"/>
  <c r="C4797" i="5"/>
  <c r="B4798" i="5"/>
  <c r="C4798" i="5"/>
  <c r="B4799" i="5"/>
  <c r="C4799" i="5"/>
  <c r="B4800" i="5"/>
  <c r="C4800" i="5"/>
  <c r="B4801" i="5"/>
  <c r="C4801" i="5"/>
  <c r="B4802" i="5"/>
  <c r="C4802" i="5"/>
  <c r="B4803" i="5"/>
  <c r="C4803" i="5"/>
  <c r="B4804" i="5"/>
  <c r="C4804" i="5"/>
  <c r="B4806" i="5"/>
  <c r="C4806" i="5"/>
  <c r="B4807" i="5"/>
  <c r="C4807" i="5"/>
  <c r="B4808" i="5"/>
  <c r="C4808" i="5"/>
  <c r="B4809" i="5"/>
  <c r="C4809" i="5"/>
  <c r="B4810" i="5"/>
  <c r="C4810" i="5"/>
  <c r="B4811" i="5"/>
  <c r="C4811" i="5"/>
  <c r="B4812" i="5"/>
  <c r="C4812" i="5"/>
  <c r="B4813" i="5"/>
  <c r="C4813" i="5"/>
  <c r="B4814" i="5"/>
  <c r="C4814" i="5"/>
  <c r="B4815" i="5"/>
  <c r="C4815" i="5"/>
  <c r="B4816" i="5"/>
  <c r="C4816" i="5"/>
  <c r="B4817" i="5"/>
  <c r="C4817" i="5"/>
  <c r="B4818" i="5"/>
  <c r="C4818" i="5"/>
  <c r="B4819" i="5"/>
  <c r="C4819" i="5"/>
  <c r="B4820" i="5"/>
  <c r="C4820" i="5"/>
  <c r="B4821" i="5"/>
  <c r="C4821" i="5"/>
  <c r="B4822" i="5"/>
  <c r="C4822" i="5"/>
  <c r="B4823" i="5"/>
  <c r="C4823" i="5"/>
  <c r="B4824" i="5"/>
  <c r="C4824" i="5"/>
  <c r="B4825" i="5"/>
  <c r="C4825" i="5"/>
  <c r="B4826" i="5"/>
  <c r="C4826" i="5"/>
  <c r="B4827" i="5"/>
  <c r="C4827" i="5"/>
  <c r="B4829" i="5"/>
  <c r="C4829" i="5"/>
  <c r="B4830" i="5"/>
  <c r="C4830" i="5"/>
  <c r="B4831" i="5"/>
  <c r="C4831" i="5"/>
  <c r="B4832" i="5"/>
  <c r="C4832" i="5"/>
  <c r="B4833" i="5"/>
  <c r="C4833" i="5"/>
  <c r="B4834" i="5"/>
  <c r="C4834" i="5"/>
  <c r="B4835" i="5"/>
  <c r="C4835" i="5"/>
  <c r="B4836" i="5"/>
  <c r="C4836" i="5"/>
  <c r="B4837" i="5"/>
  <c r="C4837" i="5"/>
  <c r="B4838" i="5"/>
  <c r="C4838" i="5"/>
  <c r="B4839" i="5"/>
  <c r="C4839" i="5"/>
  <c r="B4840" i="5"/>
  <c r="C4840" i="5"/>
  <c r="B4841" i="5"/>
  <c r="C4841" i="5"/>
  <c r="B4842" i="5"/>
  <c r="C4842" i="5"/>
  <c r="B4843" i="5"/>
  <c r="C4843" i="5"/>
  <c r="B4844" i="5"/>
  <c r="C4844" i="5"/>
  <c r="B4845" i="5"/>
  <c r="C4845" i="5"/>
  <c r="B4846" i="5"/>
  <c r="C4846" i="5"/>
  <c r="B4847" i="5"/>
  <c r="C4847" i="5"/>
  <c r="B4849" i="5"/>
  <c r="C4849" i="5"/>
  <c r="B4850" i="5"/>
  <c r="C4850" i="5"/>
  <c r="B4851" i="5"/>
  <c r="C4851" i="5"/>
  <c r="B4852" i="5"/>
  <c r="C4852" i="5"/>
  <c r="B4853" i="5"/>
  <c r="C4853" i="5"/>
  <c r="B4854" i="5"/>
  <c r="C4854" i="5"/>
  <c r="B4855" i="5"/>
  <c r="C4855" i="5"/>
  <c r="B4856" i="5"/>
  <c r="C4856" i="5"/>
  <c r="B4857" i="5"/>
  <c r="C4857" i="5"/>
  <c r="B4858" i="5"/>
  <c r="C4858" i="5"/>
  <c r="B4859" i="5"/>
  <c r="C4859" i="5"/>
  <c r="B4860" i="5"/>
  <c r="C4860" i="5"/>
  <c r="B4861" i="5"/>
  <c r="C4861" i="5"/>
  <c r="B4862" i="5"/>
  <c r="C4862" i="5"/>
  <c r="B4863" i="5"/>
  <c r="C4863" i="5"/>
  <c r="D4863" i="5" s="1"/>
  <c r="B4864" i="5"/>
  <c r="C4864" i="5"/>
  <c r="B4865" i="5"/>
  <c r="C4865" i="5"/>
  <c r="B4866" i="5"/>
  <c r="C4866" i="5"/>
  <c r="B4867" i="5"/>
  <c r="C4867" i="5"/>
  <c r="B4868" i="5"/>
  <c r="C4868" i="5"/>
  <c r="B4870" i="5"/>
  <c r="C4870" i="5"/>
  <c r="B4871" i="5"/>
  <c r="C4871" i="5"/>
  <c r="D4871" i="5" s="1"/>
  <c r="B4872" i="5"/>
  <c r="C4872" i="5"/>
  <c r="B4873" i="5"/>
  <c r="C4873" i="5"/>
  <c r="B4874" i="5"/>
  <c r="C4874" i="5"/>
  <c r="B4875" i="5"/>
  <c r="C4875" i="5"/>
  <c r="B4876" i="5"/>
  <c r="C4876" i="5"/>
  <c r="B4877" i="5"/>
  <c r="C4877" i="5"/>
  <c r="B4878" i="5"/>
  <c r="C4878" i="5"/>
  <c r="B4879" i="5"/>
  <c r="C4879" i="5"/>
  <c r="B4880" i="5"/>
  <c r="C4880" i="5"/>
  <c r="B4881" i="5"/>
  <c r="C4881" i="5"/>
  <c r="B4882" i="5"/>
  <c r="C4882" i="5"/>
  <c r="B4883" i="5"/>
  <c r="C4883" i="5"/>
  <c r="B4884" i="5"/>
  <c r="C4884" i="5"/>
  <c r="B4885" i="5"/>
  <c r="C4885" i="5"/>
  <c r="B4886" i="5"/>
  <c r="C4886" i="5"/>
  <c r="B4887" i="5"/>
  <c r="C4887" i="5"/>
  <c r="B4888" i="5"/>
  <c r="C4888" i="5"/>
  <c r="B4890" i="5"/>
  <c r="C4890" i="5"/>
  <c r="B4891" i="5"/>
  <c r="C4891" i="5"/>
  <c r="B4892" i="5"/>
  <c r="C4892" i="5"/>
  <c r="B4893" i="5"/>
  <c r="C4893" i="5"/>
  <c r="B4894" i="5"/>
  <c r="C4894" i="5"/>
  <c r="D4894" i="5" s="1"/>
  <c r="B4895" i="5"/>
  <c r="C4895" i="5"/>
  <c r="B4896" i="5"/>
  <c r="C4896" i="5"/>
  <c r="B4897" i="5"/>
  <c r="C4897" i="5"/>
  <c r="B4898" i="5"/>
  <c r="C4898" i="5"/>
  <c r="B4899" i="5"/>
  <c r="C4899" i="5"/>
  <c r="B4900" i="5"/>
  <c r="C4900" i="5"/>
  <c r="B4901" i="5"/>
  <c r="C4901" i="5"/>
  <c r="B4902" i="5"/>
  <c r="C4902" i="5"/>
  <c r="B4903" i="5"/>
  <c r="C4903" i="5"/>
  <c r="B4904" i="5"/>
  <c r="C4904" i="5"/>
  <c r="B4905" i="5"/>
  <c r="C4905" i="5"/>
  <c r="B4906" i="5"/>
  <c r="C4906" i="5"/>
  <c r="B4907" i="5"/>
  <c r="C4907" i="5"/>
  <c r="B4909" i="5"/>
  <c r="C4909" i="5"/>
  <c r="B4910" i="5"/>
  <c r="C4910" i="5"/>
  <c r="B4911" i="5"/>
  <c r="C4911" i="5"/>
  <c r="B4912" i="5"/>
  <c r="C4912" i="5"/>
  <c r="B4913" i="5"/>
  <c r="C4913" i="5"/>
  <c r="B4914" i="5"/>
  <c r="C4914" i="5"/>
  <c r="B4915" i="5"/>
  <c r="C4915" i="5"/>
  <c r="B4916" i="5"/>
  <c r="C4916" i="5"/>
  <c r="B4917" i="5"/>
  <c r="C4917" i="5"/>
  <c r="B4918" i="5"/>
  <c r="C4918" i="5"/>
  <c r="B4919" i="5"/>
  <c r="C4919" i="5"/>
  <c r="B4920" i="5"/>
  <c r="C4920" i="5"/>
  <c r="B4921" i="5"/>
  <c r="C4921" i="5"/>
  <c r="B4922" i="5"/>
  <c r="C4922" i="5"/>
  <c r="B4923" i="5"/>
  <c r="C4923" i="5"/>
  <c r="B4924" i="5"/>
  <c r="C4924" i="5"/>
  <c r="B4925" i="5"/>
  <c r="C4925" i="5"/>
  <c r="B4926" i="5"/>
  <c r="C4926" i="5"/>
  <c r="B4927" i="5"/>
  <c r="C4927" i="5"/>
  <c r="B4928" i="5"/>
  <c r="C4928" i="5"/>
  <c r="B4930" i="5"/>
  <c r="C4930" i="5"/>
  <c r="B4931" i="5"/>
  <c r="C4931" i="5"/>
  <c r="B4932" i="5"/>
  <c r="C4932" i="5"/>
  <c r="B4933" i="5"/>
  <c r="C4933" i="5"/>
  <c r="B4934" i="5"/>
  <c r="C4934" i="5"/>
  <c r="B4935" i="5"/>
  <c r="C4935" i="5"/>
  <c r="B4936" i="5"/>
  <c r="C4936" i="5"/>
  <c r="B4937" i="5"/>
  <c r="C4937" i="5"/>
  <c r="B4938" i="5"/>
  <c r="C4938" i="5"/>
  <c r="B4939" i="5"/>
  <c r="C4939" i="5"/>
  <c r="B4940" i="5"/>
  <c r="C4940" i="5"/>
  <c r="B4941" i="5"/>
  <c r="C4941" i="5"/>
  <c r="B4942" i="5"/>
  <c r="C4942" i="5"/>
  <c r="B4943" i="5"/>
  <c r="C4943" i="5"/>
  <c r="B4944" i="5"/>
  <c r="C4944" i="5"/>
  <c r="B4945" i="5"/>
  <c r="C4945" i="5"/>
  <c r="B4946" i="5"/>
  <c r="C4946" i="5"/>
  <c r="B4947" i="5"/>
  <c r="C4947" i="5"/>
  <c r="B4948" i="5"/>
  <c r="C4948" i="5"/>
  <c r="B4949" i="5"/>
  <c r="C4949" i="5"/>
  <c r="B4951" i="5"/>
  <c r="C4951" i="5"/>
  <c r="B4952" i="5"/>
  <c r="C4952" i="5"/>
  <c r="B4953" i="5"/>
  <c r="C4953" i="5"/>
  <c r="B4954" i="5"/>
  <c r="C4954" i="5"/>
  <c r="B4955" i="5"/>
  <c r="C4955" i="5"/>
  <c r="B4956" i="5"/>
  <c r="C4956" i="5"/>
  <c r="B4957" i="5"/>
  <c r="C4957" i="5"/>
  <c r="B4958" i="5"/>
  <c r="C4958" i="5"/>
  <c r="B4959" i="5"/>
  <c r="C4959" i="5"/>
  <c r="B4960" i="5"/>
  <c r="C4960" i="5"/>
  <c r="B4961" i="5"/>
  <c r="C4961" i="5"/>
  <c r="B4962" i="5"/>
  <c r="C4962" i="5"/>
  <c r="B4963" i="5"/>
  <c r="C4963" i="5"/>
  <c r="B4964" i="5"/>
  <c r="C4964" i="5"/>
  <c r="B4965" i="5"/>
  <c r="C4965" i="5"/>
  <c r="B4966" i="5"/>
  <c r="C4966" i="5"/>
  <c r="B4967" i="5"/>
  <c r="C4967" i="5"/>
  <c r="B4968" i="5"/>
  <c r="C4968" i="5"/>
  <c r="B4969" i="5"/>
  <c r="C4969" i="5"/>
  <c r="B4970" i="5"/>
  <c r="C4970" i="5"/>
  <c r="B4972" i="5"/>
  <c r="C4972" i="5"/>
  <c r="B4973" i="5"/>
  <c r="C4973" i="5"/>
  <c r="B4974" i="5"/>
  <c r="C4974" i="5"/>
  <c r="B4975" i="5"/>
  <c r="C4975" i="5"/>
  <c r="B4976" i="5"/>
  <c r="C4976" i="5"/>
  <c r="B4977" i="5"/>
  <c r="C4977" i="5"/>
  <c r="B4978" i="5"/>
  <c r="C4978" i="5"/>
  <c r="B4979" i="5"/>
  <c r="D4979" i="5" s="1"/>
  <c r="C4979" i="5"/>
  <c r="B4980" i="5"/>
  <c r="C4980" i="5"/>
  <c r="B4981" i="5"/>
  <c r="C4981" i="5"/>
  <c r="B4982" i="5"/>
  <c r="C4982" i="5"/>
  <c r="D4982" i="5" s="1"/>
  <c r="B4983" i="5"/>
  <c r="C4983" i="5"/>
  <c r="B4984" i="5"/>
  <c r="C4984" i="5"/>
  <c r="B4985" i="5"/>
  <c r="C4985" i="5"/>
  <c r="B4986" i="5"/>
  <c r="C4986" i="5"/>
  <c r="B4987" i="5"/>
  <c r="C4987" i="5"/>
  <c r="B4988" i="5"/>
  <c r="C4988" i="5"/>
  <c r="B4989" i="5"/>
  <c r="C4989" i="5"/>
  <c r="B4990" i="5"/>
  <c r="C4990" i="5"/>
  <c r="B4992" i="5"/>
  <c r="C4992" i="5"/>
  <c r="B4993" i="5"/>
  <c r="C4993" i="5"/>
  <c r="B4994" i="5"/>
  <c r="C4994" i="5"/>
  <c r="B4995" i="5"/>
  <c r="C4995" i="5"/>
  <c r="B4996" i="5"/>
  <c r="C4996" i="5"/>
  <c r="B4997" i="5"/>
  <c r="C4997" i="5"/>
  <c r="B4998" i="5"/>
  <c r="C4998" i="5"/>
  <c r="B4999" i="5"/>
  <c r="C4999" i="5"/>
  <c r="B5000" i="5"/>
  <c r="C5000" i="5"/>
  <c r="B5001" i="5"/>
  <c r="C5001" i="5"/>
  <c r="B5002" i="5"/>
  <c r="C5002" i="5"/>
  <c r="B5003" i="5"/>
  <c r="C5003" i="5"/>
  <c r="B5004" i="5"/>
  <c r="C5004" i="5"/>
  <c r="B5005" i="5"/>
  <c r="C5005" i="5"/>
  <c r="B5006" i="5"/>
  <c r="C5006" i="5"/>
  <c r="B5007" i="5"/>
  <c r="C5007" i="5"/>
  <c r="B5008" i="5"/>
  <c r="C5008" i="5"/>
  <c r="B5009" i="5"/>
  <c r="C5009" i="5"/>
  <c r="B5010" i="5"/>
  <c r="C5010" i="5"/>
  <c r="B5011" i="5"/>
  <c r="C5011" i="5"/>
  <c r="B5012" i="5"/>
  <c r="C5012" i="5"/>
  <c r="B5014" i="5"/>
  <c r="C5014" i="5"/>
  <c r="B5015" i="5"/>
  <c r="C5015" i="5"/>
  <c r="B5016" i="5"/>
  <c r="C5016" i="5"/>
  <c r="B5017" i="5"/>
  <c r="C5017" i="5"/>
  <c r="B5018" i="5"/>
  <c r="C5018" i="5"/>
  <c r="B5019" i="5"/>
  <c r="C5019" i="5"/>
  <c r="B5020" i="5"/>
  <c r="C5020" i="5"/>
  <c r="B5021" i="5"/>
  <c r="C5021" i="5"/>
  <c r="B5022" i="5"/>
  <c r="C5022" i="5"/>
  <c r="B5023" i="5"/>
  <c r="C5023" i="5"/>
  <c r="B5024" i="5"/>
  <c r="C5024" i="5"/>
  <c r="B5025" i="5"/>
  <c r="C5025" i="5"/>
  <c r="B5026" i="5"/>
  <c r="C5026" i="5"/>
  <c r="B5027" i="5"/>
  <c r="C5027" i="5"/>
  <c r="B5028" i="5"/>
  <c r="C5028" i="5"/>
  <c r="B5029" i="5"/>
  <c r="C5029" i="5"/>
  <c r="B5030" i="5"/>
  <c r="C5030" i="5"/>
  <c r="B5031" i="5"/>
  <c r="C5031" i="5"/>
  <c r="B5032" i="5"/>
  <c r="C5032" i="5"/>
  <c r="B5033" i="5"/>
  <c r="C5033" i="5"/>
  <c r="B5035" i="5"/>
  <c r="C5035" i="5"/>
  <c r="B5036" i="5"/>
  <c r="C5036" i="5"/>
  <c r="B5037" i="5"/>
  <c r="C5037" i="5"/>
  <c r="B5038" i="5"/>
  <c r="C5038" i="5"/>
  <c r="B5039" i="5"/>
  <c r="C5039" i="5"/>
  <c r="B5040" i="5"/>
  <c r="C5040" i="5"/>
  <c r="B5041" i="5"/>
  <c r="C5041" i="5"/>
  <c r="B5042" i="5"/>
  <c r="C5042" i="5"/>
  <c r="B5043" i="5"/>
  <c r="C5043" i="5"/>
  <c r="B5044" i="5"/>
  <c r="C5044" i="5"/>
  <c r="B5045" i="5"/>
  <c r="C5045" i="5"/>
  <c r="B5046" i="5"/>
  <c r="C5046" i="5"/>
  <c r="B5047" i="5"/>
  <c r="C5047" i="5"/>
  <c r="B5048" i="5"/>
  <c r="C5048" i="5"/>
  <c r="B5049" i="5"/>
  <c r="C5049" i="5"/>
  <c r="B14" i="5"/>
  <c r="C14" i="5"/>
  <c r="B36" i="5"/>
  <c r="C36" i="5"/>
  <c r="B56" i="5"/>
  <c r="C56" i="5"/>
  <c r="B78" i="5"/>
  <c r="C78" i="5"/>
  <c r="B97" i="5"/>
  <c r="C97" i="5"/>
  <c r="B116" i="5"/>
  <c r="C116" i="5"/>
  <c r="B139" i="5"/>
  <c r="C139" i="5"/>
  <c r="B160" i="5"/>
  <c r="C160" i="5"/>
  <c r="B180" i="5"/>
  <c r="C180" i="5"/>
  <c r="B202" i="5"/>
  <c r="C202" i="5"/>
  <c r="B223" i="5"/>
  <c r="C223" i="5"/>
  <c r="B266" i="5"/>
  <c r="C266" i="5"/>
  <c r="B287" i="5"/>
  <c r="C287" i="5"/>
  <c r="B308" i="5"/>
  <c r="C308" i="5"/>
  <c r="B330" i="5"/>
  <c r="C330" i="5"/>
  <c r="B350" i="5"/>
  <c r="C350" i="5"/>
  <c r="B369" i="5"/>
  <c r="C369" i="5"/>
  <c r="B392" i="5"/>
  <c r="C392" i="5"/>
  <c r="B412" i="5"/>
  <c r="C412" i="5"/>
  <c r="B433" i="5"/>
  <c r="C433" i="5"/>
  <c r="B454" i="5"/>
  <c r="C454" i="5"/>
  <c r="B474" i="5"/>
  <c r="C474" i="5"/>
  <c r="B497" i="5"/>
  <c r="C497" i="5"/>
  <c r="B518" i="5"/>
  <c r="C518" i="5"/>
  <c r="B539" i="5"/>
  <c r="C539" i="5"/>
  <c r="B560" i="5"/>
  <c r="C560" i="5"/>
  <c r="B581" i="5"/>
  <c r="C581" i="5"/>
  <c r="B601" i="5"/>
  <c r="C601" i="5"/>
  <c r="B620" i="5"/>
  <c r="C620" i="5"/>
  <c r="B643" i="5"/>
  <c r="C643" i="5"/>
  <c r="B662" i="5"/>
  <c r="C662" i="5"/>
  <c r="B684" i="5"/>
  <c r="C684" i="5"/>
  <c r="B725" i="5"/>
  <c r="C725" i="5"/>
  <c r="B748" i="5"/>
  <c r="C748" i="5"/>
  <c r="B768" i="5"/>
  <c r="C768" i="5"/>
  <c r="B790" i="5"/>
  <c r="C790" i="5"/>
  <c r="B811" i="5"/>
  <c r="C811" i="5"/>
  <c r="B831" i="5"/>
  <c r="C831" i="5"/>
  <c r="B852" i="5"/>
  <c r="C852" i="5"/>
  <c r="B872" i="5"/>
  <c r="C872" i="5"/>
  <c r="B892" i="5"/>
  <c r="C892" i="5"/>
  <c r="B914" i="5"/>
  <c r="C914" i="5"/>
  <c r="B936" i="5"/>
  <c r="C936" i="5"/>
  <c r="B955" i="5"/>
  <c r="C955" i="5"/>
  <c r="B977" i="5"/>
  <c r="C977" i="5"/>
  <c r="B999" i="5"/>
  <c r="C999" i="5"/>
  <c r="B1019" i="5"/>
  <c r="C1019" i="5"/>
  <c r="B1042" i="5"/>
  <c r="C1042" i="5"/>
  <c r="B1062" i="5"/>
  <c r="C1062" i="5"/>
  <c r="B1083" i="5"/>
  <c r="C1083" i="5"/>
  <c r="B1103" i="5"/>
  <c r="C1103" i="5"/>
  <c r="B1143" i="5"/>
  <c r="C1143" i="5"/>
  <c r="B1164" i="5"/>
  <c r="C1164" i="5"/>
  <c r="B1185" i="5"/>
  <c r="C1185" i="5"/>
  <c r="B1205" i="5"/>
  <c r="C1205" i="5"/>
  <c r="B1227" i="5"/>
  <c r="C1227" i="5"/>
  <c r="B1248" i="5"/>
  <c r="C1248" i="5"/>
  <c r="B1276" i="5"/>
  <c r="C1276" i="5"/>
  <c r="B1298" i="5"/>
  <c r="C1298" i="5"/>
  <c r="B1318" i="5"/>
  <c r="C1318" i="5"/>
  <c r="B1340" i="5"/>
  <c r="C1340" i="5"/>
  <c r="B1359" i="5"/>
  <c r="C1359" i="5"/>
  <c r="B1378" i="5"/>
  <c r="C1378" i="5"/>
  <c r="B1401" i="5"/>
  <c r="C1401" i="5"/>
  <c r="B1422" i="5"/>
  <c r="C1422" i="5"/>
  <c r="B1442" i="5"/>
  <c r="C1442" i="5"/>
  <c r="B1464" i="5"/>
  <c r="C1464" i="5"/>
  <c r="B1485" i="5"/>
  <c r="C1485" i="5"/>
  <c r="B1507" i="5"/>
  <c r="C1507" i="5"/>
  <c r="B1528" i="5"/>
  <c r="C1528" i="5"/>
  <c r="B1549" i="5"/>
  <c r="C1549" i="5"/>
  <c r="B1592" i="5"/>
  <c r="C1592" i="5"/>
  <c r="B1612" i="5"/>
  <c r="C1612" i="5"/>
  <c r="B1631" i="5"/>
  <c r="C1631" i="5"/>
  <c r="B1654" i="5"/>
  <c r="C1654" i="5"/>
  <c r="B1674" i="5"/>
  <c r="C1674" i="5"/>
  <c r="B1695" i="5"/>
  <c r="C1695" i="5"/>
  <c r="B1716" i="5"/>
  <c r="C1716" i="5"/>
  <c r="B1736" i="5"/>
  <c r="C1736" i="5"/>
  <c r="B1759" i="5"/>
  <c r="C1759" i="5"/>
  <c r="B1780" i="5"/>
  <c r="C1780" i="5"/>
  <c r="B1801" i="5"/>
  <c r="C1801" i="5"/>
  <c r="B1822" i="5"/>
  <c r="C1822" i="5"/>
  <c r="B1843" i="5"/>
  <c r="C1843" i="5"/>
  <c r="B1863" i="5"/>
  <c r="C1863" i="5"/>
  <c r="B1882" i="5"/>
  <c r="C1882" i="5"/>
  <c r="B1905" i="5"/>
  <c r="C1905" i="5"/>
  <c r="B1924" i="5"/>
  <c r="C1924" i="5"/>
  <c r="B1946" i="5"/>
  <c r="C1946" i="5"/>
  <c r="B1987" i="5"/>
  <c r="C1987" i="5"/>
  <c r="B2010" i="5"/>
  <c r="C2010" i="5"/>
  <c r="B2030" i="5"/>
  <c r="C2030" i="5"/>
  <c r="B2052" i="5"/>
  <c r="C2052" i="5"/>
  <c r="B2073" i="5"/>
  <c r="C2073" i="5"/>
  <c r="B2093" i="5"/>
  <c r="C2093" i="5"/>
  <c r="B2114" i="5"/>
  <c r="C2114" i="5"/>
  <c r="B2134" i="5"/>
  <c r="C2134" i="5"/>
  <c r="B2154" i="5"/>
  <c r="C2154" i="5"/>
  <c r="B2176" i="5"/>
  <c r="C2176" i="5"/>
  <c r="B2198" i="5"/>
  <c r="C2198" i="5"/>
  <c r="B2217" i="5"/>
  <c r="C2217" i="5"/>
  <c r="B2239" i="5"/>
  <c r="C2239" i="5"/>
  <c r="B2261" i="5"/>
  <c r="C2261" i="5"/>
  <c r="B2281" i="5"/>
  <c r="C2281" i="5"/>
  <c r="B2304" i="5"/>
  <c r="C2304" i="5"/>
  <c r="B2324" i="5"/>
  <c r="C2324" i="5"/>
  <c r="B2345" i="5"/>
  <c r="C2345" i="5"/>
  <c r="B2384" i="5"/>
  <c r="C2384" i="5"/>
  <c r="B2405" i="5"/>
  <c r="C2405" i="5"/>
  <c r="B2426" i="5"/>
  <c r="C2426" i="5"/>
  <c r="B2447" i="5"/>
  <c r="C2447" i="5"/>
  <c r="B2467" i="5"/>
  <c r="C2467" i="5"/>
  <c r="B2489" i="5"/>
  <c r="C2489" i="5"/>
  <c r="B2510" i="5"/>
  <c r="C2510" i="5"/>
  <c r="B2538" i="5"/>
  <c r="C2538" i="5"/>
  <c r="B2560" i="5"/>
  <c r="C2560" i="5"/>
  <c r="B2580" i="5"/>
  <c r="C2580" i="5"/>
  <c r="B2602" i="5"/>
  <c r="C2602" i="5"/>
  <c r="B2621" i="5"/>
  <c r="C2621" i="5"/>
  <c r="B2640" i="5"/>
  <c r="C2640" i="5"/>
  <c r="B2663" i="5"/>
  <c r="C2663" i="5"/>
  <c r="B2684" i="5"/>
  <c r="C2684" i="5"/>
  <c r="B2704" i="5"/>
  <c r="C2704" i="5"/>
  <c r="B2726" i="5"/>
  <c r="C2726" i="5"/>
  <c r="B2747" i="5"/>
  <c r="C2747" i="5"/>
  <c r="B2769" i="5"/>
  <c r="C2769" i="5"/>
  <c r="B2790" i="5"/>
  <c r="C2790" i="5"/>
  <c r="B2811" i="5"/>
  <c r="C2811" i="5"/>
  <c r="B2854" i="5"/>
  <c r="C2854" i="5"/>
  <c r="B2874" i="5"/>
  <c r="C2874" i="5"/>
  <c r="B2893" i="5"/>
  <c r="C2893" i="5"/>
  <c r="B2916" i="5"/>
  <c r="C2916" i="5"/>
  <c r="B2936" i="5"/>
  <c r="C2936" i="5"/>
  <c r="B2957" i="5"/>
  <c r="C2957" i="5"/>
  <c r="B2978" i="5"/>
  <c r="C2978" i="5"/>
  <c r="B2998" i="5"/>
  <c r="C2998" i="5"/>
  <c r="B3021" i="5"/>
  <c r="C3021" i="5"/>
  <c r="B3042" i="5"/>
  <c r="C3042" i="5"/>
  <c r="B3063" i="5"/>
  <c r="C3063" i="5"/>
  <c r="B3084" i="5"/>
  <c r="C3084" i="5"/>
  <c r="B3105" i="5"/>
  <c r="C3105" i="5"/>
  <c r="B3125" i="5"/>
  <c r="C3125" i="5"/>
  <c r="B3144" i="5"/>
  <c r="C3144" i="5"/>
  <c r="B3167" i="5"/>
  <c r="C3167" i="5"/>
  <c r="B3186" i="5"/>
  <c r="C3186" i="5"/>
  <c r="B3208" i="5"/>
  <c r="C3208" i="5"/>
  <c r="B3229" i="5"/>
  <c r="C3229" i="5"/>
  <c r="B3249" i="5"/>
  <c r="C3249" i="5"/>
  <c r="B3292" i="5"/>
  <c r="C3292" i="5"/>
  <c r="B3314" i="5"/>
  <c r="C3314" i="5"/>
  <c r="B3335" i="5"/>
  <c r="C3335" i="5"/>
  <c r="B3355" i="5"/>
  <c r="C3355" i="5"/>
  <c r="B3376" i="5"/>
  <c r="C3376" i="5"/>
  <c r="B3396" i="5"/>
  <c r="C3396" i="5"/>
  <c r="B3416" i="5"/>
  <c r="C3416" i="5"/>
  <c r="B3438" i="5"/>
  <c r="C3438" i="5"/>
  <c r="B3460" i="5"/>
  <c r="C3460" i="5"/>
  <c r="B3479" i="5"/>
  <c r="C3479" i="5"/>
  <c r="B3501" i="5"/>
  <c r="C3501" i="5"/>
  <c r="B3523" i="5"/>
  <c r="C3523" i="5"/>
  <c r="B3543" i="5"/>
  <c r="C3543" i="5"/>
  <c r="B3566" i="5"/>
  <c r="C3566" i="5"/>
  <c r="B3586" i="5"/>
  <c r="C3586" i="5"/>
  <c r="B3607" i="5"/>
  <c r="C3607" i="5"/>
  <c r="B3627" i="5"/>
  <c r="C3627" i="5"/>
  <c r="B3646" i="5"/>
  <c r="C3646" i="5"/>
  <c r="B3667" i="5"/>
  <c r="C3667" i="5"/>
  <c r="B3709" i="5"/>
  <c r="C3709" i="5"/>
  <c r="B3729" i="5"/>
  <c r="C3729" i="5"/>
  <c r="B3751" i="5"/>
  <c r="C3751" i="5"/>
  <c r="B3772" i="5"/>
  <c r="C3772" i="5"/>
  <c r="B3800" i="5"/>
  <c r="C3800" i="5"/>
  <c r="B3822" i="5"/>
  <c r="C3822" i="5"/>
  <c r="B3842" i="5"/>
  <c r="C3842" i="5"/>
  <c r="B3864" i="5"/>
  <c r="C3864" i="5"/>
  <c r="B3883" i="5"/>
  <c r="C3883" i="5"/>
  <c r="B3902" i="5"/>
  <c r="C3902" i="5"/>
  <c r="B3925" i="5"/>
  <c r="C3925" i="5"/>
  <c r="B3946" i="5"/>
  <c r="C3946" i="5"/>
  <c r="B3966" i="5"/>
  <c r="C3966" i="5"/>
  <c r="B3988" i="5"/>
  <c r="C3988" i="5"/>
  <c r="B4009" i="5"/>
  <c r="C4009" i="5"/>
  <c r="B4031" i="5"/>
  <c r="C4031" i="5"/>
  <c r="B4052" i="5"/>
  <c r="C4052" i="5"/>
  <c r="B4073" i="5"/>
  <c r="C4073" i="5"/>
  <c r="B4094" i="5"/>
  <c r="C4094" i="5"/>
  <c r="B4116" i="5"/>
  <c r="C4116" i="5"/>
  <c r="B4155" i="5"/>
  <c r="C4155" i="5"/>
  <c r="B4178" i="5"/>
  <c r="C4178" i="5"/>
  <c r="B4198" i="5"/>
  <c r="C4198" i="5"/>
  <c r="B4219" i="5"/>
  <c r="C4219" i="5"/>
  <c r="B4240" i="5"/>
  <c r="C4240" i="5"/>
  <c r="B4260" i="5"/>
  <c r="C4260" i="5"/>
  <c r="B4283" i="5"/>
  <c r="C4283" i="5"/>
  <c r="B4304" i="5"/>
  <c r="C4304" i="5"/>
  <c r="B4325" i="5"/>
  <c r="C4325" i="5"/>
  <c r="B4346" i="5"/>
  <c r="C4346" i="5"/>
  <c r="B4367" i="5"/>
  <c r="C4367" i="5"/>
  <c r="B4387" i="5"/>
  <c r="C4387" i="5"/>
  <c r="B4406" i="5"/>
  <c r="C4406" i="5"/>
  <c r="B4429" i="5"/>
  <c r="C4429" i="5"/>
  <c r="B4448" i="5"/>
  <c r="C4448" i="5"/>
  <c r="B4470" i="5"/>
  <c r="C4470" i="5"/>
  <c r="B4491" i="5"/>
  <c r="C4491" i="5"/>
  <c r="B4511" i="5"/>
  <c r="C4511" i="5"/>
  <c r="B4534" i="5"/>
  <c r="C4534" i="5"/>
  <c r="B4554" i="5"/>
  <c r="C4554" i="5"/>
  <c r="B4597" i="5"/>
  <c r="C4597" i="5"/>
  <c r="B4617" i="5"/>
  <c r="C4617" i="5"/>
  <c r="B4638" i="5"/>
  <c r="C4638" i="5"/>
  <c r="B4658" i="5"/>
  <c r="C4658" i="5"/>
  <c r="B4678" i="5"/>
  <c r="C4678" i="5"/>
  <c r="B4700" i="5"/>
  <c r="C4700" i="5"/>
  <c r="B4722" i="5"/>
  <c r="C4722" i="5"/>
  <c r="B4741" i="5"/>
  <c r="C4741" i="5"/>
  <c r="B4763" i="5"/>
  <c r="C4763" i="5"/>
  <c r="B4785" i="5"/>
  <c r="C4785" i="5"/>
  <c r="B4805" i="5"/>
  <c r="C4805" i="5"/>
  <c r="B4828" i="5"/>
  <c r="C4828" i="5"/>
  <c r="B4848" i="5"/>
  <c r="C4848" i="5"/>
  <c r="B4869" i="5"/>
  <c r="C4869" i="5"/>
  <c r="B4889" i="5"/>
  <c r="C4889" i="5"/>
  <c r="B4908" i="5"/>
  <c r="C4908" i="5"/>
  <c r="B4929" i="5"/>
  <c r="C4929" i="5"/>
  <c r="B4950" i="5"/>
  <c r="C4950" i="5"/>
  <c r="B4971" i="5"/>
  <c r="C4971" i="5"/>
  <c r="B4991" i="5"/>
  <c r="C4991" i="5"/>
  <c r="B5013" i="5"/>
  <c r="C5013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C5034" i="5"/>
  <c r="B5034" i="5"/>
  <c r="C4576" i="5"/>
  <c r="B4576" i="5"/>
  <c r="C4136" i="5"/>
  <c r="B4136" i="5"/>
  <c r="C3788" i="5"/>
  <c r="B3788" i="5"/>
  <c r="C3688" i="5"/>
  <c r="B3688" i="5"/>
  <c r="C3272" i="5"/>
  <c r="B3272" i="5"/>
  <c r="C2832" i="5"/>
  <c r="B2832" i="5"/>
  <c r="C2526" i="5"/>
  <c r="B2526" i="5"/>
  <c r="C2365" i="5"/>
  <c r="B2365" i="5"/>
  <c r="C1967" i="5"/>
  <c r="B1967" i="5"/>
  <c r="C1570" i="5"/>
  <c r="B1570" i="5"/>
  <c r="C1264" i="5"/>
  <c r="B1264" i="5"/>
  <c r="C1122" i="5"/>
  <c r="B1122" i="5"/>
  <c r="C705" i="5"/>
  <c r="B705" i="5"/>
  <c r="C245" i="5"/>
  <c r="B245" i="5"/>
  <c r="C2" i="5"/>
  <c r="B2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4887" i="5" s="1"/>
  <c r="D3789" i="3"/>
  <c r="D3790" i="3"/>
  <c r="D3791" i="3"/>
  <c r="D5001" i="5" s="1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E5" i="1"/>
  <c r="E4" i="1"/>
  <c r="E3" i="1"/>
  <c r="E2" i="1"/>
  <c r="D3" i="1"/>
  <c r="C5" i="1"/>
  <c r="D5" i="1" s="1"/>
  <c r="C4" i="1"/>
  <c r="D4" i="1" s="1"/>
  <c r="C3" i="1"/>
  <c r="C2" i="1"/>
  <c r="D2" i="1" s="1"/>
  <c r="B5" i="1"/>
  <c r="B4" i="1"/>
  <c r="B2" i="1"/>
  <c r="B3" i="1"/>
  <c r="J3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J2" i="2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F2" i="2"/>
  <c r="F3" i="2"/>
  <c r="F4" i="2"/>
  <c r="C6" i="1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J1261" i="2" l="1"/>
  <c r="J1262" i="2" s="1"/>
  <c r="J1263" i="2" s="1"/>
  <c r="E6" i="1"/>
  <c r="D23" i="5"/>
  <c r="D3" i="5"/>
  <c r="D6" i="5"/>
  <c r="D70" i="5"/>
  <c r="D93" i="5"/>
  <c r="D96" i="5"/>
  <c r="D100" i="5"/>
  <c r="D20" i="5"/>
  <c r="D12" i="5"/>
  <c r="D9" i="5"/>
  <c r="D129" i="5"/>
  <c r="D209" i="5"/>
  <c r="D90" i="5"/>
  <c r="D146" i="5"/>
  <c r="D217" i="5"/>
  <c r="D83" i="5"/>
  <c r="D174" i="5"/>
  <c r="D608" i="5"/>
  <c r="D488" i="5"/>
  <c r="D376" i="5"/>
  <c r="D404" i="5"/>
  <c r="D477" i="5"/>
  <c r="D228" i="5"/>
  <c r="D305" i="5"/>
  <c r="D348" i="5"/>
  <c r="D373" i="5"/>
  <c r="D452" i="5"/>
  <c r="D541" i="5"/>
  <c r="D595" i="5"/>
  <c r="D689" i="5"/>
  <c r="D318" i="5"/>
  <c r="D345" i="5"/>
  <c r="D441" i="5"/>
  <c r="D171" i="5"/>
  <c r="D331" i="5"/>
  <c r="D147" i="5"/>
  <c r="D179" i="5"/>
  <c r="D234" i="5"/>
  <c r="D300" i="5"/>
  <c r="D367" i="5"/>
  <c r="D535" i="5"/>
  <c r="D342" i="5"/>
  <c r="D528" i="5"/>
  <c r="D577" i="5"/>
  <c r="D625" i="5"/>
  <c r="D636" i="5"/>
  <c r="D668" i="5"/>
  <c r="D438" i="5"/>
  <c r="D574" i="5"/>
  <c r="D614" i="5"/>
  <c r="D645" i="5"/>
  <c r="D680" i="5"/>
  <c r="D890" i="5"/>
  <c r="D381" i="5"/>
  <c r="D513" i="5"/>
  <c r="D611" i="5"/>
  <c r="D641" i="5"/>
  <c r="D796" i="5"/>
  <c r="D410" i="5"/>
  <c r="D671" i="5"/>
  <c r="D631" i="5"/>
  <c r="D861" i="5"/>
  <c r="D868" i="5"/>
  <c r="D619" i="5"/>
  <c r="D648" i="5"/>
  <c r="D714" i="5"/>
  <c r="D726" i="5"/>
  <c r="D729" i="5"/>
  <c r="D783" i="5"/>
  <c r="D881" i="5"/>
  <c r="D908" i="5"/>
  <c r="D924" i="5"/>
  <c r="D1053" i="5"/>
  <c r="D1075" i="5"/>
  <c r="D1180" i="5"/>
  <c r="D1183" i="5"/>
  <c r="D773" i="5"/>
  <c r="D815" i="5"/>
  <c r="D944" i="5"/>
  <c r="D958" i="5"/>
  <c r="D965" i="5"/>
  <c r="D1158" i="5"/>
  <c r="D1195" i="5"/>
  <c r="D592" i="5"/>
  <c r="D703" i="5"/>
  <c r="D727" i="5"/>
  <c r="D730" i="5"/>
  <c r="D800" i="5"/>
  <c r="D823" i="5"/>
  <c r="D784" i="5"/>
  <c r="D993" i="5"/>
  <c r="D774" i="5"/>
  <c r="D949" i="5"/>
  <c r="D952" i="5"/>
  <c r="D970" i="5"/>
  <c r="D739" i="5"/>
  <c r="D751" i="5"/>
  <c r="D782" i="5"/>
  <c r="D801" i="5"/>
  <c r="D891" i="5"/>
  <c r="D974" i="5"/>
  <c r="D1032" i="5"/>
  <c r="D1006" i="5"/>
  <c r="D1009" i="5"/>
  <c r="D1016" i="5"/>
  <c r="D1102" i="5"/>
  <c r="D1192" i="5"/>
  <c r="D847" i="5"/>
  <c r="D1250" i="5"/>
  <c r="D1084" i="5"/>
  <c r="D1096" i="5"/>
  <c r="D1104" i="5"/>
  <c r="D1162" i="5"/>
  <c r="D1155" i="5"/>
  <c r="D1167" i="5"/>
  <c r="D1008" i="5"/>
  <c r="D1015" i="5"/>
  <c r="D1152" i="5"/>
  <c r="D1179" i="5"/>
  <c r="D1113" i="5"/>
  <c r="D1125" i="5"/>
  <c r="D1260" i="5"/>
  <c r="D1246" i="5"/>
  <c r="D1219" i="5"/>
  <c r="D4950" i="5"/>
  <c r="D4617" i="5"/>
  <c r="D4511" i="5"/>
  <c r="D5046" i="5"/>
  <c r="D4983" i="5"/>
  <c r="D4976" i="5"/>
  <c r="D4943" i="5"/>
  <c r="D4939" i="5"/>
  <c r="D4927" i="5"/>
  <c r="D4919" i="5"/>
  <c r="D4867" i="5"/>
  <c r="D4860" i="5"/>
  <c r="D4814" i="5"/>
  <c r="D4797" i="5"/>
  <c r="D4784" i="5"/>
  <c r="D4743" i="5"/>
  <c r="D4709" i="5"/>
  <c r="D4621" i="5"/>
  <c r="D4595" i="5"/>
  <c r="D4528" i="5"/>
  <c r="D4507" i="5"/>
  <c r="D4490" i="5"/>
  <c r="D5039" i="5"/>
  <c r="D5030" i="5"/>
  <c r="G2" i="2"/>
  <c r="H2" i="2" s="1"/>
  <c r="B6" i="1"/>
  <c r="D6" i="1" s="1"/>
  <c r="D2854" i="5"/>
  <c r="D892" i="5"/>
  <c r="D5038" i="5"/>
  <c r="D5022" i="5"/>
  <c r="D4986" i="5"/>
  <c r="D4935" i="5"/>
  <c r="D4926" i="5"/>
  <c r="D4898" i="5"/>
  <c r="D4875" i="5"/>
  <c r="D4866" i="5"/>
  <c r="D4826" i="5"/>
  <c r="D4776" i="5"/>
  <c r="D4759" i="5"/>
  <c r="D4671" i="5"/>
  <c r="D4654" i="5"/>
  <c r="D4616" i="5"/>
  <c r="D4583" i="5"/>
  <c r="D4549" i="5"/>
  <c r="D4474" i="5"/>
  <c r="D4402" i="5"/>
  <c r="D4285" i="5"/>
  <c r="D1339" i="5"/>
  <c r="D1427" i="5"/>
  <c r="D1329" i="5"/>
  <c r="D1390" i="5"/>
  <c r="D1322" i="5"/>
  <c r="D1387" i="5"/>
  <c r="D1977" i="5"/>
  <c r="D2018" i="5"/>
  <c r="D1279" i="5"/>
  <c r="D1605" i="5"/>
  <c r="D1608" i="5"/>
  <c r="D1611" i="5"/>
  <c r="D1623" i="5"/>
  <c r="D1421" i="5"/>
  <c r="D1345" i="5"/>
  <c r="D1482" i="5"/>
  <c r="D1513" i="5"/>
  <c r="D1766" i="5"/>
  <c r="D1927" i="5"/>
  <c r="D2015" i="5"/>
  <c r="D1337" i="5"/>
  <c r="D1366" i="5"/>
  <c r="D1471" i="5"/>
  <c r="D1572" i="5"/>
  <c r="D1583" i="5"/>
  <c r="D1815" i="5"/>
  <c r="D1495" i="5"/>
  <c r="D1502" i="5"/>
  <c r="D1596" i="5"/>
  <c r="D1665" i="5"/>
  <c r="D1672" i="5"/>
  <c r="D1720" i="5"/>
  <c r="D1842" i="5"/>
  <c r="D1883" i="5"/>
  <c r="D1913" i="5"/>
  <c r="D1943" i="5"/>
  <c r="D1947" i="5"/>
  <c r="D1395" i="5"/>
  <c r="D1488" i="5"/>
  <c r="D1499" i="5"/>
  <c r="D1285" i="5"/>
  <c r="D1380" i="5"/>
  <c r="D1432" i="5"/>
  <c r="D1452" i="5"/>
  <c r="D1581" i="5"/>
  <c r="D1646" i="5"/>
  <c r="D1748" i="5"/>
  <c r="D1809" i="5"/>
  <c r="D1282" i="5"/>
  <c r="D1449" i="5"/>
  <c r="D1626" i="5"/>
  <c r="D1745" i="5"/>
  <c r="D1775" i="5"/>
  <c r="D2123" i="5"/>
  <c r="D1984" i="5"/>
  <c r="D2294" i="5"/>
  <c r="D1687" i="5"/>
  <c r="D1827" i="5"/>
  <c r="D1902" i="5"/>
  <c r="D2146" i="5"/>
  <c r="D2403" i="5"/>
  <c r="D1794" i="5"/>
  <c r="D1918" i="5"/>
  <c r="D1930" i="5"/>
  <c r="D2005" i="5"/>
  <c r="D2190" i="5"/>
  <c r="D2197" i="5"/>
  <c r="D2201" i="5"/>
  <c r="D2208" i="5"/>
  <c r="D2211" i="5"/>
  <c r="D2214" i="5"/>
  <c r="D2238" i="5"/>
  <c r="D2262" i="5"/>
  <c r="D2344" i="5"/>
  <c r="D2351" i="5"/>
  <c r="D2358" i="5"/>
  <c r="D1879" i="5"/>
  <c r="D1994" i="5"/>
  <c r="D2034" i="5"/>
  <c r="D1651" i="5"/>
  <c r="D1849" i="5"/>
  <c r="D1872" i="5"/>
  <c r="D1955" i="5"/>
  <c r="D1971" i="5"/>
  <c r="D2038" i="5"/>
  <c r="D2131" i="5"/>
  <c r="D2371" i="5"/>
  <c r="D1869" i="5"/>
  <c r="D2066" i="5"/>
  <c r="D1702" i="5"/>
  <c r="D1751" i="5"/>
  <c r="D1866" i="5"/>
  <c r="D2094" i="5"/>
  <c r="D2277" i="5"/>
  <c r="D1706" i="5"/>
  <c r="D1854" i="5"/>
  <c r="D1917" i="5"/>
  <c r="D1920" i="5"/>
  <c r="D1953" i="5"/>
  <c r="D1972" i="5"/>
  <c r="D2109" i="5"/>
  <c r="D2412" i="5"/>
  <c r="D2495" i="5"/>
  <c r="D2012" i="5"/>
  <c r="D2082" i="5"/>
  <c r="D2185" i="5"/>
  <c r="D2215" i="5"/>
  <c r="D2325" i="5"/>
  <c r="D2352" i="5"/>
  <c r="D2433" i="5"/>
  <c r="D2512" i="5"/>
  <c r="D2070" i="5"/>
  <c r="D2243" i="5"/>
  <c r="D2284" i="5"/>
  <c r="D2430" i="5"/>
  <c r="D2493" i="5"/>
  <c r="D2235" i="5"/>
  <c r="D2276" i="5"/>
  <c r="D2346" i="5"/>
  <c r="D2390" i="5"/>
  <c r="D2441" i="5"/>
  <c r="D2453" i="5"/>
  <c r="D2100" i="5"/>
  <c r="D2194" i="5"/>
  <c r="D2202" i="5"/>
  <c r="D2213" i="5"/>
  <c r="D2232" i="5"/>
  <c r="D2350" i="5"/>
  <c r="D2398" i="5"/>
  <c r="D2438" i="5"/>
  <c r="D2501" i="5"/>
  <c r="D2525" i="5"/>
  <c r="D2199" i="5"/>
  <c r="D2210" i="5"/>
  <c r="D2225" i="5"/>
  <c r="D2470" i="5"/>
  <c r="D2163" i="5"/>
  <c r="D5049" i="5"/>
  <c r="D5010" i="5"/>
  <c r="D4994" i="5"/>
  <c r="D4985" i="5"/>
  <c r="D4959" i="5"/>
  <c r="D4938" i="5"/>
  <c r="D4931" i="5"/>
  <c r="D4897" i="5"/>
  <c r="D4890" i="5"/>
  <c r="D4878" i="5"/>
  <c r="D4838" i="5"/>
  <c r="D4830" i="5"/>
  <c r="D4821" i="5"/>
  <c r="D4800" i="5"/>
  <c r="D4762" i="5"/>
  <c r="D4712" i="5"/>
  <c r="D4674" i="5"/>
  <c r="D4599" i="5"/>
  <c r="D4531" i="5"/>
  <c r="D4510" i="5"/>
  <c r="D4998" i="5"/>
  <c r="D4966" i="5"/>
  <c r="D4962" i="5"/>
  <c r="D4945" i="5"/>
  <c r="D4930" i="5"/>
  <c r="D4914" i="5"/>
  <c r="D4910" i="5"/>
  <c r="D4905" i="5"/>
  <c r="D4877" i="5"/>
  <c r="D4837" i="5"/>
  <c r="D4809" i="5"/>
  <c r="D4792" i="5"/>
  <c r="D4725" i="5"/>
  <c r="D4695" i="5"/>
  <c r="D4624" i="5"/>
  <c r="D4590" i="5"/>
  <c r="D4527" i="5"/>
  <c r="D4221" i="5"/>
  <c r="D1042" i="5"/>
  <c r="D955" i="5"/>
  <c r="D2614" i="5"/>
  <c r="D2629" i="5"/>
  <c r="D2547" i="5"/>
  <c r="D2564" i="5"/>
  <c r="D2607" i="5"/>
  <c r="D2679" i="5"/>
  <c r="D2722" i="5"/>
  <c r="D2774" i="5"/>
  <c r="D2843" i="5"/>
  <c r="D2853" i="5"/>
  <c r="D2909" i="5"/>
  <c r="D2959" i="5"/>
  <c r="D3070" i="5"/>
  <c r="D3085" i="5"/>
  <c r="D3104" i="5"/>
  <c r="D3159" i="5"/>
  <c r="D3220" i="5"/>
  <c r="D3223" i="5"/>
  <c r="D2581" i="5"/>
  <c r="D2600" i="5"/>
  <c r="D2665" i="5"/>
  <c r="D2759" i="5"/>
  <c r="D2851" i="5"/>
  <c r="D2858" i="5"/>
  <c r="D2865" i="5"/>
  <c r="D2925" i="5"/>
  <c r="D2932" i="5"/>
  <c r="D2963" i="5"/>
  <c r="D2970" i="5"/>
  <c r="D2990" i="5"/>
  <c r="D3032" i="5"/>
  <c r="D3044" i="5"/>
  <c r="D2651" i="5"/>
  <c r="D2654" i="5"/>
  <c r="D2728" i="5"/>
  <c r="D2834" i="5"/>
  <c r="D2837" i="5"/>
  <c r="D2819" i="5"/>
  <c r="D2554" i="5"/>
  <c r="D2662" i="5"/>
  <c r="D2681" i="5"/>
  <c r="D2701" i="5"/>
  <c r="D2764" i="5"/>
  <c r="D2626" i="5"/>
  <c r="D2883" i="5"/>
  <c r="D2886" i="5"/>
  <c r="D2889" i="5"/>
  <c r="D2579" i="5"/>
  <c r="D2623" i="5"/>
  <c r="D2750" i="5"/>
  <c r="D2912" i="5"/>
  <c r="D3267" i="5"/>
  <c r="D2929" i="5"/>
  <c r="D3315" i="5"/>
  <c r="D3334" i="5"/>
  <c r="D3350" i="5"/>
  <c r="D3370" i="5"/>
  <c r="D3382" i="5"/>
  <c r="D3432" i="5"/>
  <c r="D3440" i="5"/>
  <c r="D3465" i="5"/>
  <c r="D3521" i="5"/>
  <c r="D3746" i="5"/>
  <c r="D3069" i="5"/>
  <c r="D3133" i="5"/>
  <c r="D3217" i="5"/>
  <c r="D3237" i="5"/>
  <c r="D3283" i="5"/>
  <c r="D3303" i="5"/>
  <c r="D3343" i="5"/>
  <c r="D3421" i="5"/>
  <c r="D3485" i="5"/>
  <c r="D3514" i="5"/>
  <c r="D3530" i="5"/>
  <c r="D3552" i="5"/>
  <c r="D3555" i="5"/>
  <c r="D3610" i="5"/>
  <c r="D2827" i="5"/>
  <c r="D3029" i="5"/>
  <c r="D3106" i="5"/>
  <c r="D3173" i="5"/>
  <c r="D3271" i="5"/>
  <c r="D3413" i="5"/>
  <c r="D3507" i="5"/>
  <c r="D3633" i="5"/>
  <c r="D3636" i="5"/>
  <c r="D3664" i="5"/>
  <c r="D3686" i="5"/>
  <c r="D2816" i="5"/>
  <c r="D2852" i="5"/>
  <c r="D3022" i="5"/>
  <c r="D3037" i="5"/>
  <c r="D3165" i="5"/>
  <c r="D3245" i="5"/>
  <c r="D3253" i="5"/>
  <c r="D3328" i="5"/>
  <c r="D3364" i="5"/>
  <c r="D3380" i="5"/>
  <c r="D3433" i="5"/>
  <c r="D3599" i="5"/>
  <c r="D2869" i="5"/>
  <c r="D3082" i="5"/>
  <c r="D3150" i="5"/>
  <c r="D3215" i="5"/>
  <c r="D3238" i="5"/>
  <c r="D3490" i="5"/>
  <c r="D3502" i="5"/>
  <c r="D3505" i="5"/>
  <c r="D3542" i="5"/>
  <c r="D3553" i="5"/>
  <c r="D3556" i="5"/>
  <c r="D3603" i="5"/>
  <c r="D3715" i="5"/>
  <c r="D3718" i="5"/>
  <c r="D3728" i="5"/>
  <c r="D3759" i="5"/>
  <c r="D2903" i="5"/>
  <c r="D3119" i="5"/>
  <c r="D3395" i="5"/>
  <c r="D3407" i="5"/>
  <c r="D3446" i="5"/>
  <c r="D3449" i="5"/>
  <c r="D3459" i="5"/>
  <c r="D3246" i="5"/>
  <c r="D3484" i="5"/>
  <c r="D3717" i="5"/>
  <c r="D3761" i="5"/>
  <c r="D3758" i="5"/>
  <c r="D3727" i="5"/>
  <c r="D3720" i="5"/>
  <c r="D5031" i="5"/>
  <c r="D5005" i="5"/>
  <c r="D4993" i="5"/>
  <c r="D4961" i="5"/>
  <c r="D4954" i="5"/>
  <c r="D4909" i="5"/>
  <c r="D4893" i="5"/>
  <c r="D4885" i="5"/>
  <c r="D4873" i="5"/>
  <c r="D4845" i="5"/>
  <c r="D4841" i="5"/>
  <c r="D4753" i="5"/>
  <c r="D4677" i="5"/>
  <c r="D4572" i="5"/>
  <c r="D4476" i="5"/>
  <c r="D4094" i="5"/>
  <c r="D2621" i="5"/>
  <c r="D2447" i="5"/>
  <c r="D2010" i="5"/>
  <c r="D5048" i="5"/>
  <c r="D5040" i="5"/>
  <c r="D5036" i="5"/>
  <c r="D5020" i="5"/>
  <c r="D4969" i="5"/>
  <c r="D4917" i="5"/>
  <c r="D4913" i="5"/>
  <c r="D4888" i="5"/>
  <c r="D4884" i="5"/>
  <c r="D4880" i="5"/>
  <c r="D4853" i="5"/>
  <c r="D4803" i="5"/>
  <c r="D4795" i="5"/>
  <c r="D4787" i="5"/>
  <c r="D4732" i="5"/>
  <c r="D4715" i="5"/>
  <c r="D4669" i="5"/>
  <c r="D4635" i="5"/>
  <c r="D4631" i="5"/>
  <c r="D4564" i="5"/>
  <c r="D4535" i="5"/>
  <c r="D4530" i="5"/>
  <c r="D4484" i="5"/>
  <c r="D4396" i="5"/>
  <c r="D4366" i="5"/>
  <c r="D4295" i="5"/>
  <c r="D4232" i="5"/>
  <c r="D5043" i="5"/>
  <c r="D5023" i="5"/>
  <c r="D5011" i="5"/>
  <c r="D4973" i="5"/>
  <c r="D4953" i="5"/>
  <c r="D4849" i="5"/>
  <c r="D4609" i="5"/>
  <c r="D4542" i="5"/>
  <c r="D4525" i="5"/>
  <c r="D4019" i="5"/>
  <c r="D4053" i="5"/>
  <c r="D4271" i="5"/>
  <c r="D3816" i="5"/>
  <c r="D3930" i="5"/>
  <c r="D3996" i="5"/>
  <c r="D4016" i="5"/>
  <c r="D4045" i="5"/>
  <c r="D4150" i="5"/>
  <c r="D4158" i="5"/>
  <c r="D4230" i="5"/>
  <c r="D4233" i="5"/>
  <c r="D4268" i="5"/>
  <c r="D4282" i="5"/>
  <c r="D4297" i="5"/>
  <c r="D4300" i="5"/>
  <c r="D4326" i="5"/>
  <c r="D4329" i="5"/>
  <c r="D4419" i="5"/>
  <c r="D4430" i="5"/>
  <c r="D3810" i="5"/>
  <c r="D3791" i="5"/>
  <c r="D4254" i="5"/>
  <c r="D4356" i="5"/>
  <c r="D4374" i="5"/>
  <c r="D4517" i="5"/>
  <c r="D3811" i="5"/>
  <c r="D3961" i="5"/>
  <c r="D3972" i="5"/>
  <c r="D4063" i="5"/>
  <c r="D4138" i="5"/>
  <c r="D3981" i="5"/>
  <c r="D3997" i="5"/>
  <c r="D4091" i="5"/>
  <c r="D4180" i="5"/>
  <c r="D4355" i="5"/>
  <c r="D4707" i="5"/>
  <c r="D4710" i="5"/>
  <c r="D3909" i="5"/>
  <c r="D3949" i="5"/>
  <c r="D3990" i="5"/>
  <c r="D4148" i="5"/>
  <c r="D4172" i="5"/>
  <c r="D4348" i="5"/>
  <c r="D4371" i="5"/>
  <c r="D4463" i="5"/>
  <c r="D4540" i="5"/>
  <c r="D4592" i="5"/>
  <c r="D4633" i="5"/>
  <c r="D4636" i="5"/>
  <c r="D4648" i="5"/>
  <c r="D4651" i="5"/>
  <c r="D4692" i="5"/>
  <c r="D4721" i="5"/>
  <c r="D4729" i="5"/>
  <c r="D4736" i="5"/>
  <c r="D4796" i="5"/>
  <c r="D4799" i="5"/>
  <c r="D3836" i="5"/>
  <c r="D3889" i="5"/>
  <c r="D3945" i="5"/>
  <c r="D4064" i="5"/>
  <c r="D4117" i="5"/>
  <c r="D4137" i="5"/>
  <c r="D4169" i="5"/>
  <c r="D4456" i="5"/>
  <c r="D4501" i="5"/>
  <c r="D4523" i="5"/>
  <c r="D4744" i="5"/>
  <c r="D4751" i="5"/>
  <c r="D4754" i="5"/>
  <c r="D4757" i="5"/>
  <c r="D4771" i="5"/>
  <c r="D4782" i="5"/>
  <c r="D3829" i="5"/>
  <c r="D3881" i="5"/>
  <c r="D3934" i="5"/>
  <c r="D4057" i="5"/>
  <c r="D4085" i="5"/>
  <c r="D4266" i="5"/>
  <c r="D4486" i="5"/>
  <c r="D4494" i="5"/>
  <c r="D4505" i="5"/>
  <c r="D4508" i="5"/>
  <c r="D4856" i="5"/>
  <c r="D3821" i="5"/>
  <c r="D3870" i="5"/>
  <c r="D4389" i="5"/>
  <c r="D4541" i="5"/>
  <c r="D5012" i="5"/>
  <c r="D3802" i="5"/>
  <c r="D4238" i="5"/>
  <c r="D4330" i="5"/>
  <c r="D4473" i="5"/>
  <c r="D4745" i="5"/>
  <c r="D4755" i="5"/>
  <c r="D4758" i="5"/>
  <c r="D4850" i="5"/>
  <c r="D4928" i="5"/>
  <c r="D3915" i="5"/>
  <c r="D4251" i="5"/>
  <c r="D4299" i="5"/>
  <c r="D4315" i="5"/>
  <c r="D4327" i="5"/>
  <c r="D4338" i="5"/>
  <c r="D4434" i="5"/>
  <c r="D4469" i="5"/>
  <c r="D4602" i="5"/>
  <c r="D4650" i="5"/>
  <c r="D4691" i="5"/>
  <c r="D4738" i="5"/>
  <c r="D4766" i="5"/>
  <c r="D4846" i="5"/>
  <c r="D4903" i="5"/>
  <c r="D4911" i="5"/>
  <c r="D3851" i="5"/>
  <c r="D4095" i="5"/>
  <c r="D4204" i="5"/>
  <c r="D4228" i="5"/>
  <c r="D4312" i="5"/>
  <c r="D4323" i="5"/>
  <c r="D4362" i="5"/>
  <c r="D4426" i="5"/>
  <c r="D4514" i="5"/>
  <c r="D4558" i="5"/>
  <c r="D4581" i="5"/>
  <c r="D4584" i="5"/>
  <c r="D4625" i="5"/>
  <c r="D4662" i="5"/>
  <c r="D4676" i="5"/>
  <c r="D4684" i="5"/>
  <c r="D4703" i="5"/>
  <c r="D4824" i="5"/>
  <c r="D4843" i="5"/>
  <c r="D4967" i="5"/>
  <c r="D4970" i="5"/>
  <c r="D4987" i="5"/>
  <c r="D36" i="5"/>
  <c r="D5035" i="5"/>
  <c r="D5026" i="5"/>
  <c r="D4996" i="5"/>
  <c r="D4972" i="5"/>
  <c r="D4923" i="5"/>
  <c r="D4920" i="5"/>
  <c r="D4892" i="5"/>
  <c r="D4879" i="5"/>
  <c r="D4876" i="5"/>
  <c r="D4819" i="5"/>
  <c r="D4811" i="5"/>
  <c r="D4794" i="5"/>
  <c r="D4769" i="5"/>
  <c r="D4643" i="5"/>
  <c r="D4575" i="5"/>
  <c r="D4450" i="5"/>
  <c r="D4122" i="5"/>
  <c r="D4260" i="5"/>
  <c r="D4178" i="5"/>
  <c r="D3543" i="5"/>
  <c r="D3021" i="5"/>
  <c r="D2769" i="5"/>
  <c r="D2684" i="5"/>
  <c r="D2602" i="5"/>
  <c r="D2510" i="5"/>
  <c r="D2239" i="5"/>
  <c r="D2073" i="5"/>
  <c r="D1185" i="5"/>
  <c r="D748" i="5"/>
  <c r="D5007" i="5"/>
  <c r="D4978" i="5"/>
  <c r="D4957" i="5"/>
  <c r="D4934" i="5"/>
  <c r="D4870" i="5"/>
  <c r="D4862" i="5"/>
  <c r="D4858" i="5"/>
  <c r="D4847" i="5"/>
  <c r="D4833" i="5"/>
  <c r="D4777" i="5"/>
  <c r="D4767" i="5"/>
  <c r="D4750" i="5"/>
  <c r="D4746" i="5"/>
  <c r="D4699" i="5"/>
  <c r="D4666" i="5"/>
  <c r="D4659" i="5"/>
  <c r="D4607" i="5"/>
  <c r="D4570" i="5"/>
  <c r="D4566" i="5"/>
  <c r="D4522" i="5"/>
  <c r="D4481" i="5"/>
  <c r="D4477" i="5"/>
  <c r="D4466" i="5"/>
  <c r="D4443" i="5"/>
  <c r="D4423" i="5"/>
  <c r="D4415" i="5"/>
  <c r="D4407" i="5"/>
  <c r="D4395" i="5"/>
  <c r="D4359" i="5"/>
  <c r="D4293" i="5"/>
  <c r="D4289" i="5"/>
  <c r="D4276" i="5"/>
  <c r="D4236" i="5"/>
  <c r="D4225" i="5"/>
  <c r="D4216" i="5"/>
  <c r="D4201" i="5"/>
  <c r="D4196" i="5"/>
  <c r="D4192" i="5"/>
  <c r="D4188" i="5"/>
  <c r="D4184" i="5"/>
  <c r="D4144" i="5"/>
  <c r="D4140" i="5"/>
  <c r="D4120" i="5"/>
  <c r="D4043" i="5"/>
  <c r="D3940" i="5"/>
  <c r="D3920" i="5"/>
  <c r="D3892" i="5"/>
  <c r="D3855" i="5"/>
  <c r="D3848" i="5"/>
  <c r="D3844" i="5"/>
  <c r="D3749" i="5"/>
  <c r="D3666" i="5"/>
  <c r="D3612" i="5"/>
  <c r="D3565" i="5"/>
  <c r="D3540" i="5"/>
  <c r="D3503" i="5"/>
  <c r="D3234" i="5"/>
  <c r="D3137" i="5"/>
  <c r="D3057" i="5"/>
  <c r="D1340" i="5"/>
  <c r="D1164" i="5"/>
  <c r="D977" i="5"/>
  <c r="D5044" i="5"/>
  <c r="D5032" i="5"/>
  <c r="D5014" i="5"/>
  <c r="D5003" i="5"/>
  <c r="D4992" i="5"/>
  <c r="D4981" i="5"/>
  <c r="D4944" i="5"/>
  <c r="D4900" i="5"/>
  <c r="D4896" i="5"/>
  <c r="D4883" i="5"/>
  <c r="D4851" i="5"/>
  <c r="D4806" i="5"/>
  <c r="D4789" i="5"/>
  <c r="D4781" i="5"/>
  <c r="D4770" i="5"/>
  <c r="D4735" i="5"/>
  <c r="D4720" i="5"/>
  <c r="D4688" i="5"/>
  <c r="D4673" i="5"/>
  <c r="D4640" i="5"/>
  <c r="D4629" i="5"/>
  <c r="D4614" i="5"/>
  <c r="D4610" i="5"/>
  <c r="D4518" i="5"/>
  <c r="D4496" i="5"/>
  <c r="D4431" i="5"/>
  <c r="D4422" i="5"/>
  <c r="D4382" i="5"/>
  <c r="D4378" i="5"/>
  <c r="D4335" i="5"/>
  <c r="D4272" i="5"/>
  <c r="D4248" i="5"/>
  <c r="D4160" i="5"/>
  <c r="D4119" i="5"/>
  <c r="D4107" i="5"/>
  <c r="D4103" i="5"/>
  <c r="D4004" i="5"/>
  <c r="D3960" i="5"/>
  <c r="D3956" i="5"/>
  <c r="D3936" i="5"/>
  <c r="D3835" i="5"/>
  <c r="D3708" i="5"/>
  <c r="D3679" i="5"/>
  <c r="D3645" i="5"/>
  <c r="D3536" i="5"/>
  <c r="D3448" i="5"/>
  <c r="D3398" i="5"/>
  <c r="D3204" i="5"/>
  <c r="D3091" i="5"/>
  <c r="D2961" i="5"/>
  <c r="D5028" i="5"/>
  <c r="D5024" i="5"/>
  <c r="D5018" i="5"/>
  <c r="D5006" i="5"/>
  <c r="D4999" i="5"/>
  <c r="D4984" i="5"/>
  <c r="D4977" i="5"/>
  <c r="D4956" i="5"/>
  <c r="D4925" i="5"/>
  <c r="D4918" i="5"/>
  <c r="D4854" i="5"/>
  <c r="D4836" i="5"/>
  <c r="D4832" i="5"/>
  <c r="D4827" i="5"/>
  <c r="D4820" i="5"/>
  <c r="D4804" i="5"/>
  <c r="D4801" i="5"/>
  <c r="D4788" i="5"/>
  <c r="D4780" i="5"/>
  <c r="D4698" i="5"/>
  <c r="D4694" i="5"/>
  <c r="D4657" i="5"/>
  <c r="D4653" i="5"/>
  <c r="D4647" i="5"/>
  <c r="D4618" i="5"/>
  <c r="D4606" i="5"/>
  <c r="D4577" i="5"/>
  <c r="D4569" i="5"/>
  <c r="D4561" i="5"/>
  <c r="D4553" i="5"/>
  <c r="D4545" i="5"/>
  <c r="D4539" i="5"/>
  <c r="D4503" i="5"/>
  <c r="D4446" i="5"/>
  <c r="D4438" i="5"/>
  <c r="D4405" i="5"/>
  <c r="D4381" i="5"/>
  <c r="D4350" i="5"/>
  <c r="D4303" i="5"/>
  <c r="D4259" i="5"/>
  <c r="D4255" i="5"/>
  <c r="D4171" i="5"/>
  <c r="D4090" i="5"/>
  <c r="D4075" i="5"/>
  <c r="D4050" i="5"/>
  <c r="D4038" i="5"/>
  <c r="D3963" i="5"/>
  <c r="D3932" i="5"/>
  <c r="D3919" i="5"/>
  <c r="D3895" i="5"/>
  <c r="D3879" i="5"/>
  <c r="D3867" i="5"/>
  <c r="D3838" i="5"/>
  <c r="D3794" i="5"/>
  <c r="D3732" i="5"/>
  <c r="D3674" i="5"/>
  <c r="D3619" i="5"/>
  <c r="D3544" i="5"/>
  <c r="D3506" i="5"/>
  <c r="D3481" i="5"/>
  <c r="D3392" i="5"/>
  <c r="D3258" i="5"/>
  <c r="D725" i="5"/>
  <c r="D369" i="5"/>
  <c r="D180" i="5"/>
  <c r="D5047" i="5"/>
  <c r="D5027" i="5"/>
  <c r="D4995" i="5"/>
  <c r="D4990" i="5"/>
  <c r="D4980" i="5"/>
  <c r="D4955" i="5"/>
  <c r="D4940" i="5"/>
  <c r="D4932" i="5"/>
  <c r="D4899" i="5"/>
  <c r="D4872" i="5"/>
  <c r="D4868" i="5"/>
  <c r="D4861" i="5"/>
  <c r="D4857" i="5"/>
  <c r="D4816" i="5"/>
  <c r="D4812" i="5"/>
  <c r="D4783" i="5"/>
  <c r="D4731" i="5"/>
  <c r="D4702" i="5"/>
  <c r="D4665" i="5"/>
  <c r="D4661" i="5"/>
  <c r="D4628" i="5"/>
  <c r="D4594" i="5"/>
  <c r="D4587" i="5"/>
  <c r="D4552" i="5"/>
  <c r="D4521" i="5"/>
  <c r="D4495" i="5"/>
  <c r="D4480" i="5"/>
  <c r="D4454" i="5"/>
  <c r="D4385" i="5"/>
  <c r="D4247" i="5"/>
  <c r="D4174" i="5"/>
  <c r="D4114" i="5"/>
  <c r="D4106" i="5"/>
  <c r="D4098" i="5"/>
  <c r="D4093" i="5"/>
  <c r="D4074" i="5"/>
  <c r="D4069" i="5"/>
  <c r="D4054" i="5"/>
  <c r="D3943" i="5"/>
  <c r="D3911" i="5"/>
  <c r="D3818" i="5"/>
  <c r="D3691" i="5"/>
  <c r="D3615" i="5"/>
  <c r="D3594" i="5"/>
  <c r="D3569" i="5"/>
  <c r="D3451" i="5"/>
  <c r="D3384" i="5"/>
  <c r="D4936" i="5"/>
  <c r="D4902" i="5"/>
  <c r="D4864" i="5"/>
  <c r="D4842" i="5"/>
  <c r="D4835" i="5"/>
  <c r="D4831" i="5"/>
  <c r="D4791" i="5"/>
  <c r="D4772" i="5"/>
  <c r="D4742" i="5"/>
  <c r="D4737" i="5"/>
  <c r="D4734" i="5"/>
  <c r="D4727" i="5"/>
  <c r="D4719" i="5"/>
  <c r="D4697" i="5"/>
  <c r="D4690" i="5"/>
  <c r="D4675" i="5"/>
  <c r="D4668" i="5"/>
  <c r="D4649" i="5"/>
  <c r="D4598" i="5"/>
  <c r="D4568" i="5"/>
  <c r="D4560" i="5"/>
  <c r="D4557" i="5"/>
  <c r="D4513" i="5"/>
  <c r="D4502" i="5"/>
  <c r="D4461" i="5"/>
  <c r="D4453" i="5"/>
  <c r="D4441" i="5"/>
  <c r="D4413" i="5"/>
  <c r="D4409" i="5"/>
  <c r="D4393" i="5"/>
  <c r="D4384" i="5"/>
  <c r="D4380" i="5"/>
  <c r="D4364" i="5"/>
  <c r="D4361" i="5"/>
  <c r="D4345" i="5"/>
  <c r="D4341" i="5"/>
  <c r="D4311" i="5"/>
  <c r="D4307" i="5"/>
  <c r="D4263" i="5"/>
  <c r="D4258" i="5"/>
  <c r="D4206" i="5"/>
  <c r="D4194" i="5"/>
  <c r="D4166" i="5"/>
  <c r="D4149" i="5"/>
  <c r="D4146" i="5"/>
  <c r="D4089" i="5"/>
  <c r="D4082" i="5"/>
  <c r="D4078" i="5"/>
  <c r="D4041" i="5"/>
  <c r="D4028" i="5"/>
  <c r="D4024" i="5"/>
  <c r="D3971" i="5"/>
  <c r="D3947" i="5"/>
  <c r="D3931" i="5"/>
  <c r="D3918" i="5"/>
  <c r="D3894" i="5"/>
  <c r="D3878" i="5"/>
  <c r="D3853" i="5"/>
  <c r="D3826" i="5"/>
  <c r="D3813" i="5"/>
  <c r="D3784" i="5"/>
  <c r="D3780" i="5"/>
  <c r="D3702" i="5"/>
  <c r="D3677" i="5"/>
  <c r="D4779" i="5"/>
  <c r="D4768" i="5"/>
  <c r="D4765" i="5"/>
  <c r="D4705" i="5"/>
  <c r="D4701" i="5"/>
  <c r="D4686" i="5"/>
  <c r="D4664" i="5"/>
  <c r="D4660" i="5"/>
  <c r="D4637" i="5"/>
  <c r="D4620" i="5"/>
  <c r="D4608" i="5"/>
  <c r="D4579" i="5"/>
  <c r="D4556" i="5"/>
  <c r="D4551" i="5"/>
  <c r="D4537" i="5"/>
  <c r="D4516" i="5"/>
  <c r="D4512" i="5"/>
  <c r="D4498" i="5"/>
  <c r="D4460" i="5"/>
  <c r="D4400" i="5"/>
  <c r="D4392" i="5"/>
  <c r="D4368" i="5"/>
  <c r="D4337" i="5"/>
  <c r="D4333" i="5"/>
  <c r="D4317" i="5"/>
  <c r="D4314" i="5"/>
  <c r="D4306" i="5"/>
  <c r="D4274" i="5"/>
  <c r="D4270" i="5"/>
  <c r="D4242" i="5"/>
  <c r="D4177" i="5"/>
  <c r="D4153" i="5"/>
  <c r="D4133" i="5"/>
  <c r="D4113" i="5"/>
  <c r="D4105" i="5"/>
  <c r="D3986" i="5"/>
  <c r="D3938" i="5"/>
  <c r="D3897" i="5"/>
  <c r="D3886" i="5"/>
  <c r="D3825" i="5"/>
  <c r="D3755" i="5"/>
  <c r="D3726" i="5"/>
  <c r="D3706" i="5"/>
  <c r="D3635" i="5"/>
  <c r="D3622" i="5"/>
  <c r="D3547" i="5"/>
  <c r="D3458" i="5"/>
  <c r="D3290" i="5"/>
  <c r="D3261" i="5"/>
  <c r="D4740" i="5"/>
  <c r="D4733" i="5"/>
  <c r="D4726" i="5"/>
  <c r="D4718" i="5"/>
  <c r="D4704" i="5"/>
  <c r="D4696" i="5"/>
  <c r="D4682" i="5"/>
  <c r="D4655" i="5"/>
  <c r="D4645" i="5"/>
  <c r="D4623" i="5"/>
  <c r="D4596" i="5"/>
  <c r="D4589" i="5"/>
  <c r="D4582" i="5"/>
  <c r="D4574" i="5"/>
  <c r="D4543" i="5"/>
  <c r="D4519" i="5"/>
  <c r="D4475" i="5"/>
  <c r="D4467" i="5"/>
  <c r="D4452" i="5"/>
  <c r="D4440" i="5"/>
  <c r="D4408" i="5"/>
  <c r="D4399" i="5"/>
  <c r="D4360" i="5"/>
  <c r="D4340" i="5"/>
  <c r="D4324" i="5"/>
  <c r="D4321" i="5"/>
  <c r="D4313" i="5"/>
  <c r="D4301" i="5"/>
  <c r="D4262" i="5"/>
  <c r="D4226" i="5"/>
  <c r="D4222" i="5"/>
  <c r="D4217" i="5"/>
  <c r="D4213" i="5"/>
  <c r="D4209" i="5"/>
  <c r="D4193" i="5"/>
  <c r="D4189" i="5"/>
  <c r="D4157" i="5"/>
  <c r="D4121" i="5"/>
  <c r="D4081" i="5"/>
  <c r="D4044" i="5"/>
  <c r="D4040" i="5"/>
  <c r="D3978" i="5"/>
  <c r="D3974" i="5"/>
  <c r="D3906" i="5"/>
  <c r="D3893" i="5"/>
  <c r="D3877" i="5"/>
  <c r="D3852" i="5"/>
  <c r="D3849" i="5"/>
  <c r="D3742" i="5"/>
  <c r="D3499" i="5"/>
  <c r="D3138" i="5"/>
  <c r="D3130" i="5"/>
  <c r="D5045" i="5"/>
  <c r="D5041" i="5"/>
  <c r="D5037" i="5"/>
  <c r="D5033" i="5"/>
  <c r="D5019" i="5"/>
  <c r="D5015" i="5"/>
  <c r="D4988" i="5"/>
  <c r="D4964" i="5"/>
  <c r="D4942" i="5"/>
  <c r="D4916" i="5"/>
  <c r="D4912" i="5"/>
  <c r="D4901" i="5"/>
  <c r="D4852" i="5"/>
  <c r="D4844" i="5"/>
  <c r="D4829" i="5"/>
  <c r="D4825" i="5"/>
  <c r="D4818" i="5"/>
  <c r="D4810" i="5"/>
  <c r="D4778" i="5"/>
  <c r="D4774" i="5"/>
  <c r="D4764" i="5"/>
  <c r="D4717" i="5"/>
  <c r="D4714" i="5"/>
  <c r="D4641" i="5"/>
  <c r="D4603" i="5"/>
  <c r="D4600" i="5"/>
  <c r="D4578" i="5"/>
  <c r="D4563" i="5"/>
  <c r="D4559" i="5"/>
  <c r="D4497" i="5"/>
  <c r="D4493" i="5"/>
  <c r="D4482" i="5"/>
  <c r="D4447" i="5"/>
  <c r="D4435" i="5"/>
  <c r="D4391" i="5"/>
  <c r="D4379" i="5"/>
  <c r="D4375" i="5"/>
  <c r="D4352" i="5"/>
  <c r="D4320" i="5"/>
  <c r="D4273" i="5"/>
  <c r="D4176" i="5"/>
  <c r="D4161" i="5"/>
  <c r="D4128" i="5"/>
  <c r="D4112" i="5"/>
  <c r="D4104" i="5"/>
  <c r="D3970" i="5"/>
  <c r="D3957" i="5"/>
  <c r="D3913" i="5"/>
  <c r="D3905" i="5"/>
  <c r="D3885" i="5"/>
  <c r="D3701" i="5"/>
  <c r="D3676" i="5"/>
  <c r="D3592" i="5"/>
  <c r="D3457" i="5"/>
  <c r="D2953" i="5"/>
  <c r="D4489" i="5"/>
  <c r="D4468" i="5"/>
  <c r="D4465" i="5"/>
  <c r="D4458" i="5"/>
  <c r="D4451" i="5"/>
  <c r="D4433" i="5"/>
  <c r="D4425" i="5"/>
  <c r="D4404" i="5"/>
  <c r="D4390" i="5"/>
  <c r="D4372" i="5"/>
  <c r="D4354" i="5"/>
  <c r="D4318" i="5"/>
  <c r="D4215" i="5"/>
  <c r="D4211" i="5"/>
  <c r="D4207" i="5"/>
  <c r="D4190" i="5"/>
  <c r="D4165" i="5"/>
  <c r="D4142" i="5"/>
  <c r="D4115" i="5"/>
  <c r="D4087" i="5"/>
  <c r="D4083" i="5"/>
  <c r="D4023" i="5"/>
  <c r="D4012" i="5"/>
  <c r="D4007" i="5"/>
  <c r="D4003" i="5"/>
  <c r="D3984" i="5"/>
  <c r="D3914" i="5"/>
  <c r="D3907" i="5"/>
  <c r="D3904" i="5"/>
  <c r="D3880" i="5"/>
  <c r="D3861" i="5"/>
  <c r="D3841" i="5"/>
  <c r="D3812" i="5"/>
  <c r="D3789" i="5"/>
  <c r="D3768" i="5"/>
  <c r="D3760" i="5"/>
  <c r="D3754" i="5"/>
  <c r="D3730" i="5"/>
  <c r="D3719" i="5"/>
  <c r="D3713" i="5"/>
  <c r="D3693" i="5"/>
  <c r="D3671" i="5"/>
  <c r="D3659" i="5"/>
  <c r="D3651" i="5"/>
  <c r="D3623" i="5"/>
  <c r="D3616" i="5"/>
  <c r="D3601" i="5"/>
  <c r="D3597" i="5"/>
  <c r="D3585" i="5"/>
  <c r="D3573" i="5"/>
  <c r="D3488" i="5"/>
  <c r="D3476" i="5"/>
  <c r="D3408" i="5"/>
  <c r="D3397" i="5"/>
  <c r="D3389" i="5"/>
  <c r="D3353" i="5"/>
  <c r="D3330" i="5"/>
  <c r="D3278" i="5"/>
  <c r="D3262" i="5"/>
  <c r="D3255" i="5"/>
  <c r="D3233" i="5"/>
  <c r="D3192" i="5"/>
  <c r="D3080" i="5"/>
  <c r="D3076" i="5"/>
  <c r="D3056" i="5"/>
  <c r="D3052" i="5"/>
  <c r="D3024" i="5"/>
  <c r="D3007" i="5"/>
  <c r="D3003" i="5"/>
  <c r="D2891" i="5"/>
  <c r="D2887" i="5"/>
  <c r="D2797" i="5"/>
  <c r="D2709" i="5"/>
  <c r="D2637" i="5"/>
  <c r="D2604" i="5"/>
  <c r="D4111" i="5"/>
  <c r="D4097" i="5"/>
  <c r="D4086" i="5"/>
  <c r="D4079" i="5"/>
  <c r="D4066" i="5"/>
  <c r="D4030" i="5"/>
  <c r="D4026" i="5"/>
  <c r="D3987" i="5"/>
  <c r="D3958" i="5"/>
  <c r="D3917" i="5"/>
  <c r="D3910" i="5"/>
  <c r="D3872" i="5"/>
  <c r="D3869" i="5"/>
  <c r="D3865" i="5"/>
  <c r="D3801" i="5"/>
  <c r="D3796" i="5"/>
  <c r="D3745" i="5"/>
  <c r="D3738" i="5"/>
  <c r="D3734" i="5"/>
  <c r="D3712" i="5"/>
  <c r="D3697" i="5"/>
  <c r="D3689" i="5"/>
  <c r="D3626" i="5"/>
  <c r="D3609" i="5"/>
  <c r="D3600" i="5"/>
  <c r="D3581" i="5"/>
  <c r="D3525" i="5"/>
  <c r="D3513" i="5"/>
  <c r="D3472" i="5"/>
  <c r="D3464" i="5"/>
  <c r="D3453" i="5"/>
  <c r="D3443" i="5"/>
  <c r="D3439" i="5"/>
  <c r="D3434" i="5"/>
  <c r="D3415" i="5"/>
  <c r="D3400" i="5"/>
  <c r="D3378" i="5"/>
  <c r="D3362" i="5"/>
  <c r="D3333" i="5"/>
  <c r="D3298" i="5"/>
  <c r="D3251" i="5"/>
  <c r="D3207" i="5"/>
  <c r="D3200" i="5"/>
  <c r="D3196" i="5"/>
  <c r="D3163" i="5"/>
  <c r="D3088" i="5"/>
  <c r="D3079" i="5"/>
  <c r="D3011" i="5"/>
  <c r="D2973" i="5"/>
  <c r="D2969" i="5"/>
  <c r="D2920" i="5"/>
  <c r="D2900" i="5"/>
  <c r="D2850" i="5"/>
  <c r="D2642" i="5"/>
  <c r="D4488" i="5"/>
  <c r="D4472" i="5"/>
  <c r="D4464" i="5"/>
  <c r="D4457" i="5"/>
  <c r="D4436" i="5"/>
  <c r="D4432" i="5"/>
  <c r="D4428" i="5"/>
  <c r="D4421" i="5"/>
  <c r="D4334" i="5"/>
  <c r="D4331" i="5"/>
  <c r="D4328" i="5"/>
  <c r="D4310" i="5"/>
  <c r="D4292" i="5"/>
  <c r="D4214" i="5"/>
  <c r="D4197" i="5"/>
  <c r="D4182" i="5"/>
  <c r="D4145" i="5"/>
  <c r="D4141" i="5"/>
  <c r="D4126" i="5"/>
  <c r="D4070" i="5"/>
  <c r="D4051" i="5"/>
  <c r="D4029" i="5"/>
  <c r="D4022" i="5"/>
  <c r="D4018" i="5"/>
  <c r="D3998" i="5"/>
  <c r="D3983" i="5"/>
  <c r="D3976" i="5"/>
  <c r="D3964" i="5"/>
  <c r="D3939" i="5"/>
  <c r="D3929" i="5"/>
  <c r="D3903" i="5"/>
  <c r="D3891" i="5"/>
  <c r="D3868" i="5"/>
  <c r="D3860" i="5"/>
  <c r="D3823" i="5"/>
  <c r="D3787" i="5"/>
  <c r="D3776" i="5"/>
  <c r="D3771" i="5"/>
  <c r="D3767" i="5"/>
  <c r="D3763" i="5"/>
  <c r="D3753" i="5"/>
  <c r="D3733" i="5"/>
  <c r="D3722" i="5"/>
  <c r="D3684" i="5"/>
  <c r="D3662" i="5"/>
  <c r="D3658" i="5"/>
  <c r="D3650" i="5"/>
  <c r="D3637" i="5"/>
  <c r="D3631" i="5"/>
  <c r="D3608" i="5"/>
  <c r="D3593" i="5"/>
  <c r="D3572" i="5"/>
  <c r="D3532" i="5"/>
  <c r="D3423" i="5"/>
  <c r="D3357" i="5"/>
  <c r="D3317" i="5"/>
  <c r="D3313" i="5"/>
  <c r="D3309" i="5"/>
  <c r="D3305" i="5"/>
  <c r="D3301" i="5"/>
  <c r="D3285" i="5"/>
  <c r="D3242" i="5"/>
  <c r="D3232" i="5"/>
  <c r="D3212" i="5"/>
  <c r="D3199" i="5"/>
  <c r="D3147" i="5"/>
  <c r="D3135" i="5"/>
  <c r="D3128" i="5"/>
  <c r="D3051" i="5"/>
  <c r="D3043" i="5"/>
  <c r="D3038" i="5"/>
  <c r="D3027" i="5"/>
  <c r="D3018" i="5"/>
  <c r="D2940" i="5"/>
  <c r="D2890" i="5"/>
  <c r="D2878" i="5"/>
  <c r="D2800" i="5"/>
  <c r="D2649" i="5"/>
  <c r="D3814" i="5"/>
  <c r="D3799" i="5"/>
  <c r="D3795" i="5"/>
  <c r="D3786" i="5"/>
  <c r="D3783" i="5"/>
  <c r="D3779" i="5"/>
  <c r="D3741" i="5"/>
  <c r="D3692" i="5"/>
  <c r="D3661" i="5"/>
  <c r="D3641" i="5"/>
  <c r="D3611" i="5"/>
  <c r="D3584" i="5"/>
  <c r="D3564" i="5"/>
  <c r="D3528" i="5"/>
  <c r="D3512" i="5"/>
  <c r="D3426" i="5"/>
  <c r="D3419" i="5"/>
  <c r="D3410" i="5"/>
  <c r="D3403" i="5"/>
  <c r="D3387" i="5"/>
  <c r="D3377" i="5"/>
  <c r="D3372" i="5"/>
  <c r="D3368" i="5"/>
  <c r="D3325" i="5"/>
  <c r="D3321" i="5"/>
  <c r="D3297" i="5"/>
  <c r="D3264" i="5"/>
  <c r="D3250" i="5"/>
  <c r="D3222" i="5"/>
  <c r="D3191" i="5"/>
  <c r="D3170" i="5"/>
  <c r="D3087" i="5"/>
  <c r="D3078" i="5"/>
  <c r="D3046" i="5"/>
  <c r="D3034" i="5"/>
  <c r="D2989" i="5"/>
  <c r="D2972" i="5"/>
  <c r="D2849" i="5"/>
  <c r="D2451" i="5"/>
  <c r="D2383" i="5"/>
  <c r="D5009" i="5"/>
  <c r="D5002" i="5"/>
  <c r="D4965" i="5"/>
  <c r="D4951" i="5"/>
  <c r="D4946" i="5"/>
  <c r="D4922" i="5"/>
  <c r="D4915" i="5"/>
  <c r="D4904" i="5"/>
  <c r="D4859" i="5"/>
  <c r="D4822" i="5"/>
  <c r="D4808" i="5"/>
  <c r="D4761" i="5"/>
  <c r="D4749" i="5"/>
  <c r="D4716" i="5"/>
  <c r="D4685" i="5"/>
  <c r="D4670" i="5"/>
  <c r="D4667" i="5"/>
  <c r="D4663" i="5"/>
  <c r="D4642" i="5"/>
  <c r="D4634" i="5"/>
  <c r="D4627" i="5"/>
  <c r="D4612" i="5"/>
  <c r="D4588" i="5"/>
  <c r="D4573" i="5"/>
  <c r="D4548" i="5"/>
  <c r="D4544" i="5"/>
  <c r="D4520" i="5"/>
  <c r="D4499" i="5"/>
  <c r="D4492" i="5"/>
  <c r="D4449" i="5"/>
  <c r="D4445" i="5"/>
  <c r="D4427" i="5"/>
  <c r="D4417" i="5"/>
  <c r="D4349" i="5"/>
  <c r="D4309" i="5"/>
  <c r="D4291" i="5"/>
  <c r="D4288" i="5"/>
  <c r="D4284" i="5"/>
  <c r="D4280" i="5"/>
  <c r="D4246" i="5"/>
  <c r="D4231" i="5"/>
  <c r="D4205" i="5"/>
  <c r="D4181" i="5"/>
  <c r="D4173" i="5"/>
  <c r="D4170" i="5"/>
  <c r="D4163" i="5"/>
  <c r="D4156" i="5"/>
  <c r="D4125" i="5"/>
  <c r="D4065" i="5"/>
  <c r="D4058" i="5"/>
  <c r="D4014" i="5"/>
  <c r="D4005" i="5"/>
  <c r="D4001" i="5"/>
  <c r="D3982" i="5"/>
  <c r="D3953" i="5"/>
  <c r="D3928" i="5"/>
  <c r="D3871" i="5"/>
  <c r="D3863" i="5"/>
  <c r="D3817" i="5"/>
  <c r="D3807" i="5"/>
  <c r="D3775" i="5"/>
  <c r="D3770" i="5"/>
  <c r="D3744" i="5"/>
  <c r="D3695" i="5"/>
  <c r="D3683" i="5"/>
  <c r="D3669" i="5"/>
  <c r="D3649" i="5"/>
  <c r="D3644" i="5"/>
  <c r="D3625" i="5"/>
  <c r="D3606" i="5"/>
  <c r="D3527" i="5"/>
  <c r="D3511" i="5"/>
  <c r="D3493" i="5"/>
  <c r="D3466" i="5"/>
  <c r="D3463" i="5"/>
  <c r="D3437" i="5"/>
  <c r="D3418" i="5"/>
  <c r="D3391" i="5"/>
  <c r="D3383" i="5"/>
  <c r="D3375" i="5"/>
  <c r="D3371" i="5"/>
  <c r="D3332" i="5"/>
  <c r="D3268" i="5"/>
  <c r="D3241" i="5"/>
  <c r="D3231" i="5"/>
  <c r="D3206" i="5"/>
  <c r="D3146" i="5"/>
  <c r="D3141" i="5"/>
  <c r="D3134" i="5"/>
  <c r="D3127" i="5"/>
  <c r="D3061" i="5"/>
  <c r="D3054" i="5"/>
  <c r="D3050" i="5"/>
  <c r="D3026" i="5"/>
  <c r="D2919" i="5"/>
  <c r="D2857" i="5"/>
  <c r="D2824" i="5"/>
  <c r="D2820" i="5"/>
  <c r="D2719" i="5"/>
  <c r="D2652" i="5"/>
  <c r="D2589" i="5"/>
  <c r="D3682" i="5"/>
  <c r="D3656" i="5"/>
  <c r="D3652" i="5"/>
  <c r="D3621" i="5"/>
  <c r="D3602" i="5"/>
  <c r="D3595" i="5"/>
  <c r="D3583" i="5"/>
  <c r="D3579" i="5"/>
  <c r="D3559" i="5"/>
  <c r="D3549" i="5"/>
  <c r="D3545" i="5"/>
  <c r="D3518" i="5"/>
  <c r="D3478" i="5"/>
  <c r="D3474" i="5"/>
  <c r="D3425" i="5"/>
  <c r="D3356" i="5"/>
  <c r="D3340" i="5"/>
  <c r="D3331" i="5"/>
  <c r="D3300" i="5"/>
  <c r="D3280" i="5"/>
  <c r="D3205" i="5"/>
  <c r="D3198" i="5"/>
  <c r="D3185" i="5"/>
  <c r="D3181" i="5"/>
  <c r="D3177" i="5"/>
  <c r="D3157" i="5"/>
  <c r="D3153" i="5"/>
  <c r="D3110" i="5"/>
  <c r="D3066" i="5"/>
  <c r="D3033" i="5"/>
  <c r="D3009" i="5"/>
  <c r="D3005" i="5"/>
  <c r="D3001" i="5"/>
  <c r="D2996" i="5"/>
  <c r="D2992" i="5"/>
  <c r="D2971" i="5"/>
  <c r="D2943" i="5"/>
  <c r="D2939" i="5"/>
  <c r="D2836" i="5"/>
  <c r="D2831" i="5"/>
  <c r="D2782" i="5"/>
  <c r="D2740" i="5"/>
  <c r="D2454" i="5"/>
  <c r="D2223" i="5"/>
  <c r="D4416" i="5"/>
  <c r="D4401" i="5"/>
  <c r="D4398" i="5"/>
  <c r="D4394" i="5"/>
  <c r="D4373" i="5"/>
  <c r="D4365" i="5"/>
  <c r="D4358" i="5"/>
  <c r="D4343" i="5"/>
  <c r="D4319" i="5"/>
  <c r="D4305" i="5"/>
  <c r="D4265" i="5"/>
  <c r="D4162" i="5"/>
  <c r="D4154" i="5"/>
  <c r="D4131" i="5"/>
  <c r="D4124" i="5"/>
  <c r="D4109" i="5"/>
  <c r="D4080" i="5"/>
  <c r="D4068" i="5"/>
  <c r="D4061" i="5"/>
  <c r="D4049" i="5"/>
  <c r="D4020" i="5"/>
  <c r="D4013" i="5"/>
  <c r="D3989" i="5"/>
  <c r="D3985" i="5"/>
  <c r="D3952" i="5"/>
  <c r="D3927" i="5"/>
  <c r="D3922" i="5"/>
  <c r="D3900" i="5"/>
  <c r="D3874" i="5"/>
  <c r="D3843" i="5"/>
  <c r="D3828" i="5"/>
  <c r="D3820" i="5"/>
  <c r="D3774" i="5"/>
  <c r="D3769" i="5"/>
  <c r="D3750" i="5"/>
  <c r="D3743" i="5"/>
  <c r="D3735" i="5"/>
  <c r="D3714" i="5"/>
  <c r="D3690" i="5"/>
  <c r="D3660" i="5"/>
  <c r="D3624" i="5"/>
  <c r="D3454" i="5"/>
  <c r="D3401" i="5"/>
  <c r="D3390" i="5"/>
  <c r="D3379" i="5"/>
  <c r="D3367" i="5"/>
  <c r="D3347" i="5"/>
  <c r="D3339" i="5"/>
  <c r="D3311" i="5"/>
  <c r="D3287" i="5"/>
  <c r="D3263" i="5"/>
  <c r="D3256" i="5"/>
  <c r="D3221" i="5"/>
  <c r="D3164" i="5"/>
  <c r="D3077" i="5"/>
  <c r="D3073" i="5"/>
  <c r="D3045" i="5"/>
  <c r="D3012" i="5"/>
  <c r="D3004" i="5"/>
  <c r="D2983" i="5"/>
  <c r="D2979" i="5"/>
  <c r="D2884" i="5"/>
  <c r="D2860" i="5"/>
  <c r="D2856" i="5"/>
  <c r="D2830" i="5"/>
  <c r="D2685" i="5"/>
  <c r="D2676" i="5"/>
  <c r="D2655" i="5"/>
  <c r="D2542" i="5"/>
  <c r="D1528" i="5"/>
  <c r="D5004" i="5"/>
  <c r="D4997" i="5"/>
  <c r="D4963" i="5"/>
  <c r="D4960" i="5"/>
  <c r="D4948" i="5"/>
  <c r="D4921" i="5"/>
  <c r="D4906" i="5"/>
  <c r="D4793" i="5"/>
  <c r="D4786" i="5"/>
  <c r="D4775" i="5"/>
  <c r="D4730" i="5"/>
  <c r="D4723" i="5"/>
  <c r="D4644" i="5"/>
  <c r="D4630" i="5"/>
  <c r="D4619" i="5"/>
  <c r="D4604" i="5"/>
  <c r="D4593" i="5"/>
  <c r="D4586" i="5"/>
  <c r="D4580" i="5"/>
  <c r="D4562" i="5"/>
  <c r="D4547" i="5"/>
  <c r="D4536" i="5"/>
  <c r="D4532" i="5"/>
  <c r="D4529" i="5"/>
  <c r="D4515" i="5"/>
  <c r="D4462" i="5"/>
  <c r="D4397" i="5"/>
  <c r="D4386" i="5"/>
  <c r="D4376" i="5"/>
  <c r="D4369" i="5"/>
  <c r="D4351" i="5"/>
  <c r="D4339" i="5"/>
  <c r="D4308" i="5"/>
  <c r="D4294" i="5"/>
  <c r="D4290" i="5"/>
  <c r="D4256" i="5"/>
  <c r="D4249" i="5"/>
  <c r="D4245" i="5"/>
  <c r="D4237" i="5"/>
  <c r="D4195" i="5"/>
  <c r="D4191" i="5"/>
  <c r="D4187" i="5"/>
  <c r="D4183" i="5"/>
  <c r="D4147" i="5"/>
  <c r="D4139" i="5"/>
  <c r="D4060" i="5"/>
  <c r="D4027" i="5"/>
  <c r="D3999" i="5"/>
  <c r="D3977" i="5"/>
  <c r="D3973" i="5"/>
  <c r="D3967" i="5"/>
  <c r="D3962" i="5"/>
  <c r="D3959" i="5"/>
  <c r="D3951" i="5"/>
  <c r="D3944" i="5"/>
  <c r="D3926" i="5"/>
  <c r="D3873" i="5"/>
  <c r="D3805" i="5"/>
  <c r="D3797" i="5"/>
  <c r="D3739" i="5"/>
  <c r="D3694" i="5"/>
  <c r="D3639" i="5"/>
  <c r="D3628" i="5"/>
  <c r="D3605" i="5"/>
  <c r="D3598" i="5"/>
  <c r="D3574" i="5"/>
  <c r="D3537" i="5"/>
  <c r="D3533" i="5"/>
  <c r="D3526" i="5"/>
  <c r="D3492" i="5"/>
  <c r="D3477" i="5"/>
  <c r="D3473" i="5"/>
  <c r="D3469" i="5"/>
  <c r="D3461" i="5"/>
  <c r="D3450" i="5"/>
  <c r="D3444" i="5"/>
  <c r="D3354" i="5"/>
  <c r="D3346" i="5"/>
  <c r="D3286" i="5"/>
  <c r="D3275" i="5"/>
  <c r="D3224" i="5"/>
  <c r="D3201" i="5"/>
  <c r="D3189" i="5"/>
  <c r="D3176" i="5"/>
  <c r="D3172" i="5"/>
  <c r="D3016" i="5"/>
  <c r="D2950" i="5"/>
  <c r="D2933" i="5"/>
  <c r="D2794" i="5"/>
  <c r="D2634" i="5"/>
  <c r="D2343" i="5"/>
  <c r="D2304" i="5"/>
  <c r="D2217" i="5"/>
  <c r="D2052" i="5"/>
  <c r="D1863" i="5"/>
  <c r="D1695" i="5"/>
  <c r="D999" i="5"/>
  <c r="D5029" i="5"/>
  <c r="D5016" i="5"/>
  <c r="D4989" i="5"/>
  <c r="D4974" i="5"/>
  <c r="D4937" i="5"/>
  <c r="D4924" i="5"/>
  <c r="D4895" i="5"/>
  <c r="D4881" i="5"/>
  <c r="D4855" i="5"/>
  <c r="D4839" i="5"/>
  <c r="D4802" i="5"/>
  <c r="D4790" i="5"/>
  <c r="D4760" i="5"/>
  <c r="D4747" i="5"/>
  <c r="D4724" i="5"/>
  <c r="D4713" i="5"/>
  <c r="D4693" i="5"/>
  <c r="D4683" i="5"/>
  <c r="D4679" i="5"/>
  <c r="D4652" i="5"/>
  <c r="D4632" i="5"/>
  <c r="D4601" i="5"/>
  <c r="D4591" i="5"/>
  <c r="D4567" i="5"/>
  <c r="D4550" i="5"/>
  <c r="D4526" i="5"/>
  <c r="D4509" i="5"/>
  <c r="D4506" i="5"/>
  <c r="D4485" i="5"/>
  <c r="D4478" i="5"/>
  <c r="D4455" i="5"/>
  <c r="D4444" i="5"/>
  <c r="D4424" i="5"/>
  <c r="D4414" i="5"/>
  <c r="D4410" i="5"/>
  <c r="D4383" i="5"/>
  <c r="D4363" i="5"/>
  <c r="D4332" i="5"/>
  <c r="D4322" i="5"/>
  <c r="D4298" i="5"/>
  <c r="D4281" i="5"/>
  <c r="D4253" i="5"/>
  <c r="D4243" i="5"/>
  <c r="D4239" i="5"/>
  <c r="D4229" i="5"/>
  <c r="D4167" i="5"/>
  <c r="D4152" i="5"/>
  <c r="D4135" i="5"/>
  <c r="D4110" i="5"/>
  <c r="D4099" i="5"/>
  <c r="D4096" i="5"/>
  <c r="D4092" i="5"/>
  <c r="D4062" i="5"/>
  <c r="D4055" i="5"/>
  <c r="D4017" i="5"/>
  <c r="D3995" i="5"/>
  <c r="D3955" i="5"/>
  <c r="D3948" i="5"/>
  <c r="D3941" i="5"/>
  <c r="D3937" i="5"/>
  <c r="D3916" i="5"/>
  <c r="D3888" i="5"/>
  <c r="D3884" i="5"/>
  <c r="D3854" i="5"/>
  <c r="D3847" i="5"/>
  <c r="D3839" i="5"/>
  <c r="D3809" i="5"/>
  <c r="D3762" i="5"/>
  <c r="D3748" i="5"/>
  <c r="D3737" i="5"/>
  <c r="D3716" i="5"/>
  <c r="D3704" i="5"/>
  <c r="D3665" i="5"/>
  <c r="D3643" i="5"/>
  <c r="D3577" i="5"/>
  <c r="D3570" i="5"/>
  <c r="D3567" i="5"/>
  <c r="D3558" i="5"/>
  <c r="D3548" i="5"/>
  <c r="D3541" i="5"/>
  <c r="D3522" i="5"/>
  <c r="D3515" i="5"/>
  <c r="D3498" i="5"/>
  <c r="D3494" i="5"/>
  <c r="D3475" i="5"/>
  <c r="D3405" i="5"/>
  <c r="D3393" i="5"/>
  <c r="D3374" i="5"/>
  <c r="D3341" i="5"/>
  <c r="D3326" i="5"/>
  <c r="D3322" i="5"/>
  <c r="D3279" i="5"/>
  <c r="D3216" i="5"/>
  <c r="D3213" i="5"/>
  <c r="D3209" i="5"/>
  <c r="D3174" i="5"/>
  <c r="D3124" i="5"/>
  <c r="D3120" i="5"/>
  <c r="D3096" i="5"/>
  <c r="D3092" i="5"/>
  <c r="D3067" i="5"/>
  <c r="D3035" i="5"/>
  <c r="D2993" i="5"/>
  <c r="D2976" i="5"/>
  <c r="D2966" i="5"/>
  <c r="D2962" i="5"/>
  <c r="D2951" i="5"/>
  <c r="D2928" i="5"/>
  <c r="D2924" i="5"/>
  <c r="D2868" i="5"/>
  <c r="D2864" i="5"/>
  <c r="D2821" i="5"/>
  <c r="D2814" i="5"/>
  <c r="D2809" i="5"/>
  <c r="D2805" i="5"/>
  <c r="D2789" i="5"/>
  <c r="D2785" i="5"/>
  <c r="D2742" i="5"/>
  <c r="D2734" i="5"/>
  <c r="D2660" i="5"/>
  <c r="D2656" i="5"/>
  <c r="D2650" i="5"/>
  <c r="D2638" i="5"/>
  <c r="D2631" i="5"/>
  <c r="D2627" i="5"/>
  <c r="D2619" i="5"/>
  <c r="D2615" i="5"/>
  <c r="D2588" i="5"/>
  <c r="D2584" i="5"/>
  <c r="D2576" i="5"/>
  <c r="D2552" i="5"/>
  <c r="D2515" i="5"/>
  <c r="D2483" i="5"/>
  <c r="D2479" i="5"/>
  <c r="D2475" i="5"/>
  <c r="D2448" i="5"/>
  <c r="D2429" i="5"/>
  <c r="D2424" i="5"/>
  <c r="D2376" i="5"/>
  <c r="D2372" i="5"/>
  <c r="D2332" i="5"/>
  <c r="D2311" i="5"/>
  <c r="D2192" i="5"/>
  <c r="D2175" i="5"/>
  <c r="D2167" i="5"/>
  <c r="D2040" i="5"/>
  <c r="D1784" i="5"/>
  <c r="D2985" i="5"/>
  <c r="D2946" i="5"/>
  <c r="D2934" i="5"/>
  <c r="D2931" i="5"/>
  <c r="D2917" i="5"/>
  <c r="D2892" i="5"/>
  <c r="D2839" i="5"/>
  <c r="D2828" i="5"/>
  <c r="D2770" i="5"/>
  <c r="D2754" i="5"/>
  <c r="D2667" i="5"/>
  <c r="D2664" i="5"/>
  <c r="D2659" i="5"/>
  <c r="D2646" i="5"/>
  <c r="D2559" i="5"/>
  <c r="D2551" i="5"/>
  <c r="D2474" i="5"/>
  <c r="D2432" i="5"/>
  <c r="D2395" i="5"/>
  <c r="D2388" i="5"/>
  <c r="D2335" i="5"/>
  <c r="D2302" i="5"/>
  <c r="D2257" i="5"/>
  <c r="D2253" i="5"/>
  <c r="D2184" i="5"/>
  <c r="D2180" i="5"/>
  <c r="D2129" i="5"/>
  <c r="D2112" i="5"/>
  <c r="D2047" i="5"/>
  <c r="D2022" i="5"/>
  <c r="D2808" i="5"/>
  <c r="D2804" i="5"/>
  <c r="D2761" i="5"/>
  <c r="D2718" i="5"/>
  <c r="D2714" i="5"/>
  <c r="D2698" i="5"/>
  <c r="D2690" i="5"/>
  <c r="D2675" i="5"/>
  <c r="D2671" i="5"/>
  <c r="D2630" i="5"/>
  <c r="D2575" i="5"/>
  <c r="D2563" i="5"/>
  <c r="D2522" i="5"/>
  <c r="D2491" i="5"/>
  <c r="D2486" i="5"/>
  <c r="D2482" i="5"/>
  <c r="D2478" i="5"/>
  <c r="D2457" i="5"/>
  <c r="D2446" i="5"/>
  <c r="D2442" i="5"/>
  <c r="D2387" i="5"/>
  <c r="D2375" i="5"/>
  <c r="D2282" i="5"/>
  <c r="D2260" i="5"/>
  <c r="D2244" i="5"/>
  <c r="D2241" i="5"/>
  <c r="D2191" i="5"/>
  <c r="D2138" i="5"/>
  <c r="D2097" i="5"/>
  <c r="D2064" i="5"/>
  <c r="D2060" i="5"/>
  <c r="D2056" i="5"/>
  <c r="D1900" i="5"/>
  <c r="D4287" i="5"/>
  <c r="D4279" i="5"/>
  <c r="D4275" i="5"/>
  <c r="D4252" i="5"/>
  <c r="D4234" i="5"/>
  <c r="D4224" i="5"/>
  <c r="D4200" i="5"/>
  <c r="D4186" i="5"/>
  <c r="D4175" i="5"/>
  <c r="D4130" i="5"/>
  <c r="D4127" i="5"/>
  <c r="D4123" i="5"/>
  <c r="D4108" i="5"/>
  <c r="D4037" i="5"/>
  <c r="D4033" i="5"/>
  <c r="D4008" i="5"/>
  <c r="D3890" i="5"/>
  <c r="D3875" i="5"/>
  <c r="D3850" i="5"/>
  <c r="D3803" i="5"/>
  <c r="D3736" i="5"/>
  <c r="D3725" i="5"/>
  <c r="D3700" i="5"/>
  <c r="D3681" i="5"/>
  <c r="D3675" i="5"/>
  <c r="D3657" i="5"/>
  <c r="D3653" i="5"/>
  <c r="D3620" i="5"/>
  <c r="D3580" i="5"/>
  <c r="D3517" i="5"/>
  <c r="D3510" i="5"/>
  <c r="D3489" i="5"/>
  <c r="D3470" i="5"/>
  <c r="D3445" i="5"/>
  <c r="D3441" i="5"/>
  <c r="D3422" i="5"/>
  <c r="D3414" i="5"/>
  <c r="D3365" i="5"/>
  <c r="D3336" i="5"/>
  <c r="D3312" i="5"/>
  <c r="D3308" i="5"/>
  <c r="D3304" i="5"/>
  <c r="D3282" i="5"/>
  <c r="D3270" i="5"/>
  <c r="D3266" i="5"/>
  <c r="D3259" i="5"/>
  <c r="D3247" i="5"/>
  <c r="D3244" i="5"/>
  <c r="D3230" i="5"/>
  <c r="D3225" i="5"/>
  <c r="D3211" i="5"/>
  <c r="D3203" i="5"/>
  <c r="D3195" i="5"/>
  <c r="D3184" i="5"/>
  <c r="D3158" i="5"/>
  <c r="D3154" i="5"/>
  <c r="D3122" i="5"/>
  <c r="D3115" i="5"/>
  <c r="D3111" i="5"/>
  <c r="D3103" i="5"/>
  <c r="D3095" i="5"/>
  <c r="D3083" i="5"/>
  <c r="D3053" i="5"/>
  <c r="D3041" i="5"/>
  <c r="D3030" i="5"/>
  <c r="D3023" i="5"/>
  <c r="D2995" i="5"/>
  <c r="D2923" i="5"/>
  <c r="D2915" i="5"/>
  <c r="D2911" i="5"/>
  <c r="D2908" i="5"/>
  <c r="D2904" i="5"/>
  <c r="D2896" i="5"/>
  <c r="D2879" i="5"/>
  <c r="D2875" i="5"/>
  <c r="D2870" i="5"/>
  <c r="D2842" i="5"/>
  <c r="D2835" i="5"/>
  <c r="D2776" i="5"/>
  <c r="D2768" i="5"/>
  <c r="D2753" i="5"/>
  <c r="D2749" i="5"/>
  <c r="D2737" i="5"/>
  <c r="D2733" i="5"/>
  <c r="D2729" i="5"/>
  <c r="D2721" i="5"/>
  <c r="D2717" i="5"/>
  <c r="D2706" i="5"/>
  <c r="D2697" i="5"/>
  <c r="D2693" i="5"/>
  <c r="D2590" i="5"/>
  <c r="D2539" i="5"/>
  <c r="D2530" i="5"/>
  <c r="D2485" i="5"/>
  <c r="D2465" i="5"/>
  <c r="D2461" i="5"/>
  <c r="D2445" i="5"/>
  <c r="D2418" i="5"/>
  <c r="D2407" i="5"/>
  <c r="D2353" i="5"/>
  <c r="D2310" i="5"/>
  <c r="D2306" i="5"/>
  <c r="D2301" i="5"/>
  <c r="D2297" i="5"/>
  <c r="D2269" i="5"/>
  <c r="D2265" i="5"/>
  <c r="D2216" i="5"/>
  <c r="D2067" i="5"/>
  <c r="D2845" i="5"/>
  <c r="D2823" i="5"/>
  <c r="D2799" i="5"/>
  <c r="D2796" i="5"/>
  <c r="D2767" i="5"/>
  <c r="D2752" i="5"/>
  <c r="D2713" i="5"/>
  <c r="D2689" i="5"/>
  <c r="D2674" i="5"/>
  <c r="D2644" i="5"/>
  <c r="D2586" i="5"/>
  <c r="D2582" i="5"/>
  <c r="D2574" i="5"/>
  <c r="D2550" i="5"/>
  <c r="D2546" i="5"/>
  <c r="D2521" i="5"/>
  <c r="D2513" i="5"/>
  <c r="D2508" i="5"/>
  <c r="D2504" i="5"/>
  <c r="D2460" i="5"/>
  <c r="D2401" i="5"/>
  <c r="D2366" i="5"/>
  <c r="D2280" i="5"/>
  <c r="D2240" i="5"/>
  <c r="D2224" i="5"/>
  <c r="D2221" i="5"/>
  <c r="D2205" i="5"/>
  <c r="D2162" i="5"/>
  <c r="D2145" i="5"/>
  <c r="D2116" i="5"/>
  <c r="D2079" i="5"/>
  <c r="D1903" i="5"/>
  <c r="D3040" i="5"/>
  <c r="D2987" i="5"/>
  <c r="D2956" i="5"/>
  <c r="D2937" i="5"/>
  <c r="D2914" i="5"/>
  <c r="D2907" i="5"/>
  <c r="D2862" i="5"/>
  <c r="D2841" i="5"/>
  <c r="D2802" i="5"/>
  <c r="D2756" i="5"/>
  <c r="D2743" i="5"/>
  <c r="D2732" i="5"/>
  <c r="D2605" i="5"/>
  <c r="D2593" i="5"/>
  <c r="D2557" i="5"/>
  <c r="D2553" i="5"/>
  <c r="D2413" i="5"/>
  <c r="D2410" i="5"/>
  <c r="D2317" i="5"/>
  <c r="D2268" i="5"/>
  <c r="D2251" i="5"/>
  <c r="D2231" i="5"/>
  <c r="D2227" i="5"/>
  <c r="D2209" i="5"/>
  <c r="D2189" i="5"/>
  <c r="D2182" i="5"/>
  <c r="D2178" i="5"/>
  <c r="D4009" i="5"/>
  <c r="D3842" i="5"/>
  <c r="D3751" i="5"/>
  <c r="D3646" i="5"/>
  <c r="D3566" i="5"/>
  <c r="D2957" i="5"/>
  <c r="D1987" i="5"/>
  <c r="D1716" i="5"/>
  <c r="D1205" i="5"/>
  <c r="D684" i="5"/>
  <c r="D518" i="5"/>
  <c r="D350" i="5"/>
  <c r="D5021" i="5"/>
  <c r="D4968" i="5"/>
  <c r="D4952" i="5"/>
  <c r="D4947" i="5"/>
  <c r="D4886" i="5"/>
  <c r="D4834" i="5"/>
  <c r="D4817" i="5"/>
  <c r="D4813" i="5"/>
  <c r="D4752" i="5"/>
  <c r="D4728" i="5"/>
  <c r="D4711" i="5"/>
  <c r="D4708" i="5"/>
  <c r="D4687" i="5"/>
  <c r="D4680" i="5"/>
  <c r="D4656" i="5"/>
  <c r="D4646" i="5"/>
  <c r="D4626" i="5"/>
  <c r="D4615" i="5"/>
  <c r="D4611" i="5"/>
  <c r="D4585" i="5"/>
  <c r="D4565" i="5"/>
  <c r="D4533" i="5"/>
  <c r="D4524" i="5"/>
  <c r="D4500" i="5"/>
  <c r="D4483" i="5"/>
  <c r="D4459" i="5"/>
  <c r="D4442" i="5"/>
  <c r="D4439" i="5"/>
  <c r="D4418" i="5"/>
  <c r="D4411" i="5"/>
  <c r="D4388" i="5"/>
  <c r="D4377" i="5"/>
  <c r="D4357" i="5"/>
  <c r="D4347" i="5"/>
  <c r="D4342" i="5"/>
  <c r="D4316" i="5"/>
  <c r="D4296" i="5"/>
  <c r="D4278" i="5"/>
  <c r="D4257" i="5"/>
  <c r="D4241" i="5"/>
  <c r="D4223" i="5"/>
  <c r="D4212" i="5"/>
  <c r="D4208" i="5"/>
  <c r="D4199" i="5"/>
  <c r="D4185" i="5"/>
  <c r="D4164" i="5"/>
  <c r="D4132" i="5"/>
  <c r="D4129" i="5"/>
  <c r="D4076" i="5"/>
  <c r="D4071" i="5"/>
  <c r="D4048" i="5"/>
  <c r="D4039" i="5"/>
  <c r="D4011" i="5"/>
  <c r="D4006" i="5"/>
  <c r="D4002" i="5"/>
  <c r="D3992" i="5"/>
  <c r="D3935" i="5"/>
  <c r="D3859" i="5"/>
  <c r="D3837" i="5"/>
  <c r="D3834" i="5"/>
  <c r="D3806" i="5"/>
  <c r="D3792" i="5"/>
  <c r="D3781" i="5"/>
  <c r="D3757" i="5"/>
  <c r="D3723" i="5"/>
  <c r="D3710" i="5"/>
  <c r="D3687" i="5"/>
  <c r="D3670" i="5"/>
  <c r="D3648" i="5"/>
  <c r="D3640" i="5"/>
  <c r="D3634" i="5"/>
  <c r="D3604" i="5"/>
  <c r="D3591" i="5"/>
  <c r="D3568" i="5"/>
  <c r="D3531" i="5"/>
  <c r="D3524" i="5"/>
  <c r="D3516" i="5"/>
  <c r="D3428" i="5"/>
  <c r="D3424" i="5"/>
  <c r="D3417" i="5"/>
  <c r="D3409" i="5"/>
  <c r="D3349" i="5"/>
  <c r="D3345" i="5"/>
  <c r="D3323" i="5"/>
  <c r="D3284" i="5"/>
  <c r="D3276" i="5"/>
  <c r="D3273" i="5"/>
  <c r="D3236" i="5"/>
  <c r="D3168" i="5"/>
  <c r="D3160" i="5"/>
  <c r="D3152" i="5"/>
  <c r="D3117" i="5"/>
  <c r="D3113" i="5"/>
  <c r="D3090" i="5"/>
  <c r="D3068" i="5"/>
  <c r="D2994" i="5"/>
  <c r="D2967" i="5"/>
  <c r="D2944" i="5"/>
  <c r="D2826" i="5"/>
  <c r="D2822" i="5"/>
  <c r="D2810" i="5"/>
  <c r="D2786" i="5"/>
  <c r="D2779" i="5"/>
  <c r="D2763" i="5"/>
  <c r="D2755" i="5"/>
  <c r="D2723" i="5"/>
  <c r="D2716" i="5"/>
  <c r="D2708" i="5"/>
  <c r="D2688" i="5"/>
  <c r="D2680" i="5"/>
  <c r="D2673" i="5"/>
  <c r="D2669" i="5"/>
  <c r="D2612" i="5"/>
  <c r="D2556" i="5"/>
  <c r="D2524" i="5"/>
  <c r="D2520" i="5"/>
  <c r="D2507" i="5"/>
  <c r="D2484" i="5"/>
  <c r="D2449" i="5"/>
  <c r="D2437" i="5"/>
  <c r="D2404" i="5"/>
  <c r="D2360" i="5"/>
  <c r="D2349" i="5"/>
  <c r="D2333" i="5"/>
  <c r="D2329" i="5"/>
  <c r="D2316" i="5"/>
  <c r="D2234" i="5"/>
  <c r="D2144" i="5"/>
  <c r="D2099" i="5"/>
  <c r="D2095" i="5"/>
  <c r="D3190" i="5"/>
  <c r="D3182" i="5"/>
  <c r="D3178" i="5"/>
  <c r="D3171" i="5"/>
  <c r="D3129" i="5"/>
  <c r="D3109" i="5"/>
  <c r="D3101" i="5"/>
  <c r="D3097" i="5"/>
  <c r="D3093" i="5"/>
  <c r="D3089" i="5"/>
  <c r="D3062" i="5"/>
  <c r="D3058" i="5"/>
  <c r="D3047" i="5"/>
  <c r="D3039" i="5"/>
  <c r="D3025" i="5"/>
  <c r="D3020" i="5"/>
  <c r="D3017" i="5"/>
  <c r="D3013" i="5"/>
  <c r="D3002" i="5"/>
  <c r="D2986" i="5"/>
  <c r="D2955" i="5"/>
  <c r="D2935" i="5"/>
  <c r="D2918" i="5"/>
  <c r="D2913" i="5"/>
  <c r="D2906" i="5"/>
  <c r="D2902" i="5"/>
  <c r="D2898" i="5"/>
  <c r="D2840" i="5"/>
  <c r="D2798" i="5"/>
  <c r="D2791" i="5"/>
  <c r="D2766" i="5"/>
  <c r="D2746" i="5"/>
  <c r="D2739" i="5"/>
  <c r="D2731" i="5"/>
  <c r="D2727" i="5"/>
  <c r="D2624" i="5"/>
  <c r="D2596" i="5"/>
  <c r="D2572" i="5"/>
  <c r="D2568" i="5"/>
  <c r="D2561" i="5"/>
  <c r="D2541" i="5"/>
  <c r="D2536" i="5"/>
  <c r="D2487" i="5"/>
  <c r="D2471" i="5"/>
  <c r="D2468" i="5"/>
  <c r="D2459" i="5"/>
  <c r="D2420" i="5"/>
  <c r="D2416" i="5"/>
  <c r="D2409" i="5"/>
  <c r="D2328" i="5"/>
  <c r="D2308" i="5"/>
  <c r="D2303" i="5"/>
  <c r="D2275" i="5"/>
  <c r="D2267" i="5"/>
  <c r="D2226" i="5"/>
  <c r="D2160" i="5"/>
  <c r="D2156" i="5"/>
  <c r="D2151" i="5"/>
  <c r="D2106" i="5"/>
  <c r="D1961" i="5"/>
  <c r="D1950" i="5"/>
  <c r="D1933" i="5"/>
  <c r="D1925" i="5"/>
  <c r="D1862" i="5"/>
  <c r="D1785" i="5"/>
  <c r="D1773" i="5"/>
  <c r="D1694" i="5"/>
  <c r="D1666" i="5"/>
  <c r="D1406" i="5"/>
  <c r="D2544" i="5"/>
  <c r="D2531" i="5"/>
  <c r="D2505" i="5"/>
  <c r="D2497" i="5"/>
  <c r="D2494" i="5"/>
  <c r="D2466" i="5"/>
  <c r="D2462" i="5"/>
  <c r="D2452" i="5"/>
  <c r="D2443" i="5"/>
  <c r="D2440" i="5"/>
  <c r="D2427" i="5"/>
  <c r="D2402" i="5"/>
  <c r="D2392" i="5"/>
  <c r="D2385" i="5"/>
  <c r="D2369" i="5"/>
  <c r="D2364" i="5"/>
  <c r="D2339" i="5"/>
  <c r="D2320" i="5"/>
  <c r="D2313" i="5"/>
  <c r="D2290" i="5"/>
  <c r="D2270" i="5"/>
  <c r="D2252" i="5"/>
  <c r="D2249" i="5"/>
  <c r="D2245" i="5"/>
  <c r="D2121" i="5"/>
  <c r="D2117" i="5"/>
  <c r="D2102" i="5"/>
  <c r="D2090" i="5"/>
  <c r="D2075" i="5"/>
  <c r="D2059" i="5"/>
  <c r="D2020" i="5"/>
  <c r="D1976" i="5"/>
  <c r="D1969" i="5"/>
  <c r="D1964" i="5"/>
  <c r="D1929" i="5"/>
  <c r="D1886" i="5"/>
  <c r="D1699" i="5"/>
  <c r="D1603" i="5"/>
  <c r="D2141" i="5"/>
  <c r="D2137" i="5"/>
  <c r="D2132" i="5"/>
  <c r="D2101" i="5"/>
  <c r="D2098" i="5"/>
  <c r="D2035" i="5"/>
  <c r="D2032" i="5"/>
  <c r="D1944" i="5"/>
  <c r="D1893" i="5"/>
  <c r="D1873" i="5"/>
  <c r="D1826" i="5"/>
  <c r="D1813" i="5"/>
  <c r="D1768" i="5"/>
  <c r="D1686" i="5"/>
  <c r="D1673" i="5"/>
  <c r="D2877" i="5"/>
  <c r="D2812" i="5"/>
  <c r="D2807" i="5"/>
  <c r="D2793" i="5"/>
  <c r="D2773" i="5"/>
  <c r="D2758" i="5"/>
  <c r="D2748" i="5"/>
  <c r="D2735" i="5"/>
  <c r="D2720" i="5"/>
  <c r="D2705" i="5"/>
  <c r="D2700" i="5"/>
  <c r="D2696" i="5"/>
  <c r="D2692" i="5"/>
  <c r="D2677" i="5"/>
  <c r="D2658" i="5"/>
  <c r="D2641" i="5"/>
  <c r="D2592" i="5"/>
  <c r="D2534" i="5"/>
  <c r="D2527" i="5"/>
  <c r="D2500" i="5"/>
  <c r="D2496" i="5"/>
  <c r="D2436" i="5"/>
  <c r="D2425" i="5"/>
  <c r="D2417" i="5"/>
  <c r="D2406" i="5"/>
  <c r="D2391" i="5"/>
  <c r="D2368" i="5"/>
  <c r="D2323" i="5"/>
  <c r="D2319" i="5"/>
  <c r="D2312" i="5"/>
  <c r="D2293" i="5"/>
  <c r="D2273" i="5"/>
  <c r="D2255" i="5"/>
  <c r="D2188" i="5"/>
  <c r="D2172" i="5"/>
  <c r="D2157" i="5"/>
  <c r="D2152" i="5"/>
  <c r="D2148" i="5"/>
  <c r="D2128" i="5"/>
  <c r="D2124" i="5"/>
  <c r="D2026" i="5"/>
  <c r="D2019" i="5"/>
  <c r="D1979" i="5"/>
  <c r="D1975" i="5"/>
  <c r="D1897" i="5"/>
  <c r="D1853" i="5"/>
  <c r="D1820" i="5"/>
  <c r="D1792" i="5"/>
  <c r="D1771" i="5"/>
  <c r="D1743" i="5"/>
  <c r="D1648" i="5"/>
  <c r="D1606" i="5"/>
  <c r="D1505" i="5"/>
  <c r="D2092" i="5"/>
  <c r="D2088" i="5"/>
  <c r="D2084" i="5"/>
  <c r="D2081" i="5"/>
  <c r="D2031" i="5"/>
  <c r="D1991" i="5"/>
  <c r="D1986" i="5"/>
  <c r="D1912" i="5"/>
  <c r="D1876" i="5"/>
  <c r="D1825" i="5"/>
  <c r="D1804" i="5"/>
  <c r="D1787" i="5"/>
  <c r="D1705" i="5"/>
  <c r="D1593" i="5"/>
  <c r="D2315" i="5"/>
  <c r="D2295" i="5"/>
  <c r="D2292" i="5"/>
  <c r="D2288" i="5"/>
  <c r="D2266" i="5"/>
  <c r="D2258" i="5"/>
  <c r="D2247" i="5"/>
  <c r="D2183" i="5"/>
  <c r="D2171" i="5"/>
  <c r="D2143" i="5"/>
  <c r="D2045" i="5"/>
  <c r="D2002" i="5"/>
  <c r="D1998" i="5"/>
  <c r="D1938" i="5"/>
  <c r="D1922" i="5"/>
  <c r="D1892" i="5"/>
  <c r="D1888" i="5"/>
  <c r="D1884" i="5"/>
  <c r="D1868" i="5"/>
  <c r="D1750" i="5"/>
  <c r="D1746" i="5"/>
  <c r="D1729" i="5"/>
  <c r="D1725" i="5"/>
  <c r="D1609" i="5"/>
  <c r="D1559" i="5"/>
  <c r="D1555" i="5"/>
  <c r="D3500" i="5"/>
  <c r="D3486" i="5"/>
  <c r="D3420" i="5"/>
  <c r="D3402" i="5"/>
  <c r="D3342" i="5"/>
  <c r="D3316" i="5"/>
  <c r="D3289" i="5"/>
  <c r="D3257" i="5"/>
  <c r="D3187" i="5"/>
  <c r="D3131" i="5"/>
  <c r="D3108" i="5"/>
  <c r="D3100" i="5"/>
  <c r="D2991" i="5"/>
  <c r="D2984" i="5"/>
  <c r="D2980" i="5"/>
  <c r="D2975" i="5"/>
  <c r="D2968" i="5"/>
  <c r="D2958" i="5"/>
  <c r="D2949" i="5"/>
  <c r="D2945" i="5"/>
  <c r="D2942" i="5"/>
  <c r="D2901" i="5"/>
  <c r="D2897" i="5"/>
  <c r="D2867" i="5"/>
  <c r="D2801" i="5"/>
  <c r="D2795" i="5"/>
  <c r="D2787" i="5"/>
  <c r="D2783" i="5"/>
  <c r="D2775" i="5"/>
  <c r="D2772" i="5"/>
  <c r="D2757" i="5"/>
  <c r="D2738" i="5"/>
  <c r="D2699" i="5"/>
  <c r="D2691" i="5"/>
  <c r="D2639" i="5"/>
  <c r="D2632" i="5"/>
  <c r="D2622" i="5"/>
  <c r="D2609" i="5"/>
  <c r="D2598" i="5"/>
  <c r="D2594" i="5"/>
  <c r="D2549" i="5"/>
  <c r="D2545" i="5"/>
  <c r="D2533" i="5"/>
  <c r="D2499" i="5"/>
  <c r="D2480" i="5"/>
  <c r="D2397" i="5"/>
  <c r="D2393" i="5"/>
  <c r="D2382" i="5"/>
  <c r="D2374" i="5"/>
  <c r="D2370" i="5"/>
  <c r="D2362" i="5"/>
  <c r="D2341" i="5"/>
  <c r="D2337" i="5"/>
  <c r="D2330" i="5"/>
  <c r="D2318" i="5"/>
  <c r="D2307" i="5"/>
  <c r="D2299" i="5"/>
  <c r="D2287" i="5"/>
  <c r="D2279" i="5"/>
  <c r="D2272" i="5"/>
  <c r="D2068" i="5"/>
  <c r="D2013" i="5"/>
  <c r="D1981" i="5"/>
  <c r="D1958" i="5"/>
  <c r="D1911" i="5"/>
  <c r="D1875" i="5"/>
  <c r="D1871" i="5"/>
  <c r="D1807" i="5"/>
  <c r="D1770" i="5"/>
  <c r="D1753" i="5"/>
  <c r="D1737" i="5"/>
  <c r="D1634" i="5"/>
  <c r="D2760" i="5"/>
  <c r="D2686" i="5"/>
  <c r="D2668" i="5"/>
  <c r="D2647" i="5"/>
  <c r="D2635" i="5"/>
  <c r="D2628" i="5"/>
  <c r="D2620" i="5"/>
  <c r="D2613" i="5"/>
  <c r="D2597" i="5"/>
  <c r="D2587" i="5"/>
  <c r="D2583" i="5"/>
  <c r="D2567" i="5"/>
  <c r="D2555" i="5"/>
  <c r="D2548" i="5"/>
  <c r="D2506" i="5"/>
  <c r="D2472" i="5"/>
  <c r="D2463" i="5"/>
  <c r="D2444" i="5"/>
  <c r="D2434" i="5"/>
  <c r="D2431" i="5"/>
  <c r="D2428" i="5"/>
  <c r="D2423" i="5"/>
  <c r="D2419" i="5"/>
  <c r="D2415" i="5"/>
  <c r="D2411" i="5"/>
  <c r="D2400" i="5"/>
  <c r="D2396" i="5"/>
  <c r="D2314" i="5"/>
  <c r="D2298" i="5"/>
  <c r="D2242" i="5"/>
  <c r="D2193" i="5"/>
  <c r="D2186" i="5"/>
  <c r="D2174" i="5"/>
  <c r="D2155" i="5"/>
  <c r="D2150" i="5"/>
  <c r="D2122" i="5"/>
  <c r="D2110" i="5"/>
  <c r="D2076" i="5"/>
  <c r="D2071" i="5"/>
  <c r="D2048" i="5"/>
  <c r="D2008" i="5"/>
  <c r="D2001" i="5"/>
  <c r="D1989" i="5"/>
  <c r="D1914" i="5"/>
  <c r="D1782" i="5"/>
  <c r="D1696" i="5"/>
  <c r="D1691" i="5"/>
  <c r="D1650" i="5"/>
  <c r="D1613" i="5"/>
  <c r="D3589" i="5"/>
  <c r="D3578" i="5"/>
  <c r="D3539" i="5"/>
  <c r="D3535" i="5"/>
  <c r="D3480" i="5"/>
  <c r="D3468" i="5"/>
  <c r="D3447" i="5"/>
  <c r="D3435" i="5"/>
  <c r="D3399" i="5"/>
  <c r="D3366" i="5"/>
  <c r="D3358" i="5"/>
  <c r="D3351" i="5"/>
  <c r="D3337" i="5"/>
  <c r="D3329" i="5"/>
  <c r="D3310" i="5"/>
  <c r="D3291" i="5"/>
  <c r="D3288" i="5"/>
  <c r="D3274" i="5"/>
  <c r="D3248" i="5"/>
  <c r="D3210" i="5"/>
  <c r="D3169" i="5"/>
  <c r="D3161" i="5"/>
  <c r="D3151" i="5"/>
  <c r="D3143" i="5"/>
  <c r="D3136" i="5"/>
  <c r="D3094" i="5"/>
  <c r="D3086" i="5"/>
  <c r="D3071" i="5"/>
  <c r="D2988" i="5"/>
  <c r="D2965" i="5"/>
  <c r="D2921" i="5"/>
  <c r="D2910" i="5"/>
  <c r="D2899" i="5"/>
  <c r="D2895" i="5"/>
  <c r="D2888" i="5"/>
  <c r="D2882" i="5"/>
  <c r="D2873" i="5"/>
  <c r="D2866" i="5"/>
  <c r="D2833" i="5"/>
  <c r="D2825" i="5"/>
  <c r="D2818" i="5"/>
  <c r="D2792" i="5"/>
  <c r="D2780" i="5"/>
  <c r="D2765" i="5"/>
  <c r="D2741" i="5"/>
  <c r="D2710" i="5"/>
  <c r="D2707" i="5"/>
  <c r="D2702" i="5"/>
  <c r="D2694" i="5"/>
  <c r="D2687" i="5"/>
  <c r="D2682" i="5"/>
  <c r="D2648" i="5"/>
  <c r="D2618" i="5"/>
  <c r="D2610" i="5"/>
  <c r="D2599" i="5"/>
  <c r="D2573" i="5"/>
  <c r="D2569" i="5"/>
  <c r="D2543" i="5"/>
  <c r="D2535" i="5"/>
  <c r="D2517" i="5"/>
  <c r="D2509" i="5"/>
  <c r="D2502" i="5"/>
  <c r="D2476" i="5"/>
  <c r="D2469" i="5"/>
  <c r="D2464" i="5"/>
  <c r="D2408" i="5"/>
  <c r="D2394" i="5"/>
  <c r="D2378" i="5"/>
  <c r="D2286" i="5"/>
  <c r="D2283" i="5"/>
  <c r="D2228" i="5"/>
  <c r="D2179" i="5"/>
  <c r="D2159" i="5"/>
  <c r="D2147" i="5"/>
  <c r="D2140" i="5"/>
  <c r="D2136" i="5"/>
  <c r="D2089" i="5"/>
  <c r="D2085" i="5"/>
  <c r="D2074" i="5"/>
  <c r="D2051" i="5"/>
  <c r="D2044" i="5"/>
  <c r="D2037" i="5"/>
  <c r="D2029" i="5"/>
  <c r="D2025" i="5"/>
  <c r="D1968" i="5"/>
  <c r="D1963" i="5"/>
  <c r="D1960" i="5"/>
  <c r="D1921" i="5"/>
  <c r="D1915" i="5"/>
  <c r="D1885" i="5"/>
  <c r="D1845" i="5"/>
  <c r="D1840" i="5"/>
  <c r="D1821" i="5"/>
  <c r="D1810" i="5"/>
  <c r="D1803" i="5"/>
  <c r="D1756" i="5"/>
  <c r="D1749" i="5"/>
  <c r="D1726" i="5"/>
  <c r="D1675" i="5"/>
  <c r="D1647" i="5"/>
  <c r="D1566" i="5"/>
  <c r="D1453" i="5"/>
  <c r="D1446" i="5"/>
  <c r="D1437" i="5"/>
  <c r="D1405" i="5"/>
  <c r="D1381" i="5"/>
  <c r="D1145" i="5"/>
  <c r="D1867" i="5"/>
  <c r="D1859" i="5"/>
  <c r="D1852" i="5"/>
  <c r="D1836" i="5"/>
  <c r="D1832" i="5"/>
  <c r="D1828" i="5"/>
  <c r="D1817" i="5"/>
  <c r="D1761" i="5"/>
  <c r="D1752" i="5"/>
  <c r="D1733" i="5"/>
  <c r="D1718" i="5"/>
  <c r="D1713" i="5"/>
  <c r="D1678" i="5"/>
  <c r="D1655" i="5"/>
  <c r="D1643" i="5"/>
  <c r="D1639" i="5"/>
  <c r="D1635" i="5"/>
  <c r="D1585" i="5"/>
  <c r="D1574" i="5"/>
  <c r="D1561" i="5"/>
  <c r="D1412" i="5"/>
  <c r="D1351" i="5"/>
  <c r="D1289" i="5"/>
  <c r="D1182" i="5"/>
  <c r="D1565" i="5"/>
  <c r="D1540" i="5"/>
  <c r="D1515" i="5"/>
  <c r="D1503" i="5"/>
  <c r="D1496" i="5"/>
  <c r="D1484" i="5"/>
  <c r="D1465" i="5"/>
  <c r="D1460" i="5"/>
  <c r="D1456" i="5"/>
  <c r="D1424" i="5"/>
  <c r="D1392" i="5"/>
  <c r="D1388" i="5"/>
  <c r="D1256" i="5"/>
  <c r="D2381" i="5"/>
  <c r="D2377" i="5"/>
  <c r="D2361" i="5"/>
  <c r="D2354" i="5"/>
  <c r="D2348" i="5"/>
  <c r="D2340" i="5"/>
  <c r="D2336" i="5"/>
  <c r="D2326" i="5"/>
  <c r="D2285" i="5"/>
  <c r="D2274" i="5"/>
  <c r="D2256" i="5"/>
  <c r="D2220" i="5"/>
  <c r="D2207" i="5"/>
  <c r="D2203" i="5"/>
  <c r="D2200" i="5"/>
  <c r="D2196" i="5"/>
  <c r="D2177" i="5"/>
  <c r="D2173" i="5"/>
  <c r="D2169" i="5"/>
  <c r="D2165" i="5"/>
  <c r="D2161" i="5"/>
  <c r="D2062" i="5"/>
  <c r="D2039" i="5"/>
  <c r="D2028" i="5"/>
  <c r="D2024" i="5"/>
  <c r="D1997" i="5"/>
  <c r="D1990" i="5"/>
  <c r="D1985" i="5"/>
  <c r="D1951" i="5"/>
  <c r="D1940" i="5"/>
  <c r="D1928" i="5"/>
  <c r="D1910" i="5"/>
  <c r="D1894" i="5"/>
  <c r="D1891" i="5"/>
  <c r="D1774" i="5"/>
  <c r="D1764" i="5"/>
  <c r="D1744" i="5"/>
  <c r="D1732" i="5"/>
  <c r="D1728" i="5"/>
  <c r="D1692" i="5"/>
  <c r="D1689" i="5"/>
  <c r="D1681" i="5"/>
  <c r="D1600" i="5"/>
  <c r="D1588" i="5"/>
  <c r="D1577" i="5"/>
  <c r="D1492" i="5"/>
  <c r="D1480" i="5"/>
  <c r="D1399" i="5"/>
  <c r="D1330" i="5"/>
  <c r="D1278" i="5"/>
  <c r="D1269" i="5"/>
  <c r="D1265" i="5"/>
  <c r="D1954" i="5"/>
  <c r="D1931" i="5"/>
  <c r="D1824" i="5"/>
  <c r="D1812" i="5"/>
  <c r="D1800" i="5"/>
  <c r="D1767" i="5"/>
  <c r="D1754" i="5"/>
  <c r="D1700" i="5"/>
  <c r="D1685" i="5"/>
  <c r="D1677" i="5"/>
  <c r="D1637" i="5"/>
  <c r="D1617" i="5"/>
  <c r="D1591" i="5"/>
  <c r="D1587" i="5"/>
  <c r="D1568" i="5"/>
  <c r="D1556" i="5"/>
  <c r="D1531" i="5"/>
  <c r="D1514" i="5"/>
  <c r="D1468" i="5"/>
  <c r="D1463" i="5"/>
  <c r="D1398" i="5"/>
  <c r="D1363" i="5"/>
  <c r="D1358" i="5"/>
  <c r="D1281" i="5"/>
  <c r="D1243" i="5"/>
  <c r="D1189" i="5"/>
  <c r="D1121" i="5"/>
  <c r="D2065" i="5"/>
  <c r="D2061" i="5"/>
  <c r="D2054" i="5"/>
  <c r="D2049" i="5"/>
  <c r="D2041" i="5"/>
  <c r="D2023" i="5"/>
  <c r="D1935" i="5"/>
  <c r="D1861" i="5"/>
  <c r="D1850" i="5"/>
  <c r="D1846" i="5"/>
  <c r="D1838" i="5"/>
  <c r="D1834" i="5"/>
  <c r="D1830" i="5"/>
  <c r="D1808" i="5"/>
  <c r="D1758" i="5"/>
  <c r="D1740" i="5"/>
  <c r="D1735" i="5"/>
  <c r="D1703" i="5"/>
  <c r="D1645" i="5"/>
  <c r="D1633" i="5"/>
  <c r="D1621" i="5"/>
  <c r="D1599" i="5"/>
  <c r="D1517" i="5"/>
  <c r="D1479" i="5"/>
  <c r="D1370" i="5"/>
  <c r="D1284" i="5"/>
  <c r="D1259" i="5"/>
  <c r="D1255" i="5"/>
  <c r="D1251" i="5"/>
  <c r="D1546" i="5"/>
  <c r="D1530" i="5"/>
  <c r="D1525" i="5"/>
  <c r="D1521" i="5"/>
  <c r="D1438" i="5"/>
  <c r="D1414" i="5"/>
  <c r="D1410" i="5"/>
  <c r="D1397" i="5"/>
  <c r="D1386" i="5"/>
  <c r="D1373" i="5"/>
  <c r="D1369" i="5"/>
  <c r="D1357" i="5"/>
  <c r="D1349" i="5"/>
  <c r="D1321" i="5"/>
  <c r="D1312" i="5"/>
  <c r="D1304" i="5"/>
  <c r="D1300" i="5"/>
  <c r="D1133" i="5"/>
  <c r="D1660" i="5"/>
  <c r="D1656" i="5"/>
  <c r="D1627" i="5"/>
  <c r="D1620" i="5"/>
  <c r="D1590" i="5"/>
  <c r="D1550" i="5"/>
  <c r="D1533" i="5"/>
  <c r="D1524" i="5"/>
  <c r="D1520" i="5"/>
  <c r="D1504" i="5"/>
  <c r="D1450" i="5"/>
  <c r="D1441" i="5"/>
  <c r="D1426" i="5"/>
  <c r="D1402" i="5"/>
  <c r="D1348" i="5"/>
  <c r="D2158" i="5"/>
  <c r="D2126" i="5"/>
  <c r="D2119" i="5"/>
  <c r="D2111" i="5"/>
  <c r="D2104" i="5"/>
  <c r="D2096" i="5"/>
  <c r="D2021" i="5"/>
  <c r="D2017" i="5"/>
  <c r="D2009" i="5"/>
  <c r="D1995" i="5"/>
  <c r="D1973" i="5"/>
  <c r="D1970" i="5"/>
  <c r="D1965" i="5"/>
  <c r="D1896" i="5"/>
  <c r="D1889" i="5"/>
  <c r="D1881" i="5"/>
  <c r="D1874" i="5"/>
  <c r="D1860" i="5"/>
  <c r="D1856" i="5"/>
  <c r="D1841" i="5"/>
  <c r="D1837" i="5"/>
  <c r="D1811" i="5"/>
  <c r="D1795" i="5"/>
  <c r="D1777" i="5"/>
  <c r="D1760" i="5"/>
  <c r="D1682" i="5"/>
  <c r="D1670" i="5"/>
  <c r="D1663" i="5"/>
  <c r="D1659" i="5"/>
  <c r="D1640" i="5"/>
  <c r="D1628" i="5"/>
  <c r="D1614" i="5"/>
  <c r="D1607" i="5"/>
  <c r="D1604" i="5"/>
  <c r="D1597" i="5"/>
  <c r="D1571" i="5"/>
  <c r="D1562" i="5"/>
  <c r="D1552" i="5"/>
  <c r="D1547" i="5"/>
  <c r="D1506" i="5"/>
  <c r="D1500" i="5"/>
  <c r="D1493" i="5"/>
  <c r="D1489" i="5"/>
  <c r="D1477" i="5"/>
  <c r="D1473" i="5"/>
  <c r="D1382" i="5"/>
  <c r="D1379" i="5"/>
  <c r="D1220" i="5"/>
  <c r="D1208" i="5"/>
  <c r="D1141" i="5"/>
  <c r="D1137" i="5"/>
  <c r="D1129" i="5"/>
  <c r="D1078" i="5"/>
  <c r="D1036" i="5"/>
  <c r="D960" i="5"/>
  <c r="D1216" i="5"/>
  <c r="D1212" i="5"/>
  <c r="D1176" i="5"/>
  <c r="D1090" i="5"/>
  <c r="D1086" i="5"/>
  <c r="D1069" i="5"/>
  <c r="D1035" i="5"/>
  <c r="D1028" i="5"/>
  <c r="D1024" i="5"/>
  <c r="D917" i="5"/>
  <c r="D1472" i="5"/>
  <c r="D1430" i="5"/>
  <c r="D1404" i="5"/>
  <c r="D1396" i="5"/>
  <c r="D1389" i="5"/>
  <c r="D1377" i="5"/>
  <c r="D1335" i="5"/>
  <c r="D1328" i="5"/>
  <c r="D1324" i="5"/>
  <c r="D1315" i="5"/>
  <c r="D1232" i="5"/>
  <c r="D1109" i="5"/>
  <c r="D1056" i="5"/>
  <c r="D950" i="5"/>
  <c r="D900" i="5"/>
  <c r="D1346" i="5"/>
  <c r="D1338" i="5"/>
  <c r="D1334" i="5"/>
  <c r="D1311" i="5"/>
  <c r="D1307" i="5"/>
  <c r="D1263" i="5"/>
  <c r="D1247" i="5"/>
  <c r="D1194" i="5"/>
  <c r="D1187" i="5"/>
  <c r="D1159" i="5"/>
  <c r="D1093" i="5"/>
  <c r="D865" i="5"/>
  <c r="D1239" i="5"/>
  <c r="D1235" i="5"/>
  <c r="D1210" i="5"/>
  <c r="D1170" i="5"/>
  <c r="D1092" i="5"/>
  <c r="D1064" i="5"/>
  <c r="D987" i="5"/>
  <c r="D953" i="5"/>
  <c r="D874" i="5"/>
  <c r="D844" i="5"/>
  <c r="D747" i="5"/>
  <c r="D722" i="5"/>
  <c r="D2000" i="5"/>
  <c r="D1919" i="5"/>
  <c r="D1916" i="5"/>
  <c r="D1901" i="5"/>
  <c r="D1887" i="5"/>
  <c r="D1847" i="5"/>
  <c r="D1835" i="5"/>
  <c r="D1802" i="5"/>
  <c r="D1772" i="5"/>
  <c r="D1742" i="5"/>
  <c r="D1727" i="5"/>
  <c r="D1711" i="5"/>
  <c r="D1707" i="5"/>
  <c r="D1701" i="5"/>
  <c r="D1690" i="5"/>
  <c r="D1667" i="5"/>
  <c r="D1657" i="5"/>
  <c r="D1649" i="5"/>
  <c r="D1638" i="5"/>
  <c r="D1630" i="5"/>
  <c r="D1619" i="5"/>
  <c r="D1595" i="5"/>
  <c r="D1564" i="5"/>
  <c r="D1560" i="5"/>
  <c r="D1544" i="5"/>
  <c r="D1529" i="5"/>
  <c r="D1509" i="5"/>
  <c r="D1498" i="5"/>
  <c r="D1494" i="5"/>
  <c r="D1462" i="5"/>
  <c r="D1458" i="5"/>
  <c r="D1454" i="5"/>
  <c r="D1448" i="5"/>
  <c r="D1428" i="5"/>
  <c r="D1417" i="5"/>
  <c r="D1413" i="5"/>
  <c r="D1391" i="5"/>
  <c r="D1352" i="5"/>
  <c r="D1341" i="5"/>
  <c r="D1302" i="5"/>
  <c r="D1297" i="5"/>
  <c r="D1293" i="5"/>
  <c r="D1271" i="5"/>
  <c r="D1242" i="5"/>
  <c r="D1193" i="5"/>
  <c r="D1186" i="5"/>
  <c r="D1151" i="5"/>
  <c r="D1119" i="5"/>
  <c r="D1111" i="5"/>
  <c r="D927" i="5"/>
  <c r="D1778" i="5"/>
  <c r="D1738" i="5"/>
  <c r="D1723" i="5"/>
  <c r="D1719" i="5"/>
  <c r="D1715" i="5"/>
  <c r="D1683" i="5"/>
  <c r="D1679" i="5"/>
  <c r="D1671" i="5"/>
  <c r="D1664" i="5"/>
  <c r="D1652" i="5"/>
  <c r="D1641" i="5"/>
  <c r="D1575" i="5"/>
  <c r="D1567" i="5"/>
  <c r="D1548" i="5"/>
  <c r="D1536" i="5"/>
  <c r="D1532" i="5"/>
  <c r="D1523" i="5"/>
  <c r="D1519" i="5"/>
  <c r="D1508" i="5"/>
  <c r="D1490" i="5"/>
  <c r="D1478" i="5"/>
  <c r="D1457" i="5"/>
  <c r="D1333" i="5"/>
  <c r="D1258" i="5"/>
  <c r="D1107" i="5"/>
  <c r="D1099" i="5"/>
  <c r="D1095" i="5"/>
  <c r="D1067" i="5"/>
  <c r="D1063" i="5"/>
  <c r="D1021" i="5"/>
  <c r="D998" i="5"/>
  <c r="D957" i="5"/>
  <c r="D856" i="5"/>
  <c r="D814" i="5"/>
  <c r="D1601" i="5"/>
  <c r="D1594" i="5"/>
  <c r="D1586" i="5"/>
  <c r="D1563" i="5"/>
  <c r="D1470" i="5"/>
  <c r="D1466" i="5"/>
  <c r="D1461" i="5"/>
  <c r="D1447" i="5"/>
  <c r="D1443" i="5"/>
  <c r="D1435" i="5"/>
  <c r="D1431" i="5"/>
  <c r="D1420" i="5"/>
  <c r="D1394" i="5"/>
  <c r="D1364" i="5"/>
  <c r="D1360" i="5"/>
  <c r="D1355" i="5"/>
  <c r="D1309" i="5"/>
  <c r="D1305" i="5"/>
  <c r="D1296" i="5"/>
  <c r="D1233" i="5"/>
  <c r="D1209" i="5"/>
  <c r="D1204" i="5"/>
  <c r="D1196" i="5"/>
  <c r="D1169" i="5"/>
  <c r="D1130" i="5"/>
  <c r="D1126" i="5"/>
  <c r="D1110" i="5"/>
  <c r="D1070" i="5"/>
  <c r="D1066" i="5"/>
  <c r="D1029" i="5"/>
  <c r="D934" i="5"/>
  <c r="D905" i="5"/>
  <c r="D850" i="5"/>
  <c r="D772" i="5"/>
  <c r="D943" i="5"/>
  <c r="D939" i="5"/>
  <c r="D904" i="5"/>
  <c r="D888" i="5"/>
  <c r="D838" i="5"/>
  <c r="D834" i="5"/>
  <c r="D825" i="5"/>
  <c r="D785" i="5"/>
  <c r="D767" i="5"/>
  <c r="D736" i="5"/>
  <c r="D552" i="5"/>
  <c r="D1323" i="5"/>
  <c r="D1320" i="5"/>
  <c r="D1301" i="5"/>
  <c r="D1252" i="5"/>
  <c r="D1244" i="5"/>
  <c r="D1240" i="5"/>
  <c r="D1201" i="5"/>
  <c r="D1197" i="5"/>
  <c r="D1171" i="5"/>
  <c r="D1168" i="5"/>
  <c r="D1163" i="5"/>
  <c r="D1150" i="5"/>
  <c r="D1134" i="5"/>
  <c r="D1108" i="5"/>
  <c r="D1100" i="5"/>
  <c r="D1081" i="5"/>
  <c r="D1052" i="5"/>
  <c r="D1048" i="5"/>
  <c r="D1044" i="5"/>
  <c r="D1039" i="5"/>
  <c r="D990" i="5"/>
  <c r="D983" i="5"/>
  <c r="D979" i="5"/>
  <c r="D930" i="5"/>
  <c r="D926" i="5"/>
  <c r="D919" i="5"/>
  <c r="D910" i="5"/>
  <c r="D907" i="5"/>
  <c r="D896" i="5"/>
  <c r="D821" i="5"/>
  <c r="D809" i="5"/>
  <c r="D721" i="5"/>
  <c r="D717" i="5"/>
  <c r="D709" i="5"/>
  <c r="D693" i="5"/>
  <c r="D685" i="5"/>
  <c r="D523" i="5"/>
  <c r="D519" i="5"/>
  <c r="D1118" i="5"/>
  <c r="D1089" i="5"/>
  <c r="D1077" i="5"/>
  <c r="D1055" i="5"/>
  <c r="D1043" i="5"/>
  <c r="D1020" i="5"/>
  <c r="D1012" i="5"/>
  <c r="D986" i="5"/>
  <c r="D978" i="5"/>
  <c r="D848" i="5"/>
  <c r="D841" i="5"/>
  <c r="D793" i="5"/>
  <c r="D788" i="5"/>
  <c r="D724" i="5"/>
  <c r="D647" i="5"/>
  <c r="D618" i="5"/>
  <c r="D820" i="5"/>
  <c r="D808" i="5"/>
  <c r="D804" i="5"/>
  <c r="D797" i="5"/>
  <c r="D762" i="5"/>
  <c r="D758" i="5"/>
  <c r="D754" i="5"/>
  <c r="D746" i="5"/>
  <c r="D700" i="5"/>
  <c r="D675" i="5"/>
  <c r="D667" i="5"/>
  <c r="D630" i="5"/>
  <c r="D589" i="5"/>
  <c r="D585" i="5"/>
  <c r="D1238" i="5"/>
  <c r="D1184" i="5"/>
  <c r="D1181" i="5"/>
  <c r="D1178" i="5"/>
  <c r="D1174" i="5"/>
  <c r="D1140" i="5"/>
  <c r="D1136" i="5"/>
  <c r="D973" i="5"/>
  <c r="D962" i="5"/>
  <c r="D941" i="5"/>
  <c r="D937" i="5"/>
  <c r="D913" i="5"/>
  <c r="D909" i="5"/>
  <c r="D902" i="5"/>
  <c r="D894" i="5"/>
  <c r="D882" i="5"/>
  <c r="D863" i="5"/>
  <c r="D781" i="5"/>
  <c r="D777" i="5"/>
  <c r="D765" i="5"/>
  <c r="D691" i="5"/>
  <c r="D687" i="5"/>
  <c r="D1474" i="5"/>
  <c r="D1467" i="5"/>
  <c r="D1419" i="5"/>
  <c r="D1415" i="5"/>
  <c r="D1336" i="5"/>
  <c r="D1313" i="5"/>
  <c r="D1303" i="5"/>
  <c r="D1299" i="5"/>
  <c r="D1272" i="5"/>
  <c r="D1254" i="5"/>
  <c r="D1221" i="5"/>
  <c r="D1215" i="5"/>
  <c r="D1211" i="5"/>
  <c r="D1203" i="5"/>
  <c r="D1188" i="5"/>
  <c r="D1120" i="5"/>
  <c r="D1061" i="5"/>
  <c r="D1000" i="5"/>
  <c r="D985" i="5"/>
  <c r="D969" i="5"/>
  <c r="D932" i="5"/>
  <c r="D928" i="5"/>
  <c r="D921" i="5"/>
  <c r="D885" i="5"/>
  <c r="D878" i="5"/>
  <c r="D866" i="5"/>
  <c r="D859" i="5"/>
  <c r="D826" i="5"/>
  <c r="D761" i="5"/>
  <c r="D757" i="5"/>
  <c r="D707" i="5"/>
  <c r="D699" i="5"/>
  <c r="D695" i="5"/>
  <c r="D682" i="5"/>
  <c r="D674" i="5"/>
  <c r="D4267" i="5"/>
  <c r="D4264" i="5"/>
  <c r="D4261" i="5"/>
  <c r="D4250" i="5"/>
  <c r="D4244" i="5"/>
  <c r="D4227" i="5"/>
  <c r="D4220" i="5"/>
  <c r="D4203" i="5"/>
  <c r="D4179" i="5"/>
  <c r="D4159" i="5"/>
  <c r="D4118" i="5"/>
  <c r="D4056" i="5"/>
  <c r="D4032" i="5"/>
  <c r="D4015" i="5"/>
  <c r="D3993" i="5"/>
  <c r="D3979" i="5"/>
  <c r="D3954" i="5"/>
  <c r="D3921" i="5"/>
  <c r="D3896" i="5"/>
  <c r="D3876" i="5"/>
  <c r="D3862" i="5"/>
  <c r="D3858" i="5"/>
  <c r="D3830" i="5"/>
  <c r="D3827" i="5"/>
  <c r="D3824" i="5"/>
  <c r="D3793" i="5"/>
  <c r="D3785" i="5"/>
  <c r="D3782" i="5"/>
  <c r="D3747" i="5"/>
  <c r="D3707" i="5"/>
  <c r="D3703" i="5"/>
  <c r="D3685" i="5"/>
  <c r="D3678" i="5"/>
  <c r="D3672" i="5"/>
  <c r="D3668" i="5"/>
  <c r="D3647" i="5"/>
  <c r="D3618" i="5"/>
  <c r="D3614" i="5"/>
  <c r="D3590" i="5"/>
  <c r="D3582" i="5"/>
  <c r="D3560" i="5"/>
  <c r="D3557" i="5"/>
  <c r="D3554" i="5"/>
  <c r="D3551" i="5"/>
  <c r="D3519" i="5"/>
  <c r="D3491" i="5"/>
  <c r="D3482" i="5"/>
  <c r="D3467" i="5"/>
  <c r="D3456" i="5"/>
  <c r="D3431" i="5"/>
  <c r="D3412" i="5"/>
  <c r="D3406" i="5"/>
  <c r="D3388" i="5"/>
  <c r="D3381" i="5"/>
  <c r="D3359" i="5"/>
  <c r="D3352" i="5"/>
  <c r="D3338" i="5"/>
  <c r="D3324" i="5"/>
  <c r="D3320" i="5"/>
  <c r="D3299" i="5"/>
  <c r="D3296" i="5"/>
  <c r="D3254" i="5"/>
  <c r="D3243" i="5"/>
  <c r="D3219" i="5"/>
  <c r="D3197" i="5"/>
  <c r="D3194" i="5"/>
  <c r="D3155" i="5"/>
  <c r="D3148" i="5"/>
  <c r="D3126" i="5"/>
  <c r="D3121" i="5"/>
  <c r="D3118" i="5"/>
  <c r="D3114" i="5"/>
  <c r="D3099" i="5"/>
  <c r="D3074" i="5"/>
  <c r="D3064" i="5"/>
  <c r="D3059" i="5"/>
  <c r="D3055" i="5"/>
  <c r="D3049" i="5"/>
  <c r="D3028" i="5"/>
  <c r="D3010" i="5"/>
  <c r="D3000" i="5"/>
  <c r="D2960" i="5"/>
  <c r="D2952" i="5"/>
  <c r="D2930" i="5"/>
  <c r="D2861" i="5"/>
  <c r="D2848" i="5"/>
  <c r="D2844" i="5"/>
  <c r="D2781" i="5"/>
  <c r="D2777" i="5"/>
  <c r="D2744" i="5"/>
  <c r="D2725" i="5"/>
  <c r="D2715" i="5"/>
  <c r="D2711" i="5"/>
  <c r="D2643" i="5"/>
  <c r="D2636" i="5"/>
  <c r="D2625" i="5"/>
  <c r="D2617" i="5"/>
  <c r="D2606" i="5"/>
  <c r="D2603" i="5"/>
  <c r="D2585" i="5"/>
  <c r="D2577" i="5"/>
  <c r="D2565" i="5"/>
  <c r="D2562" i="5"/>
  <c r="D2558" i="5"/>
  <c r="D2532" i="5"/>
  <c r="D2528" i="5"/>
  <c r="D2518" i="5"/>
  <c r="D2514" i="5"/>
  <c r="D2511" i="5"/>
  <c r="D2503" i="5"/>
  <c r="D2488" i="5"/>
  <c r="D2477" i="5"/>
  <c r="D2458" i="5"/>
  <c r="D2399" i="5"/>
  <c r="D2386" i="5"/>
  <c r="D2367" i="5"/>
  <c r="D2359" i="5"/>
  <c r="D2334" i="5"/>
  <c r="D2331" i="5"/>
  <c r="D2291" i="5"/>
  <c r="D2263" i="5"/>
  <c r="D2236" i="5"/>
  <c r="D2233" i="5"/>
  <c r="D2230" i="5"/>
  <c r="D2219" i="5"/>
  <c r="D2206" i="5"/>
  <c r="D2195" i="5"/>
  <c r="D2181" i="5"/>
  <c r="D2168" i="5"/>
  <c r="D2149" i="5"/>
  <c r="D2133" i="5"/>
  <c r="D2130" i="5"/>
  <c r="D2118" i="5"/>
  <c r="D2115" i="5"/>
  <c r="D2107" i="5"/>
  <c r="D2091" i="5"/>
  <c r="D2080" i="5"/>
  <c r="D2072" i="5"/>
  <c r="D2055" i="5"/>
  <c r="D2050" i="5"/>
  <c r="D2014" i="5"/>
  <c r="D2011" i="5"/>
  <c r="D2006" i="5"/>
  <c r="D1992" i="5"/>
  <c r="D1983" i="5"/>
  <c r="D1962" i="5"/>
  <c r="D1952" i="5"/>
  <c r="D1948" i="5"/>
  <c r="D1909" i="5"/>
  <c r="D1904" i="5"/>
  <c r="D1895" i="5"/>
  <c r="D1880" i="5"/>
  <c r="D1864" i="5"/>
  <c r="D1831" i="5"/>
  <c r="D1806" i="5"/>
  <c r="D1790" i="5"/>
  <c r="D1786" i="5"/>
  <c r="D1779" i="5"/>
  <c r="D1684" i="5"/>
  <c r="D1680" i="5"/>
  <c r="D1653" i="5"/>
  <c r="D1642" i="5"/>
  <c r="D1624" i="5"/>
  <c r="D1584" i="5"/>
  <c r="D1573" i="5"/>
  <c r="D1569" i="5"/>
  <c r="D1558" i="5"/>
  <c r="D1539" i="5"/>
  <c r="D1527" i="5"/>
  <c r="D1512" i="5"/>
  <c r="D1486" i="5"/>
  <c r="D1393" i="5"/>
  <c r="D1368" i="5"/>
  <c r="D1356" i="5"/>
  <c r="D1343" i="5"/>
  <c r="D1331" i="5"/>
  <c r="D1325" i="5"/>
  <c r="D1294" i="5"/>
  <c r="D1286" i="5"/>
  <c r="D1283" i="5"/>
  <c r="D1277" i="5"/>
  <c r="D1230" i="5"/>
  <c r="D1225" i="5"/>
  <c r="D1218" i="5"/>
  <c r="D1177" i="5"/>
  <c r="D1124" i="5"/>
  <c r="D1094" i="5"/>
  <c r="D1087" i="5"/>
  <c r="D1068" i="5"/>
  <c r="D1065" i="5"/>
  <c r="D1045" i="5"/>
  <c r="D1030" i="5"/>
  <c r="D1014" i="5"/>
  <c r="D975" i="5"/>
  <c r="D940" i="5"/>
  <c r="D935" i="5"/>
  <c r="D920" i="5"/>
  <c r="D912" i="5"/>
  <c r="D889" i="5"/>
  <c r="D877" i="5"/>
  <c r="D869" i="5"/>
  <c r="D749" i="5"/>
  <c r="D711" i="5"/>
  <c r="D612" i="5"/>
  <c r="D1267" i="5"/>
  <c r="D1245" i="5"/>
  <c r="D1237" i="5"/>
  <c r="D1224" i="5"/>
  <c r="D1172" i="5"/>
  <c r="D1161" i="5"/>
  <c r="D1157" i="5"/>
  <c r="D1147" i="5"/>
  <c r="D1135" i="5"/>
  <c r="D1105" i="5"/>
  <c r="D1097" i="5"/>
  <c r="D1071" i="5"/>
  <c r="D1040" i="5"/>
  <c r="D1033" i="5"/>
  <c r="D995" i="5"/>
  <c r="D984" i="5"/>
  <c r="D968" i="5"/>
  <c r="D964" i="5"/>
  <c r="D947" i="5"/>
  <c r="D931" i="5"/>
  <c r="D893" i="5"/>
  <c r="D858" i="5"/>
  <c r="D818" i="5"/>
  <c r="D810" i="5"/>
  <c r="D806" i="5"/>
  <c r="D795" i="5"/>
  <c r="D769" i="5"/>
  <c r="D756" i="5"/>
  <c r="D752" i="5"/>
  <c r="D732" i="5"/>
  <c r="D628" i="5"/>
  <c r="D583" i="5"/>
  <c r="D507" i="5"/>
  <c r="D696" i="5"/>
  <c r="D688" i="5"/>
  <c r="D683" i="5"/>
  <c r="D606" i="5"/>
  <c r="D597" i="5"/>
  <c r="D582" i="5"/>
  <c r="D483" i="5"/>
  <c r="D372" i="5"/>
  <c r="D515" i="5"/>
  <c r="D511" i="5"/>
  <c r="D504" i="5"/>
  <c r="D500" i="5"/>
  <c r="D495" i="5"/>
  <c r="D491" i="5"/>
  <c r="D475" i="5"/>
  <c r="D609" i="5"/>
  <c r="D596" i="5"/>
  <c r="D561" i="5"/>
  <c r="D540" i="5"/>
  <c r="D531" i="5"/>
  <c r="D527" i="5"/>
  <c r="D514" i="5"/>
  <c r="D494" i="5"/>
  <c r="D486" i="5"/>
  <c r="D510" i="5"/>
  <c r="D503" i="5"/>
  <c r="D499" i="5"/>
  <c r="D490" i="5"/>
  <c r="D374" i="5"/>
  <c r="D144" i="5"/>
  <c r="D1516" i="5"/>
  <c r="D1491" i="5"/>
  <c r="D1483" i="5"/>
  <c r="D1469" i="5"/>
  <c r="D1445" i="5"/>
  <c r="D1440" i="5"/>
  <c r="D1423" i="5"/>
  <c r="D1407" i="5"/>
  <c r="D1383" i="5"/>
  <c r="D1371" i="5"/>
  <c r="D1365" i="5"/>
  <c r="D1361" i="5"/>
  <c r="D1353" i="5"/>
  <c r="D1350" i="5"/>
  <c r="D1344" i="5"/>
  <c r="D1317" i="5"/>
  <c r="D1306" i="5"/>
  <c r="D1287" i="5"/>
  <c r="D1266" i="5"/>
  <c r="D1236" i="5"/>
  <c r="D1213" i="5"/>
  <c r="D1206" i="5"/>
  <c r="D1198" i="5"/>
  <c r="D1166" i="5"/>
  <c r="D1154" i="5"/>
  <c r="D1144" i="5"/>
  <c r="D1132" i="5"/>
  <c r="D1128" i="5"/>
  <c r="D1117" i="5"/>
  <c r="D1098" i="5"/>
  <c r="D1057" i="5"/>
  <c r="D1031" i="5"/>
  <c r="D1011" i="5"/>
  <c r="D1001" i="5"/>
  <c r="D997" i="5"/>
  <c r="D982" i="5"/>
  <c r="D915" i="5"/>
  <c r="D883" i="5"/>
  <c r="D857" i="5"/>
  <c r="D853" i="5"/>
  <c r="D842" i="5"/>
  <c r="D835" i="5"/>
  <c r="D830" i="5"/>
  <c r="D755" i="5"/>
  <c r="D743" i="5"/>
  <c r="D718" i="5"/>
  <c r="D646" i="5"/>
  <c r="D638" i="5"/>
  <c r="D627" i="5"/>
  <c r="D623" i="5"/>
  <c r="D615" i="5"/>
  <c r="D555" i="5"/>
  <c r="D534" i="5"/>
  <c r="D419" i="5"/>
  <c r="D389" i="5"/>
  <c r="D378" i="5"/>
  <c r="D1050" i="5"/>
  <c r="D1041" i="5"/>
  <c r="D1034" i="5"/>
  <c r="D1023" i="5"/>
  <c r="D989" i="5"/>
  <c r="D966" i="5"/>
  <c r="D956" i="5"/>
  <c r="D945" i="5"/>
  <c r="D933" i="5"/>
  <c r="D899" i="5"/>
  <c r="D887" i="5"/>
  <c r="D851" i="5"/>
  <c r="D845" i="5"/>
  <c r="D829" i="5"/>
  <c r="D807" i="5"/>
  <c r="D803" i="5"/>
  <c r="D771" i="5"/>
  <c r="D766" i="5"/>
  <c r="D706" i="5"/>
  <c r="D673" i="5"/>
  <c r="D666" i="5"/>
  <c r="D661" i="5"/>
  <c r="D649" i="5"/>
  <c r="D575" i="5"/>
  <c r="D607" i="5"/>
  <c r="D603" i="5"/>
  <c r="D598" i="5"/>
  <c r="D586" i="5"/>
  <c r="D578" i="5"/>
  <c r="D571" i="5"/>
  <c r="D567" i="5"/>
  <c r="D347" i="5"/>
  <c r="D802" i="5"/>
  <c r="D799" i="5"/>
  <c r="D776" i="5"/>
  <c r="D770" i="5"/>
  <c r="D734" i="5"/>
  <c r="D713" i="5"/>
  <c r="D676" i="5"/>
  <c r="D672" i="5"/>
  <c r="D665" i="5"/>
  <c r="D656" i="5"/>
  <c r="D652" i="5"/>
  <c r="D633" i="5"/>
  <c r="D629" i="5"/>
  <c r="D622" i="5"/>
  <c r="D590" i="5"/>
  <c r="D532" i="5"/>
  <c r="D525" i="5"/>
  <c r="D476" i="5"/>
  <c r="D467" i="5"/>
  <c r="D359" i="5"/>
  <c r="D339" i="5"/>
  <c r="D251" i="5"/>
  <c r="D715" i="5"/>
  <c r="D658" i="5"/>
  <c r="D650" i="5"/>
  <c r="D642" i="5"/>
  <c r="D591" i="5"/>
  <c r="D468" i="5"/>
  <c r="D443" i="5"/>
  <c r="D423" i="5"/>
  <c r="D407" i="5"/>
  <c r="D396" i="5"/>
  <c r="D391" i="5"/>
  <c r="D340" i="5"/>
  <c r="D297" i="5"/>
  <c r="D284" i="5"/>
  <c r="D280" i="5"/>
  <c r="D263" i="5"/>
  <c r="D242" i="5"/>
  <c r="D231" i="5"/>
  <c r="D343" i="5"/>
  <c r="D324" i="5"/>
  <c r="D304" i="5"/>
  <c r="D247" i="5"/>
  <c r="D169" i="5"/>
  <c r="D136" i="5"/>
  <c r="D40" i="5"/>
  <c r="D435" i="5"/>
  <c r="D415" i="5"/>
  <c r="D406" i="5"/>
  <c r="D403" i="5"/>
  <c r="D399" i="5"/>
  <c r="D375" i="5"/>
  <c r="D371" i="5"/>
  <c r="D307" i="5"/>
  <c r="D303" i="5"/>
  <c r="D292" i="5"/>
  <c r="D271" i="5"/>
  <c r="D176" i="5"/>
  <c r="D327" i="5"/>
  <c r="D306" i="5"/>
  <c r="D205" i="5"/>
  <c r="D164" i="5"/>
  <c r="D140" i="5"/>
  <c r="D135" i="5"/>
  <c r="D131" i="5"/>
  <c r="D402" i="5"/>
  <c r="D398" i="5"/>
  <c r="D377" i="5"/>
  <c r="D366" i="5"/>
  <c r="D299" i="5"/>
  <c r="D282" i="5"/>
  <c r="D274" i="5"/>
  <c r="D270" i="5"/>
  <c r="D265" i="5"/>
  <c r="D216" i="5"/>
  <c r="D175" i="5"/>
  <c r="D664" i="5"/>
  <c r="D632" i="5"/>
  <c r="D599" i="5"/>
  <c r="D557" i="5"/>
  <c r="D545" i="5"/>
  <c r="D526" i="5"/>
  <c r="D522" i="5"/>
  <c r="D506" i="5"/>
  <c r="D502" i="5"/>
  <c r="D413" i="5"/>
  <c r="D384" i="5"/>
  <c r="D326" i="5"/>
  <c r="D322" i="5"/>
  <c r="D314" i="5"/>
  <c r="D225" i="5"/>
  <c r="D167" i="5"/>
  <c r="D163" i="5"/>
  <c r="D158" i="5"/>
  <c r="D154" i="5"/>
  <c r="D105" i="5"/>
  <c r="D2164" i="5"/>
  <c r="D2135" i="5"/>
  <c r="D2127" i="5"/>
  <c r="D2108" i="5"/>
  <c r="D2105" i="5"/>
  <c r="D2086" i="5"/>
  <c r="D2058" i="5"/>
  <c r="D2042" i="5"/>
  <c r="D2036" i="5"/>
  <c r="D2033" i="5"/>
  <c r="D2007" i="5"/>
  <c r="D2003" i="5"/>
  <c r="D1996" i="5"/>
  <c r="D1988" i="5"/>
  <c r="D1980" i="5"/>
  <c r="D1945" i="5"/>
  <c r="D1934" i="5"/>
  <c r="D1906" i="5"/>
  <c r="D1851" i="5"/>
  <c r="D1844" i="5"/>
  <c r="D1829" i="5"/>
  <c r="D1823" i="5"/>
  <c r="D1818" i="5"/>
  <c r="D1805" i="5"/>
  <c r="D1793" i="5"/>
  <c r="D1783" i="5"/>
  <c r="D1762" i="5"/>
  <c r="D1757" i="5"/>
  <c r="D1739" i="5"/>
  <c r="D1734" i="5"/>
  <c r="D1724" i="5"/>
  <c r="D1717" i="5"/>
  <c r="D1712" i="5"/>
  <c r="D1708" i="5"/>
  <c r="D1704" i="5"/>
  <c r="D1698" i="5"/>
  <c r="D1693" i="5"/>
  <c r="D1676" i="5"/>
  <c r="D1658" i="5"/>
  <c r="D1629" i="5"/>
  <c r="D1625" i="5"/>
  <c r="D1622" i="5"/>
  <c r="D1618" i="5"/>
  <c r="D1598" i="5"/>
  <c r="D1580" i="5"/>
  <c r="D1557" i="5"/>
  <c r="D1541" i="5"/>
  <c r="D1538" i="5"/>
  <c r="D1534" i="5"/>
  <c r="D1497" i="5"/>
  <c r="D1475" i="5"/>
  <c r="D1439" i="5"/>
  <c r="D1436" i="5"/>
  <c r="D1429" i="5"/>
  <c r="D1425" i="5"/>
  <c r="D1384" i="5"/>
  <c r="D1372" i="5"/>
  <c r="D1362" i="5"/>
  <c r="D1354" i="5"/>
  <c r="D1327" i="5"/>
  <c r="D1319" i="5"/>
  <c r="D1314" i="5"/>
  <c r="D1292" i="5"/>
  <c r="D1288" i="5"/>
  <c r="D1270" i="5"/>
  <c r="D1262" i="5"/>
  <c r="D1234" i="5"/>
  <c r="D1226" i="5"/>
  <c r="D1222" i="5"/>
  <c r="D1190" i="5"/>
  <c r="D1165" i="5"/>
  <c r="D1160" i="5"/>
  <c r="D1146" i="5"/>
  <c r="D1142" i="5"/>
  <c r="D1127" i="5"/>
  <c r="D1116" i="5"/>
  <c r="D1112" i="5"/>
  <c r="D1076" i="5"/>
  <c r="D1058" i="5"/>
  <c r="D1054" i="5"/>
  <c r="D1051" i="5"/>
  <c r="D1047" i="5"/>
  <c r="D1038" i="5"/>
  <c r="D1025" i="5"/>
  <c r="D1002" i="5"/>
  <c r="D994" i="5"/>
  <c r="D991" i="5"/>
  <c r="D972" i="5"/>
  <c r="D961" i="5"/>
  <c r="D954" i="5"/>
  <c r="D951" i="5"/>
  <c r="D922" i="5"/>
  <c r="D906" i="5"/>
  <c r="D836" i="5"/>
  <c r="D794" i="5"/>
  <c r="D789" i="5"/>
  <c r="D779" i="5"/>
  <c r="D764" i="5"/>
  <c r="D753" i="5"/>
  <c r="D741" i="5"/>
  <c r="D733" i="5"/>
  <c r="D720" i="5"/>
  <c r="D716" i="5"/>
  <c r="D692" i="5"/>
  <c r="D681" i="5"/>
  <c r="D659" i="5"/>
  <c r="D644" i="5"/>
  <c r="D616" i="5"/>
  <c r="D573" i="5"/>
  <c r="D533" i="5"/>
  <c r="D473" i="5"/>
  <c r="D469" i="5"/>
  <c r="D465" i="5"/>
  <c r="D397" i="5"/>
  <c r="D365" i="5"/>
  <c r="D310" i="5"/>
  <c r="D232" i="5"/>
  <c r="D178" i="5"/>
  <c r="D492" i="5"/>
  <c r="D460" i="5"/>
  <c r="D448" i="5"/>
  <c r="D440" i="5"/>
  <c r="D437" i="5"/>
  <c r="D408" i="5"/>
  <c r="D380" i="5"/>
  <c r="D364" i="5"/>
  <c r="D352" i="5"/>
  <c r="D337" i="5"/>
  <c r="D289" i="5"/>
  <c r="D255" i="5"/>
  <c r="D207" i="5"/>
  <c r="D203" i="5"/>
  <c r="D112" i="5"/>
  <c r="D108" i="5"/>
  <c r="D28" i="5"/>
  <c r="D594" i="5"/>
  <c r="D569" i="5"/>
  <c r="D549" i="5"/>
  <c r="D537" i="5"/>
  <c r="D451" i="5"/>
  <c r="D444" i="5"/>
  <c r="D434" i="5"/>
  <c r="D429" i="5"/>
  <c r="D425" i="5"/>
  <c r="D409" i="5"/>
  <c r="D394" i="5"/>
  <c r="D386" i="5"/>
  <c r="D382" i="5"/>
  <c r="D368" i="5"/>
  <c r="D361" i="5"/>
  <c r="D357" i="5"/>
  <c r="D332" i="5"/>
  <c r="D313" i="5"/>
  <c r="D309" i="5"/>
  <c r="D302" i="5"/>
  <c r="D295" i="5"/>
  <c r="D275" i="5"/>
  <c r="D267" i="5"/>
  <c r="D239" i="5"/>
  <c r="D235" i="5"/>
  <c r="D208" i="5"/>
  <c r="D192" i="5"/>
  <c r="D188" i="5"/>
  <c r="D172" i="5"/>
  <c r="D141" i="5"/>
  <c r="D121" i="5"/>
  <c r="D117" i="5"/>
  <c r="D51" i="5"/>
  <c r="D35" i="5"/>
  <c r="D124" i="5"/>
  <c r="D115" i="5"/>
  <c r="D101" i="5"/>
  <c r="D92" i="5"/>
  <c r="D81" i="5"/>
  <c r="D76" i="5"/>
  <c r="D64" i="5"/>
  <c r="D60" i="5"/>
  <c r="D55" i="5"/>
  <c r="D47" i="5"/>
  <c r="D1026" i="5"/>
  <c r="D1022" i="5"/>
  <c r="D1017" i="5"/>
  <c r="D1010" i="5"/>
  <c r="D1007" i="5"/>
  <c r="D1003" i="5"/>
  <c r="D992" i="5"/>
  <c r="D988" i="5"/>
  <c r="D916" i="5"/>
  <c r="D911" i="5"/>
  <c r="D897" i="5"/>
  <c r="D886" i="5"/>
  <c r="D875" i="5"/>
  <c r="D867" i="5"/>
  <c r="D864" i="5"/>
  <c r="D860" i="5"/>
  <c r="D849" i="5"/>
  <c r="D839" i="5"/>
  <c r="D832" i="5"/>
  <c r="D827" i="5"/>
  <c r="D816" i="5"/>
  <c r="D813" i="5"/>
  <c r="D798" i="5"/>
  <c r="D780" i="5"/>
  <c r="D742" i="5"/>
  <c r="D679" i="5"/>
  <c r="D653" i="5"/>
  <c r="D593" i="5"/>
  <c r="D572" i="5"/>
  <c r="D568" i="5"/>
  <c r="D564" i="5"/>
  <c r="D536" i="5"/>
  <c r="D529" i="5"/>
  <c r="D487" i="5"/>
  <c r="D459" i="5"/>
  <c r="D447" i="5"/>
  <c r="D432" i="5"/>
  <c r="D416" i="5"/>
  <c r="D405" i="5"/>
  <c r="D401" i="5"/>
  <c r="D393" i="5"/>
  <c r="D360" i="5"/>
  <c r="D356" i="5"/>
  <c r="D335" i="5"/>
  <c r="D319" i="5"/>
  <c r="D315" i="5"/>
  <c r="D301" i="5"/>
  <c r="D294" i="5"/>
  <c r="D278" i="5"/>
  <c r="D254" i="5"/>
  <c r="D250" i="5"/>
  <c r="D238" i="5"/>
  <c r="D199" i="5"/>
  <c r="D187" i="5"/>
  <c r="D151" i="5"/>
  <c r="D120" i="5"/>
  <c r="D95" i="5"/>
  <c r="D80" i="5"/>
  <c r="D75" i="5"/>
  <c r="D71" i="5"/>
  <c r="D563" i="5"/>
  <c r="D547" i="5"/>
  <c r="D493" i="5"/>
  <c r="D462" i="5"/>
  <c r="D442" i="5"/>
  <c r="D439" i="5"/>
  <c r="D431" i="5"/>
  <c r="D411" i="5"/>
  <c r="D334" i="5"/>
  <c r="D325" i="5"/>
  <c r="D311" i="5"/>
  <c r="D293" i="5"/>
  <c r="D285" i="5"/>
  <c r="D281" i="5"/>
  <c r="D194" i="5"/>
  <c r="D190" i="5"/>
  <c r="D150" i="5"/>
  <c r="D87" i="5"/>
  <c r="D45" i="5"/>
  <c r="D329" i="5"/>
  <c r="D249" i="5"/>
  <c r="D233" i="5"/>
  <c r="D206" i="5"/>
  <c r="D170" i="5"/>
  <c r="D166" i="5"/>
  <c r="D110" i="5"/>
  <c r="D99" i="5"/>
  <c r="D62" i="5"/>
  <c r="D485" i="5"/>
  <c r="D461" i="5"/>
  <c r="D457" i="5"/>
  <c r="D445" i="5"/>
  <c r="D418" i="5"/>
  <c r="D276" i="5"/>
  <c r="D260" i="5"/>
  <c r="D213" i="5"/>
  <c r="D201" i="5"/>
  <c r="D197" i="5"/>
  <c r="D173" i="5"/>
  <c r="D126" i="5"/>
  <c r="D57" i="5"/>
  <c r="D37" i="5"/>
  <c r="D32" i="5"/>
  <c r="D161" i="5"/>
  <c r="D156" i="5"/>
  <c r="D109" i="5"/>
  <c r="D102" i="5"/>
  <c r="D98" i="5"/>
  <c r="D73" i="5"/>
  <c r="D69" i="5"/>
  <c r="D52" i="5"/>
  <c r="D31" i="5"/>
  <c r="D24" i="5"/>
  <c r="D16" i="5"/>
  <c r="D283" i="5"/>
  <c r="D272" i="5"/>
  <c r="D268" i="5"/>
  <c r="D259" i="5"/>
  <c r="D252" i="5"/>
  <c r="D248" i="5"/>
  <c r="D240" i="5"/>
  <c r="D236" i="5"/>
  <c r="D229" i="5"/>
  <c r="D221" i="5"/>
  <c r="D210" i="5"/>
  <c r="D191" i="5"/>
  <c r="D184" i="5"/>
  <c r="D148" i="5"/>
  <c r="D137" i="5"/>
  <c r="D133" i="5"/>
  <c r="D125" i="5"/>
  <c r="D118" i="5"/>
  <c r="D106" i="5"/>
  <c r="D89" i="5"/>
  <c r="D65" i="5"/>
  <c r="D53" i="5"/>
  <c r="D49" i="5"/>
  <c r="D38" i="5"/>
  <c r="D18" i="5"/>
  <c r="D13" i="5"/>
  <c r="D25" i="5"/>
  <c r="D21" i="5"/>
  <c r="D17" i="5"/>
  <c r="D5" i="5"/>
  <c r="D8" i="5"/>
  <c r="D246" i="5"/>
  <c r="D241" i="5"/>
  <c r="D227" i="5"/>
  <c r="D215" i="5"/>
  <c r="D211" i="5"/>
  <c r="D189" i="5"/>
  <c r="D177" i="5"/>
  <c r="D157" i="5"/>
  <c r="D149" i="5"/>
  <c r="D143" i="5"/>
  <c r="D127" i="5"/>
  <c r="D123" i="5"/>
  <c r="D119" i="5"/>
  <c r="D104" i="5"/>
  <c r="D79" i="5"/>
  <c r="D67" i="5"/>
  <c r="D63" i="5"/>
  <c r="D54" i="5"/>
  <c r="D43" i="5"/>
  <c r="D15" i="5"/>
  <c r="D11" i="5"/>
  <c r="D4" i="5"/>
  <c r="D963" i="5"/>
  <c r="D938" i="5"/>
  <c r="D923" i="5"/>
  <c r="D898" i="5"/>
  <c r="D876" i="5"/>
  <c r="D871" i="5"/>
  <c r="D854" i="5"/>
  <c r="D843" i="5"/>
  <c r="D840" i="5"/>
  <c r="D824" i="5"/>
  <c r="D787" i="5"/>
  <c r="D763" i="5"/>
  <c r="D759" i="5"/>
  <c r="D731" i="5"/>
  <c r="D710" i="5"/>
  <c r="D698" i="5"/>
  <c r="D670" i="5"/>
  <c r="D626" i="5"/>
  <c r="D588" i="5"/>
  <c r="D580" i="5"/>
  <c r="D570" i="5"/>
  <c r="D566" i="5"/>
  <c r="D562" i="5"/>
  <c r="D554" i="5"/>
  <c r="D542" i="5"/>
  <c r="D524" i="5"/>
  <c r="D505" i="5"/>
  <c r="D501" i="5"/>
  <c r="D496" i="5"/>
  <c r="D482" i="5"/>
  <c r="D470" i="5"/>
  <c r="D450" i="5"/>
  <c r="D446" i="5"/>
  <c r="D420" i="5"/>
  <c r="D383" i="5"/>
  <c r="D370" i="5"/>
  <c r="D362" i="5"/>
  <c r="D358" i="5"/>
  <c r="D349" i="5"/>
  <c r="D346" i="5"/>
  <c r="D333" i="5"/>
  <c r="D273" i="5"/>
  <c r="D269" i="5"/>
  <c r="D264" i="5"/>
  <c r="D253" i="5"/>
  <c r="D244" i="5"/>
  <c r="D237" i="5"/>
  <c r="D230" i="5"/>
  <c r="D204" i="5"/>
  <c r="D196" i="5"/>
  <c r="D185" i="5"/>
  <c r="D181" i="5"/>
  <c r="D114" i="5"/>
  <c r="D107" i="5"/>
  <c r="D82" i="5"/>
  <c r="D59" i="5"/>
  <c r="D34" i="5"/>
  <c r="D7" i="5"/>
  <c r="D103" i="5"/>
  <c r="D42" i="5"/>
  <c r="D26" i="5"/>
  <c r="D10" i="5"/>
  <c r="D30" i="5"/>
  <c r="D663" i="5"/>
  <c r="D655" i="5"/>
  <c r="D624" i="5"/>
  <c r="D613" i="5"/>
  <c r="D587" i="5"/>
  <c r="D579" i="5"/>
  <c r="D576" i="5"/>
  <c r="D559" i="5"/>
  <c r="D548" i="5"/>
  <c r="D544" i="5"/>
  <c r="D512" i="5"/>
  <c r="D508" i="5"/>
  <c r="D479" i="5"/>
  <c r="D471" i="5"/>
  <c r="D426" i="5"/>
  <c r="D395" i="5"/>
  <c r="D379" i="5"/>
  <c r="D351" i="5"/>
  <c r="D344" i="5"/>
  <c r="D341" i="5"/>
  <c r="D338" i="5"/>
  <c r="D316" i="5"/>
  <c r="D312" i="5"/>
  <c r="D298" i="5"/>
  <c r="D291" i="5"/>
  <c r="D261" i="5"/>
  <c r="D257" i="5"/>
  <c r="D226" i="5"/>
  <c r="D218" i="5"/>
  <c r="D214" i="5"/>
  <c r="D200" i="5"/>
  <c r="D193" i="5"/>
  <c r="D186" i="5"/>
  <c r="D182" i="5"/>
  <c r="D168" i="5"/>
  <c r="D165" i="5"/>
  <c r="D132" i="5"/>
  <c r="D113" i="5"/>
  <c r="D72" i="5"/>
  <c r="D48" i="5"/>
  <c r="D41" i="5"/>
  <c r="D33" i="5"/>
  <c r="D29" i="5"/>
  <c r="D22" i="5"/>
  <c r="D712" i="5"/>
  <c r="D708" i="5"/>
  <c r="D704" i="5"/>
  <c r="D697" i="5"/>
  <c r="D660" i="5"/>
  <c r="D639" i="5"/>
  <c r="D605" i="5"/>
  <c r="D546" i="5"/>
  <c r="D538" i="5"/>
  <c r="D521" i="5"/>
  <c r="D484" i="5"/>
  <c r="D480" i="5"/>
  <c r="D453" i="5"/>
  <c r="D449" i="5"/>
  <c r="D436" i="5"/>
  <c r="D428" i="5"/>
  <c r="D424" i="5"/>
  <c r="D417" i="5"/>
  <c r="D414" i="5"/>
  <c r="D400" i="5"/>
  <c r="D353" i="5"/>
  <c r="D336" i="5"/>
  <c r="D328" i="5"/>
  <c r="D317" i="5"/>
  <c r="D296" i="5"/>
  <c r="D277" i="5"/>
  <c r="D258" i="5"/>
  <c r="D243" i="5"/>
  <c r="D224" i="5"/>
  <c r="D198" i="5"/>
  <c r="D183" i="5"/>
  <c r="D159" i="5"/>
  <c r="D134" i="5"/>
  <c r="D130" i="5"/>
  <c r="D122" i="5"/>
  <c r="D111" i="5"/>
  <c r="D91" i="5"/>
  <c r="D84" i="5"/>
  <c r="D66" i="5"/>
  <c r="D58" i="5"/>
  <c r="D50" i="5"/>
  <c r="D46" i="5"/>
  <c r="D39" i="5"/>
  <c r="D4874" i="5"/>
  <c r="D4202" i="5"/>
  <c r="D4102" i="5"/>
  <c r="D4077" i="5"/>
  <c r="D4036" i="5"/>
  <c r="D3991" i="5"/>
  <c r="D3899" i="5"/>
  <c r="D3655" i="5"/>
  <c r="D3642" i="5"/>
  <c r="D3576" i="5"/>
  <c r="D3563" i="5"/>
  <c r="D3538" i="5"/>
  <c r="D1083" i="5"/>
  <c r="D4681" i="5"/>
  <c r="D4546" i="5"/>
  <c r="D4277" i="5"/>
  <c r="D4143" i="5"/>
  <c r="D4429" i="5"/>
  <c r="D2426" i="5"/>
  <c r="D2154" i="5"/>
  <c r="D790" i="5"/>
  <c r="D2922" i="5"/>
  <c r="D2876" i="5"/>
  <c r="D2817" i="5"/>
  <c r="D2788" i="5"/>
  <c r="D2784" i="5"/>
  <c r="D1103" i="5"/>
  <c r="D5000" i="5"/>
  <c r="D4865" i="5"/>
  <c r="D768" i="5"/>
  <c r="D412" i="5"/>
  <c r="D4807" i="5"/>
  <c r="D4538" i="5"/>
  <c r="D3846" i="5"/>
  <c r="D3833" i="5"/>
  <c r="D3766" i="5"/>
  <c r="D3630" i="5"/>
  <c r="D3617" i="5"/>
  <c r="D3452" i="5"/>
  <c r="D3427" i="5"/>
  <c r="D3411" i="5"/>
  <c r="D3386" i="5"/>
  <c r="D3373" i="5"/>
  <c r="D3361" i="5"/>
  <c r="D3348" i="5"/>
  <c r="D3307" i="5"/>
  <c r="D3295" i="5"/>
  <c r="D3269" i="5"/>
  <c r="D3228" i="5"/>
  <c r="D3180" i="5"/>
  <c r="D3145" i="5"/>
  <c r="D3123" i="5"/>
  <c r="D3036" i="5"/>
  <c r="D2974" i="5"/>
  <c r="D2948" i="5"/>
  <c r="D2938" i="5"/>
  <c r="D2762" i="5"/>
  <c r="D2666" i="5"/>
  <c r="D4073" i="5"/>
  <c r="D3729" i="5"/>
  <c r="D3376" i="5"/>
  <c r="D3292" i="5"/>
  <c r="D3186" i="5"/>
  <c r="D4798" i="5"/>
  <c r="D4848" i="5"/>
  <c r="D4763" i="5"/>
  <c r="D4678" i="5"/>
  <c r="D4240" i="5"/>
  <c r="D4155" i="5"/>
  <c r="D2663" i="5"/>
  <c r="D2489" i="5"/>
  <c r="D5008" i="5"/>
  <c r="D4605" i="5"/>
  <c r="D3950" i="5"/>
  <c r="D3994" i="5"/>
  <c r="D3265" i="5"/>
  <c r="D3218" i="5"/>
  <c r="D3183" i="5"/>
  <c r="D3006" i="5"/>
  <c r="D2838" i="5"/>
  <c r="D4933" i="5"/>
  <c r="D4325" i="5"/>
  <c r="D4336" i="5"/>
  <c r="D3887" i="5"/>
  <c r="D3497" i="5"/>
  <c r="D5017" i="5"/>
  <c r="D4882" i="5"/>
  <c r="D4412" i="5"/>
  <c r="D4025" i="5"/>
  <c r="D3804" i="5"/>
  <c r="D3756" i="5"/>
  <c r="D3724" i="5"/>
  <c r="D3534" i="5"/>
  <c r="D3487" i="5"/>
  <c r="D3455" i="5"/>
  <c r="D4991" i="5"/>
  <c r="D4908" i="5"/>
  <c r="D4554" i="5"/>
  <c r="D4304" i="5"/>
  <c r="D2281" i="5"/>
  <c r="D2114" i="5"/>
  <c r="D1248" i="5"/>
  <c r="D831" i="5"/>
  <c r="D392" i="5"/>
  <c r="D5025" i="5"/>
  <c r="D4958" i="5"/>
  <c r="D4891" i="5"/>
  <c r="D4823" i="5"/>
  <c r="D4756" i="5"/>
  <c r="D4689" i="5"/>
  <c r="D4622" i="5"/>
  <c r="D4555" i="5"/>
  <c r="D4487" i="5"/>
  <c r="D4420" i="5"/>
  <c r="D4353" i="5"/>
  <c r="D4286" i="5"/>
  <c r="D4218" i="5"/>
  <c r="D4151" i="5"/>
  <c r="D4101" i="5"/>
  <c r="D4088" i="5"/>
  <c r="D4047" i="5"/>
  <c r="D4035" i="5"/>
  <c r="D4010" i="5"/>
  <c r="D3969" i="5"/>
  <c r="D3923" i="5"/>
  <c r="D3898" i="5"/>
  <c r="D3882" i="5"/>
  <c r="D3857" i="5"/>
  <c r="D3845" i="5"/>
  <c r="D3832" i="5"/>
  <c r="D3819" i="5"/>
  <c r="D3778" i="5"/>
  <c r="D3765" i="5"/>
  <c r="D3740" i="5"/>
  <c r="D3699" i="5"/>
  <c r="D3654" i="5"/>
  <c r="D3629" i="5"/>
  <c r="D3613" i="5"/>
  <c r="D3588" i="5"/>
  <c r="D3575" i="5"/>
  <c r="D3562" i="5"/>
  <c r="D3550" i="5"/>
  <c r="D3509" i="5"/>
  <c r="D3496" i="5"/>
  <c r="D3471" i="5"/>
  <c r="D3430" i="5"/>
  <c r="D3385" i="5"/>
  <c r="D3360" i="5"/>
  <c r="D3344" i="5"/>
  <c r="D3319" i="5"/>
  <c r="D3306" i="5"/>
  <c r="D3294" i="5"/>
  <c r="D3281" i="5"/>
  <c r="D3240" i="5"/>
  <c r="D3227" i="5"/>
  <c r="D3202" i="5"/>
  <c r="D3179" i="5"/>
  <c r="D3139" i="5"/>
  <c r="D3102" i="5"/>
  <c r="D3098" i="5"/>
  <c r="D3072" i="5"/>
  <c r="D2999" i="5"/>
  <c r="D2977" i="5"/>
  <c r="D2954" i="5"/>
  <c r="D2881" i="5"/>
  <c r="D2863" i="5"/>
  <c r="D2847" i="5"/>
  <c r="D2815" i="5"/>
  <c r="D2803" i="5"/>
  <c r="D2672" i="5"/>
  <c r="D497" i="5"/>
  <c r="D4941" i="5"/>
  <c r="D4672" i="5"/>
  <c r="D4471" i="5"/>
  <c r="D4134" i="5"/>
  <c r="D3965" i="5"/>
  <c r="D3696" i="5"/>
  <c r="D4748" i="5"/>
  <c r="D4613" i="5"/>
  <c r="D4479" i="5"/>
  <c r="D2872" i="5"/>
  <c r="D2778" i="5"/>
  <c r="D2578" i="5"/>
  <c r="D1631" i="5"/>
  <c r="D1442" i="5"/>
  <c r="D1359" i="5"/>
  <c r="D1276" i="5"/>
  <c r="D4739" i="5"/>
  <c r="D4403" i="5"/>
  <c r="D4269" i="5"/>
  <c r="D3924" i="5"/>
  <c r="D3912" i="5"/>
  <c r="D3808" i="5"/>
  <c r="D3721" i="5"/>
  <c r="D3680" i="5"/>
  <c r="D3966" i="5"/>
  <c r="D2916" i="5"/>
  <c r="D1780" i="5"/>
  <c r="D1612" i="5"/>
  <c r="D4949" i="5"/>
  <c r="D4815" i="5"/>
  <c r="D4344" i="5"/>
  <c r="D4210" i="5"/>
  <c r="D4072" i="5"/>
  <c r="D4889" i="5"/>
  <c r="D4805" i="5"/>
  <c r="D3479" i="5"/>
  <c r="D3396" i="5"/>
  <c r="D2874" i="5"/>
  <c r="D14" i="5"/>
  <c r="D5042" i="5"/>
  <c r="D4975" i="5"/>
  <c r="D4907" i="5"/>
  <c r="D4840" i="5"/>
  <c r="D4773" i="5"/>
  <c r="D4706" i="5"/>
  <c r="D4639" i="5"/>
  <c r="D4571" i="5"/>
  <c r="D4504" i="5"/>
  <c r="D4437" i="5"/>
  <c r="D4370" i="5"/>
  <c r="D4302" i="5"/>
  <c r="D4235" i="5"/>
  <c r="D4168" i="5"/>
  <c r="D4100" i="5"/>
  <c r="D4084" i="5"/>
  <c r="D4059" i="5"/>
  <c r="D4046" i="5"/>
  <c r="D4034" i="5"/>
  <c r="D4021" i="5"/>
  <c r="D3980" i="5"/>
  <c r="D3968" i="5"/>
  <c r="D3942" i="5"/>
  <c r="D3901" i="5"/>
  <c r="D3856" i="5"/>
  <c r="D3831" i="5"/>
  <c r="D3815" i="5"/>
  <c r="D3790" i="5"/>
  <c r="D3777" i="5"/>
  <c r="D3764" i="5"/>
  <c r="D3752" i="5"/>
  <c r="D3711" i="5"/>
  <c r="D3698" i="5"/>
  <c r="D3673" i="5"/>
  <c r="D3632" i="5"/>
  <c r="D3587" i="5"/>
  <c r="D3561" i="5"/>
  <c r="D3546" i="5"/>
  <c r="D3520" i="5"/>
  <c r="D3508" i="5"/>
  <c r="D3495" i="5"/>
  <c r="D3483" i="5"/>
  <c r="D3442" i="5"/>
  <c r="D3429" i="5"/>
  <c r="D3404" i="5"/>
  <c r="D3363" i="5"/>
  <c r="D3318" i="5"/>
  <c r="D3293" i="5"/>
  <c r="D3277" i="5"/>
  <c r="D3252" i="5"/>
  <c r="D3239" i="5"/>
  <c r="D3226" i="5"/>
  <c r="D3214" i="5"/>
  <c r="D3175" i="5"/>
  <c r="D3156" i="5"/>
  <c r="D3142" i="5"/>
  <c r="D3132" i="5"/>
  <c r="D3065" i="5"/>
  <c r="D3060" i="5"/>
  <c r="D3031" i="5"/>
  <c r="D3008" i="5"/>
  <c r="D2981" i="5"/>
  <c r="D2926" i="5"/>
  <c r="D2905" i="5"/>
  <c r="D4067" i="5"/>
  <c r="D4000" i="5"/>
  <c r="D3933" i="5"/>
  <c r="D3866" i="5"/>
  <c r="D3798" i="5"/>
  <c r="D3731" i="5"/>
  <c r="D3663" i="5"/>
  <c r="D3596" i="5"/>
  <c r="D3529" i="5"/>
  <c r="D3462" i="5"/>
  <c r="D3394" i="5"/>
  <c r="D3327" i="5"/>
  <c r="D3260" i="5"/>
  <c r="D3193" i="5"/>
  <c r="D3162" i="5"/>
  <c r="D3112" i="5"/>
  <c r="D3075" i="5"/>
  <c r="D3015" i="5"/>
  <c r="D2927" i="5"/>
  <c r="D2829" i="5"/>
  <c r="D2751" i="5"/>
  <c r="D2695" i="5"/>
  <c r="D2653" i="5"/>
  <c r="D2595" i="5"/>
  <c r="D2540" i="5"/>
  <c r="D2490" i="5"/>
  <c r="D2601" i="5"/>
  <c r="D2305" i="5"/>
  <c r="D4042" i="5"/>
  <c r="D3975" i="5"/>
  <c r="D3908" i="5"/>
  <c r="D3840" i="5"/>
  <c r="D3773" i="5"/>
  <c r="D3705" i="5"/>
  <c r="D3638" i="5"/>
  <c r="D3571" i="5"/>
  <c r="D3504" i="5"/>
  <c r="D3436" i="5"/>
  <c r="D3369" i="5"/>
  <c r="D3302" i="5"/>
  <c r="D3235" i="5"/>
  <c r="D3166" i="5"/>
  <c r="D3048" i="5"/>
  <c r="D3019" i="5"/>
  <c r="D2982" i="5"/>
  <c r="D2941" i="5"/>
  <c r="D2894" i="5"/>
  <c r="D2871" i="5"/>
  <c r="D2859" i="5"/>
  <c r="D2846" i="5"/>
  <c r="D2771" i="5"/>
  <c r="D2730" i="5"/>
  <c r="D2703" i="5"/>
  <c r="D2683" i="5"/>
  <c r="D2661" i="5"/>
  <c r="D2566" i="5"/>
  <c r="D2516" i="5"/>
  <c r="D2271" i="5"/>
  <c r="D2170" i="5"/>
  <c r="D2113" i="5"/>
  <c r="D2077" i="5"/>
  <c r="D2057" i="5"/>
  <c r="D2633" i="5"/>
  <c r="D2571" i="5"/>
  <c r="D2519" i="5"/>
  <c r="D2473" i="5"/>
  <c r="D2435" i="5"/>
  <c r="D2422" i="5"/>
  <c r="D2357" i="5"/>
  <c r="D2347" i="5"/>
  <c r="D2327" i="5"/>
  <c r="D2237" i="5"/>
  <c r="D2218" i="5"/>
  <c r="D2139" i="5"/>
  <c r="D2083" i="5"/>
  <c r="D2016" i="5"/>
  <c r="D2724" i="5"/>
  <c r="D2670" i="5"/>
  <c r="D2657" i="5"/>
  <c r="D4700" i="5"/>
  <c r="D4534" i="5"/>
  <c r="D4448" i="5"/>
  <c r="D4283" i="5"/>
  <c r="D3925" i="5"/>
  <c r="D3586" i="5"/>
  <c r="D3144" i="5"/>
  <c r="D2978" i="5"/>
  <c r="D1062" i="5"/>
  <c r="D620" i="5"/>
  <c r="D3188" i="5"/>
  <c r="D3140" i="5"/>
  <c r="D3116" i="5"/>
  <c r="D3107" i="5"/>
  <c r="D2997" i="5"/>
  <c r="D2964" i="5"/>
  <c r="D2885" i="5"/>
  <c r="D2855" i="5"/>
  <c r="D2806" i="5"/>
  <c r="D2736" i="5"/>
  <c r="D2712" i="5"/>
  <c r="D2645" i="5"/>
  <c r="D2616" i="5"/>
  <c r="D2570" i="5"/>
  <c r="D2537" i="5"/>
  <c r="D2492" i="5"/>
  <c r="D2481" i="5"/>
  <c r="D2421" i="5"/>
  <c r="D2414" i="5"/>
  <c r="D2373" i="5"/>
  <c r="D2356" i="5"/>
  <c r="D2322" i="5"/>
  <c r="D2309" i="5"/>
  <c r="D2296" i="5"/>
  <c r="D2250" i="5"/>
  <c r="D2142" i="5"/>
  <c r="D2455" i="5"/>
  <c r="D2439" i="5"/>
  <c r="D2363" i="5"/>
  <c r="D2338" i="5"/>
  <c r="D2278" i="5"/>
  <c r="D2259" i="5"/>
  <c r="D2153" i="5"/>
  <c r="D2125" i="5"/>
  <c r="D2087" i="5"/>
  <c r="D2046" i="5"/>
  <c r="D2004" i="5"/>
  <c r="D1939" i="5"/>
  <c r="D1907" i="5"/>
  <c r="D1877" i="5"/>
  <c r="D1858" i="5"/>
  <c r="D1848" i="5"/>
  <c r="D1731" i="5"/>
  <c r="D1942" i="5"/>
  <c r="D1926" i="5"/>
  <c r="D1857" i="5"/>
  <c r="D1741" i="5"/>
  <c r="D1688" i="5"/>
  <c r="D1554" i="5"/>
  <c r="D1816" i="5"/>
  <c r="D1776" i="5"/>
  <c r="D1579" i="5"/>
  <c r="D1833" i="5"/>
  <c r="D1819" i="5"/>
  <c r="D1796" i="5"/>
  <c r="D1789" i="5"/>
  <c r="D1763" i="5"/>
  <c r="D1755" i="5"/>
  <c r="D1722" i="5"/>
  <c r="D1582" i="5"/>
  <c r="D1487" i="5"/>
  <c r="D2063" i="5"/>
  <c r="D1982" i="5"/>
  <c r="D1966" i="5"/>
  <c r="D1956" i="5"/>
  <c r="D1936" i="5"/>
  <c r="D1908" i="5"/>
  <c r="D1878" i="5"/>
  <c r="D1855" i="5"/>
  <c r="D1714" i="5"/>
  <c r="D2380" i="5"/>
  <c r="D2342" i="5"/>
  <c r="D2289" i="5"/>
  <c r="D2264" i="5"/>
  <c r="D2248" i="5"/>
  <c r="D2229" i="5"/>
  <c r="D2204" i="5"/>
  <c r="D2166" i="5"/>
  <c r="D2078" i="5"/>
  <c r="D2043" i="5"/>
  <c r="D2027" i="5"/>
  <c r="D1959" i="5"/>
  <c r="D1799" i="5"/>
  <c r="D1545" i="5"/>
  <c r="D1273" i="5"/>
  <c r="D3149" i="5"/>
  <c r="D3081" i="5"/>
  <c r="D3014" i="5"/>
  <c r="D2947" i="5"/>
  <c r="D2880" i="5"/>
  <c r="D2813" i="5"/>
  <c r="D2745" i="5"/>
  <c r="D2678" i="5"/>
  <c r="D2611" i="5"/>
  <c r="D2608" i="5"/>
  <c r="D2529" i="5"/>
  <c r="D2498" i="5"/>
  <c r="D2450" i="5"/>
  <c r="D2379" i="5"/>
  <c r="D2355" i="5"/>
  <c r="D2300" i="5"/>
  <c r="D2246" i="5"/>
  <c r="D2222" i="5"/>
  <c r="D2212" i="5"/>
  <c r="D2103" i="5"/>
  <c r="D2069" i="5"/>
  <c r="D1993" i="5"/>
  <c r="D1974" i="5"/>
  <c r="D1957" i="5"/>
  <c r="D1941" i="5"/>
  <c r="D1937" i="5"/>
  <c r="D1898" i="5"/>
  <c r="D1814" i="5"/>
  <c r="D1798" i="5"/>
  <c r="D1788" i="5"/>
  <c r="D1769" i="5"/>
  <c r="D1710" i="5"/>
  <c r="D1661" i="5"/>
  <c r="D1616" i="5"/>
  <c r="D1576" i="5"/>
  <c r="D1551" i="5"/>
  <c r="D1765" i="5"/>
  <c r="D1709" i="5"/>
  <c r="D1636" i="5"/>
  <c r="D1615" i="5"/>
  <c r="D1602" i="5"/>
  <c r="D1542" i="5"/>
  <c r="D1518" i="5"/>
  <c r="D1416" i="5"/>
  <c r="D1326" i="5"/>
  <c r="D1310" i="5"/>
  <c r="D1280" i="5"/>
  <c r="D1261" i="5"/>
  <c r="D1249" i="5"/>
  <c r="D1060" i="5"/>
  <c r="D1049" i="5"/>
  <c r="D1027" i="5"/>
  <c r="D1085" i="5"/>
  <c r="D1949" i="5"/>
  <c r="D1870" i="5"/>
  <c r="D1839" i="5"/>
  <c r="D1791" i="5"/>
  <c r="D1721" i="5"/>
  <c r="D1697" i="5"/>
  <c r="D1669" i="5"/>
  <c r="D1632" i="5"/>
  <c r="D1578" i="5"/>
  <c r="D1553" i="5"/>
  <c r="D1537" i="5"/>
  <c r="D1434" i="5"/>
  <c r="D1418" i="5"/>
  <c r="D1408" i="5"/>
  <c r="D1385" i="5"/>
  <c r="D1374" i="5"/>
  <c r="D1295" i="5"/>
  <c r="D1291" i="5"/>
  <c r="D1275" i="5"/>
  <c r="D1268" i="5"/>
  <c r="D1191" i="5"/>
  <c r="D1131" i="5"/>
  <c r="D1106" i="5"/>
  <c r="D1073" i="5"/>
  <c r="D1091" i="5"/>
  <c r="D1079" i="5"/>
  <c r="D2591" i="5"/>
  <c r="D2523" i="5"/>
  <c r="D2456" i="5"/>
  <c r="D2389" i="5"/>
  <c r="D2321" i="5"/>
  <c r="D2254" i="5"/>
  <c r="D2187" i="5"/>
  <c r="D2120" i="5"/>
  <c r="D2053" i="5"/>
  <c r="D1978" i="5"/>
  <c r="D1923" i="5"/>
  <c r="D1899" i="5"/>
  <c r="D1890" i="5"/>
  <c r="D1781" i="5"/>
  <c r="D1747" i="5"/>
  <c r="D1662" i="5"/>
  <c r="D1526" i="5"/>
  <c r="D1511" i="5"/>
  <c r="D1501" i="5"/>
  <c r="D1347" i="5"/>
  <c r="D1229" i="5"/>
  <c r="D1214" i="5"/>
  <c r="D1200" i="5"/>
  <c r="D1173" i="5"/>
  <c r="D1115" i="5"/>
  <c r="D1088" i="5"/>
  <c r="D948" i="5"/>
  <c r="D884" i="5"/>
  <c r="D819" i="5"/>
  <c r="D805" i="5"/>
  <c r="D745" i="5"/>
  <c r="D976" i="5"/>
  <c r="D901" i="5"/>
  <c r="D873" i="5"/>
  <c r="D822" i="5"/>
  <c r="D1228" i="5"/>
  <c r="D1199" i="5"/>
  <c r="D1175" i="5"/>
  <c r="D1149" i="5"/>
  <c r="D1082" i="5"/>
  <c r="D1018" i="5"/>
  <c r="D918" i="5"/>
  <c r="D775" i="5"/>
  <c r="D677" i="5"/>
  <c r="D1999" i="5"/>
  <c r="D1932" i="5"/>
  <c r="D1865" i="5"/>
  <c r="D1797" i="5"/>
  <c r="D1730" i="5"/>
  <c r="D1668" i="5"/>
  <c r="D1644" i="5"/>
  <c r="D1589" i="5"/>
  <c r="D1535" i="5"/>
  <c r="D1522" i="5"/>
  <c r="D1481" i="5"/>
  <c r="D1459" i="5"/>
  <c r="D1444" i="5"/>
  <c r="D1433" i="5"/>
  <c r="D1411" i="5"/>
  <c r="D1375" i="5"/>
  <c r="D1316" i="5"/>
  <c r="D1290" i="5"/>
  <c r="D1241" i="5"/>
  <c r="D1231" i="5"/>
  <c r="D1202" i="5"/>
  <c r="D959" i="5"/>
  <c r="D942" i="5"/>
  <c r="D833" i="5"/>
  <c r="D792" i="5"/>
  <c r="D778" i="5"/>
  <c r="D701" i="5"/>
  <c r="D1451" i="5"/>
  <c r="D1403" i="5"/>
  <c r="D1332" i="5"/>
  <c r="D1308" i="5"/>
  <c r="D1253" i="5"/>
  <c r="D1139" i="5"/>
  <c r="D1037" i="5"/>
  <c r="D996" i="5"/>
  <c r="D967" i="5"/>
  <c r="D895" i="5"/>
  <c r="D735" i="5"/>
  <c r="D427" i="5"/>
  <c r="D320" i="5"/>
  <c r="D635" i="5"/>
  <c r="D600" i="5"/>
  <c r="D565" i="5"/>
  <c r="D550" i="5"/>
  <c r="D478" i="5"/>
  <c r="D463" i="5"/>
  <c r="D929" i="5"/>
  <c r="D855" i="5"/>
  <c r="D791" i="5"/>
  <c r="D737" i="5"/>
  <c r="D651" i="5"/>
  <c r="D604" i="5"/>
  <c r="D553" i="5"/>
  <c r="D385" i="5"/>
  <c r="D1510" i="5"/>
  <c r="D1455" i="5"/>
  <c r="D1400" i="5"/>
  <c r="D1376" i="5"/>
  <c r="D1367" i="5"/>
  <c r="D1257" i="5"/>
  <c r="D1217" i="5"/>
  <c r="D1101" i="5"/>
  <c r="D1072" i="5"/>
  <c r="D1046" i="5"/>
  <c r="D903" i="5"/>
  <c r="D880" i="5"/>
  <c r="D760" i="5"/>
  <c r="D740" i="5"/>
  <c r="D723" i="5"/>
  <c r="D690" i="5"/>
  <c r="D634" i="5"/>
  <c r="D388" i="5"/>
  <c r="D1223" i="5"/>
  <c r="D1156" i="5"/>
  <c r="D1153" i="5"/>
  <c r="D1123" i="5"/>
  <c r="D1074" i="5"/>
  <c r="D1004" i="5"/>
  <c r="D980" i="5"/>
  <c r="D925" i="5"/>
  <c r="D870" i="5"/>
  <c r="D846" i="5"/>
  <c r="D837" i="5"/>
  <c r="D728" i="5"/>
  <c r="D678" i="5"/>
  <c r="D669" i="5"/>
  <c r="D610" i="5"/>
  <c r="D558" i="5"/>
  <c r="D551" i="5"/>
  <c r="D509" i="5"/>
  <c r="D481" i="5"/>
  <c r="D464" i="5"/>
  <c r="D421" i="5"/>
  <c r="D363" i="5"/>
  <c r="D321" i="5"/>
  <c r="D256" i="5"/>
  <c r="D323" i="5"/>
  <c r="D455" i="5"/>
  <c r="D817" i="5"/>
  <c r="D786" i="5"/>
  <c r="D738" i="5"/>
  <c r="D686" i="5"/>
  <c r="D654" i="5"/>
  <c r="D637" i="5"/>
  <c r="D617" i="5"/>
  <c r="D602" i="5"/>
  <c r="D556" i="5"/>
  <c r="D516" i="5"/>
  <c r="D472" i="5"/>
  <c r="D458" i="5"/>
  <c r="D430" i="5"/>
  <c r="D387" i="5"/>
  <c r="D1610" i="5"/>
  <c r="D1543" i="5"/>
  <c r="D1476" i="5"/>
  <c r="D1409" i="5"/>
  <c r="D1342" i="5"/>
  <c r="D1274" i="5"/>
  <c r="D1207" i="5"/>
  <c r="D1138" i="5"/>
  <c r="D1114" i="5"/>
  <c r="D1059" i="5"/>
  <c r="D1005" i="5"/>
  <c r="D981" i="5"/>
  <c r="D971" i="5"/>
  <c r="D862" i="5"/>
  <c r="D828" i="5"/>
  <c r="D750" i="5"/>
  <c r="D719" i="5"/>
  <c r="D640" i="5"/>
  <c r="D621" i="5"/>
  <c r="D530" i="5"/>
  <c r="D520" i="5"/>
  <c r="D498" i="5"/>
  <c r="D390" i="5"/>
  <c r="D68" i="5"/>
  <c r="D138" i="5"/>
  <c r="D1148" i="5"/>
  <c r="D1080" i="5"/>
  <c r="D1013" i="5"/>
  <c r="D946" i="5"/>
  <c r="D879" i="5"/>
  <c r="D812" i="5"/>
  <c r="D744" i="5"/>
  <c r="D694" i="5"/>
  <c r="D657" i="5"/>
  <c r="D584" i="5"/>
  <c r="D543" i="5"/>
  <c r="D517" i="5"/>
  <c r="D466" i="5"/>
  <c r="D456" i="5"/>
  <c r="D354" i="5"/>
  <c r="D286" i="5"/>
  <c r="D219" i="5"/>
  <c r="D152" i="5"/>
  <c r="D142" i="5"/>
  <c r="D85" i="5"/>
  <c r="D74" i="5"/>
  <c r="D290" i="5"/>
  <c r="D279" i="5"/>
  <c r="D262" i="5"/>
  <c r="D222" i="5"/>
  <c r="D212" i="5"/>
  <c r="D195" i="5"/>
  <c r="D155" i="5"/>
  <c r="D88" i="5"/>
  <c r="D44" i="5"/>
  <c r="D162" i="5"/>
  <c r="D94" i="5"/>
  <c r="D27" i="5"/>
  <c r="D145" i="5"/>
  <c r="D77" i="5"/>
  <c r="D128" i="5"/>
  <c r="D61" i="5"/>
  <c r="D702" i="5"/>
  <c r="D489" i="5"/>
  <c r="D422" i="5"/>
  <c r="D355" i="5"/>
  <c r="D288" i="5"/>
  <c r="D220" i="5"/>
  <c r="D153" i="5"/>
  <c r="D86" i="5"/>
  <c r="D19" i="5"/>
  <c r="D4929" i="5"/>
  <c r="D4367" i="5"/>
  <c r="D3902" i="5"/>
  <c r="D2580" i="5"/>
  <c r="D2324" i="5"/>
  <c r="D2176" i="5"/>
  <c r="D1143" i="5"/>
  <c r="D2405" i="5"/>
  <c r="D643" i="5"/>
  <c r="D560" i="5"/>
  <c r="D139" i="5"/>
  <c r="D56" i="5"/>
  <c r="D4971" i="5"/>
  <c r="D4346" i="5"/>
  <c r="D539" i="5"/>
  <c r="D308" i="5"/>
  <c r="D3314" i="5"/>
  <c r="D3125" i="5"/>
  <c r="D3042" i="5"/>
  <c r="D2560" i="5"/>
  <c r="D2467" i="5"/>
  <c r="D1736" i="5"/>
  <c r="D1122" i="5"/>
  <c r="D2365" i="5"/>
  <c r="D3688" i="5"/>
  <c r="D5034" i="5"/>
  <c r="D3864" i="5"/>
  <c r="D3709" i="5"/>
  <c r="D3105" i="5"/>
  <c r="D2134" i="5"/>
  <c r="D1882" i="5"/>
  <c r="D1801" i="5"/>
  <c r="D1654" i="5"/>
  <c r="D1592" i="5"/>
  <c r="D1422" i="5"/>
  <c r="D97" i="5"/>
  <c r="D4869" i="5"/>
  <c r="D4722" i="5"/>
  <c r="D3523" i="5"/>
  <c r="D2345" i="5"/>
  <c r="D914" i="5"/>
  <c r="D78" i="5"/>
  <c r="D1019" i="5"/>
  <c r="D1401" i="5"/>
  <c r="D811" i="5"/>
  <c r="D2811" i="5"/>
  <c r="D2893" i="5"/>
  <c r="D2726" i="5"/>
  <c r="D1549" i="5"/>
  <c r="D936" i="5"/>
  <c r="D1485" i="5"/>
  <c r="D3438" i="5"/>
  <c r="D3822" i="5"/>
  <c r="D3501" i="5"/>
  <c r="D3355" i="5"/>
  <c r="D3249" i="5"/>
  <c r="D1946" i="5"/>
  <c r="D4198" i="5"/>
  <c r="D4031" i="5"/>
  <c r="D3883" i="5"/>
  <c r="D4638" i="5"/>
  <c r="D4470" i="5"/>
  <c r="D4406" i="5"/>
  <c r="D3946" i="5"/>
  <c r="D3800" i="5"/>
  <c r="D3627" i="5"/>
  <c r="D3335" i="5"/>
  <c r="D2093" i="5"/>
  <c r="D1924" i="5"/>
  <c r="D1843" i="5"/>
  <c r="D433" i="5"/>
  <c r="D287" i="5"/>
  <c r="D116" i="5"/>
  <c r="D4828" i="5"/>
  <c r="D872" i="5"/>
  <c r="D4741" i="5"/>
  <c r="D1464" i="5"/>
  <c r="D1318" i="5"/>
  <c r="D202" i="5"/>
  <c r="D3416" i="5"/>
  <c r="D2030" i="5"/>
  <c r="D4785" i="5"/>
  <c r="D4387" i="5"/>
  <c r="D3772" i="5"/>
  <c r="D3208" i="5"/>
  <c r="D3063" i="5"/>
  <c r="D2998" i="5"/>
  <c r="D2747" i="5"/>
  <c r="D2538" i="5"/>
  <c r="D2384" i="5"/>
  <c r="D1905" i="5"/>
  <c r="D662" i="5"/>
  <c r="D581" i="5"/>
  <c r="D266" i="5"/>
  <c r="D4658" i="5"/>
  <c r="D4597" i="5"/>
  <c r="D4219" i="5"/>
  <c r="D3988" i="5"/>
  <c r="D3607" i="5"/>
  <c r="D3229" i="5"/>
  <c r="D3167" i="5"/>
  <c r="D2790" i="5"/>
  <c r="D2198" i="5"/>
  <c r="D1759" i="5"/>
  <c r="D474" i="5"/>
  <c r="D223" i="5"/>
  <c r="D5013" i="5"/>
  <c r="D1822" i="5"/>
  <c r="D1378" i="5"/>
  <c r="D330" i="5"/>
  <c r="D160" i="5"/>
  <c r="D245" i="5"/>
  <c r="D1570" i="5"/>
  <c r="D2832" i="5"/>
  <c r="D4136" i="5"/>
  <c r="D4491" i="5"/>
  <c r="D4116" i="5"/>
  <c r="D4052" i="5"/>
  <c r="D3667" i="5"/>
  <c r="D3460" i="5"/>
  <c r="D3084" i="5"/>
  <c r="D2936" i="5"/>
  <c r="D2704" i="5"/>
  <c r="D2640" i="5"/>
  <c r="D2261" i="5"/>
  <c r="D1674" i="5"/>
  <c r="D1507" i="5"/>
  <c r="D1298" i="5"/>
  <c r="D1227" i="5"/>
  <c r="D852" i="5"/>
  <c r="D601" i="5"/>
  <c r="D454" i="5"/>
  <c r="D705" i="5"/>
  <c r="D1967" i="5"/>
  <c r="D3272" i="5"/>
  <c r="D4576" i="5"/>
  <c r="D1264" i="5"/>
  <c r="D2526" i="5"/>
  <c r="D3788" i="5"/>
  <c r="D2" i="5"/>
  <c r="G3" i="2"/>
  <c r="G4" i="2" l="1"/>
  <c r="H3" i="2"/>
  <c r="G5" i="2" l="1"/>
  <c r="H4" i="2"/>
  <c r="G6" i="2" l="1"/>
  <c r="H5" i="2"/>
  <c r="G7" i="2" l="1"/>
  <c r="H6" i="2"/>
  <c r="G8" i="2" l="1"/>
  <c r="H7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G228" i="2" l="1"/>
  <c r="H227" i="2"/>
  <c r="G229" i="2" l="1"/>
  <c r="H228" i="2"/>
  <c r="G230" i="2" l="1"/>
  <c r="H229" i="2"/>
  <c r="G231" i="2" l="1"/>
  <c r="H230" i="2"/>
  <c r="G232" i="2" l="1"/>
  <c r="H231" i="2"/>
  <c r="G233" i="2" l="1"/>
  <c r="H232" i="2"/>
  <c r="G234" i="2" l="1"/>
  <c r="H233" i="2"/>
  <c r="G235" i="2" l="1"/>
  <c r="H234" i="2"/>
  <c r="G236" i="2" l="1"/>
  <c r="H235" i="2"/>
  <c r="G237" i="2" l="1"/>
  <c r="H236" i="2"/>
  <c r="G238" i="2" l="1"/>
  <c r="H237" i="2"/>
  <c r="G239" i="2" l="1"/>
  <c r="H238" i="2"/>
  <c r="G240" i="2" l="1"/>
  <c r="H239" i="2"/>
  <c r="G241" i="2" l="1"/>
  <c r="H240" i="2"/>
  <c r="G242" i="2" l="1"/>
  <c r="H241" i="2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3" i="2" s="1"/>
  <c r="H12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7F349-01AF-9149-9DEE-AACED78B9953}" keepAlive="1" name="Query - stock_prices" description="Connection to the 'stock_prices' query in the workbook." type="5" refreshedVersion="8" background="1" saveData="1">
    <dbPr connection="Provider=Microsoft.Mashup.OleDb.1;Data Source=$Workbook$;Location=stock_prices;Extended Properties=&quot;&quot;" command="SELECT * FROM [stock_prices]"/>
  </connection>
  <connection id="2" xr16:uid="{30F7AE24-F3F8-9C43-8F08-76C8D0BE9980}" keepAlive="1" name="Query - stock_returns_long" description="Connection to the 'stock_returns_long' query in the workbook." type="5" refreshedVersion="8" background="1" saveData="1">
    <dbPr connection="Provider=Microsoft.Mashup.OleDb.1;Data Source=$Workbook$;Location=stock_returns_long;Extended Properties=&quot;&quot;" command="SELECT * FROM [stock_returns_long]"/>
  </connection>
  <connection id="3" xr16:uid="{B90077AC-07E1-424E-9196-10361987BF9B}" keepAlive="1" name="Query - stock_returns_wide" description="Connection to the 'stock_returns_wide' query in the workbook." type="5" refreshedVersion="8" background="1" saveData="1">
    <dbPr connection="Provider=Microsoft.Mashup.OleDb.1;Data Source=$Workbook$;Location=stock_returns_wide;Extended Properties=&quot;&quot;" command="SELECT * FROM [stock_returns_wide]"/>
  </connection>
</connections>
</file>

<file path=xl/sharedStrings.xml><?xml version="1.0" encoding="utf-8"?>
<sst xmlns="http://schemas.openxmlformats.org/spreadsheetml/2006/main" count="10133" uniqueCount="23">
  <si>
    <t>Date</t>
  </si>
  <si>
    <t>AAPL</t>
  </si>
  <si>
    <t>AMZN</t>
  </si>
  <si>
    <t>MSFT</t>
  </si>
  <si>
    <t>TSLA</t>
  </si>
  <si>
    <t>Ticker</t>
  </si>
  <si>
    <t>Return</t>
  </si>
  <si>
    <t>Portfolio_EQ</t>
  </si>
  <si>
    <t>Portfolio_EQ_Cum</t>
  </si>
  <si>
    <t>cumulative return (%)</t>
  </si>
  <si>
    <t>AAPL_cum</t>
  </si>
  <si>
    <t>AMZN_cum</t>
  </si>
  <si>
    <t>MSFT_cum</t>
  </si>
  <si>
    <t>TSLA_cum</t>
  </si>
  <si>
    <t>Asset</t>
  </si>
  <si>
    <t>AnnReturn</t>
  </si>
  <si>
    <t>AnnVol</t>
  </si>
  <si>
    <t>Sharpe</t>
  </si>
  <si>
    <t>VaR_1d_95</t>
  </si>
  <si>
    <t>Year</t>
  </si>
  <si>
    <t>Month</t>
  </si>
  <si>
    <t>LN_1p</t>
  </si>
  <si>
    <t>MonthlyReturn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</si>
</sst>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5" xfId="0" applyNumberFormat="1" applyFont="1" applyBorder="1"/>
    <xf numFmtId="0" fontId="1" fillId="0" borderId="1" xfId="0" applyFont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1" fillId="0" borderId="1" xfId="0" applyNumberFormat="1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986CAA-0C02-004D-AF13-8180F768CEB6}" autoFormatId="16" applyNumberFormats="0" applyBorderFormats="0" applyFontFormats="0" applyPatternFormats="0" applyAlignmentFormats="0" applyWidthHeightFormats="0">
  <queryTableRefresh nextId="14" unboundColumnsRight="7">
    <queryTableFields count="12">
      <queryTableField id="1" name="Date" tableColumnId="1"/>
      <queryTableField id="2" name="AAPL" tableColumnId="2"/>
      <queryTableField id="3" name="AMZN" tableColumnId="3"/>
      <queryTableField id="4" name="MSFT" tableColumnId="4"/>
      <queryTableField id="5" name="TSLA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A3EAB6-B4FB-8747-B770-505C5DFA3D3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e" tableColumnId="1"/>
      <queryTableField id="2" name="Ticker" tableColumnId="2"/>
      <queryTableField id="3" name="Retur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F313AA7-3013-7E45-A6D6-D6B52E1C822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AAPL" tableColumnId="2"/>
      <queryTableField id="3" name="AMZN" tableColumnId="3"/>
      <queryTableField id="4" name="MSFT" tableColumnId="4"/>
      <queryTableField id="5" name="TSL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46331-8CF9-114F-836A-14AB72F8B584}" name="stock_returns_wide" displayName="stock_returns_wide" ref="A1:L1263" tableType="queryTable" totalsRowShown="0" headerRowDxfId="55" dataDxfId="53" headerRowBorderDxfId="54" tableBorderDxfId="52" totalsRowBorderDxfId="51">
  <autoFilter ref="A1:L1263" xr:uid="{76746331-8CF9-114F-836A-14AB72F8B584}"/>
  <tableColumns count="12">
    <tableColumn id="1" xr3:uid="{C99E971E-5651-FA49-B169-891931B3CE71}" uniqueName="1" name="Date" queryTableFieldId="1" dataDxfId="50"/>
    <tableColumn id="2" xr3:uid="{C10CD1FD-BC78-F543-8F7F-86AD66F38017}" uniqueName="2" name="AAPL" queryTableFieldId="2" dataDxfId="49"/>
    <tableColumn id="3" xr3:uid="{406BA46D-86CF-4447-B5A5-85B8F8A6E388}" uniqueName="3" name="AMZN" queryTableFieldId="3" dataDxfId="48"/>
    <tableColumn id="4" xr3:uid="{11084E39-3598-9049-9EC2-A96DF043EB58}" uniqueName="4" name="MSFT" queryTableFieldId="4" dataDxfId="47"/>
    <tableColumn id="5" xr3:uid="{830D701A-256E-EB41-A034-A3BE3762EC21}" uniqueName="5" name="TSLA" queryTableFieldId="5" dataDxfId="46"/>
    <tableColumn id="6" xr3:uid="{702353C7-498A-3441-9FB5-E3A3647491D7}" uniqueName="6" name="Portfolio_EQ" queryTableFieldId="6" dataDxfId="45">
      <calculatedColumnFormula>AVERAGE(stock_returns_wide[[#This Row],[AAPL]:[TSLA]])</calculatedColumnFormula>
    </tableColumn>
    <tableColumn id="7" xr3:uid="{1EA9DF90-9107-6845-8EF0-1E5CD604A266}" uniqueName="7" name="Portfolio_EQ_Cum" queryTableFieldId="7" dataDxfId="44">
      <calculatedColumnFormula>G1*(1+F2)</calculatedColumnFormula>
    </tableColumn>
    <tableColumn id="8" xr3:uid="{C3C20DD7-8EA6-F641-97C8-9C9824E227EC}" uniqueName="8" name="cumulative return (%)" queryTableFieldId="8" dataDxfId="43">
      <calculatedColumnFormula>stock_returns_wide[[#This Row],[Portfolio_EQ_Cum]]-1</calculatedColumnFormula>
    </tableColumn>
    <tableColumn id="9" xr3:uid="{48D53834-40CE-C441-B14D-625AE125D556}" uniqueName="9" name="AAPL_cum" queryTableFieldId="9" dataDxfId="42"/>
    <tableColumn id="10" xr3:uid="{57DD90B7-73CA-CE40-9066-2223B2870DC6}" uniqueName="10" name="AMZN_cum" queryTableFieldId="10" dataDxfId="41"/>
    <tableColumn id="11" xr3:uid="{7A36673F-9A75-9845-9484-6D2025EFBE30}" uniqueName="11" name="MSFT_cum" queryTableFieldId="11" dataDxfId="40"/>
    <tableColumn id="12" xr3:uid="{F725BD9A-6570-DD40-9E0B-08EEA96C1914}" uniqueName="12" name="TSLA_cum" queryTableFieldId="12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797496-6513-934B-A8E6-9D6815FB317B}" name="Table4" displayName="Table4" ref="A1:E6" totalsRowShown="0" headerRowDxfId="38" dataDxfId="36" headerRowBorderDxfId="37" tableBorderDxfId="35" totalsRowBorderDxfId="34">
  <autoFilter ref="A1:E6" xr:uid="{BD797496-6513-934B-A8E6-9D6815FB317B}"/>
  <tableColumns count="5">
    <tableColumn id="1" xr3:uid="{79C2C684-852F-C541-B5A4-ADC22F871317}" name="Asset" dataDxfId="33"/>
    <tableColumn id="2" xr3:uid="{98CBCF97-DA6E-134C-BDA0-81085F7B3050}" name="AnnReturn" dataDxfId="32">
      <calculatedColumnFormula>AVERAGE(stock_returns_wide!B:B)*252</calculatedColumnFormula>
    </tableColumn>
    <tableColumn id="3" xr3:uid="{9BE2D967-0323-084D-B0AA-A7B6CB34E4F1}" name="AnnVol" dataDxfId="31"/>
    <tableColumn id="4" xr3:uid="{82AE2837-38DB-5D48-A7DF-3C37F81581C2}" name="Sharpe" dataDxfId="30">
      <calculatedColumnFormula>IF(C2=0,NA(),B2/C2)</calculatedColumnFormula>
    </tableColumn>
    <tableColumn id="5" xr3:uid="{C7330531-0AA3-4D42-B159-2308D9D8F510}" name="VaR_1d_95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7C9D8C-A347-C84E-8826-8518C9DB3D24}" name="stock_returns_long" displayName="stock_returns_long" ref="A1:F5049" tableType="queryTable" totalsRowShown="0" headerRowDxfId="28" dataDxfId="26" headerRowBorderDxfId="27" tableBorderDxfId="25" totalsRowBorderDxfId="24">
  <autoFilter ref="A1:F5049" xr:uid="{157C9D8C-A347-C84E-8826-8518C9DB3D24}"/>
  <tableColumns count="6">
    <tableColumn id="1" xr3:uid="{7D62A75B-C473-E14B-9F54-DACDDC6444FA}" uniqueName="1" name="Date" queryTableFieldId="1" dataDxfId="23"/>
    <tableColumn id="2" xr3:uid="{62A4E794-EF1D-9F44-B508-AD10E53FF254}" uniqueName="2" name="Ticker" queryTableFieldId="2" dataDxfId="22"/>
    <tableColumn id="3" xr3:uid="{F4290A4A-45A9-6643-9420-EEF4176BEDE2}" uniqueName="3" name="Return" queryTableFieldId="3" dataDxfId="21"/>
    <tableColumn id="4" xr3:uid="{E014F0C4-B4D8-864A-8F55-1D9604D3B9C8}" uniqueName="4" name="Year" queryTableFieldId="4" dataDxfId="20">
      <calculatedColumnFormula>YEAR(stock_returns_long[[#This Row],[Date]])</calculatedColumnFormula>
    </tableColumn>
    <tableColumn id="5" xr3:uid="{94232DF6-AE6F-3646-8161-7754470D3DE9}" uniqueName="5" name="Month" queryTableFieldId="5" dataDxfId="19">
      <calculatedColumnFormula>MONTH(stock_returns_long[[#This Row],[Date]])</calculatedColumnFormula>
    </tableColumn>
    <tableColumn id="6" xr3:uid="{008B9902-7EC7-E943-A701-3148DDB49263}" uniqueName="6" name="LN_1p" queryTableFieldId="6" dataDxfId="18">
      <calculatedColumnFormula>LN(1+stock_returns_long[[#This Row],[Return]])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9ECE66-6028-F446-B3F9-CAAD54429D9C}" name="Table6" displayName="Table6" ref="A1:D5049" totalsRowShown="0" headerRowDxfId="17" headerRowBorderDxfId="16" tableBorderDxfId="15" totalsRowBorderDxfId="14">
  <autoFilter ref="A1:D5049" xr:uid="{869ECE66-6028-F446-B3F9-CAAD54429D9C}"/>
  <tableColumns count="4">
    <tableColumn id="1" xr3:uid="{D7ABA642-D224-594F-9E7C-5C12A4B6C775}" name="Ticker" dataDxfId="13"/>
    <tableColumn id="2" xr3:uid="{B7B8E1F8-D554-0A4D-A31F-B625A261928B}" name="Year" dataDxfId="12">
      <calculatedColumnFormula>YEAR(stock_returns_long[[#This Row],[Date]])</calculatedColumnFormula>
    </tableColumn>
    <tableColumn id="3" xr3:uid="{E84B0DA0-4AA6-8C42-A870-C90524DE8EB0}" name="Month" dataDxfId="11">
      <calculatedColumnFormula>MONTH(stock_returns_long[[#This Row],[Date]])</calculatedColumnFormula>
    </tableColumn>
    <tableColumn id="4" xr3:uid="{2D30F415-A81C-6D49-8024-D18AE9187FA6}" name="MonthlyReturn" dataDxfId="10">
      <calculatedColumnFormula>EXP(SUMIFS(stock_returns_long!$F:$F, stock_returns_long!$B:$B,Table6[[#This Row],[Ticker]],stock_returns_long!$D:$D,Table6[[#This Row],[Year]], stock_returns_long!$E:$E,Table6[[#This Row],[Month]]))-1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F4D9E6-DBA3-F14E-B2DA-4AF7B8DB8404}" name="stock_prices" displayName="stock_prices" ref="A1:E1264" tableType="queryTable" totalsRowShown="0" headerRowDxfId="9" dataDxfId="7" headerRowBorderDxfId="8" tableBorderDxfId="6" totalsRowBorderDxfId="5">
  <autoFilter ref="A1:E1264" xr:uid="{AAF4D9E6-DBA3-F14E-B2DA-4AF7B8DB8404}"/>
  <tableColumns count="5">
    <tableColumn id="1" xr3:uid="{62600EBF-9033-B94F-BC6D-0D0AB942BBB5}" uniqueName="1" name="Date" queryTableFieldId="1" dataDxfId="4"/>
    <tableColumn id="2" xr3:uid="{3D936B5A-796D-0A46-9307-F087DE63C94D}" uniqueName="2" name="AAPL" queryTableFieldId="2" dataDxfId="3"/>
    <tableColumn id="3" xr3:uid="{20BC46D9-200E-894D-A0C2-6CA856AAAB78}" uniqueName="3" name="AMZN" queryTableFieldId="3" dataDxfId="2"/>
    <tableColumn id="4" xr3:uid="{509A60F4-9AB4-2A45-A9FC-694A7B18E6A5}" uniqueName="4" name="MSFT" queryTableFieldId="4" dataDxfId="1"/>
    <tableColumn id="5" xr3:uid="{70D0F050-1472-5F44-B6E4-5040B2E029C0}" uniqueName="5" name="TSLA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63DE-C275-CE48-9E39-19A341BEFA21}">
  <dimension ref="A1:L1263"/>
  <sheetViews>
    <sheetView tabSelected="1" workbookViewId="0">
      <selection activeCell="I12" sqref="I12"/>
    </sheetView>
  </sheetViews>
  <sheetFormatPr baseColWidth="10" defaultRowHeight="16" x14ac:dyDescent="0.2"/>
  <cols>
    <col min="1" max="1" width="13.1640625" style="1" customWidth="1"/>
    <col min="2" max="5" width="12.83203125" style="1" bestFit="1" customWidth="1"/>
    <col min="6" max="6" width="15" style="1" customWidth="1"/>
    <col min="7" max="7" width="20" style="1" customWidth="1"/>
    <col min="8" max="8" width="22.5" style="1" customWidth="1"/>
    <col min="9" max="9" width="14.1640625" style="1" customWidth="1"/>
    <col min="10" max="10" width="14.5" style="1" customWidth="1"/>
    <col min="11" max="11" width="13.5" style="1" customWidth="1"/>
    <col min="12" max="12" width="14" style="1" customWidth="1"/>
    <col min="13" max="16384" width="10.83203125" style="1"/>
  </cols>
  <sheetData>
    <row r="1" spans="1:12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</row>
    <row r="2" spans="1:12" x14ac:dyDescent="0.2">
      <c r="A2" s="11">
        <v>44089</v>
      </c>
      <c r="B2" s="3">
        <v>1.5603810348501224E-3</v>
      </c>
      <c r="C2" s="3">
        <v>1.7132004407634627E-2</v>
      </c>
      <c r="D2" s="3">
        <v>1.6406238620928493E-2</v>
      </c>
      <c r="E2" s="3">
        <v>7.1826851402663427E-2</v>
      </c>
      <c r="F2" s="3">
        <f>AVERAGE(stock_returns_wide[[#This Row],[AAPL]:[TSLA]])</f>
        <v>2.6731368866519167E-2</v>
      </c>
      <c r="G2" s="3">
        <f>(1+F2)</f>
        <v>1.0267313688665192</v>
      </c>
      <c r="H2" s="3">
        <f>stock_returns_wide[[#This Row],[Portfolio_EQ_Cum]]-1</f>
        <v>2.6731368866519167E-2</v>
      </c>
      <c r="I2" s="12">
        <f>1+stock_returns_wide[[#This Row],[AAPL]]</f>
        <v>1.0015603810348501</v>
      </c>
      <c r="J2" s="12">
        <f>1+stock_returns_wide[[#This Row],[AMZN]]</f>
        <v>1.0171320044076346</v>
      </c>
      <c r="K2" s="12">
        <f>1+stock_returns_wide[[#This Row],[MSFT]]</f>
        <v>1.0164062386209285</v>
      </c>
      <c r="L2" s="12">
        <f>1+stock_returns_wide[[#This Row],[TSLA]]</f>
        <v>1.0718268514026634</v>
      </c>
    </row>
    <row r="3" spans="1:12" x14ac:dyDescent="0.2">
      <c r="A3" s="11">
        <v>44090</v>
      </c>
      <c r="B3" s="3">
        <v>-2.9513751234140795E-2</v>
      </c>
      <c r="C3" s="3">
        <v>-2.4723344317983953E-2</v>
      </c>
      <c r="D3" s="3">
        <v>-1.7865605080053859E-2</v>
      </c>
      <c r="E3" s="3">
        <v>-1.7787298462508039E-2</v>
      </c>
      <c r="F3" s="3">
        <f>AVERAGE(stock_returns_wide[[#This Row],[AAPL]:[TSLA]])</f>
        <v>-2.2472499773671661E-2</v>
      </c>
      <c r="G3" s="3">
        <f t="shared" ref="G3:G65" si="0">G2*(1+F3)</f>
        <v>1.0036581484120448</v>
      </c>
      <c r="H3" s="3">
        <f>stock_returns_wide[[#This Row],[Portfolio_EQ_Cum]]-1</f>
        <v>3.6581484120448149E-3</v>
      </c>
      <c r="I3" s="3">
        <f>I2*(1+stock_returns_wide[[#This Row],[AAPL]])</f>
        <v>0.97200057710301624</v>
      </c>
      <c r="J3" s="3">
        <f>J2*(1+stock_returns_wide[[#This Row],[AMZN]])</f>
        <v>0.99198509964582349</v>
      </c>
      <c r="K3" s="3">
        <f>K2*(1+stock_returns_wide[[#This Row],[MSFT]])</f>
        <v>0.99824752616082402</v>
      </c>
      <c r="L3" s="3">
        <f>L2*(1+stock_returns_wide[[#This Row],[TSLA]])</f>
        <v>1.0527619472966341</v>
      </c>
    </row>
    <row r="4" spans="1:12" x14ac:dyDescent="0.2">
      <c r="A4" s="11">
        <v>44091</v>
      </c>
      <c r="B4" s="3">
        <v>-1.5963548741715572E-2</v>
      </c>
      <c r="C4" s="3">
        <v>-2.2536667989250359E-2</v>
      </c>
      <c r="D4" s="3">
        <v>-1.0436599640135436E-2</v>
      </c>
      <c r="E4" s="3">
        <v>-4.1493124529423331E-2</v>
      </c>
      <c r="F4" s="3">
        <f>AVERAGE(stock_returns_wide[[#This Row],[AAPL]:[TSLA]])</f>
        <v>-2.2607485225131174E-2</v>
      </c>
      <c r="G4" s="3">
        <f t="shared" si="0"/>
        <v>0.98096796165073696</v>
      </c>
      <c r="H4" s="3">
        <f>stock_returns_wide[[#This Row],[Portfolio_EQ_Cum]]-1</f>
        <v>-1.9032038349263036E-2</v>
      </c>
      <c r="I4" s="3">
        <f>I3*(1+stock_returns_wide[[#This Row],[AAPL]])</f>
        <v>0.95648399851345656</v>
      </c>
      <c r="J4" s="3">
        <f>J3*(1+stock_returns_wide[[#This Row],[AMZN]])</f>
        <v>0.96962906080482214</v>
      </c>
      <c r="K4" s="3">
        <f>K3*(1+stock_returns_wide[[#This Row],[MSFT]])</f>
        <v>0.98782921638852783</v>
      </c>
      <c r="L4" s="3">
        <f>L3*(1+stock_returns_wide[[#This Row],[TSLA]])</f>
        <v>1.0090795647176167</v>
      </c>
    </row>
    <row r="5" spans="1:12" x14ac:dyDescent="0.2">
      <c r="A5" s="11">
        <v>44092</v>
      </c>
      <c r="B5" s="3">
        <v>-3.1720123415587831E-2</v>
      </c>
      <c r="C5" s="3">
        <v>-1.7887908781067829E-2</v>
      </c>
      <c r="D5" s="3">
        <v>-1.2419243545326641E-2</v>
      </c>
      <c r="E5" s="3">
        <v>4.421041843491591E-2</v>
      </c>
      <c r="F5" s="3">
        <f>AVERAGE(stock_returns_wide[[#This Row],[AAPL]:[TSLA]])</f>
        <v>-4.4542143267665979E-3</v>
      </c>
      <c r="G5" s="3">
        <f t="shared" si="0"/>
        <v>0.97659852010185322</v>
      </c>
      <c r="H5" s="3">
        <f>stock_returns_wide[[#This Row],[Portfolio_EQ_Cum]]-1</f>
        <v>-2.3401479898146782E-2</v>
      </c>
      <c r="I5" s="3">
        <f>I4*(1+stock_returns_wide[[#This Row],[AAPL]])</f>
        <v>0.92614420803557473</v>
      </c>
      <c r="J5" s="3">
        <f>J4*(1+stock_returns_wide[[#This Row],[AMZN]])</f>
        <v>0.95228442461367302</v>
      </c>
      <c r="K5" s="3">
        <f>K4*(1+stock_returns_wide[[#This Row],[MSFT]])</f>
        <v>0.97556112476900958</v>
      </c>
      <c r="L5" s="3">
        <f>L4*(1+stock_returns_wide[[#This Row],[TSLA]])</f>
        <v>1.0536913945079054</v>
      </c>
    </row>
    <row r="6" spans="1:12" x14ac:dyDescent="0.2">
      <c r="A6" s="11">
        <v>44095</v>
      </c>
      <c r="B6" s="3">
        <v>3.0325777020586031E-2</v>
      </c>
      <c r="C6" s="3">
        <v>1.8816131825081239E-3</v>
      </c>
      <c r="D6" s="3">
        <v>1.0728855027595241E-2</v>
      </c>
      <c r="E6" s="3">
        <v>1.6374511668703073E-2</v>
      </c>
      <c r="F6" s="3">
        <f>AVERAGE(stock_returns_wide[[#This Row],[AAPL]:[TSLA]])</f>
        <v>1.4827689224848117E-2</v>
      </c>
      <c r="G6" s="3">
        <f t="shared" si="0"/>
        <v>0.99107921945537014</v>
      </c>
      <c r="H6" s="3">
        <f>stock_returns_wide[[#This Row],[Portfolio_EQ_Cum]]-1</f>
        <v>-8.9207805446298583E-3</v>
      </c>
      <c r="I6" s="3">
        <f>I5*(1+stock_returns_wide[[#This Row],[AAPL]])</f>
        <v>0.95423025077736878</v>
      </c>
      <c r="J6" s="3">
        <f>J5*(1+stock_returns_wide[[#This Row],[AMZN]])</f>
        <v>0.95407625554052322</v>
      </c>
      <c r="K6" s="3">
        <f>K5*(1+stock_returns_wide[[#This Row],[MSFT]])</f>
        <v>0.98602777864721403</v>
      </c>
      <c r="L6" s="3">
        <f>L5*(1+stock_returns_wide[[#This Row],[TSLA]])</f>
        <v>1.0709450765424871</v>
      </c>
    </row>
    <row r="7" spans="1:12" x14ac:dyDescent="0.2">
      <c r="A7" s="11">
        <v>44096</v>
      </c>
      <c r="B7" s="3">
        <v>1.571590037796855E-2</v>
      </c>
      <c r="C7" s="3">
        <v>5.6923359847799171E-2</v>
      </c>
      <c r="D7" s="3">
        <v>2.4094213915762053E-2</v>
      </c>
      <c r="E7" s="3">
        <v>-5.5986946823462835E-2</v>
      </c>
      <c r="F7" s="3">
        <f>AVERAGE(stock_returns_wide[[#This Row],[AAPL]:[TSLA]])</f>
        <v>1.0186631829516735E-2</v>
      </c>
      <c r="G7" s="3">
        <f t="shared" si="0"/>
        <v>1.0011749785778468</v>
      </c>
      <c r="H7" s="3">
        <f>stock_returns_wide[[#This Row],[Portfolio_EQ_Cum]]-1</f>
        <v>1.1749785778467636E-3</v>
      </c>
      <c r="I7" s="3">
        <f>I6*(1+stock_returns_wide[[#This Row],[AAPL]])</f>
        <v>0.96922683833622991</v>
      </c>
      <c r="J7" s="3">
        <f>J6*(1+stock_returns_wide[[#This Row],[AMZN]])</f>
        <v>1.0083854815568971</v>
      </c>
      <c r="K7" s="3">
        <f>K6*(1+stock_returns_wide[[#This Row],[MSFT]])</f>
        <v>1.0097853428728236</v>
      </c>
      <c r="L7" s="3">
        <f>L6*(1+stock_returns_wide[[#This Row],[TSLA]])</f>
        <v>1.0109861314912536</v>
      </c>
    </row>
    <row r="8" spans="1:12" x14ac:dyDescent="0.2">
      <c r="A8" s="11">
        <v>44097</v>
      </c>
      <c r="B8" s="3">
        <v>-4.1946117580111797E-2</v>
      </c>
      <c r="C8" s="3">
        <v>-4.126889165142078E-2</v>
      </c>
      <c r="D8" s="3">
        <v>-3.2928533658560188E-2</v>
      </c>
      <c r="E8" s="3">
        <v>-0.10341090738483938</v>
      </c>
      <c r="F8" s="3">
        <f>AVERAGE(stock_returns_wide[[#This Row],[AAPL]:[TSLA]])</f>
        <v>-5.4888612568733036E-2</v>
      </c>
      <c r="G8" s="3">
        <f t="shared" si="0"/>
        <v>0.9462218730651778</v>
      </c>
      <c r="H8" s="3">
        <f>stock_returns_wide[[#This Row],[Portfolio_EQ_Cum]]-1</f>
        <v>-5.3778126934822201E-2</v>
      </c>
      <c r="I8" s="3">
        <f>I7*(1+stock_returns_wide[[#This Row],[AAPL]])</f>
        <v>0.9285715354135784</v>
      </c>
      <c r="J8" s="3">
        <f>J7*(1+stock_returns_wide[[#This Row],[AMZN]])</f>
        <v>0.96677053037565974</v>
      </c>
      <c r="K8" s="3">
        <f>K7*(1+stock_returns_wide[[#This Row],[MSFT]])</f>
        <v>0.97653459222211514</v>
      </c>
      <c r="L8" s="3">
        <f>L7*(1+stock_returns_wide[[#This Row],[TSLA]])</f>
        <v>0.90643913828025457</v>
      </c>
    </row>
    <row r="9" spans="1:12" x14ac:dyDescent="0.2">
      <c r="A9" s="11">
        <v>44098</v>
      </c>
      <c r="B9" s="3">
        <v>1.026880704791111E-2</v>
      </c>
      <c r="C9" s="3">
        <v>6.6436817881205812E-3</v>
      </c>
      <c r="D9" s="3">
        <v>1.2961945843692257E-2</v>
      </c>
      <c r="E9" s="3">
        <v>1.9534146394593499E-2</v>
      </c>
      <c r="F9" s="3">
        <f>AVERAGE(stock_returns_wide[[#This Row],[AAPL]:[TSLA]])</f>
        <v>1.2352145268579362E-2</v>
      </c>
      <c r="G9" s="3">
        <f t="shared" si="0"/>
        <v>0.95790974309758603</v>
      </c>
      <c r="H9" s="3">
        <f>stock_returns_wide[[#This Row],[Portfolio_EQ_Cum]]-1</f>
        <v>-4.2090256902413969E-2</v>
      </c>
      <c r="I9" s="3">
        <f>I8*(1+stock_returns_wide[[#This Row],[AAPL]])</f>
        <v>0.93810685734092303</v>
      </c>
      <c r="J9" s="3">
        <f>J8*(1+stock_returns_wide[[#This Row],[AMZN]])</f>
        <v>0.97319344614160819</v>
      </c>
      <c r="K9" s="3">
        <f>K8*(1+stock_returns_wide[[#This Row],[MSFT]])</f>
        <v>0.98919238072099025</v>
      </c>
      <c r="L9" s="3">
        <f>L8*(1+stock_returns_wide[[#This Row],[TSLA]])</f>
        <v>0.92414565310521024</v>
      </c>
    </row>
    <row r="10" spans="1:12" x14ac:dyDescent="0.2">
      <c r="A10" s="11">
        <v>44099</v>
      </c>
      <c r="B10" s="3">
        <v>3.751602177911062E-2</v>
      </c>
      <c r="C10" s="3">
        <v>2.4948743073442969E-2</v>
      </c>
      <c r="D10" s="3">
        <v>2.2786631139220415E-2</v>
      </c>
      <c r="E10" s="3">
        <v>5.0413851213765959E-2</v>
      </c>
      <c r="F10" s="3">
        <f>AVERAGE(stock_returns_wide[[#This Row],[AAPL]:[TSLA]])</f>
        <v>3.3916311801384991E-2</v>
      </c>
      <c r="G10" s="3">
        <f t="shared" si="0"/>
        <v>0.99039850862206835</v>
      </c>
      <c r="H10" s="3">
        <f>stock_returns_wide[[#This Row],[Portfolio_EQ_Cum]]-1</f>
        <v>-9.601491377931648E-3</v>
      </c>
      <c r="I10" s="3">
        <f>I9*(1+stock_returns_wide[[#This Row],[AAPL]])</f>
        <v>0.97330089463205816</v>
      </c>
      <c r="J10" s="3">
        <f>J9*(1+stock_returns_wide[[#This Row],[AMZN]])</f>
        <v>0.99747339939015378</v>
      </c>
      <c r="K10" s="3">
        <f>K9*(1+stock_returns_wide[[#This Row],[MSFT]])</f>
        <v>1.0117327426262068</v>
      </c>
      <c r="L10" s="3">
        <f>L9*(1+stock_returns_wide[[#This Row],[TSLA]])</f>
        <v>0.9707353945607049</v>
      </c>
    </row>
    <row r="11" spans="1:12" x14ac:dyDescent="0.2">
      <c r="A11" s="11">
        <v>44102</v>
      </c>
      <c r="B11" s="3">
        <v>2.3869009127813756E-2</v>
      </c>
      <c r="C11" s="3">
        <v>2.5498115680328004E-2</v>
      </c>
      <c r="D11" s="3">
        <v>7.7951387665797789E-3</v>
      </c>
      <c r="E11" s="3">
        <v>3.4025594039789775E-2</v>
      </c>
      <c r="F11" s="3">
        <f>AVERAGE(stock_returns_wide[[#This Row],[AAPL]:[TSLA]])</f>
        <v>2.2796964403627828E-2</v>
      </c>
      <c r="G11" s="3">
        <f t="shared" si="0"/>
        <v>1.0129765881685318</v>
      </c>
      <c r="H11" s="3">
        <f>stock_returns_wide[[#This Row],[Portfolio_EQ_Cum]]-1</f>
        <v>1.2976588168531755E-2</v>
      </c>
      <c r="I11" s="3">
        <f>I10*(1+stock_returns_wide[[#This Row],[AAPL]])</f>
        <v>0.99653262257014008</v>
      </c>
      <c r="J11" s="3">
        <f>J10*(1+stock_returns_wide[[#This Row],[AMZN]])</f>
        <v>1.022907091515854</v>
      </c>
      <c r="K11" s="3">
        <f>K10*(1+stock_returns_wide[[#This Row],[MSFT]])</f>
        <v>1.0196193397496705</v>
      </c>
      <c r="L11" s="3">
        <f>L10*(1+stock_returns_wide[[#This Row],[TSLA]])</f>
        <v>1.0037652430160826</v>
      </c>
    </row>
    <row r="12" spans="1:12" x14ac:dyDescent="0.2">
      <c r="A12" s="11">
        <v>44103</v>
      </c>
      <c r="B12" s="3">
        <v>-7.5679466148068641E-3</v>
      </c>
      <c r="C12" s="3">
        <v>-9.1901268055588625E-3</v>
      </c>
      <c r="D12" s="3">
        <v>-1.0408713697990679E-2</v>
      </c>
      <c r="E12" s="3">
        <v>-5.0569194155491992E-3</v>
      </c>
      <c r="F12" s="3">
        <f>AVERAGE(stock_returns_wide[[#This Row],[AAPL]:[TSLA]])</f>
        <v>-8.0559266334764013E-3</v>
      </c>
      <c r="G12" s="3">
        <f t="shared" si="0"/>
        <v>1.0048161230928168</v>
      </c>
      <c r="H12" s="3">
        <f>stock_returns_wide[[#This Row],[Portfolio_EQ_Cum]]-1</f>
        <v>4.8161230928167598E-3</v>
      </c>
      <c r="I12" s="3">
        <f>I11*(1+stock_returns_wide[[#This Row],[AAPL]])</f>
        <v>0.98899091688261576</v>
      </c>
      <c r="J12" s="3">
        <f>J11*(1+stock_returns_wide[[#This Row],[AMZN]])</f>
        <v>1.013506445634518</v>
      </c>
      <c r="K12" s="3">
        <f>K11*(1+stock_returns_wide[[#This Row],[MSFT]])</f>
        <v>1.0090064139612818</v>
      </c>
      <c r="L12" s="3">
        <f>L11*(1+stock_returns_wide[[#This Row],[TSLA]])</f>
        <v>0.99868928307002114</v>
      </c>
    </row>
    <row r="13" spans="1:12" x14ac:dyDescent="0.2">
      <c r="A13" s="11">
        <v>44104</v>
      </c>
      <c r="B13" s="3">
        <v>1.5075802495870816E-2</v>
      </c>
      <c r="C13" s="3">
        <v>1.2241460404771587E-3</v>
      </c>
      <c r="D13" s="3">
        <v>1.4812283251218972E-2</v>
      </c>
      <c r="E13" s="3">
        <v>2.3719120314277031E-2</v>
      </c>
      <c r="F13" s="3">
        <f>AVERAGE(stock_returns_wide[[#This Row],[AAPL]:[TSLA]])</f>
        <v>1.3707838025460994E-2</v>
      </c>
      <c r="G13" s="3">
        <f t="shared" si="0"/>
        <v>1.0185899797535447</v>
      </c>
      <c r="H13" s="3">
        <f>stock_returns_wide[[#This Row],[Portfolio_EQ_Cum]]-1</f>
        <v>1.8589979753544705E-2</v>
      </c>
      <c r="I13" s="3">
        <f>I12*(1+stock_returns_wide[[#This Row],[AAPL]])</f>
        <v>1.0039007486157483</v>
      </c>
      <c r="J13" s="3">
        <f>J12*(1+stock_returns_wide[[#This Row],[AMZN]])</f>
        <v>1.0147471255369396</v>
      </c>
      <c r="K13" s="3">
        <f>K12*(1+stock_returns_wide[[#This Row],[MSFT]])</f>
        <v>1.023952102767173</v>
      </c>
      <c r="L13" s="3">
        <f>L12*(1+stock_returns_wide[[#This Row],[TSLA]])</f>
        <v>1.0223773143317381</v>
      </c>
    </row>
    <row r="14" spans="1:12" x14ac:dyDescent="0.2">
      <c r="A14" s="11">
        <v>44105</v>
      </c>
      <c r="B14" s="3">
        <v>8.4620595370854534E-3</v>
      </c>
      <c r="C14" s="3">
        <v>2.3034752317315554E-2</v>
      </c>
      <c r="D14" s="3">
        <v>1.0127014989979699E-2</v>
      </c>
      <c r="E14" s="3">
        <v>4.4637748768495022E-2</v>
      </c>
      <c r="F14" s="3">
        <f>AVERAGE(stock_returns_wide[[#This Row],[AAPL]:[TSLA]])</f>
        <v>2.1565393903218932E-2</v>
      </c>
      <c r="G14" s="3">
        <f t="shared" si="0"/>
        <v>1.0405562738928018</v>
      </c>
      <c r="H14" s="3">
        <f>stock_returns_wide[[#This Row],[Portfolio_EQ_Cum]]-1</f>
        <v>4.0556273892801809E-2</v>
      </c>
      <c r="I14" s="3">
        <f>I13*(1+stock_returns_wide[[#This Row],[AAPL]])</f>
        <v>1.0123958165198594</v>
      </c>
      <c r="J14" s="3">
        <f>J13*(1+stock_returns_wide[[#This Row],[AMZN]])</f>
        <v>1.0381215742383909</v>
      </c>
      <c r="K14" s="3">
        <f>K13*(1+stock_returns_wide[[#This Row],[MSFT]])</f>
        <v>1.0343216810609173</v>
      </c>
      <c r="L14" s="3">
        <f>L13*(1+stock_returns_wide[[#This Row],[TSLA]])</f>
        <v>1.0680139360354868</v>
      </c>
    </row>
    <row r="15" spans="1:12" x14ac:dyDescent="0.2">
      <c r="A15" s="11">
        <v>44106</v>
      </c>
      <c r="B15" s="3">
        <v>-3.2279953685170004E-2</v>
      </c>
      <c r="C15" s="3">
        <v>-2.988273802333874E-2</v>
      </c>
      <c r="D15" s="3">
        <v>-2.9511536444324027E-2</v>
      </c>
      <c r="E15" s="3">
        <v>-7.3790691819017096E-2</v>
      </c>
      <c r="F15" s="3">
        <f>AVERAGE(stock_returns_wide[[#This Row],[AAPL]:[TSLA]])</f>
        <v>-4.1366229992962467E-2</v>
      </c>
      <c r="G15" s="3">
        <f t="shared" si="0"/>
        <v>0.99751238374633211</v>
      </c>
      <c r="H15" s="3">
        <f>stock_returns_wide[[#This Row],[Portfolio_EQ_Cum]]-1</f>
        <v>-2.4876162536678903E-3</v>
      </c>
      <c r="I15" s="3">
        <f>I14*(1+stock_returns_wide[[#This Row],[AAPL]])</f>
        <v>0.97971572645153848</v>
      </c>
      <c r="J15" s="3">
        <f>J14*(1+stock_returns_wide[[#This Row],[AMZN]])</f>
        <v>1.0070996591990491</v>
      </c>
      <c r="K15" s="3">
        <f>K14*(1+stock_returns_wide[[#This Row],[MSFT]])</f>
        <v>1.0037972590751336</v>
      </c>
      <c r="L15" s="3">
        <f>L14*(1+stock_returns_wide[[#This Row],[TSLA]])</f>
        <v>0.98920444882307679</v>
      </c>
    </row>
    <row r="16" spans="1:12" x14ac:dyDescent="0.2">
      <c r="A16" s="11">
        <v>44109</v>
      </c>
      <c r="B16" s="3">
        <v>3.0790848826817374E-2</v>
      </c>
      <c r="C16" s="3">
        <v>2.3744042968750101E-2</v>
      </c>
      <c r="D16" s="3">
        <v>2.0321026982557999E-2</v>
      </c>
      <c r="E16" s="3">
        <v>2.5512531789757986E-2</v>
      </c>
      <c r="F16" s="3">
        <f>AVERAGE(stock_returns_wide[[#This Row],[AAPL]:[TSLA]])</f>
        <v>2.5092112641970865E-2</v>
      </c>
      <c r="G16" s="3">
        <f t="shared" si="0"/>
        <v>1.0225420768410558</v>
      </c>
      <c r="H16" s="3">
        <f>stock_returns_wide[[#This Row],[Portfolio_EQ_Cum]]-1</f>
        <v>2.2542076841055803E-2</v>
      </c>
      <c r="I16" s="3">
        <f>I15*(1+stock_returns_wide[[#This Row],[AAPL]])</f>
        <v>1.0098820052779633</v>
      </c>
      <c r="J16" s="3">
        <f>J15*(1+stock_returns_wide[[#This Row],[AMZN]])</f>
        <v>1.0310122767808849</v>
      </c>
      <c r="K16" s="3">
        <f>K15*(1+stock_returns_wide[[#This Row],[MSFT]])</f>
        <v>1.0241954502618171</v>
      </c>
      <c r="L16" s="3">
        <f>L15*(1+stock_returns_wide[[#This Row],[TSLA]])</f>
        <v>1.0144415587702456</v>
      </c>
    </row>
    <row r="17" spans="1:12" x14ac:dyDescent="0.2">
      <c r="A17" s="11">
        <v>44110</v>
      </c>
      <c r="B17" s="3">
        <v>-2.8669540552968442E-2</v>
      </c>
      <c r="C17" s="3">
        <v>-3.1020288865768131E-2</v>
      </c>
      <c r="D17" s="3">
        <v>-2.1247268295893185E-2</v>
      </c>
      <c r="E17" s="3">
        <v>-2.7485393511924361E-2</v>
      </c>
      <c r="F17" s="3">
        <f>AVERAGE(stock_returns_wide[[#This Row],[AAPL]:[TSLA]])</f>
        <v>-2.710562280663853E-2</v>
      </c>
      <c r="G17" s="3">
        <f t="shared" si="0"/>
        <v>0.99482543700228532</v>
      </c>
      <c r="H17" s="3">
        <f>stock_returns_wide[[#This Row],[Portfolio_EQ_Cum]]-1</f>
        <v>-5.1745629977146823E-3</v>
      </c>
      <c r="I17" s="3">
        <f>I16*(1+stock_returns_wide[[#This Row],[AAPL]])</f>
        <v>0.98092915217393373</v>
      </c>
      <c r="J17" s="3">
        <f>J16*(1+stock_returns_wide[[#This Row],[AMZN]])</f>
        <v>0.99902997813098859</v>
      </c>
      <c r="K17" s="3">
        <f>K16*(1+stock_returns_wide[[#This Row],[MSFT]])</f>
        <v>1.0024340947426711</v>
      </c>
      <c r="L17" s="3">
        <f>L16*(1+stock_returns_wide[[#This Row],[TSLA]])</f>
        <v>0.98655923333259543</v>
      </c>
    </row>
    <row r="18" spans="1:12" x14ac:dyDescent="0.2">
      <c r="A18" s="11">
        <v>44111</v>
      </c>
      <c r="B18" s="3">
        <v>1.6967374629465182E-2</v>
      </c>
      <c r="C18" s="3">
        <v>3.0881037106998743E-2</v>
      </c>
      <c r="D18" s="3">
        <v>1.903757402298778E-2</v>
      </c>
      <c r="E18" s="3">
        <v>2.7344297266189477E-2</v>
      </c>
      <c r="F18" s="3">
        <f>AVERAGE(stock_returns_wide[[#This Row],[AAPL]:[TSLA]])</f>
        <v>2.3557570756410295E-2</v>
      </c>
      <c r="G18" s="3">
        <f t="shared" si="0"/>
        <v>1.0182611076247436</v>
      </c>
      <c r="H18" s="3">
        <f>stock_returns_wide[[#This Row],[Portfolio_EQ_Cum]]-1</f>
        <v>1.8261107624743644E-2</v>
      </c>
      <c r="I18" s="3">
        <f>I17*(1+stock_returns_wide[[#This Row],[AAPL]])</f>
        <v>0.9975729445838325</v>
      </c>
      <c r="J18" s="3">
        <f>J17*(1+stock_returns_wide[[#This Row],[AMZN]])</f>
        <v>1.0298810599566557</v>
      </c>
      <c r="K18" s="3">
        <f>K17*(1+stock_returns_wide[[#This Row],[MSFT]])</f>
        <v>1.0215180080245014</v>
      </c>
      <c r="L18" s="3">
        <f>L17*(1+stock_returns_wide[[#This Row],[TSLA]])</f>
        <v>1.0135360022795459</v>
      </c>
    </row>
    <row r="19" spans="1:12" x14ac:dyDescent="0.2">
      <c r="A19" s="11">
        <v>44112</v>
      </c>
      <c r="B19" s="3">
        <v>-9.5609064431767532E-4</v>
      </c>
      <c r="C19" s="3">
        <v>-1.6084400175445657E-3</v>
      </c>
      <c r="D19" s="3">
        <v>3.5741559236328602E-3</v>
      </c>
      <c r="E19" s="3">
        <v>1.4577830589765917E-3</v>
      </c>
      <c r="F19" s="3">
        <f>AVERAGE(stock_returns_wide[[#This Row],[AAPL]:[TSLA]])</f>
        <v>6.1685208018680271E-4</v>
      </c>
      <c r="G19" s="3">
        <f t="shared" si="0"/>
        <v>1.0188892241071552</v>
      </c>
      <c r="H19" s="3">
        <f>stock_returns_wide[[#This Row],[Portfolio_EQ_Cum]]-1</f>
        <v>1.8889224107155211E-2</v>
      </c>
      <c r="I19" s="3">
        <f>I18*(1+stock_returns_wide[[#This Row],[AAPL]])</f>
        <v>0.99661917442449144</v>
      </c>
      <c r="J19" s="3">
        <f>J18*(1+stock_returns_wide[[#This Row],[AMZN]])</f>
        <v>1.0282245580465101</v>
      </c>
      <c r="K19" s="3">
        <f>K18*(1+stock_returns_wide[[#This Row],[MSFT]])</f>
        <v>1.0251690726639799</v>
      </c>
      <c r="L19" s="3">
        <f>L18*(1+stock_returns_wide[[#This Row],[TSLA]])</f>
        <v>1.0150135178933319</v>
      </c>
    </row>
    <row r="20" spans="1:12" x14ac:dyDescent="0.2">
      <c r="A20" s="11">
        <v>44113</v>
      </c>
      <c r="B20" s="3">
        <v>1.7396040078806241E-2</v>
      </c>
      <c r="C20" s="3">
        <v>3.0120249141207367E-2</v>
      </c>
      <c r="D20" s="3">
        <v>2.4836051258368075E-2</v>
      </c>
      <c r="E20" s="3">
        <v>1.8970775433979181E-2</v>
      </c>
      <c r="F20" s="3">
        <f>AVERAGE(stock_returns_wide[[#This Row],[AAPL]:[TSLA]])</f>
        <v>2.2830778978090216E-2</v>
      </c>
      <c r="G20" s="3">
        <f t="shared" si="0"/>
        <v>1.0421512587859034</v>
      </c>
      <c r="H20" s="3">
        <f>stock_returns_wide[[#This Row],[Portfolio_EQ_Cum]]-1</f>
        <v>4.2151258785903423E-2</v>
      </c>
      <c r="I20" s="3">
        <f>I19*(1+stock_returns_wide[[#This Row],[AAPL]])</f>
        <v>1.0139564015260867</v>
      </c>
      <c r="J20" s="3">
        <f>J19*(1+stock_returns_wide[[#This Row],[AMZN]])</f>
        <v>1.0591949379079788</v>
      </c>
      <c r="K20" s="3">
        <f>K19*(1+stock_returns_wide[[#This Row],[MSFT]])</f>
        <v>1.0506302243011563</v>
      </c>
      <c r="L20" s="3">
        <f>L19*(1+stock_returns_wide[[#This Row],[TSLA]])</f>
        <v>1.0342691114037394</v>
      </c>
    </row>
    <row r="21" spans="1:12" x14ac:dyDescent="0.2">
      <c r="A21" s="11">
        <v>44116</v>
      </c>
      <c r="B21" s="3">
        <v>6.3520571283886662E-2</v>
      </c>
      <c r="C21" s="3">
        <v>4.7549907402205882E-2</v>
      </c>
      <c r="D21" s="3">
        <v>2.5902486664676649E-2</v>
      </c>
      <c r="E21" s="3">
        <v>1.9124395163948371E-2</v>
      </c>
      <c r="F21" s="3">
        <f>AVERAGE(stock_returns_wide[[#This Row],[AAPL]:[TSLA]])</f>
        <v>3.9024340128679391E-2</v>
      </c>
      <c r="G21" s="3">
        <f t="shared" si="0"/>
        <v>1.0828205239742958</v>
      </c>
      <c r="H21" s="3">
        <f>stock_returns_wide[[#This Row],[Portfolio_EQ_Cum]]-1</f>
        <v>8.2820523974295845E-2</v>
      </c>
      <c r="I21" s="3">
        <f>I20*(1+stock_returns_wide[[#This Row],[AAPL]])</f>
        <v>1.0783634914079776</v>
      </c>
      <c r="J21" s="3">
        <f>J20*(1+stock_returns_wide[[#This Row],[AMZN]])</f>
        <v>1.1095595591263885</v>
      </c>
      <c r="K21" s="3">
        <f>K20*(1+stock_returns_wide[[#This Row],[MSFT]])</f>
        <v>1.0778441596756232</v>
      </c>
      <c r="L21" s="3">
        <f>L20*(1+stock_returns_wide[[#This Row],[TSLA]])</f>
        <v>1.0540488825960903</v>
      </c>
    </row>
    <row r="22" spans="1:12" x14ac:dyDescent="0.2">
      <c r="A22" s="11">
        <v>44117</v>
      </c>
      <c r="B22" s="3">
        <v>-2.6527516892266734E-2</v>
      </c>
      <c r="C22" s="3">
        <v>2.0333647320058823E-4</v>
      </c>
      <c r="D22" s="3">
        <v>6.5944813052736251E-3</v>
      </c>
      <c r="E22" s="3">
        <v>9.8349328842701755E-3</v>
      </c>
      <c r="F22" s="3">
        <f>AVERAGE(stock_returns_wide[[#This Row],[AAPL]:[TSLA]])</f>
        <v>-2.4736915573805862E-3</v>
      </c>
      <c r="G22" s="3">
        <f t="shared" si="0"/>
        <v>1.0801419599859821</v>
      </c>
      <c r="H22" s="3">
        <f>stock_returns_wide[[#This Row],[Portfolio_EQ_Cum]]-1</f>
        <v>8.0141959985982059E-2</v>
      </c>
      <c r="I22" s="3">
        <f>I21*(1+stock_returns_wide[[#This Row],[AAPL]])</f>
        <v>1.0497571856736487</v>
      </c>
      <c r="J22" s="3">
        <f>J21*(1+stock_returns_wide[[#This Row],[AMZN]])</f>
        <v>1.1097851730539472</v>
      </c>
      <c r="K22" s="3">
        <f>K21*(1+stock_returns_wide[[#This Row],[MSFT]])</f>
        <v>1.0849519828366025</v>
      </c>
      <c r="L22" s="3">
        <f>L21*(1+stock_returns_wide[[#This Row],[TSLA]])</f>
        <v>1.0644153826131628</v>
      </c>
    </row>
    <row r="23" spans="1:12" x14ac:dyDescent="0.2">
      <c r="A23" s="11">
        <v>44118</v>
      </c>
      <c r="B23" s="3">
        <v>7.4327522453043748E-4</v>
      </c>
      <c r="C23" s="3">
        <v>-2.3208080547411636E-2</v>
      </c>
      <c r="D23" s="3">
        <v>-8.974161136870884E-3</v>
      </c>
      <c r="E23" s="3">
        <v>3.2799718116372834E-2</v>
      </c>
      <c r="F23" s="3">
        <f>AVERAGE(stock_returns_wide[[#This Row],[AAPL]:[TSLA]])</f>
        <v>3.4018791415518779E-4</v>
      </c>
      <c r="G23" s="3">
        <f t="shared" si="0"/>
        <v>1.0805094112263411</v>
      </c>
      <c r="H23" s="3">
        <f>stock_returns_wide[[#This Row],[Portfolio_EQ_Cum]]-1</f>
        <v>8.0509411226341143E-2</v>
      </c>
      <c r="I23" s="3">
        <f>I22*(1+stock_returns_wide[[#This Row],[AAPL]])</f>
        <v>1.0505374441815327</v>
      </c>
      <c r="J23" s="3">
        <f>J22*(1+stock_returns_wide[[#This Row],[AMZN]])</f>
        <v>1.0840291893673881</v>
      </c>
      <c r="K23" s="3">
        <f>K22*(1+stock_returns_wide[[#This Row],[MSFT]])</f>
        <v>1.0752154489168593</v>
      </c>
      <c r="L23" s="3">
        <f>L22*(1+stock_returns_wide[[#This Row],[TSLA]])</f>
        <v>1.0993279071216058</v>
      </c>
    </row>
    <row r="24" spans="1:12" x14ac:dyDescent="0.2">
      <c r="A24" s="11">
        <v>44119</v>
      </c>
      <c r="B24" s="3">
        <v>-3.9608451045507476E-3</v>
      </c>
      <c r="C24" s="3">
        <v>-7.4501426892350509E-3</v>
      </c>
      <c r="D24" s="3">
        <v>-5.4330826615835992E-3</v>
      </c>
      <c r="E24" s="3">
        <v>-2.6923907430319249E-2</v>
      </c>
      <c r="F24" s="3">
        <f>AVERAGE(stock_returns_wide[[#This Row],[AAPL]:[TSLA]])</f>
        <v>-1.0941994471422162E-2</v>
      </c>
      <c r="G24" s="3">
        <f t="shared" si="0"/>
        <v>1.0686864832223828</v>
      </c>
      <c r="H24" s="3">
        <f>stock_returns_wide[[#This Row],[Portfolio_EQ_Cum]]-1</f>
        <v>6.8686483222382799E-2</v>
      </c>
      <c r="I24" s="3">
        <f>I23*(1+stock_returns_wide[[#This Row],[AAPL]])</f>
        <v>1.046376428088599</v>
      </c>
      <c r="J24" s="3">
        <f>J23*(1+stock_returns_wide[[#This Row],[AMZN]])</f>
        <v>1.0759530172273053</v>
      </c>
      <c r="K24" s="3">
        <f>K23*(1+stock_returns_wide[[#This Row],[MSFT]])</f>
        <v>1.0693737145038822</v>
      </c>
      <c r="L24" s="3">
        <f>L23*(1+stock_returns_wide[[#This Row],[TSLA]])</f>
        <v>1.0697297043146972</v>
      </c>
    </row>
    <row r="25" spans="1:12" x14ac:dyDescent="0.2">
      <c r="A25" s="11">
        <v>44120</v>
      </c>
      <c r="B25" s="3">
        <v>-1.4000411174805993E-2</v>
      </c>
      <c r="C25" s="3">
        <v>-1.9750480983333984E-2</v>
      </c>
      <c r="D25" s="3">
        <v>0</v>
      </c>
      <c r="E25" s="3">
        <v>-2.0517680469568811E-2</v>
      </c>
      <c r="F25" s="3">
        <f>AVERAGE(stock_returns_wide[[#This Row],[AAPL]:[TSLA]])</f>
        <v>-1.3567143156927197E-2</v>
      </c>
      <c r="G25" s="3">
        <f t="shared" si="0"/>
        <v>1.0541874607146318</v>
      </c>
      <c r="H25" s="3">
        <f>stock_returns_wide[[#This Row],[Portfolio_EQ_Cum]]-1</f>
        <v>5.4187460714631763E-2</v>
      </c>
      <c r="I25" s="3">
        <f>I24*(1+stock_returns_wide[[#This Row],[AAPL]])</f>
        <v>1.0317267278517337</v>
      </c>
      <c r="J25" s="3">
        <f>J24*(1+stock_returns_wide[[#This Row],[AMZN]])</f>
        <v>1.0547024276215966</v>
      </c>
      <c r="K25" s="3">
        <f>K24*(1+stock_returns_wide[[#This Row],[MSFT]])</f>
        <v>1.0693737145038822</v>
      </c>
      <c r="L25" s="3">
        <f>L24*(1+stock_returns_wide[[#This Row],[TSLA]])</f>
        <v>1.0477813320527618</v>
      </c>
    </row>
    <row r="26" spans="1:12" x14ac:dyDescent="0.2">
      <c r="A26" s="11">
        <v>44123</v>
      </c>
      <c r="B26" s="3">
        <v>-2.5541792554272136E-2</v>
      </c>
      <c r="C26" s="3">
        <v>-2.0013957457728493E-2</v>
      </c>
      <c r="D26" s="3">
        <v>-2.4765869972173227E-2</v>
      </c>
      <c r="E26" s="3">
        <v>-2.0106014344170586E-2</v>
      </c>
      <c r="F26" s="3">
        <f>AVERAGE(stock_returns_wide[[#This Row],[AAPL]:[TSLA]])</f>
        <v>-2.260690858208611E-2</v>
      </c>
      <c r="G26" s="3">
        <f t="shared" si="0"/>
        <v>1.0303555411618746</v>
      </c>
      <c r="H26" s="3">
        <f>stock_returns_wide[[#This Row],[Portfolio_EQ_Cum]]-1</f>
        <v>3.0355541161874555E-2</v>
      </c>
      <c r="I26" s="3">
        <f>I25*(1+stock_returns_wide[[#This Row],[AAPL]])</f>
        <v>1.0053745777962468</v>
      </c>
      <c r="J26" s="3">
        <f>J25*(1+stock_returns_wide[[#This Row],[AMZN]])</f>
        <v>1.033593658104615</v>
      </c>
      <c r="K26" s="3">
        <f>K25*(1+stock_returns_wide[[#This Row],[MSFT]])</f>
        <v>1.0428897441388192</v>
      </c>
      <c r="L26" s="3">
        <f>L25*(1+stock_returns_wide[[#This Row],[TSLA]])</f>
        <v>1.0267146255609547</v>
      </c>
    </row>
    <row r="27" spans="1:12" x14ac:dyDescent="0.2">
      <c r="A27" s="11">
        <v>44124</v>
      </c>
      <c r="B27" s="3">
        <v>1.3191929800476787E-2</v>
      </c>
      <c r="C27" s="3">
        <v>3.055554339711275E-3</v>
      </c>
      <c r="D27" s="3">
        <v>2.0070475844928826E-3</v>
      </c>
      <c r="E27" s="3">
        <v>-2.0634587544658856E-2</v>
      </c>
      <c r="F27" s="3">
        <f>AVERAGE(stock_returns_wide[[#This Row],[AAPL]:[TSLA]])</f>
        <v>-5.9501395499447773E-4</v>
      </c>
      <c r="G27" s="3">
        <f t="shared" si="0"/>
        <v>1.0297424652362772</v>
      </c>
      <c r="H27" s="3">
        <f>stock_returns_wide[[#This Row],[Portfolio_EQ_Cum]]-1</f>
        <v>2.9742465236277216E-2</v>
      </c>
      <c r="I27" s="3">
        <f>I26*(1+stock_returns_wide[[#This Row],[AAPL]])</f>
        <v>1.018637408649719</v>
      </c>
      <c r="J27" s="3">
        <f>J26*(1+stock_returns_wide[[#This Row],[AMZN]])</f>
        <v>1.0367518596921346</v>
      </c>
      <c r="K27" s="3">
        <f>K26*(1+stock_returns_wide[[#This Row],[MSFT]])</f>
        <v>1.0449828734806854</v>
      </c>
      <c r="L27" s="3">
        <f>L26*(1+stock_returns_wide[[#This Row],[TSLA]])</f>
        <v>1.0055287927364356</v>
      </c>
    </row>
    <row r="28" spans="1:12" x14ac:dyDescent="0.2">
      <c r="A28" s="11">
        <v>44125</v>
      </c>
      <c r="B28" s="3">
        <v>-5.4463790836829507E-3</v>
      </c>
      <c r="C28" s="3">
        <v>-9.9688867749156973E-3</v>
      </c>
      <c r="D28" s="3">
        <v>6.9906153454124542E-4</v>
      </c>
      <c r="E28" s="3">
        <v>1.6590325709362475E-3</v>
      </c>
      <c r="F28" s="3">
        <f>AVERAGE(stock_returns_wide[[#This Row],[AAPL]:[TSLA]])</f>
        <v>-3.2642929382802888E-3</v>
      </c>
      <c r="G28" s="3">
        <f t="shared" si="0"/>
        <v>1.0263810841787591</v>
      </c>
      <c r="H28" s="3">
        <f>stock_returns_wide[[#This Row],[Portfolio_EQ_Cum]]-1</f>
        <v>2.6381084178759062E-2</v>
      </c>
      <c r="I28" s="3">
        <f>I27*(1+stock_returns_wide[[#This Row],[AAPL]])</f>
        <v>1.0130895231733921</v>
      </c>
      <c r="J28" s="3">
        <f>J27*(1+stock_returns_wide[[#This Row],[AMZN]])</f>
        <v>1.0264165977891804</v>
      </c>
      <c r="K28" s="3">
        <f>K27*(1+stock_returns_wide[[#This Row],[MSFT]])</f>
        <v>1.0457133808117902</v>
      </c>
      <c r="L28" s="3">
        <f>L27*(1+stock_returns_wide[[#This Row],[TSLA]])</f>
        <v>1.0071969977545996</v>
      </c>
    </row>
    <row r="29" spans="1:12" x14ac:dyDescent="0.2">
      <c r="A29" s="11">
        <v>44126</v>
      </c>
      <c r="B29" s="3">
        <v>-9.5832573289990064E-3</v>
      </c>
      <c r="C29" s="3">
        <v>-2.6812857408547996E-3</v>
      </c>
      <c r="D29" s="3">
        <v>4.1896610278979729E-4</v>
      </c>
      <c r="E29" s="3">
        <v>7.4530647116470838E-3</v>
      </c>
      <c r="F29" s="3">
        <f>AVERAGE(stock_returns_wide[[#This Row],[AAPL]:[TSLA]])</f>
        <v>-1.0981280638542312E-3</v>
      </c>
      <c r="G29" s="3">
        <f t="shared" si="0"/>
        <v>1.0252539863060133</v>
      </c>
      <c r="H29" s="3">
        <f>stock_returns_wide[[#This Row],[Portfolio_EQ_Cum]]-1</f>
        <v>2.5253986306013276E-2</v>
      </c>
      <c r="I29" s="3">
        <f>I28*(1+stock_returns_wide[[#This Row],[AAPL]])</f>
        <v>1.0033808255755086</v>
      </c>
      <c r="J29" s="3">
        <f>J28*(1+stock_returns_wide[[#This Row],[AMZN]])</f>
        <v>1.0236644816013516</v>
      </c>
      <c r="K29" s="3">
        <f>K28*(1+stock_returns_wide[[#This Row],[MSFT]])</f>
        <v>1.0461514992715841</v>
      </c>
      <c r="L29" s="3">
        <f>L28*(1+stock_returns_wide[[#This Row],[TSLA]])</f>
        <v>1.0147037021562413</v>
      </c>
    </row>
    <row r="30" spans="1:12" x14ac:dyDescent="0.2">
      <c r="A30" s="11">
        <v>44127</v>
      </c>
      <c r="B30" s="3">
        <v>-6.1339624660287084E-3</v>
      </c>
      <c r="C30" s="3">
        <v>8.8149718670293975E-3</v>
      </c>
      <c r="D30" s="3">
        <v>6.2356482742160768E-3</v>
      </c>
      <c r="E30" s="3">
        <v>-1.2118551755604834E-2</v>
      </c>
      <c r="F30" s="3">
        <f>AVERAGE(stock_returns_wide[[#This Row],[AAPL]:[TSLA]])</f>
        <v>-8.00473520097017E-4</v>
      </c>
      <c r="G30" s="3">
        <f t="shared" si="0"/>
        <v>1.0244332976386015</v>
      </c>
      <c r="H30" s="3">
        <f>stock_returns_wide[[#This Row],[Portfolio_EQ_Cum]]-1</f>
        <v>2.443329763860147E-2</v>
      </c>
      <c r="I30" s="3">
        <f>I29*(1+stock_returns_wide[[#This Row],[AAPL]])</f>
        <v>0.99722612525229548</v>
      </c>
      <c r="J30" s="3">
        <f>J29*(1+stock_returns_wide[[#This Row],[AMZN]])</f>
        <v>1.0326880552079447</v>
      </c>
      <c r="K30" s="3">
        <f>K29*(1+stock_returns_wide[[#This Row],[MSFT]])</f>
        <v>1.0526749320625854</v>
      </c>
      <c r="L30" s="3">
        <f>L29*(1+stock_returns_wide[[#This Row],[TSLA]])</f>
        <v>1.0024069628250571</v>
      </c>
    </row>
    <row r="31" spans="1:12" x14ac:dyDescent="0.2">
      <c r="A31" s="11">
        <v>44130</v>
      </c>
      <c r="B31" s="3">
        <v>8.6997144911782343E-5</v>
      </c>
      <c r="C31" s="3">
        <v>8.238907949942309E-4</v>
      </c>
      <c r="D31" s="3">
        <v>-2.8441637850685986E-2</v>
      </c>
      <c r="E31" s="3">
        <v>-8.3209967609487734E-4</v>
      </c>
      <c r="F31" s="3">
        <f>AVERAGE(stock_returns_wide[[#This Row],[AAPL]:[TSLA]])</f>
        <v>-7.0907123967187125E-3</v>
      </c>
      <c r="G31" s="3">
        <f t="shared" si="0"/>
        <v>1.0171693357554239</v>
      </c>
      <c r="H31" s="3">
        <f>stock_returns_wide[[#This Row],[Portfolio_EQ_Cum]]-1</f>
        <v>1.7169335755423898E-2</v>
      </c>
      <c r="I31" s="3">
        <f>I30*(1+stock_returns_wide[[#This Row],[AAPL]])</f>
        <v>0.99731288107802385</v>
      </c>
      <c r="J31" s="3">
        <f>J30*(1+stock_returns_wide[[#This Row],[AMZN]])</f>
        <v>1.033538877390731</v>
      </c>
      <c r="K31" s="3">
        <f>K30*(1+stock_returns_wide[[#This Row],[MSFT]])</f>
        <v>1.022735132870366</v>
      </c>
      <c r="L31" s="3">
        <f>L30*(1+stock_returns_wide[[#This Row],[TSLA]])</f>
        <v>1.0015728603159753</v>
      </c>
    </row>
    <row r="32" spans="1:12" x14ac:dyDescent="0.2">
      <c r="A32" s="11">
        <v>44131</v>
      </c>
      <c r="B32" s="3">
        <v>1.3472203966833796E-2</v>
      </c>
      <c r="C32" s="3">
        <v>2.4723687101579017E-2</v>
      </c>
      <c r="D32" s="3">
        <v>1.5089401716743778E-2</v>
      </c>
      <c r="E32" s="3">
        <v>1.0469159823756513E-2</v>
      </c>
      <c r="F32" s="3">
        <f>AVERAGE(stock_returns_wide[[#This Row],[AAPL]:[TSLA]])</f>
        <v>1.5938613152228276E-2</v>
      </c>
      <c r="G32" s="3">
        <f t="shared" si="0"/>
        <v>1.0333816043083386</v>
      </c>
      <c r="H32" s="3">
        <f>stock_returns_wide[[#This Row],[Portfolio_EQ_Cum]]-1</f>
        <v>3.3381604308338586E-2</v>
      </c>
      <c r="I32" s="3">
        <f>I31*(1+stock_returns_wide[[#This Row],[AAPL]])</f>
        <v>1.0107488836306577</v>
      </c>
      <c r="J32" s="3">
        <f>J31*(1+stock_returns_wide[[#This Row],[AMZN]])</f>
        <v>1.0590917692026567</v>
      </c>
      <c r="K32" s="3">
        <f>K31*(1+stock_returns_wide[[#This Row],[MSFT]])</f>
        <v>1.0381675941400743</v>
      </c>
      <c r="L32" s="3">
        <f>L31*(1+stock_returns_wide[[#This Row],[TSLA]])</f>
        <v>1.0120584866657603</v>
      </c>
    </row>
    <row r="33" spans="1:12" x14ac:dyDescent="0.2">
      <c r="A33" s="11">
        <v>44132</v>
      </c>
      <c r="B33" s="3">
        <v>-4.6311997007945638E-2</v>
      </c>
      <c r="C33" s="3">
        <v>-3.7595069983728635E-2</v>
      </c>
      <c r="D33" s="3">
        <v>-4.9566216409336783E-2</v>
      </c>
      <c r="E33" s="3">
        <v>-4.3938975190562446E-2</v>
      </c>
      <c r="F33" s="3">
        <f>AVERAGE(stock_returns_wide[[#This Row],[AAPL]:[TSLA]])</f>
        <v>-4.4353064647893375E-2</v>
      </c>
      <c r="G33" s="3">
        <f t="shared" si="0"/>
        <v>0.98754796320650706</v>
      </c>
      <c r="H33" s="3">
        <f>stock_returns_wide[[#This Row],[Portfolio_EQ_Cum]]-1</f>
        <v>-1.2452036793492938E-2</v>
      </c>
      <c r="I33" s="3">
        <f>I32*(1+stock_returns_wide[[#This Row],[AAPL]])</f>
        <v>0.96393908435617037</v>
      </c>
      <c r="J33" s="3">
        <f>J32*(1+stock_returns_wide[[#This Row],[AMZN]])</f>
        <v>1.0192751400202917</v>
      </c>
      <c r="K33" s="3">
        <f>K32*(1+stock_returns_wide[[#This Row],[MSFT]])</f>
        <v>0.98670955449976683</v>
      </c>
      <c r="L33" s="3">
        <f>L32*(1+stock_returns_wide[[#This Row],[TSLA]])</f>
        <v>0.96758967392875528</v>
      </c>
    </row>
    <row r="34" spans="1:12" x14ac:dyDescent="0.2">
      <c r="A34" s="11">
        <v>44133</v>
      </c>
      <c r="B34" s="3">
        <v>3.7050229503460486E-2</v>
      </c>
      <c r="C34" s="3">
        <v>1.5249235849637444E-2</v>
      </c>
      <c r="D34" s="3">
        <v>1.0065152723140125E-2</v>
      </c>
      <c r="E34" s="3">
        <v>1.1846701366300838E-2</v>
      </c>
      <c r="F34" s="3">
        <f>AVERAGE(stock_returns_wide[[#This Row],[AAPL]:[TSLA]])</f>
        <v>1.8552829860634723E-2</v>
      </c>
      <c r="G34" s="3">
        <f t="shared" si="0"/>
        <v>1.0058697725470938</v>
      </c>
      <c r="H34" s="3">
        <f>stock_returns_wide[[#This Row],[Portfolio_EQ_Cum]]-1</f>
        <v>5.8697725470937545E-3</v>
      </c>
      <c r="I34" s="3">
        <f>I33*(1+stock_returns_wide[[#This Row],[AAPL]])</f>
        <v>0.99965324865892202</v>
      </c>
      <c r="J34" s="3">
        <f>J33*(1+stock_returns_wide[[#This Row],[AMZN]])</f>
        <v>1.0348183070261334</v>
      </c>
      <c r="K34" s="3">
        <f>K33*(1+stock_returns_wide[[#This Row],[MSFT]])</f>
        <v>0.99664093685918853</v>
      </c>
      <c r="L34" s="3">
        <f>L33*(1+stock_returns_wide[[#This Row],[TSLA]])</f>
        <v>0.97905241984090563</v>
      </c>
    </row>
    <row r="35" spans="1:12" x14ac:dyDescent="0.2">
      <c r="A35" s="11">
        <v>44134</v>
      </c>
      <c r="B35" s="3">
        <v>-5.601799814811359E-2</v>
      </c>
      <c r="C35" s="3">
        <v>-5.4456455231490897E-2</v>
      </c>
      <c r="D35" s="3">
        <v>-1.0990732278351789E-2</v>
      </c>
      <c r="E35" s="3">
        <v>-5.5473052189494942E-2</v>
      </c>
      <c r="F35" s="3">
        <f>AVERAGE(stock_returns_wide[[#This Row],[AAPL]:[TSLA]])</f>
        <v>-4.4234559461862805E-2</v>
      </c>
      <c r="G35" s="3">
        <f t="shared" si="0"/>
        <v>0.9613755662824689</v>
      </c>
      <c r="H35" s="3">
        <f>stock_returns_wide[[#This Row],[Portfolio_EQ_Cum]]-1</f>
        <v>-3.8624433717531104E-2</v>
      </c>
      <c r="I35" s="3">
        <f>I34*(1+stock_returns_wide[[#This Row],[AAPL]])</f>
        <v>0.94365467482679077</v>
      </c>
      <c r="J35" s="3">
        <f>J34*(1+stock_returns_wide[[#This Row],[AMZN]])</f>
        <v>0.97846577021683756</v>
      </c>
      <c r="K35" s="3">
        <f>K34*(1+stock_returns_wide[[#This Row],[MSFT]])</f>
        <v>0.98568712314452345</v>
      </c>
      <c r="L35" s="3">
        <f>L34*(1+stock_returns_wide[[#This Row],[TSLA]])</f>
        <v>0.9247413938588197</v>
      </c>
    </row>
    <row r="36" spans="1:12" x14ac:dyDescent="0.2">
      <c r="A36" s="11">
        <v>44137</v>
      </c>
      <c r="B36" s="3">
        <v>-8.2677544894083077E-4</v>
      </c>
      <c r="C36" s="3">
        <v>-1.0430948040659138E-2</v>
      </c>
      <c r="D36" s="3">
        <v>-6.9151852295790128E-4</v>
      </c>
      <c r="E36" s="3">
        <v>3.2135826661348732E-2</v>
      </c>
      <c r="F36" s="3">
        <f>AVERAGE(stock_returns_wide[[#This Row],[AAPL]:[TSLA]])</f>
        <v>5.0466461621977154E-3</v>
      </c>
      <c r="G36" s="3">
        <f t="shared" si="0"/>
        <v>0.96622728859447893</v>
      </c>
      <c r="H36" s="3">
        <f>stock_returns_wide[[#This Row],[Portfolio_EQ_Cum]]-1</f>
        <v>-3.3772711405521072E-2</v>
      </c>
      <c r="I36" s="3">
        <f>I35*(1+stock_returns_wide[[#This Row],[AAPL]])</f>
        <v>0.94287448430936571</v>
      </c>
      <c r="J36" s="3">
        <f>J35*(1+stock_returns_wide[[#This Row],[AMZN]])</f>
        <v>0.96825944460814217</v>
      </c>
      <c r="K36" s="3">
        <f>K35*(1+stock_returns_wide[[#This Row],[MSFT]])</f>
        <v>0.9850055022410279</v>
      </c>
      <c r="L36" s="3">
        <f>L35*(1+stock_returns_wide[[#This Row],[TSLA]])</f>
        <v>0.9544587229984407</v>
      </c>
    </row>
    <row r="37" spans="1:12" x14ac:dyDescent="0.2">
      <c r="A37" s="11">
        <v>44138</v>
      </c>
      <c r="B37" s="3">
        <v>1.5353539403336391E-2</v>
      </c>
      <c r="C37" s="3">
        <v>1.4621516534147005E-2</v>
      </c>
      <c r="D37" s="3">
        <v>2.0263998684277418E-2</v>
      </c>
      <c r="E37" s="3">
        <v>5.8400617011194367E-2</v>
      </c>
      <c r="F37" s="3">
        <f>AVERAGE(stock_returns_wide[[#This Row],[AAPL]:[TSLA]])</f>
        <v>2.7159917908238795E-2</v>
      </c>
      <c r="G37" s="3">
        <f t="shared" si="0"/>
        <v>0.99246994243340525</v>
      </c>
      <c r="H37" s="3">
        <f>stock_returns_wide[[#This Row],[Portfolio_EQ_Cum]]-1</f>
        <v>-7.53005756659475E-3</v>
      </c>
      <c r="I37" s="3">
        <f>I36*(1+stock_returns_wide[[#This Row],[AAPL]])</f>
        <v>0.95735094485660999</v>
      </c>
      <c r="J37" s="3">
        <f>J36*(1+stock_returns_wide[[#This Row],[AMZN]])</f>
        <v>0.9824168660868241</v>
      </c>
      <c r="K37" s="3">
        <f>K36*(1+stock_returns_wide[[#This Row],[MSFT]])</f>
        <v>1.0049656524424462</v>
      </c>
      <c r="L37" s="3">
        <f>L36*(1+stock_returns_wide[[#This Row],[TSLA]])</f>
        <v>1.0101997013332662</v>
      </c>
    </row>
    <row r="38" spans="1:12" x14ac:dyDescent="0.2">
      <c r="A38" s="11">
        <v>44139</v>
      </c>
      <c r="B38" s="3">
        <v>4.0836491682992859E-2</v>
      </c>
      <c r="C38" s="3">
        <v>6.3229662940245346E-2</v>
      </c>
      <c r="D38" s="3">
        <v>4.8248853915973999E-2</v>
      </c>
      <c r="E38" s="3">
        <v>-6.8884846035798253E-3</v>
      </c>
      <c r="F38" s="3">
        <f>AVERAGE(stock_returns_wide[[#This Row],[AAPL]:[TSLA]])</f>
        <v>3.6356630983908095E-2</v>
      </c>
      <c r="G38" s="3">
        <f t="shared" si="0"/>
        <v>1.0285528058930771</v>
      </c>
      <c r="H38" s="3">
        <f>stock_returns_wide[[#This Row],[Portfolio_EQ_Cum]]-1</f>
        <v>2.8552805893077071E-2</v>
      </c>
      <c r="I38" s="3">
        <f>I37*(1+stock_returns_wide[[#This Row],[AAPL]])</f>
        <v>0.99644579875395234</v>
      </c>
      <c r="J38" s="3">
        <f>J37*(1+stock_returns_wide[[#This Row],[AMZN]])</f>
        <v>1.0445347533963061</v>
      </c>
      <c r="K38" s="3">
        <f>K37*(1+stock_returns_wide[[#This Row],[MSFT]])</f>
        <v>1.0534540933977132</v>
      </c>
      <c r="L38" s="3">
        <f>L37*(1+stock_returns_wide[[#This Row],[TSLA]])</f>
        <v>1.0032409562440912</v>
      </c>
    </row>
    <row r="39" spans="1:12" x14ac:dyDescent="0.2">
      <c r="A39" s="11">
        <v>44140</v>
      </c>
      <c r="B39" s="3">
        <v>3.5493973629730169E-2</v>
      </c>
      <c r="C39" s="3">
        <v>2.4941733698923496E-2</v>
      </c>
      <c r="D39" s="3">
        <v>3.188691976605873E-2</v>
      </c>
      <c r="E39" s="3">
        <v>4.0643300543862226E-2</v>
      </c>
      <c r="F39" s="3">
        <f>AVERAGE(stock_returns_wide[[#This Row],[AAPL]:[TSLA]])</f>
        <v>3.3241481909643655E-2</v>
      </c>
      <c r="G39" s="3">
        <f t="shared" si="0"/>
        <v>1.062743425383285</v>
      </c>
      <c r="H39" s="3">
        <f>stock_returns_wide[[#This Row],[Portfolio_EQ_Cum]]-1</f>
        <v>6.2743425383285034E-2</v>
      </c>
      <c r="I39" s="3">
        <f>I38*(1+stock_returns_wide[[#This Row],[AAPL]])</f>
        <v>1.0318136196583805</v>
      </c>
      <c r="J39" s="3">
        <f>J38*(1+stock_returns_wide[[#This Row],[AMZN]])</f>
        <v>1.0705872610547875</v>
      </c>
      <c r="K39" s="3">
        <f>K38*(1+stock_returns_wide[[#This Row],[MSFT]])</f>
        <v>1.0870454995511123</v>
      </c>
      <c r="L39" s="3">
        <f>L38*(1+stock_returns_wide[[#This Row],[TSLA]])</f>
        <v>1.0440159799466315</v>
      </c>
    </row>
    <row r="40" spans="1:12" x14ac:dyDescent="0.2">
      <c r="A40" s="11">
        <v>44141</v>
      </c>
      <c r="B40" s="3">
        <v>-1.1361465601387177E-3</v>
      </c>
      <c r="C40" s="3">
        <v>-3.1999360619097139E-3</v>
      </c>
      <c r="D40" s="3">
        <v>1.9256639135971643E-3</v>
      </c>
      <c r="E40" s="3">
        <v>-1.858065570474754E-2</v>
      </c>
      <c r="F40" s="3">
        <f>AVERAGE(stock_returns_wide[[#This Row],[AAPL]:[TSLA]])</f>
        <v>-5.2477686032997017E-3</v>
      </c>
      <c r="G40" s="3">
        <f t="shared" si="0"/>
        <v>1.0571663938021956</v>
      </c>
      <c r="H40" s="3">
        <f>stock_returns_wide[[#This Row],[Portfolio_EQ_Cum]]-1</f>
        <v>5.716639380219557E-2</v>
      </c>
      <c r="I40" s="3">
        <f>I39*(1+stock_returns_wide[[#This Row],[AAPL]])</f>
        <v>1.0306413281637012</v>
      </c>
      <c r="J40" s="3">
        <f>J39*(1+stock_returns_wide[[#This Row],[AMZN]])</f>
        <v>1.0671614502707172</v>
      </c>
      <c r="K40" s="3">
        <f>K39*(1+stock_returns_wide[[#This Row],[MSFT]])</f>
        <v>1.0891387838420361</v>
      </c>
      <c r="L40" s="3">
        <f>L39*(1+stock_returns_wide[[#This Row],[TSLA]])</f>
        <v>1.0246174784729885</v>
      </c>
    </row>
    <row r="41" spans="1:12" x14ac:dyDescent="0.2">
      <c r="A41" s="11">
        <v>44144</v>
      </c>
      <c r="B41" s="3">
        <v>-1.9968114505432788E-2</v>
      </c>
      <c r="C41" s="3">
        <v>-5.0622554477375958E-2</v>
      </c>
      <c r="D41" s="3">
        <v>-2.3824329792010546E-2</v>
      </c>
      <c r="E41" s="3">
        <v>-2.0211658339544969E-2</v>
      </c>
      <c r="F41" s="3">
        <f>AVERAGE(stock_returns_wide[[#This Row],[AAPL]:[TSLA]])</f>
        <v>-2.8656664278591065E-2</v>
      </c>
      <c r="G41" s="3">
        <f t="shared" si="0"/>
        <v>1.0268715313683974</v>
      </c>
      <c r="H41" s="3">
        <f>stock_returns_wide[[#This Row],[Portfolio_EQ_Cum]]-1</f>
        <v>2.6871531368397372E-2</v>
      </c>
      <c r="I41" s="3">
        <f>I40*(1+stock_returns_wide[[#This Row],[AAPL]])</f>
        <v>1.0100613641088971</v>
      </c>
      <c r="J41" s="3">
        <f>J40*(1+stock_returns_wide[[#This Row],[AMZN]])</f>
        <v>1.0131390116182322</v>
      </c>
      <c r="K41" s="3">
        <f>K40*(1+stock_returns_wide[[#This Row],[MSFT]])</f>
        <v>1.0631907822665141</v>
      </c>
      <c r="L41" s="3">
        <f>L40*(1+stock_returns_wide[[#This Row],[TSLA]])</f>
        <v>1.0039082600693663</v>
      </c>
    </row>
    <row r="42" spans="1:12" x14ac:dyDescent="0.2">
      <c r="A42" s="11">
        <v>44145</v>
      </c>
      <c r="B42" s="3">
        <v>-3.008899881582594E-3</v>
      </c>
      <c r="C42" s="3">
        <v>-3.4582945805364251E-2</v>
      </c>
      <c r="D42" s="3">
        <v>-3.3793018064940283E-2</v>
      </c>
      <c r="E42" s="3">
        <v>-2.5874742531022621E-2</v>
      </c>
      <c r="F42" s="3">
        <f>AVERAGE(stock_returns_wide[[#This Row],[AAPL]:[TSLA]])</f>
        <v>-2.4314901570727437E-2</v>
      </c>
      <c r="G42" s="3">
        <f t="shared" si="0"/>
        <v>1.0019032511573926</v>
      </c>
      <c r="H42" s="3">
        <f>stock_returns_wide[[#This Row],[Portfolio_EQ_Cum]]-1</f>
        <v>1.9032511573926492E-3</v>
      </c>
      <c r="I42" s="3">
        <f>I41*(1+stock_returns_wide[[#This Row],[AAPL]])</f>
        <v>1.0070221905900387</v>
      </c>
      <c r="J42" s="3">
        <f>J41*(1+stock_returns_wide[[#This Row],[AMZN]])</f>
        <v>0.97810168008613851</v>
      </c>
      <c r="K42" s="3">
        <f>K41*(1+stock_returns_wide[[#This Row],[MSFT]])</f>
        <v>1.0272623569549038</v>
      </c>
      <c r="L42" s="3">
        <f>L41*(1+stock_returns_wide[[#This Row],[TSLA]])</f>
        <v>0.97793239231530449</v>
      </c>
    </row>
    <row r="43" spans="1:12" x14ac:dyDescent="0.2">
      <c r="A43" s="11">
        <v>44146</v>
      </c>
      <c r="B43" s="3">
        <v>3.0352716196118346E-2</v>
      </c>
      <c r="C43" s="3">
        <v>3.3729593327564311E-2</v>
      </c>
      <c r="D43" s="3">
        <v>2.6254895034117709E-2</v>
      </c>
      <c r="E43" s="3">
        <v>1.64977197153513E-2</v>
      </c>
      <c r="F43" s="3">
        <f>AVERAGE(stock_returns_wide[[#This Row],[AAPL]:[TSLA]])</f>
        <v>2.6708731068287916E-2</v>
      </c>
      <c r="G43" s="3">
        <f t="shared" si="0"/>
        <v>1.0286628156489988</v>
      </c>
      <c r="H43" s="3">
        <f>stock_returns_wide[[#This Row],[Portfolio_EQ_Cum]]-1</f>
        <v>2.8662815648998752E-2</v>
      </c>
      <c r="I43" s="3">
        <f>I42*(1+stock_returns_wide[[#This Row],[AAPL]])</f>
        <v>1.0375880493442116</v>
      </c>
      <c r="J43" s="3">
        <f>J42*(1+stock_returns_wide[[#This Row],[AMZN]])</f>
        <v>1.0110926519884513</v>
      </c>
      <c r="K43" s="3">
        <f>K42*(1+stock_returns_wide[[#This Row],[MSFT]])</f>
        <v>1.0542330223092551</v>
      </c>
      <c r="L43" s="3">
        <f>L42*(1+stock_returns_wide[[#This Row],[TSLA]])</f>
        <v>0.99406604682428534</v>
      </c>
    </row>
    <row r="44" spans="1:12" x14ac:dyDescent="0.2">
      <c r="A44" s="11">
        <v>44147</v>
      </c>
      <c r="B44" s="3">
        <v>-2.3434568160269897E-3</v>
      </c>
      <c r="C44" s="3">
        <v>-8.6409353539677047E-3</v>
      </c>
      <c r="D44" s="3">
        <v>-5.1258576257953159E-3</v>
      </c>
      <c r="E44" s="3">
        <v>-1.2873745767280065E-2</v>
      </c>
      <c r="F44" s="3">
        <f>AVERAGE(stock_returns_wide[[#This Row],[AAPL]:[TSLA]])</f>
        <v>-7.2459988907675188E-3</v>
      </c>
      <c r="G44" s="3">
        <f t="shared" si="0"/>
        <v>1.0212091260278324</v>
      </c>
      <c r="H44" s="3">
        <f>stock_returns_wide[[#This Row],[Portfolio_EQ_Cum]]-1</f>
        <v>2.1209126027832426E-2</v>
      </c>
      <c r="I44" s="3">
        <f>I43*(1+stock_returns_wide[[#This Row],[AAPL]])</f>
        <v>1.0351565065577477</v>
      </c>
      <c r="J44" s="3">
        <f>J43*(1+stock_returns_wide[[#This Row],[AMZN]])</f>
        <v>1.0023558657457474</v>
      </c>
      <c r="K44" s="3">
        <f>K43*(1+stock_returns_wide[[#This Row],[MSFT]])</f>
        <v>1.048829173932486</v>
      </c>
      <c r="L44" s="3">
        <f>L43*(1+stock_returns_wide[[#This Row],[TSLA]])</f>
        <v>0.98126869326158439</v>
      </c>
    </row>
    <row r="45" spans="1:12" x14ac:dyDescent="0.2">
      <c r="A45" s="11">
        <v>44148</v>
      </c>
      <c r="B45" s="3">
        <v>4.1950667276369202E-4</v>
      </c>
      <c r="C45" s="3">
        <v>5.9576524814246579E-3</v>
      </c>
      <c r="D45" s="3">
        <v>4.9664903175414832E-3</v>
      </c>
      <c r="E45" s="3">
        <v>-7.9171462831602035E-3</v>
      </c>
      <c r="F45" s="3">
        <f>AVERAGE(stock_returns_wide[[#This Row],[AAPL]:[TSLA]])</f>
        <v>8.5662579714240739E-4</v>
      </c>
      <c r="G45" s="3">
        <f t="shared" si="0"/>
        <v>1.0220839201094649</v>
      </c>
      <c r="H45" s="3">
        <f>stock_returns_wide[[#This Row],[Portfolio_EQ_Cum]]-1</f>
        <v>2.2083920109464916E-2</v>
      </c>
      <c r="I45" s="3">
        <f>I44*(1+stock_returns_wide[[#This Row],[AAPL]])</f>
        <v>1.0355907616196034</v>
      </c>
      <c r="J45" s="3">
        <f>J44*(1+stock_returns_wide[[#This Row],[AMZN]])</f>
        <v>1.0083275536565781</v>
      </c>
      <c r="K45" s="3">
        <f>K44*(1+stock_returns_wide[[#This Row],[MSFT]])</f>
        <v>1.0540381738695768</v>
      </c>
      <c r="L45" s="3">
        <f>L44*(1+stock_returns_wide[[#This Row],[TSLA]])</f>
        <v>0.97349984547394697</v>
      </c>
    </row>
    <row r="46" spans="1:12" x14ac:dyDescent="0.2">
      <c r="A46" s="11">
        <v>44151</v>
      </c>
      <c r="B46" s="3">
        <v>8.7204647395484614E-3</v>
      </c>
      <c r="C46" s="3">
        <v>7.1904518758136859E-4</v>
      </c>
      <c r="D46" s="3">
        <v>3.3256243823944764E-3</v>
      </c>
      <c r="E46" s="3">
        <v>-1.0037182511209997E-3</v>
      </c>
      <c r="F46" s="3">
        <f>AVERAGE(stock_returns_wide[[#This Row],[AAPL]:[TSLA]])</f>
        <v>2.9403540146008267E-3</v>
      </c>
      <c r="G46" s="3">
        <f t="shared" si="0"/>
        <v>1.0250892086672179</v>
      </c>
      <c r="H46" s="3">
        <f>stock_returns_wide[[#This Row],[Portfolio_EQ_Cum]]-1</f>
        <v>2.5089208667217866E-2</v>
      </c>
      <c r="I46" s="3">
        <f>I45*(1+stock_returns_wide[[#This Row],[AAPL]])</f>
        <v>1.0446215943409092</v>
      </c>
      <c r="J46" s="3">
        <f>J45*(1+stock_returns_wide[[#This Row],[AMZN]])</f>
        <v>1.0090525867315405</v>
      </c>
      <c r="K46" s="3">
        <f>K45*(1+stock_returns_wide[[#This Row],[MSFT]])</f>
        <v>1.057543508920572</v>
      </c>
      <c r="L46" s="3">
        <f>L45*(1+stock_returns_wide[[#This Row],[TSLA]])</f>
        <v>0.97252272591158129</v>
      </c>
    </row>
    <row r="47" spans="1:12" x14ac:dyDescent="0.2">
      <c r="A47" s="11">
        <v>44152</v>
      </c>
      <c r="B47" s="3">
        <v>-7.5642540814585546E-3</v>
      </c>
      <c r="C47" s="3">
        <v>1.469221257177411E-3</v>
      </c>
      <c r="D47" s="3">
        <v>-1.2751526368570576E-2</v>
      </c>
      <c r="E47" s="3">
        <v>8.2138792501779578E-2</v>
      </c>
      <c r="F47" s="3">
        <f>AVERAGE(stock_returns_wide[[#This Row],[AAPL]:[TSLA]])</f>
        <v>1.5823058327231965E-2</v>
      </c>
      <c r="G47" s="3">
        <f t="shared" si="0"/>
        <v>1.0413092550065755</v>
      </c>
      <c r="H47" s="3">
        <f>stock_returns_wide[[#This Row],[Portfolio_EQ_Cum]]-1</f>
        <v>4.1309255006575452E-2</v>
      </c>
      <c r="I47" s="3">
        <f>I46*(1+stock_returns_wide[[#This Row],[AAPL]])</f>
        <v>1.0367198111823361</v>
      </c>
      <c r="J47" s="3">
        <f>J46*(1+stock_returns_wide[[#This Row],[AMZN]])</f>
        <v>1.0105351082415763</v>
      </c>
      <c r="K47" s="3">
        <f>K46*(1+stock_returns_wide[[#This Row],[MSFT]])</f>
        <v>1.0440582149806608</v>
      </c>
      <c r="L47" s="3">
        <f>L46*(1+stock_returns_wide[[#This Row],[TSLA]])</f>
        <v>1.0524045682984977</v>
      </c>
    </row>
    <row r="48" spans="1:12" x14ac:dyDescent="0.2">
      <c r="A48" s="11">
        <v>44153</v>
      </c>
      <c r="B48" s="3">
        <v>-1.1391446980752007E-2</v>
      </c>
      <c r="C48" s="3">
        <v>-9.6312082290381795E-3</v>
      </c>
      <c r="D48" s="3">
        <v>-1.3183737667469941E-2</v>
      </c>
      <c r="E48" s="3">
        <v>0.10196775866118779</v>
      </c>
      <c r="F48" s="3">
        <f>AVERAGE(stock_returns_wide[[#This Row],[AAPL]:[TSLA]])</f>
        <v>1.6940341445981916E-2</v>
      </c>
      <c r="G48" s="3">
        <f t="shared" si="0"/>
        <v>1.0589493893372479</v>
      </c>
      <c r="H48" s="3">
        <f>stock_returns_wide[[#This Row],[Portfolio_EQ_Cum]]-1</f>
        <v>5.8949389337247915E-2</v>
      </c>
      <c r="I48" s="3">
        <f>I47*(1+stock_returns_wide[[#This Row],[AAPL]])</f>
        <v>1.0249100724193574</v>
      </c>
      <c r="J48" s="3">
        <f>J47*(1+stock_returns_wide[[#This Row],[AMZN]])</f>
        <v>1.0008024341913482</v>
      </c>
      <c r="K48" s="3">
        <f>K47*(1+stock_returns_wide[[#This Row],[MSFT]])</f>
        <v>1.0302936253647887</v>
      </c>
      <c r="L48" s="3">
        <f>L47*(1+stock_returns_wide[[#This Row],[TSLA]])</f>
        <v>1.1597159033326905</v>
      </c>
    </row>
    <row r="49" spans="1:12" x14ac:dyDescent="0.2">
      <c r="A49" s="11">
        <v>44154</v>
      </c>
      <c r="B49" s="3">
        <v>5.1683253150622832E-3</v>
      </c>
      <c r="C49" s="3">
        <v>3.722494885254779E-3</v>
      </c>
      <c r="D49" s="3">
        <v>6.3482433558958995E-3</v>
      </c>
      <c r="E49" s="3">
        <v>2.5953518324515645E-2</v>
      </c>
      <c r="F49" s="3">
        <f>AVERAGE(stock_returns_wide[[#This Row],[AAPL]:[TSLA]])</f>
        <v>1.0298145470182152E-2</v>
      </c>
      <c r="G49" s="3">
        <f t="shared" si="0"/>
        <v>1.0698546041942036</v>
      </c>
      <c r="H49" s="3">
        <f>stock_returns_wide[[#This Row],[Portfolio_EQ_Cum]]-1</f>
        <v>6.985460419420364E-2</v>
      </c>
      <c r="I49" s="3">
        <f>I48*(1+stock_returns_wide[[#This Row],[AAPL]])</f>
        <v>1.0302071410923046</v>
      </c>
      <c r="J49" s="3">
        <f>J48*(1+stock_returns_wide[[#This Row],[AMZN]])</f>
        <v>1.0045279161337759</v>
      </c>
      <c r="K49" s="3">
        <f>K48*(1+stock_returns_wide[[#This Row],[MSFT]])</f>
        <v>1.0368341800266327</v>
      </c>
      <c r="L49" s="3">
        <f>L48*(1+stock_returns_wide[[#This Row],[TSLA]])</f>
        <v>1.1898146112810677</v>
      </c>
    </row>
    <row r="50" spans="1:12" x14ac:dyDescent="0.2">
      <c r="A50" s="11">
        <v>44155</v>
      </c>
      <c r="B50" s="3">
        <v>-1.0957660294381721E-2</v>
      </c>
      <c r="C50" s="3">
        <v>-5.6528140071752109E-3</v>
      </c>
      <c r="D50" s="3">
        <v>-9.5564460448942512E-3</v>
      </c>
      <c r="E50" s="3">
        <v>-1.9348255020757876E-2</v>
      </c>
      <c r="F50" s="3">
        <f>AVERAGE(stock_returns_wide[[#This Row],[AAPL]:[TSLA]])</f>
        <v>-1.1378793841802265E-2</v>
      </c>
      <c r="G50" s="3">
        <f t="shared" si="0"/>
        <v>1.0576809492123749</v>
      </c>
      <c r="H50" s="3">
        <f>stock_returns_wide[[#This Row],[Portfolio_EQ_Cum]]-1</f>
        <v>5.7680949212374877E-2</v>
      </c>
      <c r="I50" s="3">
        <f>I49*(1+stock_returns_wide[[#This Row],[AAPL]])</f>
        <v>1.0189184812073691</v>
      </c>
      <c r="J50" s="3">
        <f>J49*(1+stock_returns_wide[[#This Row],[AMZN]])</f>
        <v>0.99884950665885641</v>
      </c>
      <c r="K50" s="3">
        <f>K49*(1+stock_returns_wide[[#This Row],[MSFT]])</f>
        <v>1.0269257301277062</v>
      </c>
      <c r="L50" s="3">
        <f>L49*(1+stock_returns_wide[[#This Row],[TSLA]])</f>
        <v>1.1667937747545778</v>
      </c>
    </row>
    <row r="51" spans="1:12" x14ac:dyDescent="0.2">
      <c r="A51" s="11">
        <v>44158</v>
      </c>
      <c r="B51" s="3">
        <v>-2.974256712743284E-2</v>
      </c>
      <c r="C51" s="3">
        <v>-3.2591205652088284E-4</v>
      </c>
      <c r="D51" s="3">
        <v>-1.330892897787872E-3</v>
      </c>
      <c r="E51" s="3">
        <v>6.5848275016095359E-2</v>
      </c>
      <c r="F51" s="3">
        <f>AVERAGE(stock_returns_wide[[#This Row],[AAPL]:[TSLA]])</f>
        <v>8.6122257335884411E-3</v>
      </c>
      <c r="G51" s="3">
        <f t="shared" si="0"/>
        <v>1.066789936301108</v>
      </c>
      <c r="H51" s="3">
        <f>stock_returns_wide[[#This Row],[Portfolio_EQ_Cum]]-1</f>
        <v>6.6789936301107966E-2</v>
      </c>
      <c r="I51" s="3">
        <f>I50*(1+stock_returns_wide[[#This Row],[AAPL]])</f>
        <v>0.98861322988267697</v>
      </c>
      <c r="J51" s="3">
        <f>J50*(1+stock_returns_wide[[#This Row],[AMZN]])</f>
        <v>0.9985239695619863</v>
      </c>
      <c r="K51" s="3">
        <f>K50*(1+stock_returns_wide[[#This Row],[MSFT]])</f>
        <v>1.0255590019669236</v>
      </c>
      <c r="L51" s="3">
        <f>L50*(1+stock_returns_wide[[#This Row],[TSLA]])</f>
        <v>1.2436251321216854</v>
      </c>
    </row>
    <row r="52" spans="1:12" x14ac:dyDescent="0.2">
      <c r="A52" s="11">
        <v>44159</v>
      </c>
      <c r="B52" s="3">
        <v>1.159405438751282E-2</v>
      </c>
      <c r="C52" s="3">
        <v>6.3484924952752486E-3</v>
      </c>
      <c r="D52" s="3">
        <v>1.7847805115366544E-2</v>
      </c>
      <c r="E52" s="3">
        <v>6.4252178533185988E-2</v>
      </c>
      <c r="F52" s="3">
        <f>AVERAGE(stock_returns_wide[[#This Row],[AAPL]:[TSLA]])</f>
        <v>2.501063263283515E-2</v>
      </c>
      <c r="G52" s="3">
        <f t="shared" si="0"/>
        <v>1.0934710274943407</v>
      </c>
      <c r="H52" s="3">
        <f>stock_returns_wide[[#This Row],[Portfolio_EQ_Cum]]-1</f>
        <v>9.3471027494340664E-2</v>
      </c>
      <c r="I52" s="3">
        <f>I51*(1+stock_returns_wide[[#This Row],[AAPL]])</f>
        <v>1.0000752654381515</v>
      </c>
      <c r="J52" s="3">
        <f>J51*(1+stock_returns_wide[[#This Row],[AMZN]])</f>
        <v>1.004863091489103</v>
      </c>
      <c r="K52" s="3">
        <f>K51*(1+stock_returns_wide[[#This Row],[MSFT]])</f>
        <v>1.0438629791683391</v>
      </c>
      <c r="L52" s="3">
        <f>L51*(1+stock_returns_wide[[#This Row],[TSLA]])</f>
        <v>1.323530756139125</v>
      </c>
    </row>
    <row r="53" spans="1:12" x14ac:dyDescent="0.2">
      <c r="A53" s="11">
        <v>44160</v>
      </c>
      <c r="B53" s="3">
        <v>7.4672380336109345E-3</v>
      </c>
      <c r="C53" s="3">
        <v>2.1490891050133909E-2</v>
      </c>
      <c r="D53" s="3">
        <v>4.6832226628268359E-5</v>
      </c>
      <c r="E53" s="3">
        <v>3.3526586238356693E-2</v>
      </c>
      <c r="F53" s="3">
        <f>AVERAGE(stock_returns_wide[[#This Row],[AAPL]:[TSLA]])</f>
        <v>1.5632886887182451E-2</v>
      </c>
      <c r="G53" s="3">
        <f t="shared" si="0"/>
        <v>1.1105651363815709</v>
      </c>
      <c r="H53" s="3">
        <f>stock_returns_wide[[#This Row],[Portfolio_EQ_Cum]]-1</f>
        <v>0.11056513638157095</v>
      </c>
      <c r="I53" s="3">
        <f>I52*(1+stock_returns_wide[[#This Row],[AAPL]])</f>
        <v>1.0075430654967048</v>
      </c>
      <c r="J53" s="3">
        <f>J52*(1+stock_returns_wide[[#This Row],[AMZN]])</f>
        <v>1.0264584947085962</v>
      </c>
      <c r="K53" s="3">
        <f>K52*(1+stock_returns_wide[[#This Row],[MSFT]])</f>
        <v>1.0439118655959485</v>
      </c>
      <c r="L53" s="3">
        <f>L52*(1+stock_returns_wide[[#This Row],[TSLA]])</f>
        <v>1.3679042241739408</v>
      </c>
    </row>
    <row r="54" spans="1:12" x14ac:dyDescent="0.2">
      <c r="A54" s="11">
        <v>44162</v>
      </c>
      <c r="B54" s="3">
        <v>4.8264751831261776E-3</v>
      </c>
      <c r="C54" s="3">
        <v>3.2244443407518641E-3</v>
      </c>
      <c r="D54" s="3">
        <v>6.3588654485564611E-3</v>
      </c>
      <c r="E54" s="3">
        <v>2.0487795852708768E-2</v>
      </c>
      <c r="F54" s="3">
        <f>AVERAGE(stock_returns_wide[[#This Row],[AAPL]:[TSLA]])</f>
        <v>8.7243952062858177E-3</v>
      </c>
      <c r="G54" s="3">
        <f t="shared" si="0"/>
        <v>1.1202541455336865</v>
      </c>
      <c r="H54" s="3">
        <f>stock_returns_wide[[#This Row],[Portfolio_EQ_Cum]]-1</f>
        <v>0.12025414553368652</v>
      </c>
      <c r="I54" s="3">
        <f>I53*(1+stock_returns_wide[[#This Row],[AAPL]])</f>
        <v>1.0124059470982556</v>
      </c>
      <c r="J54" s="3">
        <f>J53*(1+stock_returns_wide[[#This Row],[AMZN]])</f>
        <v>1.029768252992876</v>
      </c>
      <c r="K54" s="3">
        <f>K53*(1+stock_returns_wide[[#This Row],[MSFT]])</f>
        <v>1.0505499606894246</v>
      </c>
      <c r="L54" s="3">
        <f>L53*(1+stock_returns_wide[[#This Row],[TSLA]])</f>
        <v>1.3959295666648743</v>
      </c>
    </row>
    <row r="55" spans="1:12" x14ac:dyDescent="0.2">
      <c r="A55" s="11">
        <v>44165</v>
      </c>
      <c r="B55" s="3">
        <v>2.1099684817317277E-2</v>
      </c>
      <c r="C55" s="3">
        <v>-8.5437262248471146E-3</v>
      </c>
      <c r="D55" s="3">
        <v>-5.3895518711735146E-3</v>
      </c>
      <c r="E55" s="3">
        <v>-3.1002439645386293E-2</v>
      </c>
      <c r="F55" s="3">
        <f>AVERAGE(stock_returns_wide[[#This Row],[AAPL]:[TSLA]])</f>
        <v>-5.9590082310224113E-3</v>
      </c>
      <c r="G55" s="3">
        <f t="shared" si="0"/>
        <v>1.1135785418596145</v>
      </c>
      <c r="H55" s="3">
        <f>stock_returns_wide[[#This Row],[Portfolio_EQ_Cum]]-1</f>
        <v>0.11357854185961447</v>
      </c>
      <c r="I55" s="3">
        <f>I54*(1+stock_returns_wide[[#This Row],[AAPL]])</f>
        <v>1.0337673934892064</v>
      </c>
      <c r="J55" s="3">
        <f>J54*(1+stock_returns_wide[[#This Row],[AMZN]])</f>
        <v>1.0209701949642658</v>
      </c>
      <c r="K55" s="3">
        <f>K54*(1+stock_returns_wide[[#This Row],[MSFT]])</f>
        <v>1.0448879671830298</v>
      </c>
      <c r="L55" s="3">
        <f>L54*(1+stock_returns_wide[[#This Row],[TSLA]])</f>
        <v>1.3526523445251364</v>
      </c>
    </row>
    <row r="56" spans="1:12" x14ac:dyDescent="0.2">
      <c r="A56" s="11">
        <v>44166</v>
      </c>
      <c r="B56" s="3">
        <v>3.082719401601941E-2</v>
      </c>
      <c r="C56" s="3">
        <v>1.6426592613663749E-2</v>
      </c>
      <c r="D56" s="3">
        <v>9.996842852501242E-3</v>
      </c>
      <c r="E56" s="3">
        <v>3.0232565079099327E-2</v>
      </c>
      <c r="F56" s="3">
        <f>AVERAGE(stock_returns_wide[[#This Row],[AAPL]:[TSLA]])</f>
        <v>2.1870798640320932E-2</v>
      </c>
      <c r="G56" s="3">
        <f t="shared" si="0"/>
        <v>1.1379333939188081</v>
      </c>
      <c r="H56" s="3">
        <f>stock_returns_wide[[#This Row],[Portfolio_EQ_Cum]]-1</f>
        <v>0.1379333939188081</v>
      </c>
      <c r="I56" s="3">
        <f>I55*(1+stock_returns_wide[[#This Row],[AAPL]])</f>
        <v>1.0656355414957328</v>
      </c>
      <c r="J56" s="3">
        <f>J55*(1+stock_returns_wide[[#This Row],[AMZN]])</f>
        <v>1.0377412564276367</v>
      </c>
      <c r="K56" s="3">
        <f>K55*(1+stock_returns_wide[[#This Row],[MSFT]])</f>
        <v>1.0553335479894279</v>
      </c>
      <c r="L56" s="3">
        <f>L55*(1+stock_returns_wide[[#This Row],[TSLA]])</f>
        <v>1.3935464945603888</v>
      </c>
    </row>
    <row r="57" spans="1:12" x14ac:dyDescent="0.2">
      <c r="A57" s="11">
        <v>44167</v>
      </c>
      <c r="B57" s="3">
        <v>2.9336496247442945E-3</v>
      </c>
      <c r="C57" s="3">
        <v>-5.1396201395093044E-3</v>
      </c>
      <c r="D57" s="3">
        <v>-3.8852024463348345E-3</v>
      </c>
      <c r="E57" s="3">
        <v>-2.7258998689319136E-2</v>
      </c>
      <c r="F57" s="3">
        <f>AVERAGE(stock_returns_wide[[#This Row],[AAPL]:[TSLA]])</f>
        <v>-8.3375429126047451E-3</v>
      </c>
      <c r="G57" s="3">
        <f t="shared" si="0"/>
        <v>1.1284458254153242</v>
      </c>
      <c r="H57" s="3">
        <f>stock_returns_wide[[#This Row],[Portfolio_EQ_Cum]]-1</f>
        <v>0.12844582541532423</v>
      </c>
      <c r="I57" s="3">
        <f>I56*(1+stock_returns_wide[[#This Row],[AAPL]])</f>
        <v>1.0687617428021559</v>
      </c>
      <c r="J57" s="3">
        <f>J56*(1+stock_returns_wide[[#This Row],[AMZN]])</f>
        <v>1.0324076605665016</v>
      </c>
      <c r="K57" s="3">
        <f>K56*(1+stock_returns_wide[[#This Row],[MSFT]])</f>
        <v>1.0512333635070801</v>
      </c>
      <c r="L57" s="3">
        <f>L56*(1+stock_returns_wide[[#This Row],[TSLA]])</f>
        <v>1.3555598124916619</v>
      </c>
    </row>
    <row r="58" spans="1:12" x14ac:dyDescent="0.2">
      <c r="A58" s="11">
        <v>44168</v>
      </c>
      <c r="B58" s="3">
        <v>-1.1375195699042662E-3</v>
      </c>
      <c r="C58" s="3">
        <v>-5.2441921643481271E-3</v>
      </c>
      <c r="D58" s="3">
        <v>-5.2466839087224049E-3</v>
      </c>
      <c r="E58" s="3">
        <v>4.3177070645787019E-2</v>
      </c>
      <c r="F58" s="3">
        <f>AVERAGE(stock_returns_wide[[#This Row],[AAPL]:[TSLA]])</f>
        <v>7.8871687507030552E-3</v>
      </c>
      <c r="G58" s="3">
        <f t="shared" si="0"/>
        <v>1.1373460680664012</v>
      </c>
      <c r="H58" s="3">
        <f>stock_returns_wide[[#This Row],[Portfolio_EQ_Cum]]-1</f>
        <v>0.13734606806640115</v>
      </c>
      <c r="I58" s="3">
        <f>I57*(1+stock_returns_wide[[#This Row],[AAPL]])</f>
        <v>1.0675460054041535</v>
      </c>
      <c r="J58" s="3">
        <f>J57*(1+stock_returns_wide[[#This Row],[AMZN]])</f>
        <v>1.0269935164025457</v>
      </c>
      <c r="K58" s="3">
        <f>K57*(1+stock_returns_wide[[#This Row],[MSFT]])</f>
        <v>1.0457178743344553</v>
      </c>
      <c r="L58" s="3">
        <f>L57*(1+stock_returns_wide[[#This Row],[TSLA]])</f>
        <v>1.4140889142802042</v>
      </c>
    </row>
    <row r="59" spans="1:12" x14ac:dyDescent="0.2">
      <c r="A59" s="11">
        <v>44169</v>
      </c>
      <c r="B59" s="3">
        <v>-5.6126173135162549E-3</v>
      </c>
      <c r="C59" s="3">
        <v>-7.5783279834464867E-3</v>
      </c>
      <c r="D59" s="3">
        <v>5.6010081814727997E-4</v>
      </c>
      <c r="E59" s="3">
        <v>9.53853028069096E-3</v>
      </c>
      <c r="F59" s="3">
        <f>AVERAGE(stock_returns_wide[[#This Row],[AAPL]:[TSLA]])</f>
        <v>-7.7307854953112543E-4</v>
      </c>
      <c r="G59" s="3">
        <f t="shared" si="0"/>
        <v>1.1364668102177855</v>
      </c>
      <c r="H59" s="3">
        <f>stock_returns_wide[[#This Row],[Portfolio_EQ_Cum]]-1</f>
        <v>0.13646681021778551</v>
      </c>
      <c r="I59" s="3">
        <f>I58*(1+stock_returns_wide[[#This Row],[AAPL]])</f>
        <v>1.061554278211247</v>
      </c>
      <c r="J59" s="3">
        <f>J58*(1+stock_returns_wide[[#This Row],[AMZN]])</f>
        <v>1.0192106226983741</v>
      </c>
      <c r="K59" s="3">
        <f>K58*(1+stock_returns_wide[[#This Row],[MSFT]])</f>
        <v>1.0463035817714212</v>
      </c>
      <c r="L59" s="3">
        <f>L58*(1+stock_returns_wide[[#This Row],[TSLA]])</f>
        <v>1.4275772442086554</v>
      </c>
    </row>
    <row r="60" spans="1:12" x14ac:dyDescent="0.2">
      <c r="A60" s="11">
        <v>44172</v>
      </c>
      <c r="B60" s="3">
        <v>1.2270065174633693E-2</v>
      </c>
      <c r="C60" s="3">
        <v>-1.4482094330078299E-3</v>
      </c>
      <c r="D60" s="3">
        <v>-3.266166264227488E-4</v>
      </c>
      <c r="E60" s="3">
        <v>7.1314132689725307E-2</v>
      </c>
      <c r="F60" s="3">
        <f>AVERAGE(stock_returns_wide[[#This Row],[AAPL]:[TSLA]])</f>
        <v>2.0452342951232105E-2</v>
      </c>
      <c r="G60" s="3">
        <f t="shared" si="0"/>
        <v>1.1597102191730524</v>
      </c>
      <c r="H60" s="3">
        <f>stock_returns_wide[[#This Row],[Portfolio_EQ_Cum]]-1</f>
        <v>0.15971021917305239</v>
      </c>
      <c r="I60" s="3">
        <f>I59*(1+stock_returns_wide[[#This Row],[AAPL]])</f>
        <v>1.0745796183913103</v>
      </c>
      <c r="J60" s="3">
        <f>J59*(1+stock_returns_wide[[#This Row],[AMZN]])</f>
        <v>1.0177345922603607</v>
      </c>
      <c r="K60" s="3">
        <f>K59*(1+stock_returns_wide[[#This Row],[MSFT]])</f>
        <v>1.0459618416253291</v>
      </c>
      <c r="L60" s="3">
        <f>L59*(1+stock_returns_wide[[#This Row],[TSLA]])</f>
        <v>1.5293836772269838</v>
      </c>
    </row>
    <row r="61" spans="1:12" x14ac:dyDescent="0.2">
      <c r="A61" s="11">
        <v>44173</v>
      </c>
      <c r="B61" s="3">
        <v>5.0909660124143219E-3</v>
      </c>
      <c r="C61" s="3">
        <v>6.108347649924184E-3</v>
      </c>
      <c r="D61" s="3">
        <v>8.0265354756290375E-3</v>
      </c>
      <c r="E61" s="3">
        <v>1.265269756091203E-2</v>
      </c>
      <c r="F61" s="3">
        <f>AVERAGE(stock_returns_wide[[#This Row],[AAPL]:[TSLA]])</f>
        <v>7.9696366747198932E-3</v>
      </c>
      <c r="G61" s="3">
        <f t="shared" si="0"/>
        <v>1.1689526882678214</v>
      </c>
      <c r="H61" s="3">
        <f>stock_returns_wide[[#This Row],[Portfolio_EQ_Cum]]-1</f>
        <v>0.16895268826782139</v>
      </c>
      <c r="I61" s="3">
        <f>I60*(1+stock_returns_wide[[#This Row],[AAPL]])</f>
        <v>1.0800502667061735</v>
      </c>
      <c r="J61" s="3">
        <f>J60*(1+stock_returns_wide[[#This Row],[AMZN]])</f>
        <v>1.0239512689652408</v>
      </c>
      <c r="K61" s="3">
        <f>K60*(1+stock_returns_wide[[#This Row],[MSFT]])</f>
        <v>1.054357291453289</v>
      </c>
      <c r="L61" s="3">
        <f>L60*(1+stock_returns_wide[[#This Row],[TSLA]])</f>
        <v>1.5487345063495324</v>
      </c>
    </row>
    <row r="62" spans="1:12" x14ac:dyDescent="0.2">
      <c r="A62" s="11">
        <v>44174</v>
      </c>
      <c r="B62" s="3">
        <v>-2.0903700970222761E-2</v>
      </c>
      <c r="C62" s="3">
        <v>-2.3003850415469929E-2</v>
      </c>
      <c r="D62" s="3">
        <v>-1.948985100612588E-2</v>
      </c>
      <c r="E62" s="3">
        <v>-6.9859042625315726E-2</v>
      </c>
      <c r="F62" s="3">
        <f>AVERAGE(stock_returns_wide[[#This Row],[AAPL]:[TSLA]])</f>
        <v>-3.3314111254283574E-2</v>
      </c>
      <c r="G62" s="3">
        <f t="shared" si="0"/>
        <v>1.1300100683598733</v>
      </c>
      <c r="H62" s="3">
        <f>stock_returns_wide[[#This Row],[Portfolio_EQ_Cum]]-1</f>
        <v>0.13001006835987328</v>
      </c>
      <c r="I62" s="3">
        <f>I61*(1+stock_returns_wide[[#This Row],[AAPL]])</f>
        <v>1.0574732188981384</v>
      </c>
      <c r="J62" s="3">
        <f>J61*(1+stock_returns_wide[[#This Row],[AMZN]])</f>
        <v>1.0003964471412339</v>
      </c>
      <c r="K62" s="3">
        <f>K61*(1+stock_returns_wide[[#This Row],[MSFT]])</f>
        <v>1.0338080249356421</v>
      </c>
      <c r="L62" s="3">
        <f>L61*(1+stock_returns_wide[[#This Row],[TSLA]])</f>
        <v>1.440541396455163</v>
      </c>
    </row>
    <row r="63" spans="1:12" x14ac:dyDescent="0.2">
      <c r="A63" s="11">
        <v>44175</v>
      </c>
      <c r="B63" s="3">
        <v>1.1988869985383843E-2</v>
      </c>
      <c r="C63" s="3">
        <v>-8.7309644869670855E-4</v>
      </c>
      <c r="D63" s="3">
        <v>-6.0433859988171523E-3</v>
      </c>
      <c r="E63" s="3">
        <v>3.7370957678594108E-2</v>
      </c>
      <c r="F63" s="3">
        <f>AVERAGE(stock_returns_wide[[#This Row],[AAPL]:[TSLA]])</f>
        <v>1.0610836304116023E-2</v>
      </c>
      <c r="G63" s="3">
        <f t="shared" si="0"/>
        <v>1.1420004202172427</v>
      </c>
      <c r="H63" s="3">
        <f>stock_returns_wide[[#This Row],[Portfolio_EQ_Cum]]-1</f>
        <v>0.14200042021724268</v>
      </c>
      <c r="I63" s="3">
        <f>I62*(1+stock_returns_wide[[#This Row],[AAPL]])</f>
        <v>1.0701511278325335</v>
      </c>
      <c r="J63" s="3">
        <f>J62*(1+stock_returns_wide[[#This Row],[AMZN]])</f>
        <v>0.99952300455594612</v>
      </c>
      <c r="K63" s="3">
        <f>K62*(1+stock_returns_wide[[#This Row],[MSFT]])</f>
        <v>1.0275603239922813</v>
      </c>
      <c r="L63" s="3">
        <f>L62*(1+stock_returns_wide[[#This Row],[TSLA]])</f>
        <v>1.4943758080163518</v>
      </c>
    </row>
    <row r="64" spans="1:12" x14ac:dyDescent="0.2">
      <c r="A64" s="11">
        <v>44176</v>
      </c>
      <c r="B64" s="3">
        <v>-6.735060491844691E-3</v>
      </c>
      <c r="C64" s="3">
        <v>4.8138524969394414E-3</v>
      </c>
      <c r="D64" s="3">
        <v>1.3015258306402933E-2</v>
      </c>
      <c r="E64" s="3">
        <v>-2.7237767375868138E-2</v>
      </c>
      <c r="F64" s="3">
        <f>AVERAGE(stock_returns_wide[[#This Row],[AAPL]:[TSLA]])</f>
        <v>-4.0359292660926138E-3</v>
      </c>
      <c r="G64" s="3">
        <f t="shared" si="0"/>
        <v>1.1373913872993979</v>
      </c>
      <c r="H64" s="3">
        <f>stock_returns_wide[[#This Row],[Portfolio_EQ_Cum]]-1</f>
        <v>0.13739138729939793</v>
      </c>
      <c r="I64" s="3">
        <f>I63*(1+stock_returns_wide[[#This Row],[AAPL]])</f>
        <v>1.0629435952511657</v>
      </c>
      <c r="J64" s="3">
        <f>J63*(1+stock_returns_wide[[#This Row],[AMZN]])</f>
        <v>1.0043345608671761</v>
      </c>
      <c r="K64" s="3">
        <f>K63*(1+stock_returns_wide[[#This Row],[MSFT]])</f>
        <v>1.0409342870344518</v>
      </c>
      <c r="L64" s="3">
        <f>L63*(1+stock_returns_wide[[#This Row],[TSLA]])</f>
        <v>1.4536723473854776</v>
      </c>
    </row>
    <row r="65" spans="1:12" x14ac:dyDescent="0.2">
      <c r="A65" s="11">
        <v>44179</v>
      </c>
      <c r="B65" s="3">
        <v>-5.1464408624001257E-3</v>
      </c>
      <c r="C65" s="3">
        <v>1.3011701561464806E-2</v>
      </c>
      <c r="D65" s="3">
        <v>4.4077677100016199E-3</v>
      </c>
      <c r="E65" s="3">
        <v>4.8918853305726984E-2</v>
      </c>
      <c r="F65" s="3">
        <f>AVERAGE(stock_returns_wide[[#This Row],[AAPL]:[TSLA]])</f>
        <v>1.5297970428698321E-2</v>
      </c>
      <c r="G65" s="3">
        <f t="shared" si="0"/>
        <v>1.1547911671081603</v>
      </c>
      <c r="H65" s="3">
        <f>stock_returns_wide[[#This Row],[Portfolio_EQ_Cum]]-1</f>
        <v>0.15479116710816032</v>
      </c>
      <c r="I65" s="3">
        <f>I64*(1+stock_returns_wide[[#This Row],[AAPL]])</f>
        <v>1.0574732188981386</v>
      </c>
      <c r="J65" s="3">
        <f>J64*(1+stock_returns_wide[[#This Row],[AMZN]])</f>
        <v>1.0174026624410446</v>
      </c>
      <c r="K65" s="3">
        <f>K64*(1+stock_returns_wide[[#This Row],[MSFT]])</f>
        <v>1.0455224835730759</v>
      </c>
      <c r="L65" s="3">
        <f>L64*(1+stock_returns_wide[[#This Row],[TSLA]])</f>
        <v>1.5247843317018195</v>
      </c>
    </row>
    <row r="66" spans="1:12" x14ac:dyDescent="0.2">
      <c r="A66" s="11">
        <v>44180</v>
      </c>
      <c r="B66" s="3">
        <v>5.009027368476282E-2</v>
      </c>
      <c r="C66" s="3">
        <v>2.5815971159888207E-3</v>
      </c>
      <c r="D66" s="3">
        <v>-3.2663833429857903E-4</v>
      </c>
      <c r="E66" s="3">
        <v>-1.0284031966116491E-2</v>
      </c>
      <c r="F66" s="3">
        <f>AVERAGE(stock_returns_wide[[#This Row],[AAPL]:[TSLA]])</f>
        <v>1.0515300125084143E-2</v>
      </c>
      <c r="G66" s="3">
        <f t="shared" ref="G66:G129" si="1">G65*(1+F66)</f>
        <v>1.166934142812099</v>
      </c>
      <c r="H66" s="3">
        <f>stock_returns_wide[[#This Row],[Portfolio_EQ_Cum]]-1</f>
        <v>0.16693414281209895</v>
      </c>
      <c r="I66" s="3">
        <f>I65*(1+stock_returns_wide[[#This Row],[AAPL]])</f>
        <v>1.1104423418470535</v>
      </c>
      <c r="J66" s="3">
        <f>J65*(1+stock_returns_wide[[#This Row],[AMZN]])</f>
        <v>1.0200291862202018</v>
      </c>
      <c r="K66" s="3">
        <f>K65*(1+stock_returns_wide[[#This Row],[MSFT]])</f>
        <v>1.0451809758505699</v>
      </c>
      <c r="L66" s="3">
        <f>L65*(1+stock_returns_wide[[#This Row],[TSLA]])</f>
        <v>1.5091034008931643</v>
      </c>
    </row>
    <row r="67" spans="1:12" x14ac:dyDescent="0.2">
      <c r="A67" s="11">
        <v>44181</v>
      </c>
      <c r="B67" s="3">
        <v>-5.4756438244007999E-4</v>
      </c>
      <c r="C67" s="3">
        <v>2.3961224378619583E-2</v>
      </c>
      <c r="D67" s="3">
        <v>2.405060100929246E-2</v>
      </c>
      <c r="E67" s="3">
        <v>-1.6549539644792777E-2</v>
      </c>
      <c r="F67" s="3">
        <f>AVERAGE(stock_returns_wide[[#This Row],[AAPL]:[TSLA]])</f>
        <v>7.7286803401697968E-3</v>
      </c>
      <c r="G67" s="3">
        <f t="shared" si="1"/>
        <v>1.1759530037799235</v>
      </c>
      <c r="H67" s="3">
        <f>stock_returns_wide[[#This Row],[Portfolio_EQ_Cum]]-1</f>
        <v>0.17595300377992351</v>
      </c>
      <c r="I67" s="3">
        <f>I66*(1+stock_returns_wide[[#This Row],[AAPL]])</f>
        <v>1.1098343031719047</v>
      </c>
      <c r="J67" s="3">
        <f>J66*(1+stock_returns_wide[[#This Row],[AMZN]])</f>
        <v>1.0444703344239648</v>
      </c>
      <c r="K67" s="3">
        <f>K66*(1+stock_returns_wide[[#This Row],[MSFT]])</f>
        <v>1.0703182064832548</v>
      </c>
      <c r="L67" s="3">
        <f>L66*(1+stock_returns_wide[[#This Row],[TSLA]])</f>
        <v>1.4841284343319914</v>
      </c>
    </row>
    <row r="68" spans="1:12" x14ac:dyDescent="0.2">
      <c r="A68" s="11">
        <v>44182</v>
      </c>
      <c r="B68" s="3">
        <v>6.9638138123695459E-3</v>
      </c>
      <c r="C68" s="3">
        <v>-1.5057469987226346E-3</v>
      </c>
      <c r="D68" s="3">
        <v>6.3843195321533486E-4</v>
      </c>
      <c r="E68" s="3">
        <v>5.3197818564255206E-2</v>
      </c>
      <c r="F68" s="3">
        <f>AVERAGE(stock_returns_wide[[#This Row],[AAPL]:[TSLA]])</f>
        <v>1.4823579332779363E-2</v>
      </c>
      <c r="G68" s="3">
        <f t="shared" si="1"/>
        <v>1.1933848364230755</v>
      </c>
      <c r="H68" s="3">
        <f>stock_returns_wide[[#This Row],[Portfolio_EQ_Cum]]-1</f>
        <v>0.19338483642307547</v>
      </c>
      <c r="I68" s="3">
        <f>I67*(1+stock_returns_wide[[#This Row],[AAPL]])</f>
        <v>1.1175629826217748</v>
      </c>
      <c r="J68" s="3">
        <f>J67*(1+stock_returns_wide[[#This Row],[AMZN]])</f>
        <v>1.042897626352651</v>
      </c>
      <c r="K68" s="3">
        <f>K67*(1+stock_returns_wide[[#This Row],[MSFT]])</f>
        <v>1.0710015318263819</v>
      </c>
      <c r="L68" s="3">
        <f>L67*(1+stock_returns_wide[[#This Row],[TSLA]])</f>
        <v>1.5630808295076368</v>
      </c>
    </row>
    <row r="69" spans="1:12" x14ac:dyDescent="0.2">
      <c r="A69" s="11">
        <v>44183</v>
      </c>
      <c r="B69" s="3">
        <v>-1.585101370951103E-2</v>
      </c>
      <c r="C69" s="3">
        <v>-1.063939440891426E-2</v>
      </c>
      <c r="D69" s="3">
        <v>-3.7825021820876437E-3</v>
      </c>
      <c r="E69" s="3">
        <v>5.9612778969587055E-2</v>
      </c>
      <c r="F69" s="3">
        <f>AVERAGE(stock_returns_wide[[#This Row],[AAPL]:[TSLA]])</f>
        <v>7.3349671672685302E-3</v>
      </c>
      <c r="G69" s="3">
        <f t="shared" si="1"/>
        <v>1.2021382750161547</v>
      </c>
      <c r="H69" s="3">
        <f>stock_returns_wide[[#This Row],[Portfolio_EQ_Cum]]-1</f>
        <v>0.20213827501615467</v>
      </c>
      <c r="I69" s="3">
        <f>I68*(1+stock_returns_wide[[#This Row],[AAPL]])</f>
        <v>1.099848476462995</v>
      </c>
      <c r="J69" s="3">
        <f>J68*(1+stock_returns_wide[[#This Row],[AMZN]])</f>
        <v>1.0318018271777647</v>
      </c>
      <c r="K69" s="3">
        <f>K68*(1+stock_returns_wide[[#This Row],[MSFT]])</f>
        <v>1.0669504661952294</v>
      </c>
      <c r="L69" s="3">
        <f>L68*(1+stock_returns_wide[[#This Row],[TSLA]])</f>
        <v>1.6562604215086745</v>
      </c>
    </row>
    <row r="70" spans="1:12" x14ac:dyDescent="0.2">
      <c r="A70" s="11">
        <v>44186</v>
      </c>
      <c r="B70" s="3">
        <v>1.2395440994943829E-2</v>
      </c>
      <c r="C70" s="3">
        <v>1.4149045573290664E-3</v>
      </c>
      <c r="D70" s="3">
        <v>1.8298924549884354E-2</v>
      </c>
      <c r="E70" s="3">
        <v>-6.4949681893774147E-2</v>
      </c>
      <c r="F70" s="3">
        <f>AVERAGE(stock_returns_wide[[#This Row],[AAPL]:[TSLA]])</f>
        <v>-8.2101029479042242E-3</v>
      </c>
      <c r="G70" s="3">
        <f t="shared" si="1"/>
        <v>1.192268596020656</v>
      </c>
      <c r="H70" s="3">
        <f>stock_returns_wide[[#This Row],[Portfolio_EQ_Cum]]-1</f>
        <v>0.19226859602065605</v>
      </c>
      <c r="I70" s="3">
        <f>I69*(1+stock_returns_wide[[#This Row],[AAPL]])</f>
        <v>1.1134815833563709</v>
      </c>
      <c r="J70" s="3">
        <f>J69*(1+stock_returns_wide[[#This Row],[AMZN]])</f>
        <v>1.0332617282852989</v>
      </c>
      <c r="K70" s="3">
        <f>K69*(1+stock_returns_wide[[#This Row],[MSFT]])</f>
        <v>1.0864745122745998</v>
      </c>
      <c r="L70" s="3">
        <f>L69*(1+stock_returns_wide[[#This Row],[TSLA]])</f>
        <v>1.5486868339984379</v>
      </c>
    </row>
    <row r="71" spans="1:12" x14ac:dyDescent="0.2">
      <c r="A71" s="11">
        <v>44187</v>
      </c>
      <c r="B71" s="3">
        <v>2.846432383606623E-2</v>
      </c>
      <c r="C71" s="3">
        <v>1.0603453584812073E-4</v>
      </c>
      <c r="D71" s="3">
        <v>6.0651179241331121E-3</v>
      </c>
      <c r="E71" s="3">
        <v>-1.4649269026362211E-2</v>
      </c>
      <c r="F71" s="3">
        <f>AVERAGE(stock_returns_wide[[#This Row],[AAPL]:[TSLA]])</f>
        <v>4.996551817421313E-3</v>
      </c>
      <c r="G71" s="3">
        <f t="shared" si="1"/>
        <v>1.1982258278409574</v>
      </c>
      <c r="H71" s="3">
        <f>stock_returns_wide[[#This Row],[Portfolio_EQ_Cum]]-1</f>
        <v>0.19822582784095744</v>
      </c>
      <c r="I71" s="3">
        <f>I70*(1+stock_returns_wide[[#This Row],[AAPL]])</f>
        <v>1.1451760837305225</v>
      </c>
      <c r="J71" s="3">
        <f>J70*(1+stock_returns_wide[[#This Row],[AMZN]])</f>
        <v>1.0333712897130674</v>
      </c>
      <c r="K71" s="3">
        <f>K70*(1+stock_returns_wide[[#This Row],[MSFT]])</f>
        <v>1.0930641083131103</v>
      </c>
      <c r="L71" s="3">
        <f>L70*(1+stock_returns_wide[[#This Row],[TSLA]])</f>
        <v>1.5259997039296096</v>
      </c>
    </row>
    <row r="72" spans="1:12" x14ac:dyDescent="0.2">
      <c r="A72" s="11">
        <v>44188</v>
      </c>
      <c r="B72" s="3">
        <v>-6.9758765383370891E-3</v>
      </c>
      <c r="C72" s="3">
        <v>-6.6271220719273938E-3</v>
      </c>
      <c r="D72" s="3">
        <v>-1.3039197827721782E-2</v>
      </c>
      <c r="E72" s="3">
        <v>8.8077720741002175E-3</v>
      </c>
      <c r="F72" s="3">
        <f>AVERAGE(stock_returns_wide[[#This Row],[AAPL]:[TSLA]])</f>
        <v>-4.4586060909715119E-3</v>
      </c>
      <c r="G72" s="3">
        <f t="shared" si="1"/>
        <v>1.1928834108665864</v>
      </c>
      <c r="H72" s="3">
        <f>stock_returns_wide[[#This Row],[Portfolio_EQ_Cum]]-1</f>
        <v>0.19288341086658645</v>
      </c>
      <c r="I72" s="3">
        <f>I71*(1+stock_returns_wide[[#This Row],[AAPL]])</f>
        <v>1.1371874767557619</v>
      </c>
      <c r="J72" s="3">
        <f>J71*(1+stock_returns_wide[[#This Row],[AMZN]])</f>
        <v>1.0265230120305138</v>
      </c>
      <c r="K72" s="3">
        <f>K71*(1+stock_returns_wide[[#This Row],[MSFT]])</f>
        <v>1.0788114291664332</v>
      </c>
      <c r="L72" s="3">
        <f>L71*(1+stock_returns_wide[[#This Row],[TSLA]])</f>
        <v>1.5394403615069661</v>
      </c>
    </row>
    <row r="73" spans="1:12" x14ac:dyDescent="0.2">
      <c r="A73" s="11">
        <v>44189</v>
      </c>
      <c r="B73" s="3">
        <v>7.7119679114023842E-3</v>
      </c>
      <c r="C73" s="3">
        <v>-3.9494158223627451E-3</v>
      </c>
      <c r="D73" s="3">
        <v>7.8273723773627513E-3</v>
      </c>
      <c r="E73" s="3">
        <v>2.4443495189222508E-2</v>
      </c>
      <c r="F73" s="3">
        <f>AVERAGE(stock_returns_wide[[#This Row],[AAPL]:[TSLA]])</f>
        <v>9.0083549139062247E-3</v>
      </c>
      <c r="G73" s="3">
        <f t="shared" si="1"/>
        <v>1.2036293280025836</v>
      </c>
      <c r="H73" s="3">
        <f>stock_returns_wide[[#This Row],[Portfolio_EQ_Cum]]-1</f>
        <v>0.2036293280025836</v>
      </c>
      <c r="I73" s="3">
        <f>I72*(1+stock_returns_wide[[#This Row],[AAPL]])</f>
        <v>1.1459574300857509</v>
      </c>
      <c r="J73" s="3">
        <f>J72*(1+stock_returns_wide[[#This Row],[AMZN]])</f>
        <v>1.022468845804781</v>
      </c>
      <c r="K73" s="3">
        <f>K72*(1+stock_returns_wide[[#This Row],[MSFT]])</f>
        <v>1.0872556879474737</v>
      </c>
      <c r="L73" s="3">
        <f>L72*(1+stock_returns_wide[[#This Row],[TSLA]])</f>
        <v>1.5770696645775566</v>
      </c>
    </row>
    <row r="74" spans="1:12" x14ac:dyDescent="0.2">
      <c r="A74" s="11">
        <v>44193</v>
      </c>
      <c r="B74" s="3">
        <v>3.5765852570324608E-2</v>
      </c>
      <c r="C74" s="3">
        <v>3.5071132716721243E-2</v>
      </c>
      <c r="D74" s="3">
        <v>9.9213194963729823E-3</v>
      </c>
      <c r="E74" s="3">
        <v>2.901307404113318E-3</v>
      </c>
      <c r="F74" s="3">
        <f>AVERAGE(stock_returns_wide[[#This Row],[AAPL]:[TSLA]])</f>
        <v>2.0914903046883038E-2</v>
      </c>
      <c r="G74" s="3">
        <f t="shared" si="1"/>
        <v>1.2288031187021424</v>
      </c>
      <c r="H74" s="3">
        <f>stock_returns_wide[[#This Row],[Portfolio_EQ_Cum]]-1</f>
        <v>0.22880311870214243</v>
      </c>
      <c r="I74" s="3">
        <f>I73*(1+stock_returns_wide[[#This Row],[AAPL]])</f>
        <v>1.186943574582066</v>
      </c>
      <c r="J74" s="3">
        <f>J73*(1+stock_returns_wide[[#This Row],[AMZN]])</f>
        <v>1.0583279863947133</v>
      </c>
      <c r="K74" s="3">
        <f>K73*(1+stock_returns_wide[[#This Row],[MSFT]])</f>
        <v>1.0980426990018495</v>
      </c>
      <c r="L74" s="3">
        <f>L73*(1+stock_returns_wide[[#This Row],[TSLA]])</f>
        <v>1.581645228472198</v>
      </c>
    </row>
    <row r="75" spans="1:12" x14ac:dyDescent="0.2">
      <c r="A75" s="11">
        <v>44194</v>
      </c>
      <c r="B75" s="3">
        <v>-1.3314734261522632E-2</v>
      </c>
      <c r="C75" s="3">
        <v>1.1583625131030173E-2</v>
      </c>
      <c r="D75" s="3">
        <v>-3.6005910131207131E-3</v>
      </c>
      <c r="E75" s="3">
        <v>3.4655239852263708E-3</v>
      </c>
      <c r="F75" s="3">
        <f>AVERAGE(stock_returns_wide[[#This Row],[AAPL]:[TSLA]])</f>
        <v>-4.6654403959670021E-4</v>
      </c>
      <c r="G75" s="3">
        <f t="shared" si="1"/>
        <v>1.2282298279312742</v>
      </c>
      <c r="H75" s="3">
        <f>stock_returns_wide[[#This Row],[Portfolio_EQ_Cum]]-1</f>
        <v>0.22822982793127422</v>
      </c>
      <c r="I75" s="3">
        <f>I74*(1+stock_returns_wide[[#This Row],[AAPL]])</f>
        <v>1.171139736303084</v>
      </c>
      <c r="J75" s="3">
        <f>J74*(1+stock_returns_wide[[#This Row],[AMZN]])</f>
        <v>1.0705872610547875</v>
      </c>
      <c r="K75" s="3">
        <f>K74*(1+stock_returns_wide[[#This Row],[MSFT]])</f>
        <v>1.0940890963278007</v>
      </c>
      <c r="L75" s="3">
        <f>L74*(1+stock_returns_wide[[#This Row],[TSLA]])</f>
        <v>1.5871264579475872</v>
      </c>
    </row>
    <row r="76" spans="1:12" x14ac:dyDescent="0.2">
      <c r="A76" s="11">
        <v>44195</v>
      </c>
      <c r="B76" s="3">
        <v>-8.5266466415792053E-3</v>
      </c>
      <c r="C76" s="3">
        <v>-1.0882060864285004E-2</v>
      </c>
      <c r="D76" s="3">
        <v>-1.1019535587228901E-2</v>
      </c>
      <c r="E76" s="3">
        <v>4.32288658824449E-2</v>
      </c>
      <c r="F76" s="3">
        <f>AVERAGE(stock_returns_wide[[#This Row],[AAPL]:[TSLA]])</f>
        <v>3.2001556973379475E-3</v>
      </c>
      <c r="G76" s="3">
        <f t="shared" si="1"/>
        <v>1.2321603546127691</v>
      </c>
      <c r="H76" s="3">
        <f>stock_returns_wide[[#This Row],[Portfolio_EQ_Cum]]-1</f>
        <v>0.23216035461276907</v>
      </c>
      <c r="I76" s="3">
        <f>I75*(1+stock_returns_wide[[#This Row],[AAPL]])</f>
        <v>1.1611538416037153</v>
      </c>
      <c r="J76" s="3">
        <f>J75*(1+stock_returns_wide[[#This Row],[AMZN]])</f>
        <v>1.0589370653194612</v>
      </c>
      <c r="K76" s="3">
        <f>K75*(1+stock_returns_wide[[#This Row],[MSFT]])</f>
        <v>1.0820327425952174</v>
      </c>
      <c r="L76" s="3">
        <f>L75*(1+stock_returns_wide[[#This Row],[TSLA]])</f>
        <v>1.6557361347366832</v>
      </c>
    </row>
    <row r="77" spans="1:12" x14ac:dyDescent="0.2">
      <c r="A77" s="11">
        <v>44196</v>
      </c>
      <c r="B77" s="3">
        <v>-7.702924923885357E-3</v>
      </c>
      <c r="C77" s="3">
        <v>-8.8013706231954147E-3</v>
      </c>
      <c r="D77" s="3">
        <v>3.338320814033624E-3</v>
      </c>
      <c r="E77" s="3">
        <v>1.5673981191222541E-2</v>
      </c>
      <c r="F77" s="3">
        <f>AVERAGE(stock_returns_wide[[#This Row],[AAPL]:[TSLA]])</f>
        <v>6.270016145438484E-4</v>
      </c>
      <c r="G77" s="3">
        <f t="shared" si="1"/>
        <v>1.2329329211444882</v>
      </c>
      <c r="H77" s="3">
        <f>stock_returns_wide[[#This Row],[Portfolio_EQ_Cum]]-1</f>
        <v>0.23293292114448816</v>
      </c>
      <c r="I77" s="3">
        <f>I76*(1+stock_returns_wide[[#This Row],[AAPL]])</f>
        <v>1.1522095607367608</v>
      </c>
      <c r="J77" s="3">
        <f>J76*(1+stock_returns_wide[[#This Row],[AMZN]])</f>
        <v>1.0496169677409457</v>
      </c>
      <c r="K77" s="3">
        <f>K76*(1+stock_returns_wide[[#This Row],[MSFT]])</f>
        <v>1.085644915021289</v>
      </c>
      <c r="L77" s="3">
        <f>L76*(1+stock_returns_wide[[#This Row],[TSLA]])</f>
        <v>1.6816881117701736</v>
      </c>
    </row>
    <row r="78" spans="1:12" x14ac:dyDescent="0.2">
      <c r="A78" s="11">
        <v>44200</v>
      </c>
      <c r="B78" s="3">
        <v>-2.4718947170400019E-2</v>
      </c>
      <c r="C78" s="3">
        <v>-2.1584740620304466E-2</v>
      </c>
      <c r="D78" s="3">
        <v>-2.1265935375243128E-2</v>
      </c>
      <c r="E78" s="3">
        <v>3.4151971808290771E-2</v>
      </c>
      <c r="F78" s="3">
        <f>AVERAGE(stock_returns_wide[[#This Row],[AAPL]:[TSLA]])</f>
        <v>-8.3544128394142103E-3</v>
      </c>
      <c r="G78" s="3">
        <f t="shared" si="1"/>
        <v>1.2226324905179422</v>
      </c>
      <c r="H78" s="3">
        <f>stock_returns_wide[[#This Row],[Portfolio_EQ_Cum]]-1</f>
        <v>0.22263249051794221</v>
      </c>
      <c r="I78" s="3">
        <f>I77*(1+stock_returns_wide[[#This Row],[AAPL]])</f>
        <v>1.1237281534756791</v>
      </c>
      <c r="J78" s="3">
        <f>J77*(1+stock_returns_wide[[#This Row],[AMZN]])</f>
        <v>1.026961257741587</v>
      </c>
      <c r="K78" s="3">
        <f>K77*(1+stock_returns_wide[[#This Row],[MSFT]])</f>
        <v>1.0625576604179849</v>
      </c>
      <c r="L78" s="3">
        <f>L77*(1+stock_returns_wide[[#This Row],[TSLA]])</f>
        <v>1.7391210767536864</v>
      </c>
    </row>
    <row r="79" spans="1:12" x14ac:dyDescent="0.2">
      <c r="A79" s="11">
        <v>44201</v>
      </c>
      <c r="B79" s="3">
        <v>1.2363825093253844E-2</v>
      </c>
      <c r="C79" s="3">
        <v>1.0004358381754175E-2</v>
      </c>
      <c r="D79" s="3">
        <v>9.6464225224934808E-4</v>
      </c>
      <c r="E79" s="3">
        <v>7.3173689061312164E-3</v>
      </c>
      <c r="F79" s="3">
        <f>AVERAGE(stock_returns_wide[[#This Row],[AAPL]:[TSLA]])</f>
        <v>7.6625486583471458E-3</v>
      </c>
      <c r="G79" s="3">
        <f t="shared" si="1"/>
        <v>1.232000971467812</v>
      </c>
      <c r="H79" s="3">
        <f>stock_returns_wide[[#This Row],[Portfolio_EQ_Cum]]-1</f>
        <v>0.23200097146781196</v>
      </c>
      <c r="I79" s="3">
        <f>I78*(1+stock_returns_wide[[#This Row],[AAPL]])</f>
        <v>1.1376217318176176</v>
      </c>
      <c r="J79" s="3">
        <f>J78*(1+stock_returns_wide[[#This Row],[AMZN]])</f>
        <v>1.0372353462082109</v>
      </c>
      <c r="K79" s="3">
        <f>K78*(1+stock_returns_wide[[#This Row],[MSFT]])</f>
        <v>1.0635826484326754</v>
      </c>
      <c r="L79" s="3">
        <f>L78*(1+stock_returns_wide[[#This Row],[TSLA]])</f>
        <v>1.7518468672447214</v>
      </c>
    </row>
    <row r="80" spans="1:12" x14ac:dyDescent="0.2">
      <c r="A80" s="11">
        <v>44202</v>
      </c>
      <c r="B80" s="3">
        <v>-3.3661746397444126E-2</v>
      </c>
      <c r="C80" s="3">
        <v>-2.4896614147709384E-2</v>
      </c>
      <c r="D80" s="3">
        <v>-2.5929478235209857E-2</v>
      </c>
      <c r="E80" s="3">
        <v>2.8390302267496503E-2</v>
      </c>
      <c r="F80" s="3">
        <f>AVERAGE(stock_returns_wide[[#This Row],[AAPL]:[TSLA]])</f>
        <v>-1.4024384128216716E-2</v>
      </c>
      <c r="G80" s="3">
        <f t="shared" si="1"/>
        <v>1.2147229165976112</v>
      </c>
      <c r="H80" s="3">
        <f>stock_returns_wide[[#This Row],[Portfolio_EQ_Cum]]-1</f>
        <v>0.21472291659761122</v>
      </c>
      <c r="I80" s="3">
        <f>I79*(1+stock_returns_wide[[#This Row],[AAPL]])</f>
        <v>1.0993273975849518</v>
      </c>
      <c r="J80" s="3">
        <f>J79*(1+stock_returns_wide[[#This Row],[AMZN]])</f>
        <v>1.0114116980132992</v>
      </c>
      <c r="K80" s="3">
        <f>K79*(1+stock_returns_wide[[#This Row],[MSFT]])</f>
        <v>1.0360045052987934</v>
      </c>
      <c r="L80" s="3">
        <f>L79*(1+stock_returns_wide[[#This Row],[TSLA]])</f>
        <v>1.8015823293321658</v>
      </c>
    </row>
    <row r="81" spans="1:12" x14ac:dyDescent="0.2">
      <c r="A81" s="11">
        <v>44203</v>
      </c>
      <c r="B81" s="3">
        <v>3.4123457651404676E-2</v>
      </c>
      <c r="C81" s="3">
        <v>7.5771277744003385E-3</v>
      </c>
      <c r="D81" s="3">
        <v>2.8456958636932761E-2</v>
      </c>
      <c r="E81" s="3">
        <v>7.9446563608581044E-2</v>
      </c>
      <c r="F81" s="3">
        <f>AVERAGE(stock_returns_wide[[#This Row],[AAPL]:[TSLA]])</f>
        <v>3.7401026917829705E-2</v>
      </c>
      <c r="G81" s="3">
        <f t="shared" si="1"/>
        <v>1.2601548010989831</v>
      </c>
      <c r="H81" s="3">
        <f>stock_returns_wide[[#This Row],[Portfolio_EQ_Cum]]-1</f>
        <v>0.26015480109898315</v>
      </c>
      <c r="I81" s="3">
        <f>I80*(1+stock_returns_wide[[#This Row],[AAPL]])</f>
        <v>1.1368402494814709</v>
      </c>
      <c r="J81" s="3">
        <f>J80*(1+stock_returns_wide[[#This Row],[AMZN]])</f>
        <v>1.0190752936816692</v>
      </c>
      <c r="K81" s="3">
        <f>K80*(1+stock_returns_wide[[#This Row],[MSFT]])</f>
        <v>1.0654860426537571</v>
      </c>
      <c r="L81" s="3">
        <f>L80*(1+stock_returns_wide[[#This Row],[TSLA]])</f>
        <v>1.9447118544555493</v>
      </c>
    </row>
    <row r="82" spans="1:12" x14ac:dyDescent="0.2">
      <c r="A82" s="11">
        <v>44204</v>
      </c>
      <c r="B82" s="3">
        <v>8.6308583102803205E-3</v>
      </c>
      <c r="C82" s="3">
        <v>6.4955143746732169E-3</v>
      </c>
      <c r="D82" s="3">
        <v>6.0927552768261783E-3</v>
      </c>
      <c r="E82" s="3">
        <v>7.8402994704674489E-2</v>
      </c>
      <c r="F82" s="3">
        <f>AVERAGE(stock_returns_wide[[#This Row],[AAPL]:[TSLA]])</f>
        <v>2.4905530666613551E-2</v>
      </c>
      <c r="G82" s="3">
        <f t="shared" si="1"/>
        <v>1.291539625142434</v>
      </c>
      <c r="H82" s="3">
        <f>stock_returns_wide[[#This Row],[Portfolio_EQ_Cum]]-1</f>
        <v>0.29153962514243403</v>
      </c>
      <c r="I82" s="3">
        <f>I81*(1+stock_returns_wide[[#This Row],[AAPL]])</f>
        <v>1.1466521565961691</v>
      </c>
      <c r="J82" s="3">
        <f>J81*(1+stock_returns_wide[[#This Row],[AMZN]])</f>
        <v>1.0256947119006528</v>
      </c>
      <c r="K82" s="3">
        <f>K81*(1+stock_returns_wide[[#This Row],[MSFT]])</f>
        <v>1.0719777883625206</v>
      </c>
      <c r="L82" s="3">
        <f>L81*(1+stock_returns_wide[[#This Row],[TSLA]])</f>
        <v>2.0971830876825455</v>
      </c>
    </row>
    <row r="83" spans="1:12" x14ac:dyDescent="0.2">
      <c r="A83" s="11">
        <v>44207</v>
      </c>
      <c r="B83" s="3">
        <v>-2.3248524835430384E-2</v>
      </c>
      <c r="C83" s="3">
        <v>-2.1519462280005563E-2</v>
      </c>
      <c r="D83" s="3">
        <v>-9.6985376162891379E-3</v>
      </c>
      <c r="E83" s="3">
        <v>-7.8214117215008261E-2</v>
      </c>
      <c r="F83" s="3">
        <f>AVERAGE(stock_returns_wide[[#This Row],[AAPL]:[TSLA]])</f>
        <v>-3.3170160486683337E-2</v>
      </c>
      <c r="G83" s="3">
        <f t="shared" si="1"/>
        <v>1.2486990485015488</v>
      </c>
      <c r="H83" s="3">
        <f>stock_returns_wide[[#This Row],[Portfolio_EQ_Cum]]-1</f>
        <v>0.24869904850154878</v>
      </c>
      <c r="I83" s="3">
        <f>I82*(1+stock_returns_wide[[#This Row],[AAPL]])</f>
        <v>1.1199941854559432</v>
      </c>
      <c r="J83" s="3">
        <f>J82*(1+stock_returns_wide[[#This Row],[AMZN]])</f>
        <v>1.0036223132371054</v>
      </c>
      <c r="K83" s="3">
        <f>K82*(1+stock_returns_wide[[#This Row],[MSFT]])</f>
        <v>1.0615811714582601</v>
      </c>
      <c r="L83" s="3">
        <f>L82*(1+stock_returns_wide[[#This Row],[TSLA]])</f>
        <v>1.93315376384121</v>
      </c>
    </row>
    <row r="84" spans="1:12" x14ac:dyDescent="0.2">
      <c r="A84" s="11">
        <v>44208</v>
      </c>
      <c r="B84" s="3">
        <v>-1.3955114165679072E-3</v>
      </c>
      <c r="C84" s="3">
        <v>2.1257970514010349E-3</v>
      </c>
      <c r="D84" s="3">
        <v>-1.1770703147093609E-2</v>
      </c>
      <c r="E84" s="3">
        <v>4.7152947996006445E-2</v>
      </c>
      <c r="F84" s="3">
        <f>AVERAGE(stock_returns_wide[[#This Row],[AAPL]:[TSLA]])</f>
        <v>9.0281326209364909E-3</v>
      </c>
      <c r="G84" s="3">
        <f t="shared" si="1"/>
        <v>1.259972469115058</v>
      </c>
      <c r="H84" s="3">
        <f>stock_returns_wide[[#This Row],[Portfolio_EQ_Cum]]-1</f>
        <v>0.259972469115058</v>
      </c>
      <c r="I84" s="3">
        <f>I83*(1+stock_returns_wide[[#This Row],[AAPL]])</f>
        <v>1.1184312207836498</v>
      </c>
      <c r="J84" s="3">
        <f>J83*(1+stock_returns_wide[[#This Row],[AMZN]])</f>
        <v>1.0057558105913051</v>
      </c>
      <c r="K84" s="3">
        <f>K83*(1+stock_returns_wide[[#This Row],[MSFT]])</f>
        <v>1.0490856146224812</v>
      </c>
      <c r="L84" s="3">
        <f>L83*(1+stock_returns_wide[[#This Row],[TSLA]])</f>
        <v>2.0243076627358985</v>
      </c>
    </row>
    <row r="85" spans="1:12" x14ac:dyDescent="0.2">
      <c r="A85" s="11">
        <v>44209</v>
      </c>
      <c r="B85" s="3">
        <v>1.6226676197061307E-2</v>
      </c>
      <c r="C85" s="3">
        <v>1.4438406874172749E-2</v>
      </c>
      <c r="D85" s="3">
        <v>6.5603533081914911E-3</v>
      </c>
      <c r="E85" s="3">
        <v>5.8509508899942109E-3</v>
      </c>
      <c r="F85" s="3">
        <f>AVERAGE(stock_returns_wide[[#This Row],[AAPL]:[TSLA]])</f>
        <v>1.076909681735494E-2</v>
      </c>
      <c r="G85" s="3">
        <f t="shared" si="1"/>
        <v>1.2735412346221597</v>
      </c>
      <c r="H85" s="3">
        <f>stock_returns_wide[[#This Row],[Portfolio_EQ_Cum]]-1</f>
        <v>0.27354123462215973</v>
      </c>
      <c r="I85" s="3">
        <f>I84*(1+stock_returns_wide[[#This Row],[AAPL]])</f>
        <v>1.13657964205199</v>
      </c>
      <c r="J85" s="3">
        <f>J84*(1+stock_returns_wide[[#This Row],[AMZN]])</f>
        <v>1.0202773222006858</v>
      </c>
      <c r="K85" s="3">
        <f>K84*(1+stock_returns_wide[[#This Row],[MSFT]])</f>
        <v>1.0559679869049459</v>
      </c>
      <c r="L85" s="3">
        <f>L84*(1+stock_returns_wide[[#This Row],[TSLA]])</f>
        <v>2.0361517874568054</v>
      </c>
    </row>
    <row r="86" spans="1:12" x14ac:dyDescent="0.2">
      <c r="A86" s="11">
        <v>44210</v>
      </c>
      <c r="B86" s="3">
        <v>-1.5127161065738082E-2</v>
      </c>
      <c r="C86" s="3">
        <v>-1.2135545173177387E-2</v>
      </c>
      <c r="D86" s="3">
        <v>-1.5346144457838995E-2</v>
      </c>
      <c r="E86" s="3">
        <v>-1.1013523157297866E-2</v>
      </c>
      <c r="F86" s="3">
        <f>AVERAGE(stock_returns_wide[[#This Row],[AAPL]:[TSLA]])</f>
        <v>-1.3405593463513082E-2</v>
      </c>
      <c r="G86" s="3">
        <f t="shared" si="1"/>
        <v>1.2564686585717946</v>
      </c>
      <c r="H86" s="3">
        <f>stock_returns_wide[[#This Row],[Portfolio_EQ_Cum]]-1</f>
        <v>0.25646865857179457</v>
      </c>
      <c r="I86" s="3">
        <f>I85*(1+stock_returns_wide[[#This Row],[AAPL]])</f>
        <v>1.1193864187426306</v>
      </c>
      <c r="J86" s="3">
        <f>J85*(1+stock_returns_wide[[#This Row],[AMZN]])</f>
        <v>1.007895700667951</v>
      </c>
      <c r="K86" s="3">
        <f>K85*(1+stock_returns_wide[[#This Row],[MSFT]])</f>
        <v>1.0397629496350491</v>
      </c>
      <c r="L86" s="3">
        <f>L85*(1+stock_returns_wide[[#This Row],[TSLA]])</f>
        <v>2.0137265825938764</v>
      </c>
    </row>
    <row r="87" spans="1:12" x14ac:dyDescent="0.2">
      <c r="A87" s="11">
        <v>44211</v>
      </c>
      <c r="B87" s="3">
        <v>-1.3730546423609269E-2</v>
      </c>
      <c r="C87" s="3">
        <v>-7.4246001256428329E-3</v>
      </c>
      <c r="D87" s="3">
        <v>-1.7369427706006579E-3</v>
      </c>
      <c r="E87" s="3">
        <v>-2.2295854459533859E-2</v>
      </c>
      <c r="F87" s="3">
        <f>AVERAGE(stock_returns_wide[[#This Row],[AAPL]:[TSLA]])</f>
        <v>-1.1296985944846655E-2</v>
      </c>
      <c r="G87" s="3">
        <f t="shared" si="1"/>
        <v>1.2422743497957687</v>
      </c>
      <c r="H87" s="3">
        <f>stock_returns_wide[[#This Row],[Portfolio_EQ_Cum]]-1</f>
        <v>0.24227434979576867</v>
      </c>
      <c r="I87" s="3">
        <f>I86*(1+stock_returns_wide[[#This Row],[AAPL]])</f>
        <v>1.1040166315541271</v>
      </c>
      <c r="J87" s="3">
        <f>J86*(1+stock_returns_wide[[#This Row],[AMZN]])</f>
        <v>1.0004124781221369</v>
      </c>
      <c r="K87" s="3">
        <f>K86*(1+stock_returns_wide[[#This Row],[MSFT]])</f>
        <v>1.0379569408965421</v>
      </c>
      <c r="L87" s="3">
        <f>L86*(1+stock_returns_wide[[#This Row],[TSLA]])</f>
        <v>1.9688288277870689</v>
      </c>
    </row>
    <row r="88" spans="1:12" x14ac:dyDescent="0.2">
      <c r="A88" s="11">
        <v>44215</v>
      </c>
      <c r="B88" s="3">
        <v>5.4270841948766968E-3</v>
      </c>
      <c r="C88" s="3">
        <v>5.3185182942283582E-3</v>
      </c>
      <c r="D88" s="3">
        <v>1.7822567907972653E-2</v>
      </c>
      <c r="E88" s="3">
        <v>2.2259629183487784E-2</v>
      </c>
      <c r="F88" s="3">
        <f>AVERAGE(stock_returns_wide[[#This Row],[AAPL]:[TSLA]])</f>
        <v>1.2706949895141373E-2</v>
      </c>
      <c r="G88" s="3">
        <f t="shared" si="1"/>
        <v>1.2580598677146428</v>
      </c>
      <c r="H88" s="3">
        <f>stock_returns_wide[[#This Row],[Portfolio_EQ_Cum]]-1</f>
        <v>0.25805986771464284</v>
      </c>
      <c r="I88" s="3">
        <f>I87*(1+stock_returns_wide[[#This Row],[AAPL]])</f>
        <v>1.1100082227661154</v>
      </c>
      <c r="J88" s="3">
        <f>J87*(1+stock_returns_wide[[#This Row],[AMZN]])</f>
        <v>1.0057331901888038</v>
      </c>
      <c r="K88" s="3">
        <f>K87*(1+stock_returns_wide[[#This Row],[MSFT]])</f>
        <v>1.0564559989612223</v>
      </c>
      <c r="L88" s="3">
        <f>L87*(1+stock_returns_wide[[#This Row],[TSLA]])</f>
        <v>2.0126542274193699</v>
      </c>
    </row>
    <row r="89" spans="1:12" x14ac:dyDescent="0.2">
      <c r="A89" s="11">
        <v>44216</v>
      </c>
      <c r="B89" s="3">
        <v>3.2855992803110023E-2</v>
      </c>
      <c r="C89" s="3">
        <v>4.5700484622396731E-2</v>
      </c>
      <c r="D89" s="3">
        <v>3.6499759609954996E-2</v>
      </c>
      <c r="E89" s="3">
        <v>6.9859978679069901E-3</v>
      </c>
      <c r="F89" s="3">
        <f>AVERAGE(stock_returns_wide[[#This Row],[AAPL]:[TSLA]])</f>
        <v>3.0510558725842185E-2</v>
      </c>
      <c r="G89" s="3">
        <f t="shared" si="1"/>
        <v>1.2964439771891756</v>
      </c>
      <c r="H89" s="3">
        <f>stock_returns_wide[[#This Row],[Portfolio_EQ_Cum]]-1</f>
        <v>0.29644397718917559</v>
      </c>
      <c r="I89" s="3">
        <f>I88*(1+stock_returns_wide[[#This Row],[AAPL]])</f>
        <v>1.146478644944712</v>
      </c>
      <c r="J89" s="3">
        <f>J88*(1+stock_returns_wide[[#This Row],[AMZN]])</f>
        <v>1.0516956843812613</v>
      </c>
      <c r="K89" s="3">
        <f>K88*(1+stock_returns_wide[[#This Row],[MSFT]])</f>
        <v>1.0950163889618019</v>
      </c>
      <c r="L89" s="3">
        <f>L88*(1+stock_returns_wide[[#This Row],[TSLA]])</f>
        <v>2.0267146255609556</v>
      </c>
    </row>
    <row r="90" spans="1:12" x14ac:dyDescent="0.2">
      <c r="A90" s="11">
        <v>44217</v>
      </c>
      <c r="B90" s="3">
        <v>3.6658600173427924E-2</v>
      </c>
      <c r="C90" s="3">
        <v>1.3363421550624865E-2</v>
      </c>
      <c r="D90" s="3">
        <v>2.8083565676793043E-3</v>
      </c>
      <c r="E90" s="3">
        <v>-6.4201562634901288E-3</v>
      </c>
      <c r="F90" s="3">
        <f>AVERAGE(stock_returns_wide[[#This Row],[AAPL]:[TSLA]])</f>
        <v>1.1602555507060491E-2</v>
      </c>
      <c r="G90" s="3">
        <f t="shared" si="1"/>
        <v>1.3114860403963071</v>
      </c>
      <c r="H90" s="3">
        <f>stock_returns_wide[[#This Row],[Portfolio_EQ_Cum]]-1</f>
        <v>0.31148604039630712</v>
      </c>
      <c r="I90" s="3">
        <f>I89*(1+stock_returns_wide[[#This Row],[AAPL]])</f>
        <v>1.1885069471971137</v>
      </c>
      <c r="J90" s="3">
        <f>J89*(1+stock_returns_wide[[#This Row],[AMZN]])</f>
        <v>1.0657499371546211</v>
      </c>
      <c r="K90" s="3">
        <f>K89*(1+stock_returns_wide[[#This Row],[MSFT]])</f>
        <v>1.0980915854294593</v>
      </c>
      <c r="L90" s="3">
        <f>L89*(1+stock_returns_wide[[#This Row],[TSLA]])</f>
        <v>2.0137028009633533</v>
      </c>
    </row>
    <row r="91" spans="1:12" x14ac:dyDescent="0.2">
      <c r="A91" s="11">
        <v>44218</v>
      </c>
      <c r="B91" s="3">
        <v>1.6073456954539544E-2</v>
      </c>
      <c r="C91" s="3">
        <v>-4.4633130451272596E-3</v>
      </c>
      <c r="D91" s="3">
        <v>4.3559913083368595E-3</v>
      </c>
      <c r="E91" s="3">
        <v>1.9526425140830028E-3</v>
      </c>
      <c r="F91" s="3">
        <f>AVERAGE(stock_returns_wide[[#This Row],[AAPL]:[TSLA]])</f>
        <v>4.4796944329580368E-3</v>
      </c>
      <c r="G91" s="3">
        <f t="shared" si="1"/>
        <v>1.3173610971103729</v>
      </c>
      <c r="H91" s="3">
        <f>stock_returns_wide[[#This Row],[Portfolio_EQ_Cum]]-1</f>
        <v>0.31736109711037286</v>
      </c>
      <c r="I91" s="3">
        <f>I90*(1+stock_returns_wide[[#This Row],[AAPL]])</f>
        <v>1.2076103624530576</v>
      </c>
      <c r="J91" s="3">
        <f>J90*(1+stock_returns_wide[[#This Row],[AMZN]])</f>
        <v>1.0609931615572752</v>
      </c>
      <c r="K91" s="3">
        <f>K90*(1+stock_returns_wide[[#This Row],[MSFT]])</f>
        <v>1.1028748628313478</v>
      </c>
      <c r="L91" s="3">
        <f>L90*(1+stock_returns_wide[[#This Row],[TSLA]])</f>
        <v>2.0176348426632424</v>
      </c>
    </row>
    <row r="92" spans="1:12" x14ac:dyDescent="0.2">
      <c r="A92" s="11">
        <v>44221</v>
      </c>
      <c r="B92" s="3">
        <v>2.7683972968900905E-2</v>
      </c>
      <c r="C92" s="3">
        <v>5.3763545516738454E-4</v>
      </c>
      <c r="D92" s="3">
        <v>1.584439045354924E-2</v>
      </c>
      <c r="E92" s="3">
        <v>4.0347806114603646E-2</v>
      </c>
      <c r="F92" s="3">
        <f>AVERAGE(stock_returns_wide[[#This Row],[AAPL]:[TSLA]])</f>
        <v>2.1103451248055294E-2</v>
      </c>
      <c r="G92" s="3">
        <f t="shared" si="1"/>
        <v>1.3451619627993261</v>
      </c>
      <c r="H92" s="3">
        <f>stock_returns_wide[[#This Row],[Portfolio_EQ_Cum]]-1</f>
        <v>0.34516196279932609</v>
      </c>
      <c r="I92" s="3">
        <f>I91*(1+stock_returns_wide[[#This Row],[AAPL]])</f>
        <v>1.2410418150841727</v>
      </c>
      <c r="J92" s="3">
        <f>J91*(1+stock_returns_wide[[#This Row],[AMZN]])</f>
        <v>1.0615635890986186</v>
      </c>
      <c r="K92" s="3">
        <f>K91*(1+stock_returns_wide[[#This Row],[MSFT]])</f>
        <v>1.1203492427794524</v>
      </c>
      <c r="L92" s="3">
        <f>L91*(1+stock_returns_wide[[#This Row],[TSLA]])</f>
        <v>2.0990419821050876</v>
      </c>
    </row>
    <row r="93" spans="1:12" x14ac:dyDescent="0.2">
      <c r="A93" s="11">
        <v>44222</v>
      </c>
      <c r="B93" s="3">
        <v>1.6792694049516665E-3</v>
      </c>
      <c r="C93" s="3">
        <v>9.754137082109926E-3</v>
      </c>
      <c r="D93" s="3">
        <v>1.2198780267192788E-2</v>
      </c>
      <c r="E93" s="3">
        <v>2.5999188207492807E-3</v>
      </c>
      <c r="F93" s="3">
        <f>AVERAGE(stock_returns_wide[[#This Row],[AAPL]:[TSLA]])</f>
        <v>6.5580263937509153E-3</v>
      </c>
      <c r="G93" s="3">
        <f t="shared" si="1"/>
        <v>1.3539835704552337</v>
      </c>
      <c r="H93" s="3">
        <f>stock_returns_wide[[#This Row],[Portfolio_EQ_Cum]]-1</f>
        <v>0.35398357045523365</v>
      </c>
      <c r="I93" s="3">
        <f>I92*(1+stock_returns_wide[[#This Row],[AAPL]])</f>
        <v>1.2431258586345093</v>
      </c>
      <c r="J93" s="3">
        <f>J92*(1+stock_returns_wide[[#This Row],[AMZN]])</f>
        <v>1.0719182258680631</v>
      </c>
      <c r="K93" s="3">
        <f>K92*(1+stock_returns_wide[[#This Row],[MSFT]])</f>
        <v>1.1340161370146347</v>
      </c>
      <c r="L93" s="3">
        <f>L92*(1+stock_returns_wide[[#This Row],[TSLA]])</f>
        <v>2.1044993208599054</v>
      </c>
    </row>
    <row r="94" spans="1:12" x14ac:dyDescent="0.2">
      <c r="A94" s="11">
        <v>44223</v>
      </c>
      <c r="B94" s="3">
        <v>-7.6836207385018174E-3</v>
      </c>
      <c r="C94" s="3">
        <v>-2.812581228312927E-2</v>
      </c>
      <c r="D94" s="3">
        <v>2.4534618016724963E-3</v>
      </c>
      <c r="E94" s="3">
        <v>-2.143608477064074E-2</v>
      </c>
      <c r="F94" s="3">
        <f>AVERAGE(stock_returns_wide[[#This Row],[AAPL]:[TSLA]])</f>
        <v>-1.3698013997649833E-2</v>
      </c>
      <c r="G94" s="3">
        <f t="shared" si="1"/>
        <v>1.33543668455455</v>
      </c>
      <c r="H94" s="3">
        <f>stock_returns_wide[[#This Row],[Portfolio_EQ_Cum]]-1</f>
        <v>0.33543668455455</v>
      </c>
      <c r="I94" s="3">
        <f>I93*(1+stock_returns_wide[[#This Row],[AAPL]])</f>
        <v>1.2335741510065372</v>
      </c>
      <c r="J94" s="3">
        <f>J93*(1+stock_returns_wide[[#This Row],[AMZN]])</f>
        <v>1.0417696550644329</v>
      </c>
      <c r="K94" s="3">
        <f>K93*(1+stock_returns_wide[[#This Row],[MSFT]])</f>
        <v>1.1367984022892803</v>
      </c>
      <c r="L94" s="3">
        <f>L93*(1+stock_returns_wide[[#This Row],[TSLA]])</f>
        <v>2.0593870950181965</v>
      </c>
    </row>
    <row r="95" spans="1:12" x14ac:dyDescent="0.2">
      <c r="A95" s="11">
        <v>44224</v>
      </c>
      <c r="B95" s="3">
        <v>-3.4985285511346276E-2</v>
      </c>
      <c r="C95" s="3">
        <v>1.5591193708615059E-3</v>
      </c>
      <c r="D95" s="3">
        <v>2.5890827140576E-2</v>
      </c>
      <c r="E95" s="3">
        <v>-3.3246240146660666E-2</v>
      </c>
      <c r="F95" s="3">
        <f>AVERAGE(stock_returns_wide[[#This Row],[AAPL]:[TSLA]])</f>
        <v>-1.0195394786642359E-2</v>
      </c>
      <c r="G95" s="3">
        <f t="shared" si="1"/>
        <v>1.3218213803429517</v>
      </c>
      <c r="H95" s="3">
        <f>stock_returns_wide[[#This Row],[Portfolio_EQ_Cum]]-1</f>
        <v>0.32182138034295171</v>
      </c>
      <c r="I95" s="3">
        <f>I94*(1+stock_returns_wide[[#This Row],[AAPL]])</f>
        <v>1.190417207134157</v>
      </c>
      <c r="J95" s="3">
        <f>J94*(1+stock_returns_wide[[#This Row],[AMZN]])</f>
        <v>1.0433938983136195</v>
      </c>
      <c r="K95" s="3">
        <f>K94*(1+stock_returns_wide[[#This Row],[MSFT]])</f>
        <v>1.1662310532166351</v>
      </c>
      <c r="L95" s="3">
        <f>L94*(1+stock_returns_wide[[#This Row],[TSLA]])</f>
        <v>1.9909202171022877</v>
      </c>
    </row>
    <row r="96" spans="1:12" x14ac:dyDescent="0.2">
      <c r="A96" s="11">
        <v>44225</v>
      </c>
      <c r="B96" s="3">
        <v>-3.7420713213261236E-2</v>
      </c>
      <c r="C96" s="3">
        <v>-9.7046545146951546E-3</v>
      </c>
      <c r="D96" s="3">
        <v>-2.9171817879252715E-2</v>
      </c>
      <c r="E96" s="3">
        <v>-5.0153734914038961E-2</v>
      </c>
      <c r="F96" s="3">
        <f>AVERAGE(stock_returns_wide[[#This Row],[AAPL]:[TSLA]])</f>
        <v>-3.1612730130312017E-2</v>
      </c>
      <c r="G96" s="3">
        <f t="shared" si="1"/>
        <v>1.2800349977656935</v>
      </c>
      <c r="H96" s="3">
        <f>stock_returns_wide[[#This Row],[Portfolio_EQ_Cum]]-1</f>
        <v>0.28003499776569352</v>
      </c>
      <c r="I96" s="3">
        <f>I95*(1+stock_returns_wide[[#This Row],[AAPL]])</f>
        <v>1.1458709462218584</v>
      </c>
      <c r="J96" s="3">
        <f>J95*(1+stock_returns_wide[[#This Row],[AMZN]])</f>
        <v>1.0332681210077448</v>
      </c>
      <c r="K96" s="3">
        <f>K95*(1+stock_returns_wide[[#This Row],[MSFT]])</f>
        <v>1.1322099733270703</v>
      </c>
      <c r="L96" s="3">
        <f>L95*(1+stock_returns_wide[[#This Row],[TSLA]])</f>
        <v>1.8910681322987386</v>
      </c>
    </row>
    <row r="97" spans="1:12" x14ac:dyDescent="0.2">
      <c r="A97" s="11">
        <v>44228</v>
      </c>
      <c r="B97" s="3">
        <v>1.6520100860312636E-2</v>
      </c>
      <c r="C97" s="3">
        <v>4.2629902924745666E-2</v>
      </c>
      <c r="D97" s="3">
        <v>3.3152332933076956E-2</v>
      </c>
      <c r="E97" s="3">
        <v>5.8321672867634566E-2</v>
      </c>
      <c r="F97" s="3">
        <f>AVERAGE(stock_returns_wide[[#This Row],[AAPL]:[TSLA]])</f>
        <v>3.7656002396442456E-2</v>
      </c>
      <c r="G97" s="3">
        <f t="shared" si="1"/>
        <v>1.3282359987090888</v>
      </c>
      <c r="H97" s="3">
        <f>stock_returns_wide[[#This Row],[Portfolio_EQ_Cum]]-1</f>
        <v>0.32823599870908882</v>
      </c>
      <c r="I97" s="3">
        <f>I96*(1+stock_returns_wide[[#This Row],[AAPL]])</f>
        <v>1.1648008498263454</v>
      </c>
      <c r="J97" s="3">
        <f>J96*(1+stock_returns_wide[[#This Row],[AMZN]])</f>
        <v>1.0773162407015393</v>
      </c>
      <c r="K97" s="3">
        <f>K96*(1+stock_returns_wide[[#This Row],[MSFT]])</f>
        <v>1.1697453753129594</v>
      </c>
      <c r="L97" s="3">
        <f>L96*(1+stock_returns_wide[[#This Row],[TSLA]])</f>
        <v>2.0013583892810742</v>
      </c>
    </row>
    <row r="98" spans="1:12" x14ac:dyDescent="0.2">
      <c r="A98" s="11">
        <v>44229</v>
      </c>
      <c r="B98" s="3">
        <v>6.3368602579947364E-3</v>
      </c>
      <c r="C98" s="3">
        <v>1.1104214562255077E-2</v>
      </c>
      <c r="D98" s="3">
        <v>-5.8409965366645888E-4</v>
      </c>
      <c r="E98" s="3">
        <v>3.9270726531715816E-2</v>
      </c>
      <c r="F98" s="3">
        <f>AVERAGE(stock_returns_wide[[#This Row],[AAPL]:[TSLA]])</f>
        <v>1.4031925424574793E-2</v>
      </c>
      <c r="G98" s="3">
        <f t="shared" si="1"/>
        <v>1.3468737071892105</v>
      </c>
      <c r="H98" s="3">
        <f>stock_returns_wide[[#This Row],[Portfolio_EQ_Cum]]-1</f>
        <v>0.34687370718921051</v>
      </c>
      <c r="I98" s="3">
        <f>I97*(1+stock_returns_wide[[#This Row],[AAPL]])</f>
        <v>1.1721820300400885</v>
      </c>
      <c r="J98" s="3">
        <f>J97*(1+stock_returns_wide[[#This Row],[AMZN]])</f>
        <v>1.0892789913896912</v>
      </c>
      <c r="K98" s="3">
        <f>K97*(1+stock_returns_wide[[#This Row],[MSFT]])</f>
        <v>1.1690621274443611</v>
      </c>
      <c r="L98" s="3">
        <f>L97*(1+stock_returns_wide[[#This Row],[TSLA]])</f>
        <v>2.0799531872784867</v>
      </c>
    </row>
    <row r="99" spans="1:12" x14ac:dyDescent="0.2">
      <c r="A99" s="11">
        <v>44230</v>
      </c>
      <c r="B99" s="3">
        <v>-7.7782463157736181E-3</v>
      </c>
      <c r="C99" s="3">
        <v>-1.9961565909300982E-2</v>
      </c>
      <c r="D99" s="3">
        <v>1.4571395776914908E-2</v>
      </c>
      <c r="E99" s="3">
        <v>-2.0738065332563282E-2</v>
      </c>
      <c r="F99" s="3">
        <f>AVERAGE(stock_returns_wide[[#This Row],[AAPL]:[TSLA]])</f>
        <v>-8.4766204451807436E-3</v>
      </c>
      <c r="G99" s="3">
        <f t="shared" si="1"/>
        <v>1.335456769985774</v>
      </c>
      <c r="H99" s="3">
        <f>stock_returns_wide[[#This Row],[Portfolio_EQ_Cum]]-1</f>
        <v>0.33545676998577401</v>
      </c>
      <c r="I99" s="3">
        <f>I98*(1+stock_returns_wide[[#This Row],[AAPL]])</f>
        <v>1.163064509483513</v>
      </c>
      <c r="J99" s="3">
        <f>J98*(1+stock_returns_wide[[#This Row],[AMZN]])</f>
        <v>1.0675352770094491</v>
      </c>
      <c r="K99" s="3">
        <f>K98*(1+stock_returns_wide[[#This Row],[MSFT]])</f>
        <v>1.186096994391155</v>
      </c>
      <c r="L99" s="3">
        <f>L98*(1+stock_returns_wide[[#This Row],[TSLA]])</f>
        <v>2.0368189821920324</v>
      </c>
    </row>
    <row r="100" spans="1:12" x14ac:dyDescent="0.2">
      <c r="A100" s="11">
        <v>44231</v>
      </c>
      <c r="B100" s="3">
        <v>2.5757309153533692E-2</v>
      </c>
      <c r="C100" s="3">
        <v>5.5758451473297832E-3</v>
      </c>
      <c r="D100" s="3">
        <v>-4.0742652164742488E-3</v>
      </c>
      <c r="E100" s="3">
        <v>-5.4991198109066719E-3</v>
      </c>
      <c r="F100" s="3">
        <f>AVERAGE(stock_returns_wide[[#This Row],[AAPL]:[TSLA]])</f>
        <v>5.4399423183706386E-3</v>
      </c>
      <c r="G100" s="3">
        <f t="shared" si="1"/>
        <v>1.3427215777831742</v>
      </c>
      <c r="H100" s="3">
        <f>stock_returns_wide[[#This Row],[Portfolio_EQ_Cum]]-1</f>
        <v>0.34272157778317425</v>
      </c>
      <c r="I100" s="3">
        <f>I99*(1+stock_returns_wide[[#This Row],[AAPL]])</f>
        <v>1.1930219216197828</v>
      </c>
      <c r="J100" s="3">
        <f>J99*(1+stock_returns_wide[[#This Row],[AMZN]])</f>
        <v>1.0734876884033655</v>
      </c>
      <c r="K100" s="3">
        <f>K99*(1+stock_returns_wide[[#This Row],[MSFT]])</f>
        <v>1.1812645206635424</v>
      </c>
      <c r="L100" s="3">
        <f>L99*(1+stock_returns_wide[[#This Row],[TSLA]])</f>
        <v>2.0256182705758294</v>
      </c>
    </row>
    <row r="101" spans="1:12" x14ac:dyDescent="0.2">
      <c r="A101" s="11">
        <v>44232</v>
      </c>
      <c r="B101" s="3">
        <v>-3.0976408257138432E-3</v>
      </c>
      <c r="C101" s="3">
        <v>6.3494151774878826E-3</v>
      </c>
      <c r="D101" s="3">
        <v>7.8519674582766541E-4</v>
      </c>
      <c r="E101" s="3">
        <v>2.6353496607176563E-3</v>
      </c>
      <c r="F101" s="3">
        <f>AVERAGE(stock_returns_wide[[#This Row],[AAPL]:[TSLA]])</f>
        <v>1.6680801895798403E-3</v>
      </c>
      <c r="G101" s="3">
        <f t="shared" si="1"/>
        <v>1.3449613450471958</v>
      </c>
      <c r="H101" s="3">
        <f>stock_returns_wide[[#This Row],[Portfolio_EQ_Cum]]-1</f>
        <v>0.34496134504719578</v>
      </c>
      <c r="I101" s="3">
        <f>I100*(1+stock_returns_wide[[#This Row],[AAPL]])</f>
        <v>1.1893263682094017</v>
      </c>
      <c r="J101" s="3">
        <f>J100*(1+stock_returns_wide[[#This Row],[AMZN]])</f>
        <v>1.0803037074249602</v>
      </c>
      <c r="K101" s="3">
        <f>K100*(1+stock_returns_wide[[#This Row],[MSFT]])</f>
        <v>1.182192045721129</v>
      </c>
      <c r="L101" s="3">
        <f>L100*(1+stock_returns_wide[[#This Row],[TSLA]])</f>
        <v>2.0309564829979347</v>
      </c>
    </row>
    <row r="102" spans="1:12" x14ac:dyDescent="0.2">
      <c r="A102" s="11">
        <v>44235</v>
      </c>
      <c r="B102" s="3">
        <v>1.0968099101400508E-3</v>
      </c>
      <c r="C102" s="3">
        <v>-8.7137807739665618E-3</v>
      </c>
      <c r="D102" s="3">
        <v>1.1147442058532242E-3</v>
      </c>
      <c r="E102" s="3">
        <v>1.3130297238345801E-2</v>
      </c>
      <c r="F102" s="3">
        <f>AVERAGE(stock_returns_wide[[#This Row],[AAPL]:[TSLA]])</f>
        <v>1.6570176450931284E-3</v>
      </c>
      <c r="G102" s="3">
        <f t="shared" si="1"/>
        <v>1.3471899697279073</v>
      </c>
      <c r="H102" s="3">
        <f>stock_returns_wide[[#This Row],[Portfolio_EQ_Cum]]-1</f>
        <v>0.34718996972790728</v>
      </c>
      <c r="I102" s="3">
        <f>I101*(1+stock_returns_wide[[#This Row],[AAPL]])</f>
        <v>1.1906308331564446</v>
      </c>
      <c r="J102" s="3">
        <f>J101*(1+stock_returns_wide[[#This Row],[AMZN]])</f>
        <v>1.0708901777491557</v>
      </c>
      <c r="K102" s="3">
        <f>K101*(1+stock_returns_wide[[#This Row],[MSFT]])</f>
        <v>1.1835098874543024</v>
      </c>
      <c r="L102" s="3">
        <f>L101*(1+stock_returns_wide[[#This Row],[TSLA]])</f>
        <v>2.0576235452978429</v>
      </c>
    </row>
    <row r="103" spans="1:12" x14ac:dyDescent="0.2">
      <c r="A103" s="11">
        <v>44236</v>
      </c>
      <c r="B103" s="3">
        <v>-6.573877835284625E-3</v>
      </c>
      <c r="C103" s="3">
        <v>-5.3988525624483197E-3</v>
      </c>
      <c r="D103" s="3">
        <v>5.3617031973309803E-3</v>
      </c>
      <c r="E103" s="3">
        <v>-1.6168321643152184E-2</v>
      </c>
      <c r="F103" s="3">
        <f>AVERAGE(stock_returns_wide[[#This Row],[AAPL]:[TSLA]])</f>
        <v>-5.694837210888537E-3</v>
      </c>
      <c r="G103" s="3">
        <f t="shared" si="1"/>
        <v>1.3395179421581651</v>
      </c>
      <c r="H103" s="3">
        <f>stock_returns_wide[[#This Row],[Portfolio_EQ_Cum]]-1</f>
        <v>0.33951794215816511</v>
      </c>
      <c r="I103" s="3">
        <f>I102*(1+stock_returns_wide[[#This Row],[AAPL]])</f>
        <v>1.1828037715123509</v>
      </c>
      <c r="J103" s="3">
        <f>J102*(1+stock_returns_wide[[#This Row],[AMZN]])</f>
        <v>1.065108599568914</v>
      </c>
      <c r="K103" s="3">
        <f>K102*(1+stock_returns_wide[[#This Row],[MSFT]])</f>
        <v>1.1898555162019391</v>
      </c>
      <c r="L103" s="3">
        <f>L102*(1+stock_returns_wide[[#This Row],[TSLA]])</f>
        <v>2.0243552259969442</v>
      </c>
    </row>
    <row r="104" spans="1:12" x14ac:dyDescent="0.2">
      <c r="A104" s="11">
        <v>44237</v>
      </c>
      <c r="B104" s="3">
        <v>-4.5584732753166657E-3</v>
      </c>
      <c r="C104" s="3">
        <v>-5.5734054403838718E-3</v>
      </c>
      <c r="D104" s="3">
        <v>-3.8970513260105921E-3</v>
      </c>
      <c r="E104" s="3">
        <v>-5.2550944303998315E-2</v>
      </c>
      <c r="F104" s="3">
        <f>AVERAGE(stock_returns_wide[[#This Row],[AAPL]:[TSLA]])</f>
        <v>-1.6644968586427361E-2</v>
      </c>
      <c r="G104" s="3">
        <f t="shared" si="1"/>
        <v>1.3172217080899866</v>
      </c>
      <c r="H104" s="3">
        <f>stock_returns_wide[[#This Row],[Portfolio_EQ_Cum]]-1</f>
        <v>0.31722170808998662</v>
      </c>
      <c r="I104" s="3">
        <f>I103*(1+stock_returns_wide[[#This Row],[AAPL]])</f>
        <v>1.1774119921299682</v>
      </c>
      <c r="J104" s="3">
        <f>J103*(1+stock_returns_wide[[#This Row],[AMZN]])</f>
        <v>1.059172317505477</v>
      </c>
      <c r="K104" s="3">
        <f>K103*(1+stock_returns_wide[[#This Row],[MSFT]])</f>
        <v>1.1852185881847632</v>
      </c>
      <c r="L104" s="3">
        <f>L103*(1+stock_returns_wide[[#This Row],[TSLA]])</f>
        <v>1.9179734472640708</v>
      </c>
    </row>
    <row r="105" spans="1:12" x14ac:dyDescent="0.2">
      <c r="A105" s="11">
        <v>44238</v>
      </c>
      <c r="B105" s="3">
        <v>-1.9202749248844464E-3</v>
      </c>
      <c r="C105" s="3">
        <v>-7.439273910078148E-3</v>
      </c>
      <c r="D105" s="3">
        <v>6.8773580841787751E-3</v>
      </c>
      <c r="E105" s="3">
        <v>8.4987898117356853E-3</v>
      </c>
      <c r="F105" s="3">
        <f>AVERAGE(stock_returns_wide[[#This Row],[AAPL]:[TSLA]])</f>
        <v>1.5041497652379665E-3</v>
      </c>
      <c r="G105" s="3">
        <f t="shared" si="1"/>
        <v>1.3192030068129765</v>
      </c>
      <c r="H105" s="3">
        <f>stock_returns_wide[[#This Row],[Portfolio_EQ_Cum]]-1</f>
        <v>0.31920300681297653</v>
      </c>
      <c r="I105" s="3">
        <f>I104*(1+stock_returns_wide[[#This Row],[AAPL]])</f>
        <v>1.1751510374052228</v>
      </c>
      <c r="J105" s="3">
        <f>J104*(1+stock_returns_wide[[#This Row],[AMZN]])</f>
        <v>1.0512928445175815</v>
      </c>
      <c r="K105" s="3">
        <f>K104*(1+stock_returns_wide[[#This Row],[MSFT]])</f>
        <v>1.1933697608237346</v>
      </c>
      <c r="L105" s="3">
        <f>L104*(1+stock_returns_wide[[#This Row],[TSLA]])</f>
        <v>1.9342739004568583</v>
      </c>
    </row>
    <row r="106" spans="1:12" x14ac:dyDescent="0.2">
      <c r="A106" s="11">
        <v>44239</v>
      </c>
      <c r="B106" s="3">
        <v>1.7759718232837063E-3</v>
      </c>
      <c r="C106" s="3">
        <v>4.7759694978590783E-3</v>
      </c>
      <c r="D106" s="3">
        <v>2.0451352826282854E-3</v>
      </c>
      <c r="E106" s="3">
        <v>5.4949009034128693E-3</v>
      </c>
      <c r="F106" s="3">
        <f>AVERAGE(stock_returns_wide[[#This Row],[AAPL]:[TSLA]])</f>
        <v>3.5229943767959848E-3</v>
      </c>
      <c r="G106" s="3">
        <f t="shared" si="1"/>
        <v>1.3238505515878312</v>
      </c>
      <c r="H106" s="3">
        <f>stock_returns_wide[[#This Row],[Portfolio_EQ_Cum]]-1</f>
        <v>0.32385055158783116</v>
      </c>
      <c r="I106" s="3">
        <f>I105*(1+stock_returns_wide[[#This Row],[AAPL]])</f>
        <v>1.177238072535757</v>
      </c>
      <c r="J106" s="3">
        <f>J105*(1+stock_returns_wide[[#This Row],[AMZN]])</f>
        <v>1.0563137870763151</v>
      </c>
      <c r="K106" s="3">
        <f>K105*(1+stock_returns_wide[[#This Row],[MSFT]])</f>
        <v>1.1958103634268169</v>
      </c>
      <c r="L106" s="3">
        <f>L105*(1+stock_returns_wide[[#This Row],[TSLA]])</f>
        <v>1.9449025438599266</v>
      </c>
    </row>
    <row r="107" spans="1:12" x14ac:dyDescent="0.2">
      <c r="A107" s="11">
        <v>44243</v>
      </c>
      <c r="B107" s="3">
        <v>-1.6104069396538967E-2</v>
      </c>
      <c r="C107" s="3">
        <v>-2.6726192693009576E-3</v>
      </c>
      <c r="D107" s="3">
        <v>-5.2655400584805667E-3</v>
      </c>
      <c r="E107" s="3">
        <v>-2.4383660823671716E-2</v>
      </c>
      <c r="F107" s="3">
        <f>AVERAGE(stock_returns_wide[[#This Row],[AAPL]:[TSLA]])</f>
        <v>-1.2106472386998052E-2</v>
      </c>
      <c r="G107" s="3">
        <f t="shared" si="1"/>
        <v>1.3078233914405211</v>
      </c>
      <c r="H107" s="3">
        <f>stock_returns_wide[[#This Row],[Portfolio_EQ_Cum]]-1</f>
        <v>0.30782339144052107</v>
      </c>
      <c r="I107" s="3">
        <f>I106*(1+stock_returns_wide[[#This Row],[AAPL]])</f>
        <v>1.1582797489193934</v>
      </c>
      <c r="J107" s="3">
        <f>J106*(1+stock_returns_wide[[#This Row],[AMZN]])</f>
        <v>1.0534906624945466</v>
      </c>
      <c r="K107" s="3">
        <f>K106*(1+stock_returns_wide[[#This Row],[MSFT]])</f>
        <v>1.1895137760558467</v>
      </c>
      <c r="L107" s="3">
        <f>L106*(1+stock_returns_wide[[#This Row],[TSLA]])</f>
        <v>1.8974786998953499</v>
      </c>
    </row>
    <row r="108" spans="1:12" x14ac:dyDescent="0.2">
      <c r="A108" s="11">
        <v>44244</v>
      </c>
      <c r="B108" s="3">
        <v>-1.7644017498090525E-2</v>
      </c>
      <c r="C108" s="3">
        <v>1.2141589169594624E-2</v>
      </c>
      <c r="D108" s="3">
        <v>4.3594304948848528E-3</v>
      </c>
      <c r="E108" s="3">
        <v>2.4238672272682837E-3</v>
      </c>
      <c r="F108" s="3">
        <f>AVERAGE(stock_returns_wide[[#This Row],[AAPL]:[TSLA]])</f>
        <v>3.2021734841430893E-4</v>
      </c>
      <c r="G108" s="3">
        <f t="shared" si="1"/>
        <v>1.3082421791791223</v>
      </c>
      <c r="H108" s="3">
        <f>stock_returns_wide[[#This Row],[Portfolio_EQ_Cum]]-1</f>
        <v>0.30824217917912233</v>
      </c>
      <c r="I108" s="3">
        <f>I107*(1+stock_returns_wide[[#This Row],[AAPL]])</f>
        <v>1.1378430407617757</v>
      </c>
      <c r="J108" s="3">
        <f>J107*(1+stock_returns_wide[[#This Row],[AMZN]])</f>
        <v>1.0662817133125595</v>
      </c>
      <c r="K108" s="3">
        <f>K107*(1+stock_returns_wide[[#This Row],[MSFT]])</f>
        <v>1.1946993786852702</v>
      </c>
      <c r="L108" s="3">
        <f>L107*(1+stock_returns_wide[[#This Row],[TSLA]])</f>
        <v>1.9020779363304658</v>
      </c>
    </row>
    <row r="109" spans="1:12" x14ac:dyDescent="0.2">
      <c r="A109" s="11">
        <v>44245</v>
      </c>
      <c r="B109" s="3">
        <v>-8.63651720366021E-3</v>
      </c>
      <c r="C109" s="3">
        <v>5.9208142742981362E-3</v>
      </c>
      <c r="D109" s="3">
        <v>-1.6787993990354799E-3</v>
      </c>
      <c r="E109" s="3">
        <v>-1.3493691045324274E-2</v>
      </c>
      <c r="F109" s="3">
        <f>AVERAGE(stock_returns_wide[[#This Row],[AAPL]:[TSLA]])</f>
        <v>-4.472048343430457E-3</v>
      </c>
      <c r="G109" s="3">
        <f t="shared" si="1"/>
        <v>1.3023916569089187</v>
      </c>
      <c r="H109" s="3">
        <f>stock_returns_wide[[#This Row],[Portfolio_EQ_Cum]]-1</f>
        <v>0.30239165690891867</v>
      </c>
      <c r="I109" s="3">
        <f>I108*(1+stock_returns_wide[[#This Row],[AAPL]])</f>
        <v>1.1280160397651715</v>
      </c>
      <c r="J109" s="3">
        <f>J108*(1+stock_returns_wide[[#This Row],[AMZN]])</f>
        <v>1.0725949693011636</v>
      </c>
      <c r="K109" s="3">
        <f>K108*(1+stock_returns_wide[[#This Row],[MSFT]])</f>
        <v>1.1926937180863053</v>
      </c>
      <c r="L109" s="3">
        <f>L108*(1+stock_returns_wide[[#This Row],[TSLA]])</f>
        <v>1.8764118843134945</v>
      </c>
    </row>
    <row r="110" spans="1:12" x14ac:dyDescent="0.2">
      <c r="A110" s="11">
        <v>44246</v>
      </c>
      <c r="B110" s="3">
        <v>1.2336958575653867E-3</v>
      </c>
      <c r="C110" s="3">
        <v>-2.3535055745747435E-2</v>
      </c>
      <c r="D110" s="3">
        <v>-1.1567260742948671E-2</v>
      </c>
      <c r="E110" s="3">
        <v>-7.7218335337335686E-3</v>
      </c>
      <c r="F110" s="3">
        <f>AVERAGE(stock_returns_wide[[#This Row],[AAPL]:[TSLA]])</f>
        <v>-1.0397613541216072E-2</v>
      </c>
      <c r="G110" s="3">
        <f t="shared" si="1"/>
        <v>1.2888498917810758</v>
      </c>
      <c r="H110" s="3">
        <f>stock_returns_wide[[#This Row],[Portfolio_EQ_Cum]]-1</f>
        <v>0.28884989178107578</v>
      </c>
      <c r="I110" s="3">
        <f>I109*(1+stock_returns_wide[[#This Row],[AAPL]])</f>
        <v>1.1294076684806971</v>
      </c>
      <c r="J110" s="3">
        <f>J109*(1+stock_returns_wide[[#This Row],[AMZN]])</f>
        <v>1.0473513869060525</v>
      </c>
      <c r="K110" s="3">
        <f>K109*(1+stock_returns_wide[[#This Row],[MSFT]])</f>
        <v>1.1788975188627242</v>
      </c>
      <c r="L110" s="3">
        <f>L109*(1+stock_returns_wide[[#This Row],[TSLA]])</f>
        <v>1.8619225441021063</v>
      </c>
    </row>
    <row r="111" spans="1:12" x14ac:dyDescent="0.2">
      <c r="A111" s="11">
        <v>44249</v>
      </c>
      <c r="B111" s="3">
        <v>-2.9799051451042224E-2</v>
      </c>
      <c r="C111" s="3">
        <v>-2.1280609604111933E-2</v>
      </c>
      <c r="D111" s="3">
        <v>-2.6808385746549424E-2</v>
      </c>
      <c r="E111" s="3">
        <v>-8.5498458555599344E-2</v>
      </c>
      <c r="F111" s="3">
        <f>AVERAGE(stock_returns_wide[[#This Row],[AAPL]:[TSLA]])</f>
        <v>-4.0846626339325731E-2</v>
      </c>
      <c r="G111" s="3">
        <f t="shared" si="1"/>
        <v>1.2362047218440138</v>
      </c>
      <c r="H111" s="3">
        <f>stock_returns_wide[[#This Row],[Portfolio_EQ_Cum]]-1</f>
        <v>0.23620472184401375</v>
      </c>
      <c r="I111" s="3">
        <f>I110*(1+stock_returns_wide[[#This Row],[AAPL]])</f>
        <v>1.095752391258439</v>
      </c>
      <c r="J111" s="3">
        <f>J110*(1+stock_returns_wide[[#This Row],[AMZN]])</f>
        <v>1.0250631109229795</v>
      </c>
      <c r="K111" s="3">
        <f>K110*(1+stock_returns_wide[[#This Row],[MSFT]])</f>
        <v>1.1472931794214023</v>
      </c>
      <c r="L111" s="3">
        <f>L110*(1+stock_returns_wide[[#This Row],[TSLA]])</f>
        <v>1.7027310366314563</v>
      </c>
    </row>
    <row r="112" spans="1:12" x14ac:dyDescent="0.2">
      <c r="A112" s="11">
        <v>44250</v>
      </c>
      <c r="B112" s="3">
        <v>-1.1111133862451439E-3</v>
      </c>
      <c r="C112" s="3">
        <v>4.3260595267096136E-3</v>
      </c>
      <c r="D112" s="3">
        <v>-5.2877203526316974E-3</v>
      </c>
      <c r="E112" s="3">
        <v>-2.1917429429917368E-2</v>
      </c>
      <c r="F112" s="3">
        <f>AVERAGE(stock_returns_wide[[#This Row],[AAPL]:[TSLA]])</f>
        <v>-5.9975509105211489E-3</v>
      </c>
      <c r="G112" s="3">
        <f t="shared" si="1"/>
        <v>1.2287905210889276</v>
      </c>
      <c r="H112" s="3">
        <f>stock_returns_wide[[#This Row],[Portfolio_EQ_Cum]]-1</f>
        <v>0.22879052108892761</v>
      </c>
      <c r="I112" s="3">
        <f>I111*(1+stock_returns_wide[[#This Row],[AAPL]])</f>
        <v>1.0945348861085016</v>
      </c>
      <c r="J112" s="3">
        <f>J111*(1+stock_returns_wide[[#This Row],[AMZN]])</f>
        <v>1.0294975949594665</v>
      </c>
      <c r="K112" s="3">
        <f>K111*(1+stock_returns_wide[[#This Row],[MSFT]])</f>
        <v>1.1412266139261402</v>
      </c>
      <c r="L112" s="3">
        <f>L111*(1+stock_returns_wide[[#This Row],[TSLA]])</f>
        <v>1.6654115492979564</v>
      </c>
    </row>
    <row r="113" spans="1:12" x14ac:dyDescent="0.2">
      <c r="A113" s="11">
        <v>44251</v>
      </c>
      <c r="B113" s="3">
        <v>-4.0522140143468555E-3</v>
      </c>
      <c r="C113" s="3">
        <v>-1.0946968676518232E-2</v>
      </c>
      <c r="D113" s="3">
        <v>5.4872438162687498E-3</v>
      </c>
      <c r="E113" s="3">
        <v>6.1788072663922611E-2</v>
      </c>
      <c r="F113" s="3">
        <f>AVERAGE(stock_returns_wide[[#This Row],[AAPL]:[TSLA]])</f>
        <v>1.3069033447331568E-2</v>
      </c>
      <c r="G113" s="3">
        <f t="shared" si="1"/>
        <v>1.2448496255088028</v>
      </c>
      <c r="H113" s="3">
        <f>stock_returns_wide[[#This Row],[Portfolio_EQ_Cum]]-1</f>
        <v>0.24484962550880285</v>
      </c>
      <c r="I113" s="3">
        <f>I112*(1+stock_returns_wide[[#This Row],[AAPL]])</f>
        <v>1.0900995965038212</v>
      </c>
      <c r="J113" s="3">
        <f>J112*(1+stock_returns_wide[[#This Row],[AMZN]])</f>
        <v>1.0182277170348943</v>
      </c>
      <c r="K113" s="3">
        <f>K112*(1+stock_returns_wide[[#This Row],[MSFT]])</f>
        <v>1.1474888026063677</v>
      </c>
      <c r="L113" s="3">
        <f>L112*(1+stock_returns_wide[[#This Row],[TSLA]])</f>
        <v>1.7683141191213145</v>
      </c>
    </row>
    <row r="114" spans="1:12" x14ac:dyDescent="0.2">
      <c r="A114" s="11">
        <v>44252</v>
      </c>
      <c r="B114" s="3">
        <v>-3.4782549578915578E-2</v>
      </c>
      <c r="C114" s="3">
        <v>-3.2400386819545157E-2</v>
      </c>
      <c r="D114" s="3">
        <v>-2.3704871490614399E-2</v>
      </c>
      <c r="E114" s="3">
        <v>-8.0590824960452667E-2</v>
      </c>
      <c r="F114" s="3">
        <f>AVERAGE(stock_returns_wide[[#This Row],[AAPL]:[TSLA]])</f>
        <v>-4.286965821238195E-2</v>
      </c>
      <c r="G114" s="3">
        <f t="shared" si="1"/>
        <v>1.1914833475374287</v>
      </c>
      <c r="H114" s="3">
        <f>stock_returns_wide[[#This Row],[Portfolio_EQ_Cum]]-1</f>
        <v>0.19148334753742868</v>
      </c>
      <c r="I114" s="3">
        <f>I113*(1+stock_returns_wide[[#This Row],[AAPL]])</f>
        <v>1.052183153242471</v>
      </c>
      <c r="J114" s="3">
        <f>J113*(1+stock_returns_wide[[#This Row],[AMZN]])</f>
        <v>0.98523674513258142</v>
      </c>
      <c r="K114" s="3">
        <f>K113*(1+stock_returns_wide[[#This Row],[MSFT]])</f>
        <v>1.1202877280036647</v>
      </c>
      <c r="L114" s="3">
        <f>L113*(1+stock_returns_wide[[#This Row],[TSLA]])</f>
        <v>1.6258042254721117</v>
      </c>
    </row>
    <row r="115" spans="1:12" x14ac:dyDescent="0.2">
      <c r="A115" s="11">
        <v>44253</v>
      </c>
      <c r="B115" s="3">
        <v>2.2315986485177408E-3</v>
      </c>
      <c r="C115" s="3">
        <v>1.1700387973209825E-2</v>
      </c>
      <c r="D115" s="3">
        <v>1.4804069521616725E-2</v>
      </c>
      <c r="E115" s="3">
        <v>-9.8501522110203688E-3</v>
      </c>
      <c r="F115" s="3">
        <f>AVERAGE(stock_returns_wide[[#This Row],[AAPL]:[TSLA]])</f>
        <v>4.7214759830809805E-3</v>
      </c>
      <c r="G115" s="3">
        <f t="shared" si="1"/>
        <v>1.1971089075470676</v>
      </c>
      <c r="H115" s="3">
        <f>stock_returns_wide[[#This Row],[Portfolio_EQ_Cum]]-1</f>
        <v>0.19710890754706756</v>
      </c>
      <c r="I115" s="3">
        <f>I114*(1+stock_returns_wide[[#This Row],[AAPL]])</f>
        <v>1.0545312037452401</v>
      </c>
      <c r="J115" s="3">
        <f>J114*(1+stock_returns_wide[[#This Row],[AMZN]])</f>
        <v>0.99676439729609512</v>
      </c>
      <c r="K115" s="3">
        <f>K114*(1+stock_returns_wide[[#This Row],[MSFT]])</f>
        <v>1.1368725454132451</v>
      </c>
      <c r="L115" s="3">
        <f>L114*(1+stock_returns_wide[[#This Row],[TSLA]])</f>
        <v>1.6097898063858913</v>
      </c>
    </row>
    <row r="116" spans="1:12" x14ac:dyDescent="0.2">
      <c r="A116" s="11">
        <v>44256</v>
      </c>
      <c r="B116" s="3">
        <v>5.38511699686679E-2</v>
      </c>
      <c r="C116" s="3">
        <v>1.7203798394717307E-2</v>
      </c>
      <c r="D116" s="3">
        <v>1.962301588112858E-2</v>
      </c>
      <c r="E116" s="3">
        <v>6.3552911481925545E-2</v>
      </c>
      <c r="F116" s="3">
        <f>AVERAGE(stock_returns_wide[[#This Row],[AAPL]:[TSLA]])</f>
        <v>3.8557723931609833E-2</v>
      </c>
      <c r="G116" s="3">
        <f t="shared" si="1"/>
        <v>1.2432667023203383</v>
      </c>
      <c r="H116" s="3">
        <f>stock_returns_wide[[#This Row],[Portfolio_EQ_Cum]]-1</f>
        <v>0.24326670232033831</v>
      </c>
      <c r="I116" s="3">
        <f>I115*(1+stock_returns_wide[[#This Row],[AAPL]])</f>
        <v>1.1113189428353889</v>
      </c>
      <c r="J116" s="3">
        <f>J115*(1+stock_returns_wide[[#This Row],[AMZN]])</f>
        <v>1.013912531034209</v>
      </c>
      <c r="K116" s="3">
        <f>K115*(1+stock_returns_wide[[#This Row],[MSFT]])</f>
        <v>1.1591814134267082</v>
      </c>
      <c r="L116" s="3">
        <f>L115*(1+stock_returns_wide[[#This Row],[TSLA]])</f>
        <v>1.7120966354556399</v>
      </c>
    </row>
    <row r="117" spans="1:12" x14ac:dyDescent="0.2">
      <c r="A117" s="11">
        <v>44257</v>
      </c>
      <c r="B117" s="3">
        <v>-2.0893571386226162E-2</v>
      </c>
      <c r="C117" s="3">
        <v>-1.6404262105025436E-2</v>
      </c>
      <c r="D117" s="3">
        <v>-1.2956739954299135E-2</v>
      </c>
      <c r="E117" s="3">
        <v>-4.4527636486599076E-2</v>
      </c>
      <c r="F117" s="3">
        <f>AVERAGE(stock_returns_wide[[#This Row],[AAPL]:[TSLA]])</f>
        <v>-2.3695552483037452E-2</v>
      </c>
      <c r="G117" s="3">
        <f t="shared" si="1"/>
        <v>1.2138068109250939</v>
      </c>
      <c r="H117" s="3">
        <f>stock_returns_wide[[#This Row],[Portfolio_EQ_Cum]]-1</f>
        <v>0.2138068109250939</v>
      </c>
      <c r="I117" s="3">
        <f>I116*(1+stock_returns_wide[[#This Row],[AAPL]])</f>
        <v>1.0880995211703923</v>
      </c>
      <c r="J117" s="3">
        <f>J116*(1+stock_returns_wide[[#This Row],[AMZN]])</f>
        <v>0.99728004412355409</v>
      </c>
      <c r="K117" s="3">
        <f>K116*(1+stock_returns_wide[[#This Row],[MSFT]])</f>
        <v>1.1441622012930814</v>
      </c>
      <c r="L117" s="3">
        <f>L116*(1+stock_returns_wide[[#This Row],[TSLA]])</f>
        <v>1.6358610188421419</v>
      </c>
    </row>
    <row r="118" spans="1:12" x14ac:dyDescent="0.2">
      <c r="A118" s="11">
        <v>44258</v>
      </c>
      <c r="B118" s="3">
        <v>-2.4456580658895999E-2</v>
      </c>
      <c r="C118" s="3">
        <v>-2.8931704798229929E-2</v>
      </c>
      <c r="D118" s="3">
        <v>-2.6981013373498786E-2</v>
      </c>
      <c r="E118" s="3">
        <v>-4.8423758283395624E-2</v>
      </c>
      <c r="F118" s="3">
        <f>AVERAGE(stock_returns_wide[[#This Row],[AAPL]:[TSLA]])</f>
        <v>-3.2198264278505084E-2</v>
      </c>
      <c r="G118" s="3">
        <f t="shared" si="1"/>
        <v>1.1747243384438784</v>
      </c>
      <c r="H118" s="3">
        <f>stock_returns_wide[[#This Row],[Portfolio_EQ_Cum]]-1</f>
        <v>0.17472433844387836</v>
      </c>
      <c r="I118" s="3">
        <f>I117*(1+stock_returns_wide[[#This Row],[AAPL]])</f>
        <v>1.0614883274659825</v>
      </c>
      <c r="J118" s="3">
        <f>J117*(1+stock_returns_wide[[#This Row],[AMZN]])</f>
        <v>0.96842703228580573</v>
      </c>
      <c r="K118" s="3">
        <f>K117*(1+stock_returns_wide[[#This Row],[MSFT]])</f>
        <v>1.113291545638541</v>
      </c>
      <c r="L118" s="3">
        <f>L117*(1+stock_returns_wide[[#This Row],[TSLA]])</f>
        <v>1.5566464802805007</v>
      </c>
    </row>
    <row r="119" spans="1:12" x14ac:dyDescent="0.2">
      <c r="A119" s="11">
        <v>44259</v>
      </c>
      <c r="B119" s="3">
        <v>-1.5812006843572757E-2</v>
      </c>
      <c r="C119" s="3">
        <v>-9.1281579853889072E-3</v>
      </c>
      <c r="D119" s="3">
        <v>-3.6473779164948317E-3</v>
      </c>
      <c r="E119" s="3">
        <v>-4.8622181831127542E-2</v>
      </c>
      <c r="F119" s="3">
        <f>AVERAGE(stock_returns_wide[[#This Row],[AAPL]:[TSLA]])</f>
        <v>-1.9302431144146009E-2</v>
      </c>
      <c r="G119" s="3">
        <f t="shared" si="1"/>
        <v>1.152049302787713</v>
      </c>
      <c r="H119" s="3">
        <f>stock_returns_wide[[#This Row],[Portfolio_EQ_Cum]]-1</f>
        <v>0.152049302787713</v>
      </c>
      <c r="I119" s="3">
        <f>I118*(1+stock_returns_wide[[#This Row],[AAPL]])</f>
        <v>1.0447040667677179</v>
      </c>
      <c r="J119" s="3">
        <f>J118*(1+stock_returns_wide[[#This Row],[AMZN]])</f>
        <v>0.95958707733777959</v>
      </c>
      <c r="K119" s="3">
        <f>K118*(1+stock_returns_wide[[#This Row],[MSFT]])</f>
        <v>1.1092309506403586</v>
      </c>
      <c r="L119" s="3">
        <f>L118*(1+stock_returns_wide[[#This Row],[TSLA]])</f>
        <v>1.4809589320695176</v>
      </c>
    </row>
    <row r="120" spans="1:12" x14ac:dyDescent="0.2">
      <c r="A120" s="11">
        <v>44260</v>
      </c>
      <c r="B120" s="3">
        <v>1.0738441715768765E-2</v>
      </c>
      <c r="C120" s="3">
        <v>7.6874819166454778E-3</v>
      </c>
      <c r="D120" s="3">
        <v>2.1479514069734806E-2</v>
      </c>
      <c r="E120" s="3">
        <v>-3.7799313531283074E-2</v>
      </c>
      <c r="F120" s="3">
        <f>AVERAGE(stock_returns_wide[[#This Row],[AAPL]:[TSLA]])</f>
        <v>5.2653104271649376E-4</v>
      </c>
      <c r="G120" s="3">
        <f t="shared" si="1"/>
        <v>1.1526558925083705</v>
      </c>
      <c r="H120" s="3">
        <f>stock_returns_wide[[#This Row],[Portfolio_EQ_Cum]]-1</f>
        <v>0.15265589250837053</v>
      </c>
      <c r="I120" s="3">
        <f>I119*(1+stock_returns_wide[[#This Row],[AAPL]])</f>
        <v>1.0559225604989295</v>
      </c>
      <c r="J120" s="3">
        <f>J119*(1+stock_returns_wide[[#This Row],[AMZN]])</f>
        <v>0.96696388564226043</v>
      </c>
      <c r="K120" s="3">
        <f>K119*(1+stock_returns_wide[[#This Row],[MSFT]])</f>
        <v>1.1330566924512235</v>
      </c>
      <c r="L120" s="3">
        <f>L119*(1+stock_returns_wide[[#This Row],[TSLA]])</f>
        <v>1.4249797010692677</v>
      </c>
    </row>
    <row r="121" spans="1:12" x14ac:dyDescent="0.2">
      <c r="A121" s="11">
        <v>44263</v>
      </c>
      <c r="B121" s="3">
        <v>-4.1673481235446341E-2</v>
      </c>
      <c r="C121" s="3">
        <v>-1.6167463748385735E-2</v>
      </c>
      <c r="D121" s="3">
        <v>-1.8178047524860519E-2</v>
      </c>
      <c r="E121" s="3">
        <v>-5.8449672828543187E-2</v>
      </c>
      <c r="F121" s="3">
        <f>AVERAGE(stock_returns_wide[[#This Row],[AAPL]:[TSLA]])</f>
        <v>-3.3617166334308946E-2</v>
      </c>
      <c r="G121" s="3">
        <f t="shared" si="1"/>
        <v>1.1139068676436952</v>
      </c>
      <c r="H121" s="3">
        <f>stock_returns_wide[[#This Row],[Portfolio_EQ_Cum]]-1</f>
        <v>0.11390686764369518</v>
      </c>
      <c r="I121" s="3">
        <f>I120*(1+stock_returns_wide[[#This Row],[AAPL]])</f>
        <v>1.011918591487893</v>
      </c>
      <c r="J121" s="3">
        <f>J120*(1+stock_returns_wide[[#This Row],[AMZN]])</f>
        <v>0.95133053207514096</v>
      </c>
      <c r="K121" s="3">
        <f>K120*(1+stock_returns_wide[[#This Row],[MSFT]])</f>
        <v>1.1124599340474839</v>
      </c>
      <c r="L121" s="3">
        <f>L120*(1+stock_returns_wide[[#This Row],[TSLA]])</f>
        <v>1.3416901037544537</v>
      </c>
    </row>
    <row r="122" spans="1:12" x14ac:dyDescent="0.2">
      <c r="A122" s="11">
        <v>44264</v>
      </c>
      <c r="B122" s="3">
        <v>4.0649538501149385E-2</v>
      </c>
      <c r="C122" s="3">
        <v>3.7568373660568977E-2</v>
      </c>
      <c r="D122" s="3">
        <v>2.8101458864836504E-2</v>
      </c>
      <c r="E122" s="3">
        <v>0.19641207608178379</v>
      </c>
      <c r="F122" s="3">
        <f>AVERAGE(stock_returns_wide[[#This Row],[AAPL]:[TSLA]])</f>
        <v>7.5682861777084665E-2</v>
      </c>
      <c r="G122" s="3">
        <f t="shared" si="1"/>
        <v>1.1982105271401182</v>
      </c>
      <c r="H122" s="3">
        <f>stock_returns_wide[[#This Row],[Portfolio_EQ_Cum]]-1</f>
        <v>0.19821052714011822</v>
      </c>
      <c r="I122" s="3">
        <f>I121*(1+stock_returns_wide[[#This Row],[AAPL]])</f>
        <v>1.053052615232609</v>
      </c>
      <c r="J122" s="3">
        <f>J121*(1+stock_returns_wide[[#This Row],[AMZN]])</f>
        <v>0.98707047297884776</v>
      </c>
      <c r="K122" s="3">
        <f>K121*(1+stock_returns_wide[[#This Row],[MSFT]])</f>
        <v>1.1437216811228981</v>
      </c>
      <c r="L122" s="3">
        <f>L121*(1+stock_returns_wide[[#This Row],[TSLA]])</f>
        <v>1.6052142424912499</v>
      </c>
    </row>
    <row r="123" spans="1:12" x14ac:dyDescent="0.2">
      <c r="A123" s="11">
        <v>44265</v>
      </c>
      <c r="B123" s="3">
        <v>-9.166631640093903E-3</v>
      </c>
      <c r="C123" s="3">
        <v>-1.7010173123747085E-3</v>
      </c>
      <c r="D123" s="3">
        <v>-5.8174227475996654E-3</v>
      </c>
      <c r="E123" s="3">
        <v>-8.1950691083265692E-3</v>
      </c>
      <c r="F123" s="3">
        <f>AVERAGE(stock_returns_wide[[#This Row],[AAPL]:[TSLA]])</f>
        <v>-6.2200352020987115E-3</v>
      </c>
      <c r="G123" s="3">
        <f t="shared" si="1"/>
        <v>1.1907576154817814</v>
      </c>
      <c r="H123" s="3">
        <f>stock_returns_wide[[#This Row],[Portfolio_EQ_Cum]]-1</f>
        <v>0.19075761548178138</v>
      </c>
      <c r="I123" s="3">
        <f>I122*(1+stock_returns_wide[[#This Row],[AAPL]])</f>
        <v>1.0433996698111341</v>
      </c>
      <c r="J123" s="3">
        <f>J122*(1+stock_returns_wide[[#This Row],[AMZN]])</f>
        <v>0.9853914490157768</v>
      </c>
      <c r="K123" s="3">
        <f>K122*(1+stock_returns_wide[[#This Row],[MSFT]])</f>
        <v>1.1370681685982107</v>
      </c>
      <c r="L123" s="3">
        <f>L122*(1+stock_returns_wide[[#This Row],[TSLA]])</f>
        <v>1.5920594008403639</v>
      </c>
    </row>
    <row r="124" spans="1:12" x14ac:dyDescent="0.2">
      <c r="A124" s="11">
        <v>44266</v>
      </c>
      <c r="B124" s="3">
        <v>1.6502776636349248E-2</v>
      </c>
      <c r="C124" s="3">
        <v>1.8298429776605563E-2</v>
      </c>
      <c r="D124" s="3">
        <v>2.0265222270090977E-2</v>
      </c>
      <c r="E124" s="3">
        <v>4.7211342365314213E-2</v>
      </c>
      <c r="F124" s="3">
        <f>AVERAGE(stock_returns_wide[[#This Row],[AAPL]:[TSLA]])</f>
        <v>2.556944276209E-2</v>
      </c>
      <c r="G124" s="3">
        <f t="shared" si="1"/>
        <v>1.2212046241743657</v>
      </c>
      <c r="H124" s="3">
        <f>stock_returns_wide[[#This Row],[Portfolio_EQ_Cum]]-1</f>
        <v>0.2212046241743657</v>
      </c>
      <c r="I124" s="3">
        <f>I123*(1+stock_returns_wide[[#This Row],[AAPL]])</f>
        <v>1.0606186615044677</v>
      </c>
      <c r="J124" s="3">
        <f>J123*(1+stock_returns_wide[[#This Row],[AMZN]])</f>
        <v>1.0034225652480595</v>
      </c>
      <c r="K124" s="3">
        <f>K123*(1+stock_returns_wide[[#This Row],[MSFT]])</f>
        <v>1.1601111077710986</v>
      </c>
      <c r="L124" s="3">
        <f>L123*(1+stock_returns_wide[[#This Row],[TSLA]])</f>
        <v>1.6672226622793553</v>
      </c>
    </row>
    <row r="125" spans="1:12" x14ac:dyDescent="0.2">
      <c r="A125" s="11">
        <v>44267</v>
      </c>
      <c r="B125" s="3">
        <v>-7.6254259585646356E-3</v>
      </c>
      <c r="C125" s="3">
        <v>-7.7402727850476305E-3</v>
      </c>
      <c r="D125" s="3">
        <v>-5.8197165411710827E-3</v>
      </c>
      <c r="E125" s="3">
        <v>-8.3905019925740731E-3</v>
      </c>
      <c r="F125" s="3">
        <f>AVERAGE(stock_returns_wide[[#This Row],[AAPL]:[TSLA]])</f>
        <v>-7.3939793193393555E-3</v>
      </c>
      <c r="G125" s="3">
        <f t="shared" si="1"/>
        <v>1.2121750624385388</v>
      </c>
      <c r="H125" s="3">
        <f>stock_returns_wide[[#This Row],[Portfolio_EQ_Cum]]-1</f>
        <v>0.21217506243853879</v>
      </c>
      <c r="I125" s="3">
        <f>I124*(1+stock_returns_wide[[#This Row],[AAPL]])</f>
        <v>1.0525309924308934</v>
      </c>
      <c r="J125" s="3">
        <f>J124*(1+stock_returns_wide[[#This Row],[AMZN]])</f>
        <v>0.99565580087436723</v>
      </c>
      <c r="K125" s="3">
        <f>K124*(1+stock_returns_wide[[#This Row],[MSFT]])</f>
        <v>1.1533595899676068</v>
      </c>
      <c r="L125" s="3">
        <f>L124*(1+stock_returns_wide[[#This Row],[TSLA]])</f>
        <v>1.6532338272094358</v>
      </c>
    </row>
    <row r="126" spans="1:12" x14ac:dyDescent="0.2">
      <c r="A126" s="11">
        <v>44270</v>
      </c>
      <c r="B126" s="3">
        <v>2.4456788377739791E-2</v>
      </c>
      <c r="C126" s="3">
        <v>-2.5279442445658162E-3</v>
      </c>
      <c r="D126" s="3">
        <v>-3.9872500428562718E-3</v>
      </c>
      <c r="E126" s="3">
        <v>2.0483461206222797E-2</v>
      </c>
      <c r="F126" s="3">
        <f>AVERAGE(stock_returns_wide[[#This Row],[AAPL]:[TSLA]])</f>
        <v>9.606263824135125E-3</v>
      </c>
      <c r="G126" s="3">
        <f t="shared" si="1"/>
        <v>1.2238195358893609</v>
      </c>
      <c r="H126" s="3">
        <f>stock_returns_wide[[#This Row],[Portfolio_EQ_Cum]]-1</f>
        <v>0.22381953588936088</v>
      </c>
      <c r="I126" s="3">
        <f>I125*(1+stock_returns_wide[[#This Row],[AAPL]])</f>
        <v>1.0782725201737882</v>
      </c>
      <c r="J126" s="3">
        <f>J125*(1+stock_returns_wide[[#This Row],[AMZN]])</f>
        <v>0.99313883852297835</v>
      </c>
      <c r="K126" s="3">
        <f>K125*(1+stock_returns_wide[[#This Row],[MSFT]])</f>
        <v>1.1487608568930798</v>
      </c>
      <c r="L126" s="3">
        <f>L125*(1+stock_returns_wide[[#This Row],[TSLA]])</f>
        <v>1.6870977781738956</v>
      </c>
    </row>
    <row r="127" spans="1:12" x14ac:dyDescent="0.2">
      <c r="A127" s="11">
        <v>44271</v>
      </c>
      <c r="B127" s="3">
        <v>1.2742908300268363E-2</v>
      </c>
      <c r="C127" s="3">
        <v>3.3034103914528767E-3</v>
      </c>
      <c r="D127" s="3">
        <v>1.2350351648419799E-2</v>
      </c>
      <c r="E127" s="3">
        <v>-4.387377195940434E-2</v>
      </c>
      <c r="F127" s="3">
        <f>AVERAGE(stock_returns_wide[[#This Row],[AAPL]:[TSLA]])</f>
        <v>-3.8692754048158251E-3</v>
      </c>
      <c r="G127" s="3">
        <f t="shared" si="1"/>
        <v>1.2190842410592111</v>
      </c>
      <c r="H127" s="3">
        <f>stock_returns_wide[[#This Row],[Portfolio_EQ_Cum]]-1</f>
        <v>0.21908424105921109</v>
      </c>
      <c r="I127" s="3">
        <f>I126*(1+stock_returns_wide[[#This Row],[AAPL]])</f>
        <v>1.092012848021062</v>
      </c>
      <c r="J127" s="3">
        <f>J126*(1+stock_returns_wide[[#This Row],[AMZN]])</f>
        <v>0.99641958368231065</v>
      </c>
      <c r="K127" s="3">
        <f>K126*(1+stock_returns_wide[[#This Row],[MSFT]])</f>
        <v>1.1629484574356495</v>
      </c>
      <c r="L127" s="3">
        <f>L126*(1+stock_returns_wide[[#This Row],[TSLA]])</f>
        <v>1.6130784349810763</v>
      </c>
    </row>
    <row r="128" spans="1:12" x14ac:dyDescent="0.2">
      <c r="A128" s="11">
        <v>44272</v>
      </c>
      <c r="B128" s="3">
        <v>-6.4504255144021139E-3</v>
      </c>
      <c r="C128" s="3">
        <v>1.4188848597238346E-2</v>
      </c>
      <c r="D128" s="3">
        <v>-2.8185856507881857E-3</v>
      </c>
      <c r="E128" s="3">
        <v>3.6830742610117317E-2</v>
      </c>
      <c r="F128" s="3">
        <f>AVERAGE(stock_returns_wide[[#This Row],[AAPL]:[TSLA]])</f>
        <v>1.0437645010541341E-2</v>
      </c>
      <c r="G128" s="3">
        <f t="shared" si="1"/>
        <v>1.2318086096053324</v>
      </c>
      <c r="H128" s="3">
        <f>stock_returns_wide[[#This Row],[Portfolio_EQ_Cum]]-1</f>
        <v>0.23180860960533245</v>
      </c>
      <c r="I128" s="3">
        <f>I127*(1+stock_returns_wide[[#This Row],[AAPL]])</f>
        <v>1.0849689004841321</v>
      </c>
      <c r="J128" s="3">
        <f>J127*(1+stock_returns_wide[[#This Row],[AMZN]])</f>
        <v>1.0105576302945023</v>
      </c>
      <c r="K128" s="3">
        <f>K127*(1+stock_returns_wide[[#This Row],[MSFT]])</f>
        <v>1.159670587600915</v>
      </c>
      <c r="L128" s="3">
        <f>L127*(1+stock_returns_wide[[#This Row],[TSLA]])</f>
        <v>1.6724893116297952</v>
      </c>
    </row>
    <row r="129" spans="1:12" x14ac:dyDescent="0.2">
      <c r="A129" s="11">
        <v>44273</v>
      </c>
      <c r="B129" s="3">
        <v>-3.390533852573907E-2</v>
      </c>
      <c r="C129" s="3">
        <v>-3.4358783707504337E-2</v>
      </c>
      <c r="D129" s="3">
        <v>-2.6662015092984825E-2</v>
      </c>
      <c r="E129" s="3">
        <v>-6.9320727639511692E-2</v>
      </c>
      <c r="F129" s="3">
        <f>AVERAGE(stock_returns_wide[[#This Row],[AAPL]:[TSLA]])</f>
        <v>-4.1061716241434981E-2</v>
      </c>
      <c r="G129" s="3">
        <f t="shared" si="1"/>
        <v>1.1812284340139618</v>
      </c>
      <c r="H129" s="3">
        <f>stock_returns_wide[[#This Row],[Portfolio_EQ_Cum]]-1</f>
        <v>0.18122843401396183</v>
      </c>
      <c r="I129" s="3">
        <f>I128*(1+stock_returns_wide[[#This Row],[AAPL]])</f>
        <v>1.0481826626233186</v>
      </c>
      <c r="J129" s="3">
        <f>J128*(1+stock_returns_wide[[#This Row],[AMZN]])</f>
        <v>0.97583609925124537</v>
      </c>
      <c r="K129" s="3">
        <f>K128*(1+stock_returns_wide[[#This Row],[MSFT]])</f>
        <v>1.1287514328914088</v>
      </c>
      <c r="L129" s="3">
        <f>L128*(1+stock_returns_wide[[#This Row],[TSLA]])</f>
        <v>1.5565511355783117</v>
      </c>
    </row>
    <row r="130" spans="1:12" x14ac:dyDescent="0.2">
      <c r="A130" s="11">
        <v>44274</v>
      </c>
      <c r="B130" s="3">
        <v>-4.4799720613100114E-3</v>
      </c>
      <c r="C130" s="3">
        <v>1.5511909856343209E-2</v>
      </c>
      <c r="D130" s="3">
        <v>-1.6037807659284864E-3</v>
      </c>
      <c r="E130" s="3">
        <v>2.6180050626212203E-3</v>
      </c>
      <c r="F130" s="3">
        <f>AVERAGE(stock_returns_wide[[#This Row],[AAPL]:[TSLA]])</f>
        <v>3.0115405229314829E-3</v>
      </c>
      <c r="G130" s="3">
        <f t="shared" ref="G130:G193" si="2">G129*(1+F130)</f>
        <v>1.1847857513098337</v>
      </c>
      <c r="H130" s="3">
        <f>stock_returns_wide[[#This Row],[Portfolio_EQ_Cum]]-1</f>
        <v>0.18478575130983366</v>
      </c>
      <c r="I130" s="3">
        <f>I129*(1+stock_returns_wide[[#This Row],[AAPL]])</f>
        <v>1.0434868335796166</v>
      </c>
      <c r="J130" s="3">
        <f>J129*(1+stock_returns_wide[[#This Row],[AMZN]])</f>
        <v>0.99097318085739627</v>
      </c>
      <c r="K130" s="3">
        <f>K129*(1+stock_returns_wide[[#This Row],[MSFT]])</f>
        <v>1.1269411630538233</v>
      </c>
      <c r="L130" s="3">
        <f>L129*(1+stock_returns_wide[[#This Row],[TSLA]])</f>
        <v>1.5606261943314845</v>
      </c>
    </row>
    <row r="131" spans="1:12" x14ac:dyDescent="0.2">
      <c r="A131" s="11">
        <v>44277</v>
      </c>
      <c r="B131" s="3">
        <v>2.8335666387881542E-2</v>
      </c>
      <c r="C131" s="3">
        <v>1.167821172408301E-2</v>
      </c>
      <c r="D131" s="3">
        <v>2.4484535462328205E-2</v>
      </c>
      <c r="E131" s="3">
        <v>2.3103830299388672E-2</v>
      </c>
      <c r="F131" s="3">
        <f>AVERAGE(stock_returns_wide[[#This Row],[AAPL]:[TSLA]])</f>
        <v>2.1900560968420357E-2</v>
      </c>
      <c r="G131" s="3">
        <f t="shared" si="2"/>
        <v>1.2107332238909105</v>
      </c>
      <c r="H131" s="3">
        <f>stock_returns_wide[[#This Row],[Portfolio_EQ_Cum]]-1</f>
        <v>0.21073322389091054</v>
      </c>
      <c r="I131" s="3">
        <f>I130*(1+stock_returns_wide[[#This Row],[AAPL]])</f>
        <v>1.0730547283760754</v>
      </c>
      <c r="J131" s="3">
        <f>J130*(1+stock_returns_wide[[#This Row],[AMZN]])</f>
        <v>1.0025459754763371</v>
      </c>
      <c r="K131" s="3">
        <f>K130*(1+stock_returns_wide[[#This Row],[MSFT]])</f>
        <v>1.1545337939245721</v>
      </c>
      <c r="L131" s="3">
        <f>L130*(1+stock_returns_wide[[#This Row],[TSLA]])</f>
        <v>1.5966826370860998</v>
      </c>
    </row>
    <row r="132" spans="1:12" x14ac:dyDescent="0.2">
      <c r="A132" s="11">
        <v>44278</v>
      </c>
      <c r="B132" s="3">
        <v>-6.8887359621594424E-3</v>
      </c>
      <c r="C132" s="3">
        <v>8.5602880759967359E-3</v>
      </c>
      <c r="D132" s="3">
        <v>6.7375702820029471E-3</v>
      </c>
      <c r="E132" s="3">
        <v>-1.1701464563659281E-2</v>
      </c>
      <c r="F132" s="3">
        <f>AVERAGE(stock_returns_wide[[#This Row],[AAPL]:[TSLA]])</f>
        <v>-8.2308554195476002E-4</v>
      </c>
      <c r="G132" s="3">
        <f t="shared" si="2"/>
        <v>1.2097366868791617</v>
      </c>
      <c r="H132" s="3">
        <f>stock_returns_wide[[#This Row],[Portfolio_EQ_Cum]]-1</f>
        <v>0.20973668687916169</v>
      </c>
      <c r="I132" s="3">
        <f>I131*(1+stock_returns_wide[[#This Row],[AAPL]])</f>
        <v>1.0656627376793459</v>
      </c>
      <c r="J132" s="3">
        <f>J131*(1+stock_returns_wide[[#This Row],[AMZN]])</f>
        <v>1.0111280578358457</v>
      </c>
      <c r="K132" s="3">
        <f>K131*(1+stock_returns_wide[[#This Row],[MSFT]])</f>
        <v>1.1623125465040864</v>
      </c>
      <c r="L132" s="3">
        <f>L131*(1+stock_returns_wide[[#This Row],[TSLA]])</f>
        <v>1.5779991117888268</v>
      </c>
    </row>
    <row r="133" spans="1:12" x14ac:dyDescent="0.2">
      <c r="A133" s="11">
        <v>44279</v>
      </c>
      <c r="B133" s="3">
        <v>-1.9993670930494423E-2</v>
      </c>
      <c r="C133" s="3">
        <v>-1.6073304438495972E-2</v>
      </c>
      <c r="D133" s="3">
        <v>-8.9233056437482139E-3</v>
      </c>
      <c r="E133" s="3">
        <v>-4.816058727810224E-2</v>
      </c>
      <c r="F133" s="3">
        <f>AVERAGE(stock_returns_wide[[#This Row],[AAPL]:[TSLA]])</f>
        <v>-2.3287717072710212E-2</v>
      </c>
      <c r="G133" s="3">
        <f t="shared" si="2"/>
        <v>1.1815646811826421</v>
      </c>
      <c r="H133" s="3">
        <f>stock_returns_wide[[#This Row],[Portfolio_EQ_Cum]]-1</f>
        <v>0.18156468118264213</v>
      </c>
      <c r="I133" s="3">
        <f>I132*(1+stock_returns_wide[[#This Row],[AAPL]])</f>
        <v>1.0443562275792952</v>
      </c>
      <c r="J133" s="3">
        <f>J132*(1+stock_returns_wide[[#This Row],[AMZN]])</f>
        <v>0.99487588873594501</v>
      </c>
      <c r="K133" s="3">
        <f>K132*(1+stock_returns_wide[[#This Row],[MSFT]])</f>
        <v>1.1519408763980672</v>
      </c>
      <c r="L133" s="3">
        <f>L132*(1+stock_returns_wide[[#This Row],[TSLA]])</f>
        <v>1.5020017478407532</v>
      </c>
    </row>
    <row r="134" spans="1:12" x14ac:dyDescent="0.2">
      <c r="A134" s="11">
        <v>44280</v>
      </c>
      <c r="B134" s="3">
        <v>4.1635810677305152E-3</v>
      </c>
      <c r="C134" s="3">
        <v>-1.3219634289670767E-2</v>
      </c>
      <c r="D134" s="3">
        <v>-1.325064027375733E-2</v>
      </c>
      <c r="E134" s="3">
        <v>1.6056627401557888E-2</v>
      </c>
      <c r="F134" s="3">
        <f>AVERAGE(stock_returns_wide[[#This Row],[AAPL]:[TSLA]])</f>
        <v>-1.5625165235349237E-3</v>
      </c>
      <c r="G134" s="3">
        <f t="shared" si="2"/>
        <v>1.179718466844669</v>
      </c>
      <c r="H134" s="3">
        <f>stock_returns_wide[[#This Row],[Portfolio_EQ_Cum]]-1</f>
        <v>0.17971846684466897</v>
      </c>
      <c r="I134" s="3">
        <f>I133*(1+stock_returns_wide[[#This Row],[AAPL]])</f>
        <v>1.0487044893964108</v>
      </c>
      <c r="J134" s="3">
        <f>J133*(1+stock_returns_wide[[#This Row],[AMZN]])</f>
        <v>0.98172399332324467</v>
      </c>
      <c r="K134" s="3">
        <f>K133*(1+stock_returns_wide[[#This Row],[MSFT]])</f>
        <v>1.1366769222282795</v>
      </c>
      <c r="L134" s="3">
        <f>L133*(1+stock_returns_wide[[#This Row],[TSLA]])</f>
        <v>1.526118830262321</v>
      </c>
    </row>
    <row r="135" spans="1:12" x14ac:dyDescent="0.2">
      <c r="A135" s="11">
        <v>44281</v>
      </c>
      <c r="B135" s="3">
        <v>5.1413715082750944E-3</v>
      </c>
      <c r="C135" s="3">
        <v>1.8941122432061253E-3</v>
      </c>
      <c r="D135" s="3">
        <v>1.7818685474495277E-2</v>
      </c>
      <c r="E135" s="3">
        <v>-3.3854382415767548E-2</v>
      </c>
      <c r="F135" s="3">
        <f>AVERAGE(stock_returns_wide[[#This Row],[AAPL]:[TSLA]])</f>
        <v>-2.2500532974477627E-3</v>
      </c>
      <c r="G135" s="3">
        <f t="shared" si="2"/>
        <v>1.177064037418285</v>
      </c>
      <c r="H135" s="3">
        <f>stock_returns_wide[[#This Row],[Portfolio_EQ_Cum]]-1</f>
        <v>0.17706403741828503</v>
      </c>
      <c r="I135" s="3">
        <f>I134*(1+stock_returns_wide[[#This Row],[AAPL]])</f>
        <v>1.0540962687787936</v>
      </c>
      <c r="J135" s="3">
        <f>J134*(1+stock_returns_wide[[#This Row],[AMZN]])</f>
        <v>0.98358348875844748</v>
      </c>
      <c r="K135" s="3">
        <f>K134*(1+stock_returns_wide[[#This Row],[MSFT]])</f>
        <v>1.1569310107915827</v>
      </c>
      <c r="L135" s="3">
        <f>L134*(1+stock_returns_wide[[#This Row],[TSLA]])</f>
        <v>1.4744530197707164</v>
      </c>
    </row>
    <row r="136" spans="1:12" x14ac:dyDescent="0.2">
      <c r="A136" s="11">
        <v>44284</v>
      </c>
      <c r="B136" s="3">
        <v>1.4852042987976155E-3</v>
      </c>
      <c r="C136" s="3">
        <v>7.7653073345858026E-3</v>
      </c>
      <c r="D136" s="3">
        <v>-5.2436039523071631E-3</v>
      </c>
      <c r="E136" s="3">
        <v>-1.199266702111268E-2</v>
      </c>
      <c r="F136" s="3">
        <f>AVERAGE(stock_returns_wide[[#This Row],[AAPL]:[TSLA]])</f>
        <v>-1.9964398350091062E-3</v>
      </c>
      <c r="G136" s="3">
        <f t="shared" si="2"/>
        <v>1.1747140998856265</v>
      </c>
      <c r="H136" s="3">
        <f>stock_returns_wide[[#This Row],[Portfolio_EQ_Cum]]-1</f>
        <v>0.17471409988562647</v>
      </c>
      <c r="I136" s="3">
        <f>I135*(1+stock_returns_wide[[#This Row],[AAPL]])</f>
        <v>1.0556618170885304</v>
      </c>
      <c r="J136" s="3">
        <f>J135*(1+stock_returns_wide[[#This Row],[AMZN]])</f>
        <v>0.99122131683788095</v>
      </c>
      <c r="K136" s="3">
        <f>K135*(1+stock_returns_wide[[#This Row],[MSFT]])</f>
        <v>1.1508645227708492</v>
      </c>
      <c r="L136" s="3">
        <f>L135*(1+stock_returns_wide[[#This Row],[TSLA]])</f>
        <v>1.456770395666332</v>
      </c>
    </row>
    <row r="137" spans="1:12" x14ac:dyDescent="0.2">
      <c r="A137" s="11">
        <v>44285</v>
      </c>
      <c r="B137" s="3">
        <v>-1.2274470349851518E-2</v>
      </c>
      <c r="C137" s="3">
        <v>-6.6455975024983793E-3</v>
      </c>
      <c r="D137" s="3">
        <v>-1.4410746948433362E-2</v>
      </c>
      <c r="E137" s="3">
        <v>3.9801078851212424E-2</v>
      </c>
      <c r="F137" s="3">
        <f>AVERAGE(stock_returns_wide[[#This Row],[AAPL]:[TSLA]])</f>
        <v>1.617566012607291E-3</v>
      </c>
      <c r="G137" s="3">
        <f t="shared" si="2"/>
        <v>1.1766142774881319</v>
      </c>
      <c r="H137" s="3">
        <f>stock_returns_wide[[#This Row],[Portfolio_EQ_Cum]]-1</f>
        <v>0.17661427748813185</v>
      </c>
      <c r="I137" s="3">
        <f>I136*(1+stock_returns_wide[[#This Row],[AAPL]])</f>
        <v>1.0427041274152069</v>
      </c>
      <c r="J137" s="3">
        <f>J136*(1+stock_returns_wide[[#This Row],[AMZN]])</f>
        <v>0.98463405893028</v>
      </c>
      <c r="K137" s="3">
        <f>K136*(1+stock_returns_wide[[#This Row],[MSFT]])</f>
        <v>1.134279705361269</v>
      </c>
      <c r="L137" s="3">
        <f>L136*(1+stock_returns_wide[[#This Row],[TSLA]])</f>
        <v>1.5147514290523596</v>
      </c>
    </row>
    <row r="138" spans="1:12" x14ac:dyDescent="0.2">
      <c r="A138" s="11">
        <v>44286</v>
      </c>
      <c r="B138" s="3">
        <v>1.8765474989756115E-2</v>
      </c>
      <c r="C138" s="3">
        <v>1.269600564306872E-2</v>
      </c>
      <c r="D138" s="3">
        <v>1.6907275953526479E-2</v>
      </c>
      <c r="E138" s="3">
        <v>5.0832205584440127E-2</v>
      </c>
      <c r="F138" s="3">
        <f>AVERAGE(stock_returns_wide[[#This Row],[AAPL]:[TSLA]])</f>
        <v>2.480024054269786E-2</v>
      </c>
      <c r="G138" s="3">
        <f t="shared" si="2"/>
        <v>1.2057945945958102</v>
      </c>
      <c r="H138" s="3">
        <f>stock_returns_wide[[#This Row],[Portfolio_EQ_Cum]]-1</f>
        <v>0.20579459459581018</v>
      </c>
      <c r="I138" s="3">
        <f>I137*(1+stock_returns_wide[[#This Row],[AAPL]])</f>
        <v>1.0622709656399325</v>
      </c>
      <c r="J138" s="3">
        <f>J137*(1+stock_returns_wide[[#This Row],[AMZN]])</f>
        <v>0.99713497849881649</v>
      </c>
      <c r="K138" s="3">
        <f>K137*(1+stock_returns_wide[[#This Row],[MSFT]])</f>
        <v>1.1534572853482967</v>
      </c>
      <c r="L138" s="3">
        <f>L137*(1+stock_returns_wide[[#This Row],[TSLA]])</f>
        <v>1.5917495851032737</v>
      </c>
    </row>
    <row r="139" spans="1:12" x14ac:dyDescent="0.2">
      <c r="A139" s="11">
        <v>44287</v>
      </c>
      <c r="B139" s="3">
        <v>6.9586677371684669E-3</v>
      </c>
      <c r="C139" s="3">
        <v>2.1628454431104061E-2</v>
      </c>
      <c r="D139" s="3">
        <v>2.7908654987673698E-2</v>
      </c>
      <c r="E139" s="3">
        <v>-9.2524559231199621E-3</v>
      </c>
      <c r="F139" s="3">
        <f>AVERAGE(stock_returns_wide[[#This Row],[AAPL]:[TSLA]])</f>
        <v>1.1810830308206566E-2</v>
      </c>
      <c r="G139" s="3">
        <f t="shared" si="2"/>
        <v>1.220036029939134</v>
      </c>
      <c r="H139" s="3">
        <f>stock_returns_wide[[#This Row],[Portfolio_EQ_Cum]]-1</f>
        <v>0.22003602993913396</v>
      </c>
      <c r="I139" s="3">
        <f>I138*(1+stock_returns_wide[[#This Row],[AAPL]])</f>
        <v>1.069662956336662</v>
      </c>
      <c r="J139" s="3">
        <f>J138*(1+stock_returns_wide[[#This Row],[AMZN]])</f>
        <v>1.0187014669429382</v>
      </c>
      <c r="K139" s="3">
        <f>K138*(1+stock_returns_wide[[#This Row],[MSFT]])</f>
        <v>1.1856487267681011</v>
      </c>
      <c r="L139" s="3">
        <f>L138*(1+stock_returns_wide[[#This Row],[TSLA]])</f>
        <v>1.5770219922264612</v>
      </c>
    </row>
    <row r="140" spans="1:12" x14ac:dyDescent="0.2">
      <c r="A140" s="11">
        <v>44291</v>
      </c>
      <c r="B140" s="3">
        <v>2.3577240681657008E-2</v>
      </c>
      <c r="C140" s="3">
        <v>2.0794045934698469E-2</v>
      </c>
      <c r="D140" s="3">
        <v>2.7728546837916479E-2</v>
      </c>
      <c r="E140" s="3">
        <v>4.4276591227718987E-2</v>
      </c>
      <c r="F140" s="3">
        <f>AVERAGE(stock_returns_wide[[#This Row],[AAPL]:[TSLA]])</f>
        <v>2.9094106170497736E-2</v>
      </c>
      <c r="G140" s="3">
        <f t="shared" si="2"/>
        <v>1.2555318877260155</v>
      </c>
      <c r="H140" s="3">
        <f>stock_returns_wide[[#This Row],[Portfolio_EQ_Cum]]-1</f>
        <v>0.25553188772601554</v>
      </c>
      <c r="I140" s="3">
        <f>I139*(1+stock_returns_wide[[#This Row],[AAPL]])</f>
        <v>1.0948826573064643</v>
      </c>
      <c r="J140" s="3">
        <f>J139*(1+stock_returns_wide[[#This Row],[AMZN]])</f>
        <v>1.0398843920402943</v>
      </c>
      <c r="K140" s="3">
        <f>K139*(1+stock_returns_wide[[#This Row],[MSFT]])</f>
        <v>1.2185250430216064</v>
      </c>
      <c r="L140" s="3">
        <f>L139*(1+stock_returns_wide[[#This Row],[TSLA]])</f>
        <v>1.6468471503333952</v>
      </c>
    </row>
    <row r="141" spans="1:12" x14ac:dyDescent="0.2">
      <c r="A141" s="11">
        <v>44292</v>
      </c>
      <c r="B141" s="3">
        <v>2.4623256781532987E-3</v>
      </c>
      <c r="C141" s="3">
        <v>-9.0189021472764086E-4</v>
      </c>
      <c r="D141" s="3">
        <v>-4.8581285196221957E-3</v>
      </c>
      <c r="E141" s="3">
        <v>8.2477611279863083E-4</v>
      </c>
      <c r="F141" s="3">
        <f>AVERAGE(stock_returns_wide[[#This Row],[AAPL]:[TSLA]])</f>
        <v>-6.1822923584947675E-4</v>
      </c>
      <c r="G141" s="3">
        <f t="shared" si="2"/>
        <v>1.2547556812064822</v>
      </c>
      <c r="H141" s="3">
        <f>stock_returns_wide[[#This Row],[Portfolio_EQ_Cum]]-1</f>
        <v>0.25475568120648218</v>
      </c>
      <c r="I141" s="3">
        <f>I140*(1+stock_returns_wide[[#This Row],[AAPL]])</f>
        <v>1.0975786149881146</v>
      </c>
      <c r="J141" s="3">
        <f>J140*(1+stock_returns_wide[[#This Row],[AMZN]])</f>
        <v>1.0389465304826651</v>
      </c>
      <c r="K141" s="3">
        <f>K140*(1+stock_returns_wide[[#This Row],[MSFT]])</f>
        <v>1.2126052917582293</v>
      </c>
      <c r="L141" s="3">
        <f>L140*(1+stock_returns_wide[[#This Row],[TSLA]])</f>
        <v>1.6482054305244207</v>
      </c>
    </row>
    <row r="142" spans="1:12" x14ac:dyDescent="0.2">
      <c r="A142" s="11">
        <v>44293</v>
      </c>
      <c r="B142" s="3">
        <v>1.3390466419548108E-2</v>
      </c>
      <c r="C142" s="3">
        <v>1.723733655641202E-2</v>
      </c>
      <c r="D142" s="3">
        <v>8.2303709049722507E-3</v>
      </c>
      <c r="E142" s="3">
        <v>-2.9857428208930892E-2</v>
      </c>
      <c r="F142" s="3">
        <f>AVERAGE(stock_returns_wide[[#This Row],[AAPL]:[TSLA]])</f>
        <v>2.2501864180003717E-3</v>
      </c>
      <c r="G142" s="3">
        <f t="shared" si="2"/>
        <v>1.2575791153982419</v>
      </c>
      <c r="H142" s="3">
        <f>stock_returns_wide[[#This Row],[Portfolio_EQ_Cum]]-1</f>
        <v>0.25757911539824185</v>
      </c>
      <c r="I142" s="3">
        <f>I141*(1+stock_returns_wide[[#This Row],[AAPL]])</f>
        <v>1.112275704574927</v>
      </c>
      <c r="J142" s="3">
        <f>J141*(1+stock_returns_wide[[#This Row],[AMZN]])</f>
        <v>1.0568552014927113</v>
      </c>
      <c r="K142" s="3">
        <f>K141*(1+stock_returns_wide[[#This Row],[MSFT]])</f>
        <v>1.2225854830707317</v>
      </c>
      <c r="L142" s="3">
        <f>L141*(1+stock_returns_wide[[#This Row],[TSLA]])</f>
        <v>1.5989942552089678</v>
      </c>
    </row>
    <row r="143" spans="1:12" x14ac:dyDescent="0.2">
      <c r="A143" s="11">
        <v>44294</v>
      </c>
      <c r="B143" s="3">
        <v>1.9233657497748524E-2</v>
      </c>
      <c r="C143" s="3">
        <v>6.0712429525480172E-3</v>
      </c>
      <c r="D143" s="3">
        <v>1.3405546585614658E-2</v>
      </c>
      <c r="E143" s="3">
        <v>1.912159613436426E-2</v>
      </c>
      <c r="F143" s="3">
        <f>AVERAGE(stock_returns_wide[[#This Row],[AAPL]:[TSLA]])</f>
        <v>1.4458010792568865E-2</v>
      </c>
      <c r="G143" s="3">
        <f t="shared" si="2"/>
        <v>1.2757612078211789</v>
      </c>
      <c r="H143" s="3">
        <f>stock_returns_wide[[#This Row],[Portfolio_EQ_Cum]]-1</f>
        <v>0.27576120782117886</v>
      </c>
      <c r="I143" s="3">
        <f>I142*(1+stock_returns_wide[[#This Row],[AAPL]])</f>
        <v>1.1336688345197881</v>
      </c>
      <c r="J143" s="3">
        <f>J142*(1+stock_returns_wide[[#This Row],[AMZN]])</f>
        <v>1.0632716261866377</v>
      </c>
      <c r="K143" s="3">
        <f>K142*(1+stock_returns_wide[[#This Row],[MSFT]])</f>
        <v>1.2389749097189326</v>
      </c>
      <c r="L143" s="3">
        <f>L142*(1+stock_returns_wide[[#This Row],[TSLA]])</f>
        <v>1.6295695775782422</v>
      </c>
    </row>
    <row r="144" spans="1:12" x14ac:dyDescent="0.2">
      <c r="A144" s="11">
        <v>44295</v>
      </c>
      <c r="B144" s="3">
        <v>2.0251602200799468E-2</v>
      </c>
      <c r="C144" s="3">
        <v>2.2095622425226669E-2</v>
      </c>
      <c r="D144" s="3">
        <v>1.0266489636805876E-2</v>
      </c>
      <c r="E144" s="3">
        <v>-9.9151557330346973E-3</v>
      </c>
      <c r="F144" s="3">
        <f>AVERAGE(stock_returns_wide[[#This Row],[AAPL]:[TSLA]])</f>
        <v>1.0674639632449329E-2</v>
      </c>
      <c r="G144" s="3">
        <f t="shared" si="2"/>
        <v>1.2893794989717282</v>
      </c>
      <c r="H144" s="3">
        <f>stock_returns_wide[[#This Row],[Portfolio_EQ_Cum]]-1</f>
        <v>0.28937949897172821</v>
      </c>
      <c r="I144" s="3">
        <f>I143*(1+stock_returns_wide[[#This Row],[AAPL]])</f>
        <v>1.1566274447839269</v>
      </c>
      <c r="J144" s="3">
        <f>J143*(1+stock_returns_wide[[#This Row],[AMZN]])</f>
        <v>1.0867652745743144</v>
      </c>
      <c r="K144" s="3">
        <f>K143*(1+stock_returns_wide[[#This Row],[MSFT]])</f>
        <v>1.2516948327898245</v>
      </c>
      <c r="L144" s="3">
        <f>L143*(1+stock_returns_wide[[#This Row],[TSLA]])</f>
        <v>1.6134121414387383</v>
      </c>
    </row>
    <row r="145" spans="1:12" x14ac:dyDescent="0.2">
      <c r="A145" s="11">
        <v>44298</v>
      </c>
      <c r="B145" s="3">
        <v>-1.3233077120136882E-2</v>
      </c>
      <c r="C145" s="3">
        <v>2.1321218730274705E-3</v>
      </c>
      <c r="D145" s="3">
        <v>2.3452280983460305E-4</v>
      </c>
      <c r="E145" s="3">
        <v>3.6867412301294422E-2</v>
      </c>
      <c r="F145" s="3">
        <f>AVERAGE(stock_returns_wide[[#This Row],[AAPL]:[TSLA]])</f>
        <v>6.5002449660049033E-3</v>
      </c>
      <c r="G145" s="3">
        <f t="shared" si="2"/>
        <v>1.2977607815691892</v>
      </c>
      <c r="H145" s="3">
        <f>stock_returns_wide[[#This Row],[Portfolio_EQ_Cum]]-1</f>
        <v>0.29776078156918917</v>
      </c>
      <c r="I145" s="3">
        <f>I144*(1+stock_returns_wide[[#This Row],[AAPL]])</f>
        <v>1.1413217046078343</v>
      </c>
      <c r="J145" s="3">
        <f>J144*(1+stock_returns_wide[[#This Row],[AMZN]])</f>
        <v>1.089082390587081</v>
      </c>
      <c r="K145" s="3">
        <f>K144*(1+stock_returns_wide[[#This Row],[MSFT]])</f>
        <v>1.2519883837790657</v>
      </c>
      <c r="L145" s="3">
        <f>L144*(1+stock_returns_wide[[#This Row],[TSLA]])</f>
        <v>1.6728944720690746</v>
      </c>
    </row>
    <row r="146" spans="1:12" x14ac:dyDescent="0.2">
      <c r="A146" s="11">
        <v>44299</v>
      </c>
      <c r="B146" s="3">
        <v>2.430667790268104E-2</v>
      </c>
      <c r="C146" s="3">
        <v>6.0987476052245526E-3</v>
      </c>
      <c r="D146" s="3">
        <v>1.0081621287128639E-2</v>
      </c>
      <c r="E146" s="3">
        <v>8.5956903647847804E-2</v>
      </c>
      <c r="F146" s="3">
        <f>AVERAGE(stock_returns_wide[[#This Row],[AAPL]:[TSLA]])</f>
        <v>3.1610987610720509E-2</v>
      </c>
      <c r="G146" s="3">
        <f t="shared" si="2"/>
        <v>1.3387842815570516</v>
      </c>
      <c r="H146" s="3">
        <f>stock_returns_wide[[#This Row],[Portfolio_EQ_Cum]]-1</f>
        <v>0.33878428155705165</v>
      </c>
      <c r="I146" s="3">
        <f>I145*(1+stock_returns_wide[[#This Row],[AAPL]])</f>
        <v>1.1690634436650758</v>
      </c>
      <c r="J146" s="3">
        <f>J145*(1+stock_returns_wide[[#This Row],[AMZN]])</f>
        <v>1.0957244292085662</v>
      </c>
      <c r="K146" s="3">
        <f>K145*(1+stock_returns_wide[[#This Row],[MSFT]])</f>
        <v>1.2646104565202105</v>
      </c>
      <c r="L146" s="3">
        <f>L145*(1+stock_returns_wide[[#This Row],[TSLA]])</f>
        <v>1.8166913010177332</v>
      </c>
    </row>
    <row r="147" spans="1:12" x14ac:dyDescent="0.2">
      <c r="A147" s="11">
        <v>44300</v>
      </c>
      <c r="B147" s="3">
        <v>-1.7853244190213613E-2</v>
      </c>
      <c r="C147" s="3">
        <v>-1.9705918255974231E-2</v>
      </c>
      <c r="D147" s="3">
        <v>-1.1219010521341222E-2</v>
      </c>
      <c r="E147" s="3">
        <v>-3.9471667046474979E-2</v>
      </c>
      <c r="F147" s="3">
        <f>AVERAGE(stock_returns_wide[[#This Row],[AAPL]:[TSLA]])</f>
        <v>-2.2062460003501011E-2</v>
      </c>
      <c r="G147" s="3">
        <f t="shared" si="2"/>
        <v>1.3092474068918833</v>
      </c>
      <c r="H147" s="3">
        <f>stock_returns_wide[[#This Row],[Portfolio_EQ_Cum]]-1</f>
        <v>0.30924740689188335</v>
      </c>
      <c r="I147" s="3">
        <f>I146*(1+stock_returns_wide[[#This Row],[AAPL]])</f>
        <v>1.1481918685314711</v>
      </c>
      <c r="J147" s="3">
        <f>J146*(1+stock_returns_wide[[#This Row],[AMZN]])</f>
        <v>1.0741321731755082</v>
      </c>
      <c r="K147" s="3">
        <f>K146*(1+stock_returns_wide[[#This Row],[MSFT]])</f>
        <v>1.2504227785031121</v>
      </c>
      <c r="L147" s="3">
        <f>L146*(1+stock_returns_wide[[#This Row],[TSLA]])</f>
        <v>1.7449834668577338</v>
      </c>
    </row>
    <row r="148" spans="1:12" x14ac:dyDescent="0.2">
      <c r="A148" s="11">
        <v>44301</v>
      </c>
      <c r="B148" s="3">
        <v>1.8707989746762577E-2</v>
      </c>
      <c r="C148" s="3">
        <v>1.3828409714570444E-2</v>
      </c>
      <c r="D148" s="3">
        <v>1.5297842747911572E-2</v>
      </c>
      <c r="E148" s="3">
        <v>9.0409312239807527E-3</v>
      </c>
      <c r="F148" s="3">
        <f>AVERAGE(stock_returns_wide[[#This Row],[AAPL]:[TSLA]])</f>
        <v>1.4218793358306336E-2</v>
      </c>
      <c r="G148" s="3">
        <f t="shared" si="2"/>
        <v>1.3278633252253773</v>
      </c>
      <c r="H148" s="3">
        <f>stock_returns_wide[[#This Row],[Portfolio_EQ_Cum]]-1</f>
        <v>0.32786332522537731</v>
      </c>
      <c r="I148" s="3">
        <f>I147*(1+stock_returns_wide[[#This Row],[AAPL]])</f>
        <v>1.169672230235274</v>
      </c>
      <c r="J148" s="3">
        <f>J147*(1+stock_returns_wide[[#This Row],[AMZN]])</f>
        <v>1.088985712953781</v>
      </c>
      <c r="K148" s="3">
        <f>K147*(1+stock_returns_wide[[#This Row],[MSFT]])</f>
        <v>1.2695515495370593</v>
      </c>
      <c r="L148" s="3">
        <f>L147*(1+stock_returns_wide[[#This Row],[TSLA]])</f>
        <v>1.7607597423685781</v>
      </c>
    </row>
    <row r="149" spans="1:12" x14ac:dyDescent="0.2">
      <c r="A149" s="11">
        <v>44302</v>
      </c>
      <c r="B149" s="3">
        <v>-2.5279774854802817E-3</v>
      </c>
      <c r="C149" s="3">
        <v>6.0223423545793242E-3</v>
      </c>
      <c r="D149" s="3">
        <v>4.7784495422384943E-3</v>
      </c>
      <c r="E149" s="3">
        <v>1.2587029151958085E-3</v>
      </c>
      <c r="F149" s="3">
        <f>AVERAGE(stock_returns_wide[[#This Row],[AAPL]:[TSLA]])</f>
        <v>2.3828793316333363E-3</v>
      </c>
      <c r="G149" s="3">
        <f t="shared" si="2"/>
        <v>1.3310274632982908</v>
      </c>
      <c r="H149" s="3">
        <f>stock_returns_wide[[#This Row],[Portfolio_EQ_Cum]]-1</f>
        <v>0.3310274632982908</v>
      </c>
      <c r="I149" s="3">
        <f>I148*(1+stock_returns_wide[[#This Row],[AAPL]])</f>
        <v>1.1667153251718476</v>
      </c>
      <c r="J149" s="3">
        <f>J148*(1+stock_returns_wide[[#This Row],[AMZN]])</f>
        <v>1.0955439577364343</v>
      </c>
      <c r="K149" s="3">
        <f>K148*(1+stock_returns_wide[[#This Row],[MSFT]])</f>
        <v>1.2756180375577928</v>
      </c>
      <c r="L149" s="3">
        <f>L148*(1+stock_returns_wide[[#This Row],[TSLA]])</f>
        <v>1.7629760157892569</v>
      </c>
    </row>
    <row r="150" spans="1:12" x14ac:dyDescent="0.2">
      <c r="A150" s="11">
        <v>44305</v>
      </c>
      <c r="B150" s="3">
        <v>5.0686521539120566E-3</v>
      </c>
      <c r="C150" s="3">
        <v>-8.0690098152619294E-3</v>
      </c>
      <c r="D150" s="3">
        <v>-7.6702707361233635E-3</v>
      </c>
      <c r="E150" s="3">
        <v>-3.3996584686308617E-2</v>
      </c>
      <c r="F150" s="3">
        <f>AVERAGE(stock_returns_wide[[#This Row],[AAPL]:[TSLA]])</f>
        <v>-1.1166803270945463E-2</v>
      </c>
      <c r="G150" s="3">
        <f t="shared" si="2"/>
        <v>1.3161641414674132</v>
      </c>
      <c r="H150" s="3">
        <f>stock_returns_wide[[#This Row],[Portfolio_EQ_Cum]]-1</f>
        <v>0.31616414146741323</v>
      </c>
      <c r="I150" s="3">
        <f>I149*(1+stock_returns_wide[[#This Row],[AAPL]])</f>
        <v>1.1726289993177821</v>
      </c>
      <c r="J150" s="3">
        <f>J149*(1+stock_returns_wide[[#This Row],[AMZN]])</f>
        <v>1.0867040027884081</v>
      </c>
      <c r="K150" s="3">
        <f>K149*(1+stock_returns_wide[[#This Row],[MSFT]])</f>
        <v>1.2658337018538421</v>
      </c>
      <c r="L150" s="3">
        <f>L149*(1+stock_returns_wide[[#This Row],[TSLA]])</f>
        <v>1.7030408523685465</v>
      </c>
    </row>
    <row r="151" spans="1:12" x14ac:dyDescent="0.2">
      <c r="A151" s="11">
        <v>44306</v>
      </c>
      <c r="B151" s="3">
        <v>-1.2829736294457383E-2</v>
      </c>
      <c r="C151" s="3">
        <v>-1.1067567276491497E-2</v>
      </c>
      <c r="D151" s="3">
        <v>-1.8551038429721611E-3</v>
      </c>
      <c r="E151" s="3">
        <v>6.1010172675219909E-3</v>
      </c>
      <c r="F151" s="3">
        <f>AVERAGE(stock_returns_wide[[#This Row],[AAPL]:[TSLA]])</f>
        <v>-4.9128475365997626E-3</v>
      </c>
      <c r="G151" s="3">
        <f t="shared" si="2"/>
        <v>1.3096980277072441</v>
      </c>
      <c r="H151" s="3">
        <f>stock_returns_wide[[#This Row],[Portfolio_EQ_Cum]]-1</f>
        <v>0.30969802770724408</v>
      </c>
      <c r="I151" s="3">
        <f>I150*(1+stock_returns_wide[[#This Row],[AAPL]])</f>
        <v>1.1575844784853015</v>
      </c>
      <c r="J151" s="3">
        <f>J150*(1+stock_returns_wide[[#This Row],[AMZN]])</f>
        <v>1.0746768331279148</v>
      </c>
      <c r="K151" s="3">
        <f>K150*(1+stock_returns_wide[[#This Row],[MSFT]])</f>
        <v>1.2634854488889693</v>
      </c>
      <c r="L151" s="3">
        <f>L150*(1+stock_returns_wide[[#This Row],[TSLA]])</f>
        <v>1.7134311340161423</v>
      </c>
    </row>
    <row r="152" spans="1:12" x14ac:dyDescent="0.2">
      <c r="A152" s="11">
        <v>44307</v>
      </c>
      <c r="B152" s="3">
        <v>2.9294554288255004E-3</v>
      </c>
      <c r="C152" s="3">
        <v>8.1956696334768431E-3</v>
      </c>
      <c r="D152" s="3">
        <v>8.9832244712202414E-3</v>
      </c>
      <c r="E152" s="3">
        <v>3.4951793439894185E-2</v>
      </c>
      <c r="F152" s="3">
        <f>AVERAGE(stock_returns_wide[[#This Row],[AAPL]:[TSLA]])</f>
        <v>1.3765035743354193E-2</v>
      </c>
      <c r="G152" s="3">
        <f t="shared" si="2"/>
        <v>1.3277260678716349</v>
      </c>
      <c r="H152" s="3">
        <f>stock_returns_wide[[#This Row],[Portfolio_EQ_Cum]]-1</f>
        <v>0.32772606787163494</v>
      </c>
      <c r="I152" s="3">
        <f>I151*(1+stock_returns_wide[[#This Row],[AAPL]])</f>
        <v>1.1609755706201244</v>
      </c>
      <c r="J152" s="3">
        <f>J151*(1+stock_returns_wide[[#This Row],[AMZN]])</f>
        <v>1.0834845294149824</v>
      </c>
      <c r="K152" s="3">
        <f>K151*(1+stock_returns_wide[[#This Row],[MSFT]])</f>
        <v>1.2748356222924593</v>
      </c>
      <c r="L152" s="3">
        <f>L151*(1+stock_returns_wide[[#This Row],[TSLA]])</f>
        <v>1.7733186250857582</v>
      </c>
    </row>
    <row r="153" spans="1:12" x14ac:dyDescent="0.2">
      <c r="A153" s="11">
        <v>44308</v>
      </c>
      <c r="B153" s="3">
        <v>-1.1685469166878515E-2</v>
      </c>
      <c r="C153" s="3">
        <v>-1.5758395892332966E-2</v>
      </c>
      <c r="D153" s="3">
        <v>-1.3086314714765845E-2</v>
      </c>
      <c r="E153" s="3">
        <v>-3.2830696766993239E-2</v>
      </c>
      <c r="F153" s="3">
        <f>AVERAGE(stock_returns_wide[[#This Row],[AAPL]:[TSLA]])</f>
        <v>-1.8340219135242641E-2</v>
      </c>
      <c r="G153" s="3">
        <f t="shared" si="2"/>
        <v>1.3033752808352952</v>
      </c>
      <c r="H153" s="3">
        <f>stock_returns_wide[[#This Row],[Portfolio_EQ_Cum]]-1</f>
        <v>0.30337528083529519</v>
      </c>
      <c r="I153" s="3">
        <f>I152*(1+stock_returns_wide[[#This Row],[AAPL]])</f>
        <v>1.1474090263861436</v>
      </c>
      <c r="J153" s="3">
        <f>J152*(1+stock_returns_wide[[#This Row],[AMZN]])</f>
        <v>1.066410551257243</v>
      </c>
      <c r="K153" s="3">
        <f>K152*(1+stock_returns_wide[[#This Row],[MSFT]])</f>
        <v>1.2581527221295459</v>
      </c>
      <c r="L153" s="3">
        <f>L152*(1+stock_returns_wide[[#This Row],[TSLA]])</f>
        <v>1.7150993390343063</v>
      </c>
    </row>
    <row r="154" spans="1:12" x14ac:dyDescent="0.2">
      <c r="A154" s="11">
        <v>44309</v>
      </c>
      <c r="B154" s="3">
        <v>1.8039076725983483E-2</v>
      </c>
      <c r="C154" s="3">
        <v>9.6221897467707596E-3</v>
      </c>
      <c r="D154" s="3">
        <v>1.5476152503090201E-2</v>
      </c>
      <c r="E154" s="3">
        <v>1.3491908213451476E-2</v>
      </c>
      <c r="F154" s="3">
        <f>AVERAGE(stock_returns_wide[[#This Row],[AAPL]:[TSLA]])</f>
        <v>1.415733179732398E-2</v>
      </c>
      <c r="G154" s="3">
        <f t="shared" si="2"/>
        <v>1.3218275971425109</v>
      </c>
      <c r="H154" s="3">
        <f>stock_returns_wide[[#This Row],[Portfolio_EQ_Cum]]-1</f>
        <v>0.32182759714251086</v>
      </c>
      <c r="I154" s="3">
        <f>I153*(1+stock_returns_wide[[#This Row],[AAPL]])</f>
        <v>1.1681072258492093</v>
      </c>
      <c r="J154" s="3">
        <f>J153*(1+stock_returns_wide[[#This Row],[AMZN]])</f>
        <v>1.0766717559293986</v>
      </c>
      <c r="K154" s="3">
        <f>K153*(1+stock_returns_wide[[#This Row],[MSFT]])</f>
        <v>1.2776240855294008</v>
      </c>
      <c r="L154" s="3">
        <f>L153*(1+stock_returns_wide[[#This Row],[TSLA]])</f>
        <v>1.7382393018935085</v>
      </c>
    </row>
    <row r="155" spans="1:12" x14ac:dyDescent="0.2">
      <c r="A155" s="11">
        <v>44312</v>
      </c>
      <c r="B155" s="3">
        <v>2.9772198156765572E-3</v>
      </c>
      <c r="C155" s="3">
        <v>2.0389780364207244E-2</v>
      </c>
      <c r="D155" s="3">
        <v>1.5318152589927081E-3</v>
      </c>
      <c r="E155" s="3">
        <v>1.2064715006025573E-2</v>
      </c>
      <c r="F155" s="3">
        <f>AVERAGE(stock_returns_wide[[#This Row],[AAPL]:[TSLA]])</f>
        <v>9.2408826112255205E-3</v>
      </c>
      <c r="G155" s="3">
        <f t="shared" si="2"/>
        <v>1.3340424507999831</v>
      </c>
      <c r="H155" s="3">
        <f>stock_returns_wide[[#This Row],[Portfolio_EQ_Cum]]-1</f>
        <v>0.33404245079998307</v>
      </c>
      <c r="I155" s="3">
        <f>I154*(1+stock_returns_wide[[#This Row],[AAPL]])</f>
        <v>1.1715849378288425</v>
      </c>
      <c r="J155" s="3">
        <f>J154*(1+stock_returns_wide[[#This Row],[AMZN]])</f>
        <v>1.0986248565571444</v>
      </c>
      <c r="K155" s="3">
        <f>K154*(1+stock_returns_wide[[#This Row],[MSFT]])</f>
        <v>1.2795811695988712</v>
      </c>
      <c r="L155" s="3">
        <f>L154*(1+stock_returns_wide[[#This Row],[TSLA]])</f>
        <v>1.7592106636831266</v>
      </c>
    </row>
    <row r="156" spans="1:12" x14ac:dyDescent="0.2">
      <c r="A156" s="11">
        <v>44313</v>
      </c>
      <c r="B156" s="3">
        <v>-2.4489879296233363E-3</v>
      </c>
      <c r="C156" s="3">
        <v>2.4729175512423485E-3</v>
      </c>
      <c r="D156" s="3">
        <v>1.6055191544908087E-3</v>
      </c>
      <c r="E156" s="3">
        <v>-4.5326479073682813E-2</v>
      </c>
      <c r="F156" s="3">
        <f>AVERAGE(stock_returns_wide[[#This Row],[AAPL]:[TSLA]])</f>
        <v>-1.0924257574393248E-2</v>
      </c>
      <c r="G156" s="3">
        <f t="shared" si="2"/>
        <v>1.3194690274522691</v>
      </c>
      <c r="H156" s="3">
        <f>stock_returns_wide[[#This Row],[Portfolio_EQ_Cum]]-1</f>
        <v>0.31946902745226913</v>
      </c>
      <c r="I156" s="3">
        <f>I155*(1+stock_returns_wide[[#This Row],[AAPL]])</f>
        <v>1.1687157404575712</v>
      </c>
      <c r="J156" s="3">
        <f>J155*(1+stock_returns_wide[[#This Row],[AMZN]])</f>
        <v>1.1013416652471557</v>
      </c>
      <c r="K156" s="3">
        <f>K155*(1+stock_returns_wide[[#This Row],[MSFT]])</f>
        <v>1.2816355616763879</v>
      </c>
      <c r="L156" s="3">
        <f>L155*(1+stock_returns_wide[[#This Row],[TSLA]])</f>
        <v>1.6794718383494938</v>
      </c>
    </row>
    <row r="157" spans="1:12" x14ac:dyDescent="0.2">
      <c r="A157" s="11">
        <v>44314</v>
      </c>
      <c r="B157" s="3">
        <v>-6.0274327073974732E-3</v>
      </c>
      <c r="C157" s="3">
        <v>1.2017786731569835E-2</v>
      </c>
      <c r="D157" s="3">
        <v>-2.8285639500757687E-2</v>
      </c>
      <c r="E157" s="3">
        <v>-1.4672094304228334E-2</v>
      </c>
      <c r="F157" s="3">
        <f>AVERAGE(stock_returns_wide[[#This Row],[AAPL]:[TSLA]])</f>
        <v>-9.2418449452034146E-3</v>
      </c>
      <c r="G157" s="3">
        <f t="shared" si="2"/>
        <v>1.3072746992905568</v>
      </c>
      <c r="H157" s="3">
        <f>stock_returns_wide[[#This Row],[Portfolio_EQ_Cum]]-1</f>
        <v>0.30727469929055684</v>
      </c>
      <c r="I157" s="3">
        <f>I156*(1+stock_returns_wide[[#This Row],[AAPL]])</f>
        <v>1.161671384977887</v>
      </c>
      <c r="J157" s="3">
        <f>J156*(1+stock_returns_wide[[#This Row],[AMZN]])</f>
        <v>1.1145773544986881</v>
      </c>
      <c r="K157" s="3">
        <f>K156*(1+stock_returns_wide[[#This Row],[MSFT]])</f>
        <v>1.2453836802074585</v>
      </c>
      <c r="L157" s="3">
        <f>L156*(1+stock_returns_wide[[#This Row],[TSLA]])</f>
        <v>1.6548304691559343</v>
      </c>
    </row>
    <row r="158" spans="1:12" x14ac:dyDescent="0.2">
      <c r="A158" s="11">
        <v>44315</v>
      </c>
      <c r="B158" s="3">
        <v>-7.4869189619453103E-4</v>
      </c>
      <c r="C158" s="3">
        <v>3.7039347600635875E-3</v>
      </c>
      <c r="D158" s="3">
        <v>-8.0531267982394406E-3</v>
      </c>
      <c r="E158" s="3">
        <v>-2.5057551719748439E-2</v>
      </c>
      <c r="F158" s="3">
        <f>AVERAGE(stock_returns_wide[[#This Row],[AAPL]:[TSLA]])</f>
        <v>-7.5388589135297057E-3</v>
      </c>
      <c r="G158" s="3">
        <f t="shared" si="2"/>
        <v>1.2974193397713785</v>
      </c>
      <c r="H158" s="3">
        <f>stock_returns_wide[[#This Row],[Portfolio_EQ_Cum]]-1</f>
        <v>0.29741933977137847</v>
      </c>
      <c r="I158" s="3">
        <f>I157*(1+stock_returns_wide[[#This Row],[AAPL]])</f>
        <v>1.1608016510259129</v>
      </c>
      <c r="J158" s="3">
        <f>J157*(1+stock_returns_wide[[#This Row],[AMZN]])</f>
        <v>1.1187056763047956</v>
      </c>
      <c r="K158" s="3">
        <f>K157*(1+stock_returns_wide[[#This Row],[MSFT]])</f>
        <v>1.2353544475182898</v>
      </c>
      <c r="L158" s="3">
        <f>L157*(1+stock_returns_wide[[#This Row],[TSLA]])</f>
        <v>1.6133644690876439</v>
      </c>
    </row>
    <row r="159" spans="1:12" x14ac:dyDescent="0.2">
      <c r="A159" s="11">
        <v>44316</v>
      </c>
      <c r="B159" s="3">
        <v>-1.5133361385410216E-2</v>
      </c>
      <c r="C159" s="3">
        <v>-1.1206361718005819E-3</v>
      </c>
      <c r="D159" s="3">
        <v>-1.3067175038058432E-3</v>
      </c>
      <c r="E159" s="3">
        <v>4.7917239575582027E-2</v>
      </c>
      <c r="F159" s="3">
        <f>AVERAGE(stock_returns_wide[[#This Row],[AAPL]:[TSLA]])</f>
        <v>7.5891311286413465E-3</v>
      </c>
      <c r="G159" s="3">
        <f t="shared" si="2"/>
        <v>1.3072656252697388</v>
      </c>
      <c r="H159" s="3">
        <f>stock_returns_wide[[#This Row],[Portfolio_EQ_Cum]]-1</f>
        <v>0.30726562526973877</v>
      </c>
      <c r="I159" s="3">
        <f>I158*(1+stock_returns_wide[[#This Row],[AAPL]])</f>
        <v>1.1432348201441569</v>
      </c>
      <c r="J159" s="3">
        <f>J158*(1+stock_returns_wide[[#This Row],[AMZN]])</f>
        <v>1.1174520142583297</v>
      </c>
      <c r="K159" s="3">
        <f>K158*(1+stock_returns_wide[[#This Row],[MSFT]])</f>
        <v>1.2337401882383132</v>
      </c>
      <c r="L159" s="3">
        <f>L158*(1+stock_returns_wide[[#This Row],[TSLA]])</f>
        <v>1.6906724408756482</v>
      </c>
    </row>
    <row r="160" spans="1:12" x14ac:dyDescent="0.2">
      <c r="A160" s="11">
        <v>44319</v>
      </c>
      <c r="B160" s="3">
        <v>8.2155807595241104E-3</v>
      </c>
      <c r="C160" s="3">
        <v>-2.3340170719312603E-2</v>
      </c>
      <c r="D160" s="3">
        <v>-1.2689910654438696E-3</v>
      </c>
      <c r="E160" s="3">
        <v>-3.4590632711300695E-2</v>
      </c>
      <c r="F160" s="3">
        <f>AVERAGE(stock_returns_wide[[#This Row],[AAPL]:[TSLA]])</f>
        <v>-1.2746053434133264E-2</v>
      </c>
      <c r="G160" s="3">
        <f t="shared" si="2"/>
        <v>1.2906031477574451</v>
      </c>
      <c r="H160" s="3">
        <f>stock_returns_wide[[#This Row],[Portfolio_EQ_Cum]]-1</f>
        <v>0.29060314775744511</v>
      </c>
      <c r="I160" s="3">
        <f>I159*(1+stock_returns_wide[[#This Row],[AAPL]])</f>
        <v>1.1526271581361511</v>
      </c>
      <c r="J160" s="3">
        <f>J159*(1+stock_returns_wide[[#This Row],[AMZN]])</f>
        <v>1.0913704934749007</v>
      </c>
      <c r="K160" s="3">
        <f>K159*(1+stock_returns_wide[[#This Row],[MSFT]])</f>
        <v>1.2321745829623598</v>
      </c>
      <c r="L160" s="3">
        <f>L159*(1+stock_returns_wide[[#This Row],[TSLA]])</f>
        <v>1.6321910114382003</v>
      </c>
    </row>
    <row r="161" spans="1:12" x14ac:dyDescent="0.2">
      <c r="A161" s="11">
        <v>44320</v>
      </c>
      <c r="B161" s="3">
        <v>-3.5385527964797325E-2</v>
      </c>
      <c r="C161" s="3">
        <v>-2.2034541333801894E-2</v>
      </c>
      <c r="D161" s="3">
        <v>-1.6159890303562796E-2</v>
      </c>
      <c r="E161" s="3">
        <v>-1.6498740899282049E-2</v>
      </c>
      <c r="F161" s="3">
        <f>AVERAGE(stock_returns_wide[[#This Row],[AAPL]:[TSLA]])</f>
        <v>-2.2519675125361016E-2</v>
      </c>
      <c r="G161" s="3">
        <f t="shared" si="2"/>
        <v>1.2615391841541792</v>
      </c>
      <c r="H161" s="3">
        <f>stock_returns_wide[[#This Row],[Portfolio_EQ_Cum]]-1</f>
        <v>0.26153918415417921</v>
      </c>
      <c r="I161" s="3">
        <f>I160*(1+stock_returns_wide[[#This Row],[AAPL]])</f>
        <v>1.1118408375989395</v>
      </c>
      <c r="J161" s="3">
        <f>J160*(1+stock_returns_wide[[#This Row],[AMZN]])</f>
        <v>1.0673226452259361</v>
      </c>
      <c r="K161" s="3">
        <f>K160*(1+stock_returns_wide[[#This Row],[MSFT]])</f>
        <v>1.2122627768668499</v>
      </c>
      <c r="L161" s="3">
        <f>L160*(1+stock_returns_wide[[#This Row],[TSLA]])</f>
        <v>1.6052619148423444</v>
      </c>
    </row>
    <row r="162" spans="1:12" x14ac:dyDescent="0.2">
      <c r="A162" s="11">
        <v>44321</v>
      </c>
      <c r="B162" s="3">
        <v>1.9553724279401941E-3</v>
      </c>
      <c r="C162" s="3">
        <v>-1.2479432999494278E-2</v>
      </c>
      <c r="D162" s="3">
        <v>-5.3270087260739452E-3</v>
      </c>
      <c r="E162" s="3">
        <v>-3.9489590803735153E-3</v>
      </c>
      <c r="F162" s="3">
        <f>AVERAGE(stock_returns_wide[[#This Row],[AAPL]:[TSLA]])</f>
        <v>-4.950007094500386E-3</v>
      </c>
      <c r="G162" s="3">
        <f t="shared" si="2"/>
        <v>1.2552945562426259</v>
      </c>
      <c r="H162" s="3">
        <f>stock_returns_wide[[#This Row],[Portfolio_EQ_Cum]]-1</f>
        <v>0.25529455624262587</v>
      </c>
      <c r="I162" s="3">
        <f>I161*(1+stock_returns_wide[[#This Row],[AAPL]])</f>
        <v>1.1140149005170383</v>
      </c>
      <c r="J162" s="3">
        <f>J161*(1+stock_returns_wide[[#This Row],[AMZN]])</f>
        <v>1.0540030637859961</v>
      </c>
      <c r="K162" s="3">
        <f>K161*(1+stock_returns_wide[[#This Row],[MSFT]])</f>
        <v>1.2058050424761855</v>
      </c>
      <c r="L162" s="3">
        <f>L161*(1+stock_returns_wide[[#This Row],[TSLA]])</f>
        <v>1.59892280122735</v>
      </c>
    </row>
    <row r="163" spans="1:12" x14ac:dyDescent="0.2">
      <c r="A163" s="11">
        <v>44322</v>
      </c>
      <c r="B163" s="3">
        <v>1.2802603084272057E-2</v>
      </c>
      <c r="C163" s="3">
        <v>1.0955401769447537E-2</v>
      </c>
      <c r="D163" s="3">
        <v>1.3226770428215628E-2</v>
      </c>
      <c r="E163" s="3">
        <v>-1.1029338520784915E-2</v>
      </c>
      <c r="F163" s="3">
        <f>AVERAGE(stock_returns_wide[[#This Row],[AAPL]:[TSLA]])</f>
        <v>6.488859190287577E-3</v>
      </c>
      <c r="G163" s="3">
        <f t="shared" si="2"/>
        <v>1.2634399858604188</v>
      </c>
      <c r="H163" s="3">
        <f>stock_returns_wide[[#This Row],[Portfolio_EQ_Cum]]-1</f>
        <v>0.26343998586041883</v>
      </c>
      <c r="I163" s="3">
        <f>I162*(1+stock_returns_wide[[#This Row],[AAPL]])</f>
        <v>1.1282771911183227</v>
      </c>
      <c r="J163" s="3">
        <f>J162*(1+stock_returns_wide[[#This Row],[AMZN]])</f>
        <v>1.0655500908160003</v>
      </c>
      <c r="K163" s="3">
        <f>K162*(1+stock_returns_wide[[#This Row],[MSFT]])</f>
        <v>1.2217539489542029</v>
      </c>
      <c r="L163" s="3">
        <f>L162*(1+stock_returns_wide[[#This Row],[TSLA]])</f>
        <v>1.5812877403840118</v>
      </c>
    </row>
    <row r="164" spans="1:12" x14ac:dyDescent="0.2">
      <c r="A164" s="11">
        <v>44323</v>
      </c>
      <c r="B164" s="3">
        <v>5.3273828175843807E-3</v>
      </c>
      <c r="C164" s="3">
        <v>-4.4640578502762596E-3</v>
      </c>
      <c r="D164" s="3">
        <v>1.0931688834636022E-2</v>
      </c>
      <c r="E164" s="3">
        <v>1.3307460953421169E-2</v>
      </c>
      <c r="F164" s="3">
        <f>AVERAGE(stock_returns_wide[[#This Row],[AAPL]:[TSLA]])</f>
        <v>6.2756186888413279E-3</v>
      </c>
      <c r="G164" s="3">
        <f t="shared" si="2"/>
        <v>1.2713688534479139</v>
      </c>
      <c r="H164" s="3">
        <f>stock_returns_wide[[#This Row],[Portfolio_EQ_Cum]]-1</f>
        <v>0.27136885344791395</v>
      </c>
      <c r="I164" s="3">
        <f>I163*(1+stock_returns_wide[[#This Row],[AAPL]])</f>
        <v>1.1342879556397589</v>
      </c>
      <c r="J164" s="3">
        <f>J163*(1+stock_returns_wide[[#This Row],[AMZN]])</f>
        <v>1.0607934135682304</v>
      </c>
      <c r="K164" s="3">
        <f>K163*(1+stock_returns_wide[[#This Row],[MSFT]])</f>
        <v>1.235109782956658</v>
      </c>
      <c r="L164" s="3">
        <f>L163*(1+stock_returns_wide[[#This Row],[TSLA]])</f>
        <v>1.6023306652452955</v>
      </c>
    </row>
    <row r="165" spans="1:12" x14ac:dyDescent="0.2">
      <c r="A165" s="11">
        <v>44326</v>
      </c>
      <c r="B165" s="3">
        <v>-2.580452034958125E-2</v>
      </c>
      <c r="C165" s="3">
        <v>-3.072052637375966E-2</v>
      </c>
      <c r="D165" s="3">
        <v>-2.0914193452071017E-2</v>
      </c>
      <c r="E165" s="3">
        <v>-6.4443731397840764E-2</v>
      </c>
      <c r="F165" s="3">
        <f>AVERAGE(stock_returns_wide[[#This Row],[AAPL]:[TSLA]])</f>
        <v>-3.5470742893313173E-2</v>
      </c>
      <c r="G165" s="3">
        <f t="shared" si="2"/>
        <v>1.2262724557246967</v>
      </c>
      <c r="H165" s="3">
        <f>stock_returns_wide[[#This Row],[Portfolio_EQ_Cum]]-1</f>
        <v>0.22627245572469668</v>
      </c>
      <c r="I165" s="3">
        <f>I164*(1+stock_returns_wide[[#This Row],[AAPL]])</f>
        <v>1.1050181990061678</v>
      </c>
      <c r="J165" s="3">
        <f>J164*(1+stock_returns_wide[[#This Row],[AMZN]])</f>
        <v>1.028205281529597</v>
      </c>
      <c r="K165" s="3">
        <f>K164*(1+stock_returns_wide[[#This Row],[MSFT]])</f>
        <v>1.2092784580213569</v>
      </c>
      <c r="L165" s="3">
        <f>L164*(1+stock_returns_wide[[#This Row],[TSLA]])</f>
        <v>1.4990704982437042</v>
      </c>
    </row>
    <row r="166" spans="1:12" x14ac:dyDescent="0.2">
      <c r="A166" s="11">
        <v>44327</v>
      </c>
      <c r="B166" s="3">
        <v>-7.4103457500940273E-3</v>
      </c>
      <c r="C166" s="3">
        <v>1.0474816917876772E-2</v>
      </c>
      <c r="D166" s="3">
        <v>-3.8432356061415263E-3</v>
      </c>
      <c r="E166" s="3">
        <v>-1.8822278764288325E-2</v>
      </c>
      <c r="F166" s="3">
        <f>AVERAGE(stock_returns_wide[[#This Row],[AAPL]:[TSLA]])</f>
        <v>-4.9002608006617765E-3</v>
      </c>
      <c r="G166" s="3">
        <f t="shared" si="2"/>
        <v>1.2202634008789777</v>
      </c>
      <c r="H166" s="3">
        <f>stock_returns_wide[[#This Row],[Portfolio_EQ_Cum]]-1</f>
        <v>0.22026340087897767</v>
      </c>
      <c r="I166" s="3">
        <f>I165*(1+stock_returns_wide[[#This Row],[AAPL]])</f>
        <v>1.096829632091386</v>
      </c>
      <c r="J166" s="3">
        <f>J165*(1+stock_returns_wide[[#This Row],[AMZN]])</f>
        <v>1.0389755436076136</v>
      </c>
      <c r="K166" s="3">
        <f>K165*(1+stock_returns_wide[[#This Row],[MSFT]])</f>
        <v>1.2046309159937494</v>
      </c>
      <c r="L166" s="3">
        <f>L165*(1+stock_returns_wide[[#This Row],[TSLA]])</f>
        <v>1.4708545754384406</v>
      </c>
    </row>
    <row r="167" spans="1:12" x14ac:dyDescent="0.2">
      <c r="A167" s="11">
        <v>44328</v>
      </c>
      <c r="B167" s="3">
        <v>-2.4938459696936088E-2</v>
      </c>
      <c r="C167" s="3">
        <v>-2.2323796765424953E-2</v>
      </c>
      <c r="D167" s="3">
        <v>-2.9362838841873629E-2</v>
      </c>
      <c r="E167" s="3">
        <v>-4.4248212926854213E-2</v>
      </c>
      <c r="F167" s="3">
        <f>AVERAGE(stock_returns_wide[[#This Row],[AAPL]:[TSLA]])</f>
        <v>-3.0218327057772221E-2</v>
      </c>
      <c r="G167" s="3">
        <f t="shared" si="2"/>
        <v>1.1833890823345872</v>
      </c>
      <c r="H167" s="3">
        <f>stock_returns_wide[[#This Row],[Portfolio_EQ_Cum]]-1</f>
        <v>0.18338908233458717</v>
      </c>
      <c r="I167" s="3">
        <f>I166*(1+stock_returns_wide[[#This Row],[AAPL]])</f>
        <v>1.0694763905170697</v>
      </c>
      <c r="J167" s="3">
        <f>J166*(1+stock_returns_wide[[#This Row],[AMZN]])</f>
        <v>1.0157816647278703</v>
      </c>
      <c r="K167" s="3">
        <f>K166*(1+stock_returns_wide[[#This Row],[MSFT]])</f>
        <v>1.1692595325434862</v>
      </c>
      <c r="L167" s="3">
        <f>L166*(1+stock_returns_wide[[#This Row],[TSLA]])</f>
        <v>1.4057718890000026</v>
      </c>
    </row>
    <row r="168" spans="1:12" x14ac:dyDescent="0.2">
      <c r="A168" s="11">
        <v>44329</v>
      </c>
      <c r="B168" s="3">
        <v>1.7919616402013006E-2</v>
      </c>
      <c r="C168" s="3">
        <v>3.0235440044839024E-3</v>
      </c>
      <c r="D168" s="3">
        <v>1.6861977527434791E-2</v>
      </c>
      <c r="E168" s="3">
        <v>-3.0853203980896415E-2</v>
      </c>
      <c r="F168" s="3">
        <f>AVERAGE(stock_returns_wide[[#This Row],[AAPL]:[TSLA]])</f>
        <v>1.7379834882588208E-3</v>
      </c>
      <c r="G168" s="3">
        <f t="shared" si="2"/>
        <v>1.1854457930198703</v>
      </c>
      <c r="H168" s="3">
        <f>stock_returns_wide[[#This Row],[Portfolio_EQ_Cum]]-1</f>
        <v>0.1854457930198703</v>
      </c>
      <c r="I168" s="3">
        <f>I167*(1+stock_returns_wide[[#This Row],[AAPL]])</f>
        <v>1.088640997186145</v>
      </c>
      <c r="J168" s="3">
        <f>J167*(1+stock_returns_wide[[#This Row],[AMZN]])</f>
        <v>1.0188529252901231</v>
      </c>
      <c r="K168" s="3">
        <f>K167*(1+stock_returns_wide[[#This Row],[MSFT]])</f>
        <v>1.1889755605049734</v>
      </c>
      <c r="L168" s="3">
        <f>L167*(1+stock_returns_wide[[#This Row],[TSLA]])</f>
        <v>1.3623993221580755</v>
      </c>
    </row>
    <row r="169" spans="1:12" x14ac:dyDescent="0.2">
      <c r="A169" s="11">
        <v>44330</v>
      </c>
      <c r="B169" s="3">
        <v>1.9844709544093231E-2</v>
      </c>
      <c r="C169" s="3">
        <v>1.9430851184491837E-2</v>
      </c>
      <c r="D169" s="3">
        <v>2.1067249533839982E-2</v>
      </c>
      <c r="E169" s="3">
        <v>3.1573032997113559E-2</v>
      </c>
      <c r="F169" s="3">
        <f>AVERAGE(stock_returns_wide[[#This Row],[AAPL]:[TSLA]])</f>
        <v>2.2978960814884652E-2</v>
      </c>
      <c r="G169" s="3">
        <f t="shared" si="2"/>
        <v>1.2126861054458438</v>
      </c>
      <c r="H169" s="3">
        <f>stock_returns_wide[[#This Row],[Portfolio_EQ_Cum]]-1</f>
        <v>0.21268610544584376</v>
      </c>
      <c r="I169" s="3">
        <f>I168*(1+stock_returns_wide[[#This Row],[AAPL]])</f>
        <v>1.1102447615730962</v>
      </c>
      <c r="J169" s="3">
        <f>J168*(1+stock_returns_wide[[#This Row],[AMZN]])</f>
        <v>1.0386501048603196</v>
      </c>
      <c r="K169" s="3">
        <f>K168*(1+stock_returns_wide[[#This Row],[MSFT]])</f>
        <v>1.2140240053277689</v>
      </c>
      <c r="L169" s="3">
        <f>L168*(1+stock_returns_wide[[#This Row],[TSLA]])</f>
        <v>1.4054144009118175</v>
      </c>
    </row>
    <row r="170" spans="1:12" x14ac:dyDescent="0.2">
      <c r="A170" s="11">
        <v>44333</v>
      </c>
      <c r="B170" s="3">
        <v>-9.2583814979344536E-3</v>
      </c>
      <c r="C170" s="3">
        <v>1.4735154035220299E-2</v>
      </c>
      <c r="D170" s="3">
        <v>-1.1968493123409973E-2</v>
      </c>
      <c r="E170" s="3">
        <v>-2.1890982946840221E-2</v>
      </c>
      <c r="F170" s="3">
        <f>AVERAGE(stock_returns_wide[[#This Row],[AAPL]:[TSLA]])</f>
        <v>-7.0956758832410871E-3</v>
      </c>
      <c r="G170" s="3">
        <f t="shared" si="2"/>
        <v>1.2040812778934902</v>
      </c>
      <c r="H170" s="3">
        <f>stock_returns_wide[[#This Row],[Portfolio_EQ_Cum]]-1</f>
        <v>0.20408127789349018</v>
      </c>
      <c r="I170" s="3">
        <f>I169*(1+stock_returns_wide[[#This Row],[AAPL]])</f>
        <v>1.0999656920143692</v>
      </c>
      <c r="J170" s="3">
        <f>J169*(1+stock_returns_wide[[#This Row],[AMZN]])</f>
        <v>1.0539547741441342</v>
      </c>
      <c r="K170" s="3">
        <f>K169*(1+stock_returns_wide[[#This Row],[MSFT]])</f>
        <v>1.1994939673683489</v>
      </c>
      <c r="L170" s="3">
        <f>L169*(1+stock_returns_wide[[#This Row],[TSLA]])</f>
        <v>1.3746484982282132</v>
      </c>
    </row>
    <row r="171" spans="1:12" x14ac:dyDescent="0.2">
      <c r="A171" s="11">
        <v>44334</v>
      </c>
      <c r="B171" s="3">
        <v>-1.1245849053011736E-2</v>
      </c>
      <c r="C171" s="3">
        <v>-1.1653058569779051E-2</v>
      </c>
      <c r="D171" s="3">
        <v>-8.5651283422563118E-3</v>
      </c>
      <c r="E171" s="3">
        <v>1.8029458511532592E-3</v>
      </c>
      <c r="F171" s="3">
        <f>AVERAGE(stock_returns_wide[[#This Row],[AAPL]:[TSLA]])</f>
        <v>-7.41527252847346E-3</v>
      </c>
      <c r="G171" s="3">
        <f t="shared" si="2"/>
        <v>1.1951526870714773</v>
      </c>
      <c r="H171" s="3">
        <f>stock_returns_wide[[#This Row],[Portfolio_EQ_Cum]]-1</f>
        <v>0.19515268707147726</v>
      </c>
      <c r="I171" s="3">
        <f>I170*(1+stock_returns_wide[[#This Row],[AAPL]])</f>
        <v>1.087595643878484</v>
      </c>
      <c r="J171" s="3">
        <f>J170*(1+stock_returns_wide[[#This Row],[AMZN]])</f>
        <v>1.0416729774311344</v>
      </c>
      <c r="K171" s="3">
        <f>K170*(1+stock_returns_wide[[#This Row],[MSFT]])</f>
        <v>1.1892201475920767</v>
      </c>
      <c r="L171" s="3">
        <f>L170*(1+stock_returns_wide[[#This Row],[TSLA]])</f>
        <v>1.3771269150348879</v>
      </c>
    </row>
    <row r="172" spans="1:12" x14ac:dyDescent="0.2">
      <c r="A172" s="11">
        <v>44335</v>
      </c>
      <c r="B172" s="3">
        <v>-1.2814840033612551E-3</v>
      </c>
      <c r="C172" s="3">
        <v>-1.48514828115065E-4</v>
      </c>
      <c r="D172" s="3">
        <v>2.4739702176330702E-3</v>
      </c>
      <c r="E172" s="3">
        <v>-2.4936383865888478E-2</v>
      </c>
      <c r="F172" s="3">
        <f>AVERAGE(stock_returns_wide[[#This Row],[AAPL]:[TSLA]])</f>
        <v>-5.9731031199329321E-3</v>
      </c>
      <c r="G172" s="3">
        <f t="shared" si="2"/>
        <v>1.1880139168275343</v>
      </c>
      <c r="H172" s="3">
        <f>stock_returns_wide[[#This Row],[Portfolio_EQ_Cum]]-1</f>
        <v>0.18801391682753432</v>
      </c>
      <c r="I172" s="3">
        <f>I171*(1+stock_returns_wide[[#This Row],[AAPL]])</f>
        <v>1.0862019074587284</v>
      </c>
      <c r="J172" s="3">
        <f>J171*(1+stock_returns_wide[[#This Row],[AMZN]])</f>
        <v>1.0415182735479391</v>
      </c>
      <c r="K172" s="3">
        <f>K171*(1+stock_returns_wide[[#This Row],[MSFT]])</f>
        <v>1.1921622428194287</v>
      </c>
      <c r="L172" s="3">
        <f>L171*(1+stock_returns_wide[[#This Row],[TSLA]])</f>
        <v>1.3427863496495311</v>
      </c>
    </row>
    <row r="173" spans="1:12" x14ac:dyDescent="0.2">
      <c r="A173" s="11">
        <v>44336</v>
      </c>
      <c r="B173" s="3">
        <v>2.101209460634812E-2</v>
      </c>
      <c r="C173" s="3">
        <v>4.9137097942373309E-3</v>
      </c>
      <c r="D173" s="3">
        <v>1.3820367777165776E-2</v>
      </c>
      <c r="E173" s="3">
        <v>4.1387128023363751E-2</v>
      </c>
      <c r="F173" s="3">
        <f>AVERAGE(stock_returns_wide[[#This Row],[AAPL]:[TSLA]])</f>
        <v>2.0283325050278744E-2</v>
      </c>
      <c r="G173" s="3">
        <f t="shared" si="2"/>
        <v>1.2121107892668019</v>
      </c>
      <c r="H173" s="3">
        <f>stock_returns_wide[[#This Row],[Portfolio_EQ_Cum]]-1</f>
        <v>0.21211078926680194</v>
      </c>
      <c r="I173" s="3">
        <f>I172*(1+stock_returns_wide[[#This Row],[AAPL]])</f>
        <v>1.109025284699847</v>
      </c>
      <c r="J173" s="3">
        <f>J172*(1+stock_returns_wide[[#This Row],[AMZN]])</f>
        <v>1.0466359920895487</v>
      </c>
      <c r="K173" s="3">
        <f>K172*(1+stock_returns_wide[[#This Row],[MSFT]])</f>
        <v>1.208638363465244</v>
      </c>
      <c r="L173" s="3">
        <f>L172*(1+stock_returns_wide[[#This Row],[TSLA]])</f>
        <v>1.3983604202105016</v>
      </c>
    </row>
    <row r="174" spans="1:12" x14ac:dyDescent="0.2">
      <c r="A174" s="11">
        <v>44337</v>
      </c>
      <c r="B174" s="3">
        <v>-1.4767019358876254E-2</v>
      </c>
      <c r="C174" s="3">
        <v>-1.3732853548741542E-2</v>
      </c>
      <c r="D174" s="3">
        <v>-5.314778838907408E-3</v>
      </c>
      <c r="E174" s="3">
        <v>-1.0054917128925145E-2</v>
      </c>
      <c r="F174" s="3">
        <f>AVERAGE(stock_returns_wide[[#This Row],[AAPL]:[TSLA]])</f>
        <v>-1.0967392218862587E-2</v>
      </c>
      <c r="G174" s="3">
        <f t="shared" si="2"/>
        <v>1.1988170948281978</v>
      </c>
      <c r="H174" s="3">
        <f>stock_returns_wide[[#This Row],[Portfolio_EQ_Cum]]-1</f>
        <v>0.19881709482819776</v>
      </c>
      <c r="I174" s="3">
        <f>I173*(1+stock_returns_wide[[#This Row],[AAPL]])</f>
        <v>1.0926482868512011</v>
      </c>
      <c r="J174" s="3">
        <f>J173*(1+stock_returns_wide[[#This Row],[AMZN]])</f>
        <v>1.0322626932913412</v>
      </c>
      <c r="K174" s="3">
        <f>K173*(1+stock_returns_wide[[#This Row],[MSFT]])</f>
        <v>1.2022147178672073</v>
      </c>
      <c r="L174" s="3">
        <f>L173*(1+stock_returns_wide[[#This Row],[TSLA]])</f>
        <v>1.3843000220689161</v>
      </c>
    </row>
    <row r="175" spans="1:12" x14ac:dyDescent="0.2">
      <c r="A175" s="11">
        <v>44340</v>
      </c>
      <c r="B175" s="3">
        <v>1.331405425008092E-2</v>
      </c>
      <c r="C175" s="3">
        <v>1.3084215261017773E-2</v>
      </c>
      <c r="D175" s="3">
        <v>2.2881901186965869E-2</v>
      </c>
      <c r="E175" s="3">
        <v>4.4002226404677103E-2</v>
      </c>
      <c r="F175" s="3">
        <f>AVERAGE(stock_returns_wide[[#This Row],[AAPL]:[TSLA]])</f>
        <v>2.3320599275685416E-2</v>
      </c>
      <c r="G175" s="3">
        <f t="shared" si="2"/>
        <v>1.2267742279015277</v>
      </c>
      <c r="H175" s="3">
        <f>stock_returns_wide[[#This Row],[Portfolio_EQ_Cum]]-1</f>
        <v>0.22677422790152768</v>
      </c>
      <c r="I175" s="3">
        <f>I174*(1+stock_returns_wide[[#This Row],[AAPL]])</f>
        <v>1.107195865418596</v>
      </c>
      <c r="J175" s="3">
        <f>J174*(1+stock_returns_wide[[#This Row],[AMZN]])</f>
        <v>1.0457690405762832</v>
      </c>
      <c r="K175" s="3">
        <f>K174*(1+stock_returns_wide[[#This Row],[MSFT]])</f>
        <v>1.2297236762469608</v>
      </c>
      <c r="L175" s="3">
        <f>L174*(1+stock_returns_wide[[#This Row],[TSLA]])</f>
        <v>1.4452123050519921</v>
      </c>
    </row>
    <row r="176" spans="1:12" x14ac:dyDescent="0.2">
      <c r="A176" s="11">
        <v>44341</v>
      </c>
      <c r="B176" s="3">
        <v>-1.5734519846600792E-3</v>
      </c>
      <c r="C176" s="3">
        <v>4.3328512262037489E-3</v>
      </c>
      <c r="D176" s="3">
        <v>3.7484047213631744E-3</v>
      </c>
      <c r="E176" s="3">
        <v>-2.8856683829658891E-3</v>
      </c>
      <c r="F176" s="3">
        <f>AVERAGE(stock_returns_wide[[#This Row],[AAPL]:[TSLA]])</f>
        <v>9.0553389498523873E-4</v>
      </c>
      <c r="G176" s="3">
        <f t="shared" si="2"/>
        <v>1.2278851135463869</v>
      </c>
      <c r="H176" s="3">
        <f>stock_returns_wide[[#This Row],[Portfolio_EQ_Cum]]-1</f>
        <v>0.22788511354638685</v>
      </c>
      <c r="I176" s="3">
        <f>I175*(1+stock_returns_wide[[#This Row],[AAPL]])</f>
        <v>1.1054537458867457</v>
      </c>
      <c r="J176" s="3">
        <f>J175*(1+stock_returns_wide[[#This Row],[AMZN]])</f>
        <v>1.0503002022460701</v>
      </c>
      <c r="K176" s="3">
        <f>K175*(1+stock_returns_wide[[#This Row],[MSFT]])</f>
        <v>1.234333178280977</v>
      </c>
      <c r="L176" s="3">
        <f>L175*(1+stock_returns_wide[[#This Row],[TSLA]])</f>
        <v>1.4410419015966303</v>
      </c>
    </row>
    <row r="177" spans="1:12" x14ac:dyDescent="0.2">
      <c r="A177" s="11">
        <v>44342</v>
      </c>
      <c r="B177" s="3">
        <v>-3.9399828549857574E-4</v>
      </c>
      <c r="C177" s="3">
        <v>1.8747562447005706E-3</v>
      </c>
      <c r="D177" s="3">
        <v>-9.1362628793312251E-4</v>
      </c>
      <c r="E177" s="3">
        <v>2.3879957500782645E-2</v>
      </c>
      <c r="F177" s="3">
        <f>AVERAGE(stock_returns_wide[[#This Row],[AAPL]:[TSLA]])</f>
        <v>6.1117722930128793E-3</v>
      </c>
      <c r="G177" s="3">
        <f t="shared" si="2"/>
        <v>1.2353896677623626</v>
      </c>
      <c r="H177" s="3">
        <f>stock_returns_wide[[#This Row],[Portfolio_EQ_Cum]]-1</f>
        <v>0.23538966776236259</v>
      </c>
      <c r="I177" s="3">
        <f>I176*(1+stock_returns_wide[[#This Row],[AAPL]])</f>
        <v>1.1050181990061683</v>
      </c>
      <c r="J177" s="3">
        <f>J176*(1+stock_returns_wide[[#This Row],[AMZN]])</f>
        <v>1.0522692591090412</v>
      </c>
      <c r="K177" s="3">
        <f>K176*(1+stock_returns_wide[[#This Row],[MSFT]])</f>
        <v>1.2332054590412314</v>
      </c>
      <c r="L177" s="3">
        <f>L176*(1+stock_returns_wide[[#This Row],[TSLA]])</f>
        <v>1.4754539209636048</v>
      </c>
    </row>
    <row r="178" spans="1:12" x14ac:dyDescent="0.2">
      <c r="A178" s="11">
        <v>44343</v>
      </c>
      <c r="B178" s="3">
        <v>-1.2376951601681174E-2</v>
      </c>
      <c r="C178" s="3">
        <v>-1.0734558114025683E-2</v>
      </c>
      <c r="D178" s="3">
        <v>-8.6684140031512147E-3</v>
      </c>
      <c r="E178" s="3">
        <v>1.8929840154243482E-2</v>
      </c>
      <c r="F178" s="3">
        <f>AVERAGE(stock_returns_wide[[#This Row],[AAPL]:[TSLA]])</f>
        <v>-3.2125208911536474E-3</v>
      </c>
      <c r="G178" s="3">
        <f t="shared" si="2"/>
        <v>1.2314209526459607</v>
      </c>
      <c r="H178" s="3">
        <f>stock_returns_wide[[#This Row],[Portfolio_EQ_Cum]]-1</f>
        <v>0.23142095264596074</v>
      </c>
      <c r="I178" s="3">
        <f>I177*(1+stock_returns_wide[[#This Row],[AAPL]])</f>
        <v>1.091341442238092</v>
      </c>
      <c r="J178" s="3">
        <f>J177*(1+stock_returns_wide[[#This Row],[AMZN]])</f>
        <v>1.0409736135955325</v>
      </c>
      <c r="K178" s="3">
        <f>K177*(1+stock_returns_wide[[#This Row],[MSFT]])</f>
        <v>1.2225155235713159</v>
      </c>
      <c r="L178" s="3">
        <f>L177*(1+stock_returns_wide[[#This Row],[TSLA]])</f>
        <v>1.5033840278423978</v>
      </c>
    </row>
    <row r="179" spans="1:12" x14ac:dyDescent="0.2">
      <c r="A179" s="11">
        <v>44344</v>
      </c>
      <c r="B179" s="3">
        <v>-5.3478231263570652E-3</v>
      </c>
      <c r="C179" s="3">
        <v>-2.1794289420000723E-3</v>
      </c>
      <c r="D179" s="3">
        <v>1.4841332912536309E-3</v>
      </c>
      <c r="E179" s="3">
        <v>-8.9245228021593848E-3</v>
      </c>
      <c r="F179" s="3">
        <f>AVERAGE(stock_returns_wide[[#This Row],[AAPL]:[TSLA]])</f>
        <v>-3.7419103948157229E-3</v>
      </c>
      <c r="G179" s="3">
        <f t="shared" si="2"/>
        <v>1.226813085782861</v>
      </c>
      <c r="H179" s="3">
        <f>stock_returns_wide[[#This Row],[Portfolio_EQ_Cum]]-1</f>
        <v>0.22681308578286097</v>
      </c>
      <c r="I179" s="3">
        <f>I178*(1+stock_returns_wide[[#This Row],[AAPL]])</f>
        <v>1.0855051412345393</v>
      </c>
      <c r="J179" s="3">
        <f>J178*(1+stock_returns_wide[[#This Row],[AMZN]])</f>
        <v>1.038704885574204</v>
      </c>
      <c r="K179" s="3">
        <f>K178*(1+stock_returns_wide[[#This Row],[MSFT]])</f>
        <v>1.2243298995589225</v>
      </c>
      <c r="L179" s="3">
        <f>L178*(1+stock_returns_wide[[#This Row],[TSLA]])</f>
        <v>1.4899670428055161</v>
      </c>
    </row>
    <row r="180" spans="1:12" x14ac:dyDescent="0.2">
      <c r="A180" s="11">
        <v>44348</v>
      </c>
      <c r="B180" s="3">
        <v>-2.6484522832942448E-3</v>
      </c>
      <c r="C180" s="3">
        <v>-1.3714148069622345E-3</v>
      </c>
      <c r="D180" s="3">
        <v>-9.1316844353404036E-3</v>
      </c>
      <c r="E180" s="3">
        <v>-2.1112685996239611E-3</v>
      </c>
      <c r="F180" s="3">
        <f>AVERAGE(stock_returns_wide[[#This Row],[AAPL]:[TSLA]])</f>
        <v>-3.815705031305211E-3</v>
      </c>
      <c r="G180" s="3">
        <f t="shared" si="2"/>
        <v>1.2221319289189683</v>
      </c>
      <c r="H180" s="3">
        <f>stock_returns_wide[[#This Row],[Portfolio_EQ_Cum]]-1</f>
        <v>0.22213192891896827</v>
      </c>
      <c r="I180" s="3">
        <f>I179*(1+stock_returns_wide[[#This Row],[AAPL]])</f>
        <v>1.082630232664709</v>
      </c>
      <c r="J180" s="3">
        <f>J179*(1+stock_returns_wide[[#This Row],[AMZN]])</f>
        <v>1.0372803903140635</v>
      </c>
      <c r="K180" s="3">
        <f>K179*(1+stock_returns_wide[[#This Row],[MSFT]])</f>
        <v>1.2131497052713984</v>
      </c>
      <c r="L180" s="3">
        <f>L179*(1+stock_returns_wide[[#This Row],[TSLA]])</f>
        <v>1.4868213221735662</v>
      </c>
    </row>
    <row r="181" spans="1:12" x14ac:dyDescent="0.2">
      <c r="A181" s="11">
        <v>44349</v>
      </c>
      <c r="B181" s="3">
        <v>6.276098994006718E-3</v>
      </c>
      <c r="C181" s="3">
        <v>4.765962837133042E-3</v>
      </c>
      <c r="D181" s="3">
        <v>-4.0405676311006111E-4</v>
      </c>
      <c r="E181" s="3">
        <v>-3.0100952337768105E-2</v>
      </c>
      <c r="F181" s="3">
        <f>AVERAGE(stock_returns_wide[[#This Row],[AAPL]:[TSLA]])</f>
        <v>-4.8657368174346016E-3</v>
      </c>
      <c r="G181" s="3">
        <f t="shared" si="2"/>
        <v>1.2161853565966649</v>
      </c>
      <c r="H181" s="3">
        <f>stock_returns_wide[[#This Row],[Portfolio_EQ_Cum]]-1</f>
        <v>0.21618535659666493</v>
      </c>
      <c r="I181" s="3">
        <f>I180*(1+stock_returns_wide[[#This Row],[AAPL]])</f>
        <v>1.0894249271788172</v>
      </c>
      <c r="J181" s="3">
        <f>J180*(1+stock_returns_wide[[#This Row],[AMZN]])</f>
        <v>1.0422240301059871</v>
      </c>
      <c r="K181" s="3">
        <f>K180*(1+stock_returns_wide[[#This Row],[MSFT]])</f>
        <v>1.2126595239283184</v>
      </c>
      <c r="L181" s="3">
        <f>L180*(1+stock_returns_wide[[#This Row],[TSLA]])</f>
        <v>1.4420665844200424</v>
      </c>
    </row>
    <row r="182" spans="1:12" x14ac:dyDescent="0.2">
      <c r="A182" s="11">
        <v>44350</v>
      </c>
      <c r="B182" s="3">
        <v>-1.2153999421963269E-2</v>
      </c>
      <c r="C182" s="3">
        <v>-1.4526941142032901E-2</v>
      </c>
      <c r="D182" s="3">
        <v>-6.4295719164210174E-3</v>
      </c>
      <c r="E182" s="3">
        <v>-5.3344764312830972E-2</v>
      </c>
      <c r="F182" s="3">
        <f>AVERAGE(stock_returns_wide[[#This Row],[AAPL]:[TSLA]])</f>
        <v>-2.161381919831204E-2</v>
      </c>
      <c r="G182" s="3">
        <f t="shared" si="2"/>
        <v>1.18989894618755</v>
      </c>
      <c r="H182" s="3">
        <f>stock_returns_wide[[#This Row],[Portfolio_EQ_Cum]]-1</f>
        <v>0.18989894618754999</v>
      </c>
      <c r="I182" s="3">
        <f>I181*(1+stock_returns_wide[[#This Row],[AAPL]])</f>
        <v>1.0761840572436134</v>
      </c>
      <c r="J182" s="3">
        <f>J181*(1+stock_returns_wide[[#This Row],[AMZN]])</f>
        <v>1.0270837029638251</v>
      </c>
      <c r="K182" s="3">
        <f>K181*(1+stock_returns_wide[[#This Row],[MSFT]])</f>
        <v>1.2048626423090885</v>
      </c>
      <c r="L182" s="3">
        <f>L181*(1+stock_returns_wide[[#This Row],[TSLA]])</f>
        <v>1.3651398823507461</v>
      </c>
    </row>
    <row r="183" spans="1:12" x14ac:dyDescent="0.2">
      <c r="A183" s="11">
        <v>44351</v>
      </c>
      <c r="B183" s="3">
        <v>1.902206892307956E-2</v>
      </c>
      <c r="C183" s="3">
        <v>6.027657821926935E-3</v>
      </c>
      <c r="D183" s="3">
        <v>2.0674746970207769E-2</v>
      </c>
      <c r="E183" s="3">
        <v>4.5754470575515294E-2</v>
      </c>
      <c r="F183" s="3">
        <f>AVERAGE(stock_returns_wide[[#This Row],[AAPL]:[TSLA]])</f>
        <v>2.286973607268239E-2</v>
      </c>
      <c r="G183" s="3">
        <f t="shared" si="2"/>
        <v>1.2171116210400221</v>
      </c>
      <c r="H183" s="3">
        <f>stock_returns_wide[[#This Row],[Portfolio_EQ_Cum]]-1</f>
        <v>0.21711162104002213</v>
      </c>
      <c r="I183" s="3">
        <f>I182*(1+stock_returns_wide[[#This Row],[AAPL]])</f>
        <v>1.096655304554421</v>
      </c>
      <c r="J183" s="3">
        <f>J182*(1+stock_returns_wide[[#This Row],[AMZN]])</f>
        <v>1.0332746120797687</v>
      </c>
      <c r="K183" s="3">
        <f>K182*(1+stock_returns_wide[[#This Row],[MSFT]])</f>
        <v>1.2297728725726849</v>
      </c>
      <c r="L183" s="3">
        <f>L182*(1+stock_returns_wide[[#This Row],[TSLA]])</f>
        <v>1.4276011349292257</v>
      </c>
    </row>
    <row r="184" spans="1:12" x14ac:dyDescent="0.2">
      <c r="A184" s="11">
        <v>44354</v>
      </c>
      <c r="B184" s="3">
        <v>7.9419465407237766E-5</v>
      </c>
      <c r="C184" s="3">
        <v>-2.5606925929613222E-3</v>
      </c>
      <c r="D184" s="3">
        <v>1.2041891347545963E-2</v>
      </c>
      <c r="E184" s="3">
        <v>1.0149431698305955E-2</v>
      </c>
      <c r="F184" s="3">
        <f>AVERAGE(stock_returns_wide[[#This Row],[AAPL]:[TSLA]])</f>
        <v>4.9275124795744585E-3</v>
      </c>
      <c r="G184" s="3">
        <f t="shared" si="2"/>
        <v>1.2231089537417319</v>
      </c>
      <c r="H184" s="3">
        <f>stock_returns_wide[[#This Row],[Portfolio_EQ_Cum]]-1</f>
        <v>0.2231089537417319</v>
      </c>
      <c r="I184" s="3">
        <f>I183*(1+stock_returns_wide[[#This Row],[AAPL]])</f>
        <v>1.0967424003324446</v>
      </c>
      <c r="J184" s="3">
        <f>J183*(1+stock_returns_wide[[#This Row],[AMZN]])</f>
        <v>1.030628713434121</v>
      </c>
      <c r="K184" s="3">
        <f>K183*(1+stock_returns_wide[[#This Row],[MSFT]])</f>
        <v>1.2445816638863647</v>
      </c>
      <c r="L184" s="3">
        <f>L183*(1+stock_returns_wide[[#This Row],[TSLA]])</f>
        <v>1.4420904751406138</v>
      </c>
    </row>
    <row r="185" spans="1:12" x14ac:dyDescent="0.2">
      <c r="A185" s="11">
        <v>44355</v>
      </c>
      <c r="B185" s="3">
        <v>6.671945172312288E-3</v>
      </c>
      <c r="C185" s="3">
        <v>2.0669153552085318E-2</v>
      </c>
      <c r="D185" s="3">
        <v>-4.885523877085185E-3</v>
      </c>
      <c r="E185" s="3">
        <v>-2.5449217418787029E-3</v>
      </c>
      <c r="F185" s="3">
        <f>AVERAGE(stock_returns_wide[[#This Row],[AAPL]:[TSLA]])</f>
        <v>4.9776632763584294E-3</v>
      </c>
      <c r="G185" s="3">
        <f t="shared" si="2"/>
        <v>1.2291971782637574</v>
      </c>
      <c r="H185" s="3">
        <f>stock_returns_wide[[#This Row],[Portfolio_EQ_Cum]]-1</f>
        <v>0.22919717826375741</v>
      </c>
      <c r="I185" s="3">
        <f>I184*(1+stock_returns_wide[[#This Row],[AAPL]])</f>
        <v>1.1040598054956128</v>
      </c>
      <c r="J185" s="3">
        <f>J184*(1+stock_returns_wide[[#This Row],[AMZN]])</f>
        <v>1.0519309365672789</v>
      </c>
      <c r="K185" s="3">
        <f>K184*(1+stock_returns_wide[[#This Row],[MSFT]])</f>
        <v>1.2385012304504655</v>
      </c>
      <c r="L185" s="3">
        <f>L184*(1+stock_returns_wide[[#This Row],[TSLA]])</f>
        <v>1.4384204677366723</v>
      </c>
    </row>
    <row r="186" spans="1:12" x14ac:dyDescent="0.2">
      <c r="A186" s="11">
        <v>44356</v>
      </c>
      <c r="B186" s="3">
        <v>3.077140604289097E-3</v>
      </c>
      <c r="C186" s="3">
        <v>5.2203493022893177E-3</v>
      </c>
      <c r="D186" s="3">
        <v>4.0385551906161332E-3</v>
      </c>
      <c r="E186" s="3">
        <v>-7.9689813717590541E-3</v>
      </c>
      <c r="F186" s="3">
        <f>AVERAGE(stock_returns_wide[[#This Row],[AAPL]:[TSLA]])</f>
        <v>1.0917659313588735E-3</v>
      </c>
      <c r="G186" s="3">
        <f t="shared" si="2"/>
        <v>1.2305391738659084</v>
      </c>
      <c r="H186" s="3">
        <f>stock_returns_wide[[#This Row],[Portfolio_EQ_Cum]]-1</f>
        <v>0.23053917386590839</v>
      </c>
      <c r="I186" s="3">
        <f>I185*(1+stock_returns_wide[[#This Row],[AAPL]])</f>
        <v>1.1074571527526669</v>
      </c>
      <c r="J186" s="3">
        <f>J185*(1+stock_returns_wide[[#This Row],[AMZN]])</f>
        <v>1.0574223834980445</v>
      </c>
      <c r="K186" s="3">
        <f>K185*(1+stock_returns_wide[[#This Row],[MSFT]])</f>
        <v>1.2435029860232856</v>
      </c>
      <c r="L186" s="3">
        <f>L185*(1+stock_returns_wide[[#This Row],[TSLA]])</f>
        <v>1.4269577218245217</v>
      </c>
    </row>
    <row r="187" spans="1:12" x14ac:dyDescent="0.2">
      <c r="A187" s="11">
        <v>44357</v>
      </c>
      <c r="B187" s="3">
        <v>-8.0231231758512989E-3</v>
      </c>
      <c r="C187" s="3">
        <v>2.0876845945449141E-2</v>
      </c>
      <c r="D187" s="3">
        <v>1.4393281195727914E-2</v>
      </c>
      <c r="E187" s="3">
        <v>1.8938501740255687E-2</v>
      </c>
      <c r="F187" s="3">
        <f>AVERAGE(stock_returns_wide[[#This Row],[AAPL]:[TSLA]])</f>
        <v>1.1546376426395361E-2</v>
      </c>
      <c r="G187" s="3">
        <f t="shared" si="2"/>
        <v>1.2447474423747897</v>
      </c>
      <c r="H187" s="3">
        <f>stock_returns_wide[[#This Row],[Portfolio_EQ_Cum]]-1</f>
        <v>0.24474744237478974</v>
      </c>
      <c r="I187" s="3">
        <f>I186*(1+stock_returns_wide[[#This Row],[AAPL]])</f>
        <v>1.0985718876041546</v>
      </c>
      <c r="J187" s="3">
        <f>J186*(1+stock_returns_wide[[#This Row],[AMZN]])</f>
        <v>1.0794980276976027</v>
      </c>
      <c r="K187" s="3">
        <f>K186*(1+stock_returns_wide[[#This Row],[MSFT]])</f>
        <v>1.2614010741688459</v>
      </c>
      <c r="L187" s="3">
        <f>L186*(1+stock_returns_wide[[#This Row],[TSLA]])</f>
        <v>1.4539821631225667</v>
      </c>
    </row>
    <row r="188" spans="1:12" x14ac:dyDescent="0.2">
      <c r="A188" s="11">
        <v>44358</v>
      </c>
      <c r="B188" s="3">
        <v>9.8325037616655564E-3</v>
      </c>
      <c r="C188" s="3">
        <v>-8.4182653398967577E-4</v>
      </c>
      <c r="D188" s="3">
        <v>2.5268565648828289E-3</v>
      </c>
      <c r="E188" s="3">
        <v>-3.7701803121559241E-4</v>
      </c>
      <c r="F188" s="3">
        <f>AVERAGE(stock_returns_wide[[#This Row],[AAPL]:[TSLA]])</f>
        <v>2.7851289403357793E-3</v>
      </c>
      <c r="G188" s="3">
        <f t="shared" si="2"/>
        <v>1.2482142244999568</v>
      </c>
      <c r="H188" s="3">
        <f>stock_returns_wide[[#This Row],[Portfolio_EQ_Cum]]-1</f>
        <v>0.24821422449995678</v>
      </c>
      <c r="I188" s="3">
        <f>I187*(1+stock_returns_wide[[#This Row],[AAPL]])</f>
        <v>1.1093735998214824</v>
      </c>
      <c r="J188" s="3">
        <f>J187*(1+stock_returns_wide[[#This Row],[AMZN]])</f>
        <v>1.0785892776144974</v>
      </c>
      <c r="K188" s="3">
        <f>K187*(1+stock_returns_wide[[#This Row],[MSFT]])</f>
        <v>1.2645884537540597</v>
      </c>
      <c r="L188" s="3">
        <f>L187*(1+stock_returns_wide[[#This Row],[TSLA]])</f>
        <v>1.4534339856300036</v>
      </c>
    </row>
    <row r="189" spans="1:12" x14ac:dyDescent="0.2">
      <c r="A189" s="11">
        <v>44361</v>
      </c>
      <c r="B189" s="3">
        <v>2.4577842685063134E-2</v>
      </c>
      <c r="C189" s="3">
        <v>1.1067127216432215E-2</v>
      </c>
      <c r="D189" s="3">
        <v>7.7553042140561246E-3</v>
      </c>
      <c r="E189" s="3">
        <v>1.2789221849023313E-2</v>
      </c>
      <c r="F189" s="3">
        <f>AVERAGE(stock_returns_wide[[#This Row],[AAPL]:[TSLA]])</f>
        <v>1.4047373991143697E-2</v>
      </c>
      <c r="G189" s="3">
        <f t="shared" si="2"/>
        <v>1.2657483565325731</v>
      </c>
      <c r="H189" s="3">
        <f>stock_returns_wide[[#This Row],[Portfolio_EQ_Cum]]-1</f>
        <v>0.26574835653257312</v>
      </c>
      <c r="I189" s="3">
        <f>I188*(1+stock_returns_wide[[#This Row],[AAPL]])</f>
        <v>1.136639609636857</v>
      </c>
      <c r="J189" s="3">
        <f>J188*(1+stock_returns_wide[[#This Row],[AMZN]])</f>
        <v>1.0905261623641367</v>
      </c>
      <c r="K189" s="3">
        <f>K188*(1+stock_returns_wide[[#This Row],[MSFT]])</f>
        <v>1.2743957219185054</v>
      </c>
      <c r="L189" s="3">
        <f>L188*(1+stock_returns_wide[[#This Row],[TSLA]])</f>
        <v>1.472022275315136</v>
      </c>
    </row>
    <row r="190" spans="1:12" x14ac:dyDescent="0.2">
      <c r="A190" s="11">
        <v>44362</v>
      </c>
      <c r="B190" s="3">
        <v>-6.4375138252219521E-3</v>
      </c>
      <c r="C190" s="3">
        <v>-2.186996793457352E-4</v>
      </c>
      <c r="D190" s="3">
        <v>-5.8873301120259125E-3</v>
      </c>
      <c r="E190" s="3">
        <v>-2.9675082579620482E-2</v>
      </c>
      <c r="F190" s="3">
        <f>AVERAGE(stock_returns_wide[[#This Row],[AAPL]:[TSLA]])</f>
        <v>-1.055465654905352E-2</v>
      </c>
      <c r="G190" s="3">
        <f t="shared" si="2"/>
        <v>1.2523888173518429</v>
      </c>
      <c r="H190" s="3">
        <f>stock_returns_wide[[#This Row],[Portfolio_EQ_Cum]]-1</f>
        <v>0.25238881735184293</v>
      </c>
      <c r="I190" s="3">
        <f>I189*(1+stock_returns_wide[[#This Row],[AAPL]])</f>
        <v>1.1293224764355247</v>
      </c>
      <c r="J190" s="3">
        <f>J189*(1+stock_returns_wide[[#This Row],[AMZN]])</f>
        <v>1.0902876646421096</v>
      </c>
      <c r="K190" s="3">
        <f>K189*(1+stock_returns_wide[[#This Row],[MSFT]])</f>
        <v>1.2668929336102175</v>
      </c>
      <c r="L190" s="3">
        <f>L189*(1+stock_returns_wide[[#This Row],[TSLA]])</f>
        <v>1.4283398927361184</v>
      </c>
    </row>
    <row r="191" spans="1:12" x14ac:dyDescent="0.2">
      <c r="A191" s="11">
        <v>44363</v>
      </c>
      <c r="B191" s="3">
        <v>3.934072542022049E-3</v>
      </c>
      <c r="C191" s="3">
        <v>9.4941835711142009E-3</v>
      </c>
      <c r="D191" s="3">
        <v>-3.7931481533575173E-3</v>
      </c>
      <c r="E191" s="3">
        <v>9.193155632698069E-3</v>
      </c>
      <c r="F191" s="3">
        <f>AVERAGE(stock_returns_wide[[#This Row],[AAPL]:[TSLA]])</f>
        <v>4.7070658981192004E-3</v>
      </c>
      <c r="G191" s="3">
        <f t="shared" si="2"/>
        <v>1.2582838940451857</v>
      </c>
      <c r="H191" s="3">
        <f>stock_returns_wide[[#This Row],[Portfolio_EQ_Cum]]-1</f>
        <v>0.2582838940451857</v>
      </c>
      <c r="I191" s="3">
        <f>I190*(1+stock_returns_wide[[#This Row],[AAPL]])</f>
        <v>1.133765312981158</v>
      </c>
      <c r="J191" s="3">
        <f>J190*(1+stock_returns_wide[[#This Row],[AMZN]])</f>
        <v>1.1006390558755432</v>
      </c>
      <c r="K191" s="3">
        <f>K190*(1+stock_returns_wide[[#This Row],[MSFT]])</f>
        <v>1.2620874210185922</v>
      </c>
      <c r="L191" s="3">
        <f>L190*(1+stock_returns_wide[[#This Row],[TSLA]])</f>
        <v>1.4414708436664327</v>
      </c>
    </row>
    <row r="192" spans="1:12" x14ac:dyDescent="0.2">
      <c r="A192" s="11">
        <v>44364</v>
      </c>
      <c r="B192" s="3">
        <v>1.2600568299609094E-2</v>
      </c>
      <c r="C192" s="3">
        <v>2.1664643777804971E-2</v>
      </c>
      <c r="D192" s="3">
        <v>1.3676315055910715E-2</v>
      </c>
      <c r="E192" s="3">
        <v>1.9392614586788648E-2</v>
      </c>
      <c r="F192" s="3">
        <f>AVERAGE(stock_returns_wide[[#This Row],[AAPL]:[TSLA]])</f>
        <v>1.6833535430028357E-2</v>
      </c>
      <c r="G192" s="3">
        <f t="shared" si="2"/>
        <v>1.2794652605566295</v>
      </c>
      <c r="H192" s="3">
        <f>stock_returns_wide[[#This Row],[Portfolio_EQ_Cum]]-1</f>
        <v>0.27946526055662946</v>
      </c>
      <c r="I192" s="3">
        <f>I191*(1+stock_returns_wide[[#This Row],[AAPL]])</f>
        <v>1.1480514002431048</v>
      </c>
      <c r="J192" s="3">
        <f>J191*(1+stock_returns_wide[[#This Row],[AMZN]])</f>
        <v>1.1244840089490264</v>
      </c>
      <c r="K192" s="3">
        <f>K191*(1+stock_returns_wide[[#This Row],[MSFT]])</f>
        <v>1.2793481262165443</v>
      </c>
      <c r="L192" s="3">
        <f>L191*(1+stock_returns_wide[[#This Row],[TSLA]])</f>
        <v>1.469424732175749</v>
      </c>
    </row>
    <row r="193" spans="1:12" x14ac:dyDescent="0.2">
      <c r="A193" s="11">
        <v>44365</v>
      </c>
      <c r="B193" s="3">
        <v>-1.0091511771239126E-2</v>
      </c>
      <c r="C193" s="3">
        <v>-6.7065831393275932E-4</v>
      </c>
      <c r="D193" s="3">
        <v>-5.6341781047765105E-3</v>
      </c>
      <c r="E193" s="3">
        <v>1.0882243306208794E-2</v>
      </c>
      <c r="F193" s="3">
        <f>AVERAGE(stock_returns_wide[[#This Row],[AAPL]:[TSLA]])</f>
        <v>-1.3785262209349003E-3</v>
      </c>
      <c r="G193" s="3">
        <f t="shared" si="2"/>
        <v>1.2777014841461769</v>
      </c>
      <c r="H193" s="3">
        <f>stock_returns_wide[[#This Row],[Portfolio_EQ_Cum]]-1</f>
        <v>0.2777014841461769</v>
      </c>
      <c r="I193" s="3">
        <f>I192*(1+stock_returns_wide[[#This Row],[AAPL]])</f>
        <v>1.1364658260235641</v>
      </c>
      <c r="J193" s="3">
        <f>J192*(1+stock_returns_wide[[#This Row],[AMZN]])</f>
        <v>1.1237298643995404</v>
      </c>
      <c r="K193" s="3">
        <f>K192*(1+stock_returns_wide[[#This Row],[MSFT]])</f>
        <v>1.2721400510154282</v>
      </c>
      <c r="L193" s="3">
        <f>L192*(1+stock_returns_wide[[#This Row],[TSLA]])</f>
        <v>1.4854153696314463</v>
      </c>
    </row>
    <row r="194" spans="1:12" x14ac:dyDescent="0.2">
      <c r="A194" s="11">
        <v>44368</v>
      </c>
      <c r="B194" s="3">
        <v>1.4104032299460334E-2</v>
      </c>
      <c r="C194" s="3">
        <v>-9.4468046820750384E-3</v>
      </c>
      <c r="D194" s="3">
        <v>1.2334755187648927E-2</v>
      </c>
      <c r="E194" s="3">
        <v>-3.9788005873793164E-3</v>
      </c>
      <c r="F194" s="3">
        <f>AVERAGE(stock_returns_wide[[#This Row],[AAPL]:[TSLA]])</f>
        <v>3.2532955544137265E-3</v>
      </c>
      <c r="G194" s="3">
        <f t="shared" ref="G194:G257" si="3">G193*(1+F194)</f>
        <v>1.2818582247044175</v>
      </c>
      <c r="H194" s="3">
        <f>stock_returns_wide[[#This Row],[Portfolio_EQ_Cum]]-1</f>
        <v>0.28185822470441746</v>
      </c>
      <c r="I194" s="3">
        <f>I193*(1+stock_returns_wide[[#This Row],[AAPL]])</f>
        <v>1.1524945767410333</v>
      </c>
      <c r="J194" s="3">
        <f>J193*(1+stock_returns_wide[[#This Row],[AMZN]])</f>
        <v>1.1131142078551433</v>
      </c>
      <c r="K194" s="3">
        <f>K193*(1+stock_returns_wide[[#This Row],[MSFT]])</f>
        <v>1.2878315871091066</v>
      </c>
      <c r="L194" s="3">
        <f>L193*(1+stock_returns_wide[[#This Row],[TSLA]])</f>
        <v>1.4795051980862544</v>
      </c>
    </row>
    <row r="195" spans="1:12" x14ac:dyDescent="0.2">
      <c r="A195" s="11">
        <v>44369</v>
      </c>
      <c r="B195" s="3">
        <v>1.2698022775052609E-2</v>
      </c>
      <c r="C195" s="3">
        <v>1.490466106187549E-2</v>
      </c>
      <c r="D195" s="3">
        <v>1.0966064666603881E-2</v>
      </c>
      <c r="E195" s="3">
        <v>4.6389836249740579E-3</v>
      </c>
      <c r="F195" s="3">
        <f>AVERAGE(stock_returns_wide[[#This Row],[AAPL]:[TSLA]])</f>
        <v>1.0801933032126509E-2</v>
      </c>
      <c r="G195" s="3">
        <f t="shared" si="3"/>
        <v>1.2957047714043552</v>
      </c>
      <c r="H195" s="3">
        <f>stock_returns_wide[[#This Row],[Portfolio_EQ_Cum]]-1</f>
        <v>0.29570477140435525</v>
      </c>
      <c r="I195" s="3">
        <f>I194*(1+stock_returns_wide[[#This Row],[AAPL]])</f>
        <v>1.1671289791246156</v>
      </c>
      <c r="J195" s="3">
        <f>J194*(1+stock_returns_wide[[#This Row],[AMZN]])</f>
        <v>1.1297047978463821</v>
      </c>
      <c r="K195" s="3">
        <f>K194*(1+stock_returns_wide[[#This Row],[MSFT]])</f>
        <v>1.3019540315730402</v>
      </c>
      <c r="L195" s="3">
        <f>L194*(1+stock_returns_wide[[#This Row],[TSLA]])</f>
        <v>1.4863685984732404</v>
      </c>
    </row>
    <row r="196" spans="1:12" x14ac:dyDescent="0.2">
      <c r="A196" s="11">
        <v>44370</v>
      </c>
      <c r="B196" s="3">
        <v>-2.0898202092849427E-3</v>
      </c>
      <c r="C196" s="3">
        <v>-4.6218968041611408E-4</v>
      </c>
      <c r="D196" s="3">
        <v>-9.0413944003342461E-4</v>
      </c>
      <c r="E196" s="3">
        <v>5.2684766182075071E-2</v>
      </c>
      <c r="F196" s="3">
        <f>AVERAGE(stock_returns_wide[[#This Row],[AAPL]:[TSLA]])</f>
        <v>1.2307154213085147E-2</v>
      </c>
      <c r="G196" s="3">
        <f t="shared" si="3"/>
        <v>1.311651209840659</v>
      </c>
      <c r="H196" s="3">
        <f>stock_returns_wide[[#This Row],[Portfolio_EQ_Cum]]-1</f>
        <v>0.31165120984065897</v>
      </c>
      <c r="I196" s="3">
        <f>I195*(1+stock_returns_wide[[#This Row],[AAPL]])</f>
        <v>1.1646898893971989</v>
      </c>
      <c r="J196" s="3">
        <f>J195*(1+stock_returns_wide[[#This Row],[AMZN]])</f>
        <v>1.129182659946901</v>
      </c>
      <c r="K196" s="3">
        <f>K195*(1+stock_returns_wide[[#This Row],[MSFT]])</f>
        <v>1.3007768835839846</v>
      </c>
      <c r="L196" s="3">
        <f>L195*(1+stock_returns_wide[[#This Row],[TSLA]])</f>
        <v>1.5646775805441817</v>
      </c>
    </row>
    <row r="197" spans="1:12" x14ac:dyDescent="0.2">
      <c r="A197" s="11">
        <v>44371</v>
      </c>
      <c r="B197" s="3">
        <v>-2.1691520634089523E-3</v>
      </c>
      <c r="C197" s="3">
        <v>-1.5622946391951387E-2</v>
      </c>
      <c r="D197" s="3">
        <v>5.3532705934149494E-3</v>
      </c>
      <c r="E197" s="3">
        <v>3.5411302984154513E-2</v>
      </c>
      <c r="F197" s="3">
        <f>AVERAGE(stock_returns_wide[[#This Row],[AAPL]:[TSLA]])</f>
        <v>5.743118780552281E-3</v>
      </c>
      <c r="G197" s="3">
        <f t="shared" si="3"/>
        <v>1.319184178537429</v>
      </c>
      <c r="H197" s="3">
        <f>stock_returns_wide[[#This Row],[Portfolio_EQ_Cum]]-1</f>
        <v>0.31918417853742898</v>
      </c>
      <c r="I197" s="3">
        <f>I196*(1+stock_returns_wide[[#This Row],[AAPL]])</f>
        <v>1.1621634999203814</v>
      </c>
      <c r="J197" s="3">
        <f>J196*(1+stock_returns_wide[[#This Row],[AMZN]])</f>
        <v>1.1115414997838295</v>
      </c>
      <c r="K197" s="3">
        <f>K196*(1+stock_returns_wide[[#This Row],[MSFT]])</f>
        <v>1.3077402942234686</v>
      </c>
      <c r="L197" s="3">
        <f>L196*(1+stock_returns_wide[[#This Row],[TSLA]])</f>
        <v>1.6200848524213456</v>
      </c>
    </row>
    <row r="198" spans="1:12" x14ac:dyDescent="0.2">
      <c r="A198" s="11">
        <v>44372</v>
      </c>
      <c r="B198" s="3">
        <v>-2.2484007816515605E-3</v>
      </c>
      <c r="C198" s="3">
        <v>-1.3806561613952328E-2</v>
      </c>
      <c r="D198" s="3">
        <v>-6.2623462524266094E-3</v>
      </c>
      <c r="E198" s="3">
        <v>-1.1694312026312215E-2</v>
      </c>
      <c r="F198" s="3">
        <f>AVERAGE(stock_returns_wide[[#This Row],[AAPL]:[TSLA]])</f>
        <v>-8.5029051685856782E-3</v>
      </c>
      <c r="G198" s="3">
        <f t="shared" si="3"/>
        <v>1.3079672805674267</v>
      </c>
      <c r="H198" s="3">
        <f>stock_returns_wide[[#This Row],[Portfolio_EQ_Cum]]-1</f>
        <v>0.30796728056742673</v>
      </c>
      <c r="I198" s="3">
        <f>I197*(1+stock_returns_wide[[#This Row],[AAPL]])</f>
        <v>1.1595504905987535</v>
      </c>
      <c r="J198" s="3">
        <f>J197*(1+stock_returns_wide[[#This Row],[AMZN]])</f>
        <v>1.0961949335805992</v>
      </c>
      <c r="K198" s="3">
        <f>K197*(1+stock_returns_wide[[#This Row],[MSFT]])</f>
        <v>1.299550771692791</v>
      </c>
      <c r="L198" s="3">
        <f>L197*(1+stock_returns_wide[[#This Row],[TSLA]])</f>
        <v>1.6011390746480283</v>
      </c>
    </row>
    <row r="199" spans="1:12" x14ac:dyDescent="0.2">
      <c r="A199" s="11">
        <v>44375</v>
      </c>
      <c r="B199" s="3">
        <v>1.2545936270823344E-2</v>
      </c>
      <c r="C199" s="3">
        <v>1.2474089136242261E-2</v>
      </c>
      <c r="D199" s="3">
        <v>1.3961562927188753E-2</v>
      </c>
      <c r="E199" s="3">
        <v>2.5079265670401973E-2</v>
      </c>
      <c r="F199" s="3">
        <f>AVERAGE(stock_returns_wide[[#This Row],[AAPL]:[TSLA]])</f>
        <v>1.6015213501164083E-2</v>
      </c>
      <c r="G199" s="3">
        <f t="shared" si="3"/>
        <v>1.3289146558182512</v>
      </c>
      <c r="H199" s="3">
        <f>stock_returns_wide[[#This Row],[Portfolio_EQ_Cum]]-1</f>
        <v>0.32891465581825119</v>
      </c>
      <c r="I199" s="3">
        <f>I198*(1+stock_returns_wide[[#This Row],[AAPL]])</f>
        <v>1.1740981371566075</v>
      </c>
      <c r="J199" s="3">
        <f>J198*(1+stock_returns_wide[[#This Row],[AMZN]])</f>
        <v>1.1098689668927808</v>
      </c>
      <c r="K199" s="3">
        <f>K198*(1+stock_returns_wide[[#This Row],[MSFT]])</f>
        <v>1.3176945315688566</v>
      </c>
      <c r="L199" s="3">
        <f>L198*(1+stock_returns_wide[[#This Row],[TSLA]])</f>
        <v>1.6412944668763878</v>
      </c>
    </row>
    <row r="200" spans="1:12" x14ac:dyDescent="0.2">
      <c r="A200" s="11">
        <v>44376</v>
      </c>
      <c r="B200" s="3">
        <v>1.149996652879004E-2</v>
      </c>
      <c r="C200" s="3">
        <v>1.2340341405479016E-3</v>
      </c>
      <c r="D200" s="3">
        <v>9.9728952675490756E-3</v>
      </c>
      <c r="E200" s="3">
        <v>-1.1557681931348984E-2</v>
      </c>
      <c r="F200" s="3">
        <f>AVERAGE(stock_returns_wide[[#This Row],[AAPL]:[TSLA]])</f>
        <v>2.7873035013845082E-3</v>
      </c>
      <c r="G200" s="3">
        <f t="shared" si="3"/>
        <v>1.3326187442914548</v>
      </c>
      <c r="H200" s="3">
        <f>stock_returns_wide[[#This Row],[Portfolio_EQ_Cum]]-1</f>
        <v>0.33261874429145477</v>
      </c>
      <c r="I200" s="3">
        <f>I199*(1+stock_returns_wide[[#This Row],[AAPL]])</f>
        <v>1.1876002264354233</v>
      </c>
      <c r="J200" s="3">
        <f>J199*(1+stock_returns_wide[[#This Row],[AMZN]])</f>
        <v>1.1112385830894611</v>
      </c>
      <c r="K200" s="3">
        <f>K199*(1+stock_returns_wide[[#This Row],[MSFT]])</f>
        <v>1.3308357611268149</v>
      </c>
      <c r="L200" s="3">
        <f>L199*(1+stock_returns_wide[[#This Row],[TSLA]])</f>
        <v>1.6223249074725474</v>
      </c>
    </row>
    <row r="201" spans="1:12" x14ac:dyDescent="0.2">
      <c r="A201" s="11">
        <v>44377</v>
      </c>
      <c r="B201" s="3">
        <v>4.6214725232951448E-3</v>
      </c>
      <c r="C201" s="3">
        <v>-2.3143032508132766E-3</v>
      </c>
      <c r="D201" s="3">
        <v>-1.8422701033664612E-3</v>
      </c>
      <c r="E201" s="3">
        <v>-1.5570796861552605E-3</v>
      </c>
      <c r="F201" s="3">
        <f>AVERAGE(stock_returns_wide[[#This Row],[AAPL]:[TSLA]])</f>
        <v>-2.7304512925996338E-4</v>
      </c>
      <c r="G201" s="3">
        <f t="shared" si="3"/>
        <v>1.3322548792341655</v>
      </c>
      <c r="H201" s="3">
        <f>stock_returns_wide[[#This Row],[Portfolio_EQ_Cum]]-1</f>
        <v>0.33225487923416552</v>
      </c>
      <c r="I201" s="3">
        <f>I200*(1+stock_returns_wide[[#This Row],[AAPL]])</f>
        <v>1.1930886882505536</v>
      </c>
      <c r="J201" s="3">
        <f>J200*(1+stock_returns_wide[[#This Row],[AMZN]])</f>
        <v>1.1086668400241881</v>
      </c>
      <c r="K201" s="3">
        <f>K200*(1+stock_returns_wide[[#This Row],[MSFT]])</f>
        <v>1.3283840021916</v>
      </c>
      <c r="L201" s="3">
        <f>L200*(1+stock_returns_wide[[#This Row],[TSLA]])</f>
        <v>1.6197988183147782</v>
      </c>
    </row>
    <row r="202" spans="1:12" x14ac:dyDescent="0.2">
      <c r="A202" s="11">
        <v>44378</v>
      </c>
      <c r="B202" s="3">
        <v>2.2634068016404996E-3</v>
      </c>
      <c r="C202" s="3">
        <v>-2.0900020900020966E-3</v>
      </c>
      <c r="D202" s="3">
        <v>2.5841484178827923E-3</v>
      </c>
      <c r="E202" s="3">
        <v>-2.6188230779431443E-3</v>
      </c>
      <c r="F202" s="3">
        <f>AVERAGE(stock_returns_wide[[#This Row],[AAPL]:[TSLA]])</f>
        <v>3.468251289451274E-5</v>
      </c>
      <c r="G202" s="3">
        <f t="shared" si="3"/>
        <v>1.3323010851811934</v>
      </c>
      <c r="H202" s="3">
        <f>stock_returns_wide[[#This Row],[Portfolio_EQ_Cum]]-1</f>
        <v>0.33230108518119339</v>
      </c>
      <c r="I202" s="3">
        <f>I201*(1+stock_returns_wide[[#This Row],[AAPL]])</f>
        <v>1.1957891333025001</v>
      </c>
      <c r="J202" s="3">
        <f>J201*(1+stock_returns_wide[[#This Row],[AMZN]])</f>
        <v>1.1063497240114215</v>
      </c>
      <c r="K202" s="3">
        <f>K201*(1+stock_returns_wide[[#This Row],[MSFT]])</f>
        <v>1.3318167436092043</v>
      </c>
      <c r="L202" s="3">
        <f>L201*(1+stock_returns_wide[[#This Row],[TSLA]])</f>
        <v>1.6155568517877505</v>
      </c>
    </row>
    <row r="203" spans="1:12" x14ac:dyDescent="0.2">
      <c r="A203" s="11">
        <v>44379</v>
      </c>
      <c r="B203" s="3">
        <v>1.9596417976708747E-2</v>
      </c>
      <c r="C203" s="3">
        <v>2.2723749230608936E-2</v>
      </c>
      <c r="D203" s="3">
        <v>2.2275130360686513E-2</v>
      </c>
      <c r="E203" s="3">
        <v>1.4456370513082906E-3</v>
      </c>
      <c r="F203" s="3">
        <f>AVERAGE(stock_returns_wide[[#This Row],[AAPL]:[TSLA]])</f>
        <v>1.6510233654828121E-2</v>
      </c>
      <c r="G203" s="3">
        <f t="shared" si="3"/>
        <v>1.3542976873961161</v>
      </c>
      <c r="H203" s="3">
        <f>stock_returns_wide[[#This Row],[Portfolio_EQ_Cum]]-1</f>
        <v>0.35429768739611611</v>
      </c>
      <c r="I203" s="3">
        <f>I202*(1+stock_returns_wide[[#This Row],[AAPL]])</f>
        <v>1.2192223169707022</v>
      </c>
      <c r="J203" s="3">
        <f>J202*(1+stock_returns_wide[[#This Row],[AMZN]])</f>
        <v>1.1314901377012105</v>
      </c>
      <c r="K203" s="3">
        <f>K202*(1+stock_returns_wide[[#This Row],[MSFT]])</f>
        <v>1.3614831351896444</v>
      </c>
      <c r="L203" s="3">
        <f>L202*(1+stock_returns_wide[[#This Row],[TSLA]])</f>
        <v>1.6178923606311899</v>
      </c>
    </row>
    <row r="204" spans="1:12" x14ac:dyDescent="0.2">
      <c r="A204" s="11">
        <v>44383</v>
      </c>
      <c r="B204" s="3">
        <v>1.4718393491594206E-2</v>
      </c>
      <c r="C204" s="3">
        <v>4.6927107422054748E-2</v>
      </c>
      <c r="D204" s="3">
        <v>3.619126743403811E-5</v>
      </c>
      <c r="E204" s="3">
        <v>-2.8457809785947474E-2</v>
      </c>
      <c r="F204" s="3">
        <f>AVERAGE(stock_returns_wide[[#This Row],[AAPL]:[TSLA]])</f>
        <v>8.3059705987838794E-3</v>
      </c>
      <c r="G204" s="3">
        <f t="shared" si="3"/>
        <v>1.3655464441696292</v>
      </c>
      <c r="H204" s="3">
        <f>stock_returns_wide[[#This Row],[Portfolio_EQ_Cum]]-1</f>
        <v>0.36554644416962923</v>
      </c>
      <c r="I204" s="3">
        <f>I203*(1+stock_returns_wide[[#This Row],[AAPL]])</f>
        <v>1.23716731078561</v>
      </c>
      <c r="J204" s="3">
        <f>J203*(1+stock_returns_wide[[#This Row],[AMZN]])</f>
        <v>1.1845876969401108</v>
      </c>
      <c r="K204" s="3">
        <f>K203*(1+stock_returns_wide[[#This Row],[MSFT]])</f>
        <v>1.361532408989897</v>
      </c>
      <c r="L204" s="3">
        <f>L203*(1+stock_returns_wide[[#This Row],[TSLA]])</f>
        <v>1.5718506875782099</v>
      </c>
    </row>
    <row r="205" spans="1:12" x14ac:dyDescent="0.2">
      <c r="A205" s="11">
        <v>44384</v>
      </c>
      <c r="B205" s="3">
        <v>1.7955297235300316E-2</v>
      </c>
      <c r="C205" s="3">
        <v>5.6695640767094879E-3</v>
      </c>
      <c r="D205" s="3">
        <v>8.1755162873018428E-3</v>
      </c>
      <c r="E205" s="3">
        <v>-2.263562857139878E-2</v>
      </c>
      <c r="F205" s="3">
        <f>AVERAGE(stock_returns_wide[[#This Row],[AAPL]:[TSLA]])</f>
        <v>2.2911872569782166E-3</v>
      </c>
      <c r="G205" s="3">
        <f t="shared" si="3"/>
        <v>1.3686751667813226</v>
      </c>
      <c r="H205" s="3">
        <f>stock_returns_wide[[#This Row],[Portfolio_EQ_Cum]]-1</f>
        <v>0.36867516678132262</v>
      </c>
      <c r="I205" s="3">
        <f>I204*(1+stock_returns_wide[[#This Row],[AAPL]])</f>
        <v>1.2593810175805629</v>
      </c>
      <c r="J205" s="3">
        <f>J204*(1+stock_returns_wide[[#This Row],[AMZN]])</f>
        <v>1.1913037927923944</v>
      </c>
      <c r="K205" s="3">
        <f>K204*(1+stock_returns_wide[[#This Row],[MSFT]])</f>
        <v>1.3726636393752834</v>
      </c>
      <c r="L205" s="3">
        <f>L204*(1+stock_returns_wide[[#This Row],[TSLA]])</f>
        <v>1.5362708592444918</v>
      </c>
    </row>
    <row r="206" spans="1:12" x14ac:dyDescent="0.2">
      <c r="A206" s="11">
        <v>44385</v>
      </c>
      <c r="B206" s="3">
        <v>-9.1998513408370064E-3</v>
      </c>
      <c r="C206" s="3">
        <v>9.4222275938824485E-3</v>
      </c>
      <c r="D206" s="3">
        <v>-8.9664453652106291E-3</v>
      </c>
      <c r="E206" s="3">
        <v>1.2658037290573132E-2</v>
      </c>
      <c r="F206" s="3">
        <f>AVERAGE(stock_returns_wide[[#This Row],[AAPL]:[TSLA]])</f>
        <v>9.7849204460198624E-4</v>
      </c>
      <c r="G206" s="3">
        <f t="shared" si="3"/>
        <v>1.3700144045436622</v>
      </c>
      <c r="H206" s="3">
        <f>stock_returns_wide[[#This Row],[Portfolio_EQ_Cum]]-1</f>
        <v>0.37001440454366219</v>
      </c>
      <c r="I206" s="3">
        <f>I205*(1+stock_returns_wide[[#This Row],[AAPL]])</f>
        <v>1.2477948994373496</v>
      </c>
      <c r="J206" s="3">
        <f>J205*(1+stock_returns_wide[[#This Row],[AMZN]])</f>
        <v>1.2025285282615397</v>
      </c>
      <c r="K206" s="3">
        <f>K205*(1+stock_returns_wide[[#This Row],[MSFT]])</f>
        <v>1.3603557258480137</v>
      </c>
      <c r="L206" s="3">
        <f>L205*(1+stock_returns_wide[[#This Row],[TSLA]])</f>
        <v>1.5557170330692294</v>
      </c>
    </row>
    <row r="207" spans="1:12" x14ac:dyDescent="0.2">
      <c r="A207" s="11">
        <v>44386</v>
      </c>
      <c r="B207" s="3">
        <v>1.3055006129955027E-2</v>
      </c>
      <c r="C207" s="3">
        <v>-3.2347042025718808E-3</v>
      </c>
      <c r="D207" s="3">
        <v>1.8743933223483999E-3</v>
      </c>
      <c r="E207" s="3">
        <v>6.341837079579804E-3</v>
      </c>
      <c r="F207" s="3">
        <f>AVERAGE(stock_returns_wide[[#This Row],[AAPL]:[TSLA]])</f>
        <v>4.5091330823278375E-3</v>
      </c>
      <c r="G207" s="3">
        <f t="shared" si="3"/>
        <v>1.3761919818184558</v>
      </c>
      <c r="H207" s="3">
        <f>stock_returns_wide[[#This Row],[Portfolio_EQ_Cum]]-1</f>
        <v>0.37619198181845581</v>
      </c>
      <c r="I207" s="3">
        <f>I206*(1+stock_returns_wide[[#This Row],[AAPL]])</f>
        <v>1.2640848694984308</v>
      </c>
      <c r="J207" s="3">
        <f>J206*(1+stock_returns_wide[[#This Row],[AMZN]])</f>
        <v>1.1986387041774595</v>
      </c>
      <c r="K207" s="3">
        <f>K206*(1+stock_returns_wide[[#This Row],[MSFT]])</f>
        <v>1.3629055675365616</v>
      </c>
      <c r="L207" s="3">
        <f>L206*(1+stock_returns_wide[[#This Row],[TSLA]])</f>
        <v>1.5655831370348816</v>
      </c>
    </row>
    <row r="208" spans="1:12" x14ac:dyDescent="0.2">
      <c r="A208" s="11">
        <v>44389</v>
      </c>
      <c r="B208" s="3">
        <v>-4.2035075988221537E-3</v>
      </c>
      <c r="C208" s="3">
        <v>-2.1234814297532711E-4</v>
      </c>
      <c r="D208" s="3">
        <v>-2.2306024559365367E-3</v>
      </c>
      <c r="E208" s="3">
        <v>4.3762819403298403E-2</v>
      </c>
      <c r="F208" s="3">
        <f>AVERAGE(stock_returns_wide[[#This Row],[AAPL]:[TSLA]])</f>
        <v>9.2790903013910964E-3</v>
      </c>
      <c r="G208" s="3">
        <f t="shared" si="3"/>
        <v>1.3889617914897996</v>
      </c>
      <c r="H208" s="3">
        <f>stock_returns_wide[[#This Row],[Portfolio_EQ_Cum]]-1</f>
        <v>0.38896179148979959</v>
      </c>
      <c r="I208" s="3">
        <f>I207*(1+stock_returns_wide[[#This Row],[AAPL]])</f>
        <v>1.258771279143938</v>
      </c>
      <c r="J208" s="3">
        <f>J207*(1+stock_returns_wide[[#This Row],[AMZN]])</f>
        <v>1.198384175474529</v>
      </c>
      <c r="K208" s="3">
        <f>K207*(1+stock_returns_wide[[#This Row],[MSFT]])</f>
        <v>1.3598654670304049</v>
      </c>
      <c r="L208" s="3">
        <f>L207*(1+stock_returns_wide[[#This Row],[TSLA]])</f>
        <v>1.6340974691217884</v>
      </c>
    </row>
    <row r="209" spans="1:12" x14ac:dyDescent="0.2">
      <c r="A209" s="11">
        <v>44390</v>
      </c>
      <c r="B209" s="3">
        <v>7.8889744700478825E-3</v>
      </c>
      <c r="C209" s="3">
        <v>-1.1076947823728367E-2</v>
      </c>
      <c r="D209" s="3">
        <v>1.3197838246805871E-2</v>
      </c>
      <c r="E209" s="3">
        <v>-2.5025526817093802E-2</v>
      </c>
      <c r="F209" s="3">
        <f>AVERAGE(stock_returns_wide[[#This Row],[AAPL]:[TSLA]])</f>
        <v>-3.7539154809921038E-3</v>
      </c>
      <c r="G209" s="3">
        <f t="shared" si="3"/>
        <v>1.3837477463182195</v>
      </c>
      <c r="H209" s="3">
        <f>stock_returns_wide[[#This Row],[Portfolio_EQ_Cum]]-1</f>
        <v>0.38374774631821951</v>
      </c>
      <c r="I209" s="3">
        <f>I208*(1+stock_returns_wide[[#This Row],[AAPL]])</f>
        <v>1.2687016936287341</v>
      </c>
      <c r="J209" s="3">
        <f>J208*(1+stock_returns_wide[[#This Row],[AMZN]])</f>
        <v>1.1851097364900158</v>
      </c>
      <c r="K209" s="3">
        <f>K208*(1+stock_returns_wide[[#This Row],[MSFT]])</f>
        <v>1.3778127515016894</v>
      </c>
      <c r="L209" s="3">
        <f>L208*(1+stock_returns_wide[[#This Row],[TSLA]])</f>
        <v>1.593203319086536</v>
      </c>
    </row>
    <row r="210" spans="1:12" x14ac:dyDescent="0.2">
      <c r="A210" s="11">
        <v>44391</v>
      </c>
      <c r="B210" s="3">
        <v>2.4100433890768214E-2</v>
      </c>
      <c r="C210" s="3">
        <v>1.1747744165069296E-3</v>
      </c>
      <c r="D210" s="3">
        <v>5.4448716306512157E-3</v>
      </c>
      <c r="E210" s="3">
        <v>-2.2676262535623493E-2</v>
      </c>
      <c r="F210" s="3">
        <f>AVERAGE(stock_returns_wide[[#This Row],[AAPL]:[TSLA]])</f>
        <v>2.0109543505757166E-3</v>
      </c>
      <c r="G210" s="3">
        <f t="shared" si="3"/>
        <v>1.3865303998687775</v>
      </c>
      <c r="H210" s="3">
        <f>stock_returns_wide[[#This Row],[Portfolio_EQ_Cum]]-1</f>
        <v>0.38653039986877746</v>
      </c>
      <c r="I210" s="3">
        <f>I209*(1+stock_returns_wide[[#This Row],[AAPL]])</f>
        <v>1.299277954923139</v>
      </c>
      <c r="J210" s="3">
        <f>J209*(1+stock_returns_wide[[#This Row],[AMZN]])</f>
        <v>1.1865019730891975</v>
      </c>
      <c r="K210" s="3">
        <f>K209*(1+stock_returns_wide[[#This Row],[MSFT]])</f>
        <v>1.3853147650646904</v>
      </c>
      <c r="L210" s="3">
        <f>L209*(1+stock_returns_wide[[#This Row],[TSLA]])</f>
        <v>1.5570754223503029</v>
      </c>
    </row>
    <row r="211" spans="1:12" x14ac:dyDescent="0.2">
      <c r="A211" s="11">
        <v>44392</v>
      </c>
      <c r="B211" s="3">
        <v>-4.4917479124486626E-3</v>
      </c>
      <c r="C211" s="3">
        <v>-1.3711143174944485E-2</v>
      </c>
      <c r="D211" s="3">
        <v>-5.238772576736328E-3</v>
      </c>
      <c r="E211" s="3">
        <v>-4.2547962265779837E-3</v>
      </c>
      <c r="F211" s="3">
        <f>AVERAGE(stock_returns_wide[[#This Row],[AAPL]:[TSLA]])</f>
        <v>-6.9241149726768647E-3</v>
      </c>
      <c r="G211" s="3">
        <f t="shared" si="3"/>
        <v>1.3769299039669745</v>
      </c>
      <c r="H211" s="3">
        <f>stock_returns_wide[[#This Row],[Portfolio_EQ_Cum]]-1</f>
        <v>0.37692990396697446</v>
      </c>
      <c r="I211" s="3">
        <f>I210*(1+stock_returns_wide[[#This Row],[AAPL]])</f>
        <v>1.2934419258814225</v>
      </c>
      <c r="J211" s="3">
        <f>J210*(1+stock_returns_wide[[#This Row],[AMZN]])</f>
        <v>1.1702336746588173</v>
      </c>
      <c r="K211" s="3">
        <f>K210*(1+stock_returns_wide[[#This Row],[MSFT]])</f>
        <v>1.3780574160633217</v>
      </c>
      <c r="L211" s="3">
        <f>L210*(1+stock_returns_wide[[#This Row],[TSLA]])</f>
        <v>1.5504503837187895</v>
      </c>
    </row>
    <row r="212" spans="1:12" x14ac:dyDescent="0.2">
      <c r="A212" s="11">
        <v>44393</v>
      </c>
      <c r="B212" s="3">
        <v>-1.4076102480493735E-2</v>
      </c>
      <c r="C212" s="3">
        <v>-1.5854231666677321E-2</v>
      </c>
      <c r="D212" s="3">
        <v>-9.9610776988801053E-4</v>
      </c>
      <c r="E212" s="3">
        <v>-9.8063165757307225E-3</v>
      </c>
      <c r="F212" s="3">
        <f>AVERAGE(stock_returns_wide[[#This Row],[AAPL]:[TSLA]])</f>
        <v>-1.0183189623197447E-2</v>
      </c>
      <c r="G212" s="3">
        <f t="shared" si="3"/>
        <v>1.3629083656570278</v>
      </c>
      <c r="H212" s="3">
        <f>stock_returns_wide[[#This Row],[Portfolio_EQ_Cum]]-1</f>
        <v>0.36290836565702778</v>
      </c>
      <c r="I212" s="3">
        <f>I211*(1+stock_returns_wide[[#This Row],[AAPL]])</f>
        <v>1.2752353047801483</v>
      </c>
      <c r="J212" s="3">
        <f>J211*(1+stock_returns_wide[[#This Row],[AMZN]])</f>
        <v>1.1516805188766293</v>
      </c>
      <c r="K212" s="3">
        <f>K211*(1+stock_returns_wide[[#This Row],[MSFT]])</f>
        <v>1.3766847223638292</v>
      </c>
      <c r="L212" s="3">
        <f>L211*(1+stock_returns_wide[[#This Row],[TSLA]])</f>
        <v>1.5352461764210799</v>
      </c>
    </row>
    <row r="213" spans="1:12" x14ac:dyDescent="0.2">
      <c r="A213" s="11">
        <v>44396</v>
      </c>
      <c r="B213" s="3">
        <v>-2.6914668578081224E-2</v>
      </c>
      <c r="C213" s="3">
        <v>-6.7270300923025772E-3</v>
      </c>
      <c r="D213" s="3">
        <v>-1.3321354765245652E-2</v>
      </c>
      <c r="E213" s="3">
        <v>3.104482057777691E-3</v>
      </c>
      <c r="F213" s="3">
        <f>AVERAGE(stock_returns_wide[[#This Row],[AAPL]:[TSLA]])</f>
        <v>-1.0964642844462941E-2</v>
      </c>
      <c r="G213" s="3">
        <f t="shared" si="3"/>
        <v>1.3479645621978678</v>
      </c>
      <c r="H213" s="3">
        <f>stock_returns_wide[[#This Row],[Portfolio_EQ_Cum]]-1</f>
        <v>0.34796456219786775</v>
      </c>
      <c r="I213" s="3">
        <f>I212*(1+stock_returns_wide[[#This Row],[AAPL]])</f>
        <v>1.2409127691929223</v>
      </c>
      <c r="J213" s="3">
        <f>J212*(1+stock_returns_wide[[#This Row],[AMZN]])</f>
        <v>1.1439331293694275</v>
      </c>
      <c r="K213" s="3">
        <f>K212*(1+stock_returns_wide[[#This Row],[MSFT]])</f>
        <v>1.358345416777327</v>
      </c>
      <c r="L213" s="3">
        <f>L212*(1+stock_returns_wide[[#This Row],[TSLA]])</f>
        <v>1.5400123206300509</v>
      </c>
    </row>
    <row r="214" spans="1:12" x14ac:dyDescent="0.2">
      <c r="A214" s="11">
        <v>44397</v>
      </c>
      <c r="B214" s="3">
        <v>2.5974400258436781E-2</v>
      </c>
      <c r="C214" s="3">
        <v>6.6486136498793424E-3</v>
      </c>
      <c r="D214" s="3">
        <v>8.3388848329988274E-3</v>
      </c>
      <c r="E214" s="3">
        <v>2.2097783428376649E-2</v>
      </c>
      <c r="F214" s="3">
        <f>AVERAGE(stock_returns_wide[[#This Row],[AAPL]:[TSLA]])</f>
        <v>1.57649205424229E-2</v>
      </c>
      <c r="G214" s="3">
        <f t="shared" si="3"/>
        <v>1.3692151164149189</v>
      </c>
      <c r="H214" s="3">
        <f>stock_returns_wide[[#This Row],[Portfolio_EQ_Cum]]-1</f>
        <v>0.36921511641491889</v>
      </c>
      <c r="I214" s="3">
        <f>I213*(1+stock_returns_wide[[#This Row],[AAPL]])</f>
        <v>1.2731447341457445</v>
      </c>
      <c r="J214" s="3">
        <f>J213*(1+stock_returns_wide[[#This Row],[AMZN]])</f>
        <v>1.1515386987879022</v>
      </c>
      <c r="K214" s="3">
        <f>K213*(1+stock_returns_wide[[#This Row],[MSFT]])</f>
        <v>1.3696725027712648</v>
      </c>
      <c r="L214" s="3">
        <f>L213*(1+stock_returns_wide[[#This Row],[TSLA]])</f>
        <v>1.5740431793683656</v>
      </c>
    </row>
    <row r="215" spans="1:12" x14ac:dyDescent="0.2">
      <c r="A215" s="11">
        <v>44398</v>
      </c>
      <c r="B215" s="3">
        <v>-5.1319751455567442E-3</v>
      </c>
      <c r="C215" s="3">
        <v>3.361110852517335E-3</v>
      </c>
      <c r="D215" s="3">
        <v>7.4464602191390838E-3</v>
      </c>
      <c r="E215" s="3">
        <v>-7.8880198502402354E-3</v>
      </c>
      <c r="F215" s="3">
        <f>AVERAGE(stock_returns_wide[[#This Row],[AAPL]:[TSLA]])</f>
        <v>-5.5310598103514019E-4</v>
      </c>
      <c r="G215" s="3">
        <f t="shared" si="3"/>
        <v>1.3684577953447061</v>
      </c>
      <c r="H215" s="3">
        <f>stock_returns_wide[[#This Row],[Portfolio_EQ_Cum]]-1</f>
        <v>0.36845779534470613</v>
      </c>
      <c r="I215" s="3">
        <f>I214*(1+stock_returns_wide[[#This Row],[AAPL]])</f>
        <v>1.2666109870134121</v>
      </c>
      <c r="J215" s="3">
        <f>J214*(1+stock_returns_wide[[#This Row],[AMZN]])</f>
        <v>1.1554091480054918</v>
      </c>
      <c r="K215" s="3">
        <f>K214*(1+stock_returns_wide[[#This Row],[MSFT]])</f>
        <v>1.3798717145763997</v>
      </c>
      <c r="L215" s="3">
        <f>L214*(1+stock_returns_wide[[#This Row],[TSLA]])</f>
        <v>1.5616270955243727</v>
      </c>
    </row>
    <row r="216" spans="1:12" x14ac:dyDescent="0.2">
      <c r="A216" s="11">
        <v>44399</v>
      </c>
      <c r="B216" s="3">
        <v>9.6287310822993355E-3</v>
      </c>
      <c r="C216" s="3">
        <v>1.4735635895966048E-2</v>
      </c>
      <c r="D216" s="3">
        <v>1.6844416121814865E-2</v>
      </c>
      <c r="E216" s="3">
        <v>-9.2020078479763123E-3</v>
      </c>
      <c r="F216" s="3">
        <f>AVERAGE(stock_returns_wide[[#This Row],[AAPL]:[TSLA]])</f>
        <v>8.001693813025984E-3</v>
      </c>
      <c r="G216" s="3">
        <f t="shared" si="3"/>
        <v>1.3794077756191032</v>
      </c>
      <c r="H216" s="3">
        <f>stock_returns_wide[[#This Row],[Portfolio_EQ_Cum]]-1</f>
        <v>0.37940777561910322</v>
      </c>
      <c r="I216" s="3">
        <f>I215*(1+stock_returns_wide[[#This Row],[AAPL]])</f>
        <v>1.27880684359325</v>
      </c>
      <c r="J216" s="3">
        <f>J215*(1+stock_returns_wide[[#This Row],[AMZN]])</f>
        <v>1.172434836521369</v>
      </c>
      <c r="K216" s="3">
        <f>K215*(1+stock_returns_wide[[#This Row],[MSFT]])</f>
        <v>1.4031148479314468</v>
      </c>
      <c r="L216" s="3">
        <f>L215*(1+stock_returns_wide[[#This Row],[TSLA]])</f>
        <v>1.547256990735745</v>
      </c>
    </row>
    <row r="217" spans="1:12" x14ac:dyDescent="0.2">
      <c r="A217" s="11">
        <v>44400</v>
      </c>
      <c r="B217" s="3">
        <v>1.1989076073728233E-2</v>
      </c>
      <c r="C217" s="3">
        <v>5.1153849347924663E-3</v>
      </c>
      <c r="D217" s="3">
        <v>1.2336822622698529E-2</v>
      </c>
      <c r="E217" s="3">
        <v>-9.0564248759862354E-3</v>
      </c>
      <c r="F217" s="3">
        <f>AVERAGE(stock_returns_wide[[#This Row],[AAPL]:[TSLA]])</f>
        <v>5.0962146888082482E-3</v>
      </c>
      <c r="G217" s="3">
        <f t="shared" si="3"/>
        <v>1.3864375337870696</v>
      </c>
      <c r="H217" s="3">
        <f>stock_returns_wide[[#This Row],[Portfolio_EQ_Cum]]-1</f>
        <v>0.38643753378706958</v>
      </c>
      <c r="I217" s="3">
        <f>I216*(1+stock_returns_wide[[#This Row],[AAPL]])</f>
        <v>1.2941385561246939</v>
      </c>
      <c r="J217" s="3">
        <f>J216*(1+stock_returns_wide[[#This Row],[AMZN]])</f>
        <v>1.1784322920211363</v>
      </c>
      <c r="K217" s="3">
        <f>K216*(1+stock_returns_wide[[#This Row],[MSFT]])</f>
        <v>1.4204248269296518</v>
      </c>
      <c r="L217" s="3">
        <f>L216*(1+stock_returns_wide[[#This Row],[TSLA]])</f>
        <v>1.5332443740353021</v>
      </c>
    </row>
    <row r="218" spans="1:12" x14ac:dyDescent="0.2">
      <c r="A218" s="11">
        <v>44403</v>
      </c>
      <c r="B218" s="3">
        <v>2.8945913969229409E-3</v>
      </c>
      <c r="C218" s="3">
        <v>1.180863619816197E-2</v>
      </c>
      <c r="D218" s="3">
        <v>-2.1404937076772157E-3</v>
      </c>
      <c r="E218" s="3">
        <v>2.2133069927244398E-2</v>
      </c>
      <c r="F218" s="3">
        <f>AVERAGE(stock_returns_wide[[#This Row],[AAPL]:[TSLA]])</f>
        <v>8.6739509536630233E-3</v>
      </c>
      <c r="G218" s="3">
        <f t="shared" si="3"/>
        <v>1.3984634249554562</v>
      </c>
      <c r="H218" s="3">
        <f>stock_returns_wide[[#This Row],[Portfolio_EQ_Cum]]-1</f>
        <v>0.39846342495545617</v>
      </c>
      <c r="I218" s="3">
        <f>I217*(1+stock_returns_wide[[#This Row],[AAPL]])</f>
        <v>1.2978845584556786</v>
      </c>
      <c r="J218" s="3">
        <f>J217*(1+stock_returns_wide[[#This Row],[AMZN]])</f>
        <v>1.1923479702417801</v>
      </c>
      <c r="K218" s="3">
        <f>K217*(1+stock_returns_wide[[#This Row],[MSFT]])</f>
        <v>1.4173844165253804</v>
      </c>
      <c r="L218" s="3">
        <f>L217*(1+stock_returns_wide[[#This Row],[TSLA]])</f>
        <v>1.5671797789813795</v>
      </c>
    </row>
    <row r="219" spans="1:12" x14ac:dyDescent="0.2">
      <c r="A219" s="11">
        <v>44404</v>
      </c>
      <c r="B219" s="3">
        <v>-1.4900350019613207E-2</v>
      </c>
      <c r="C219" s="3">
        <v>-1.9846876786293155E-2</v>
      </c>
      <c r="D219" s="3">
        <v>-8.6835394715581993E-3</v>
      </c>
      <c r="E219" s="3">
        <v>-1.9524948196872449E-2</v>
      </c>
      <c r="F219" s="3">
        <f>AVERAGE(stock_returns_wide[[#This Row],[AAPL]:[TSLA]])</f>
        <v>-1.5738928618584253E-2</v>
      </c>
      <c r="G219" s="3">
        <f t="shared" si="3"/>
        <v>1.3764531089343814</v>
      </c>
      <c r="H219" s="3">
        <f>stock_returns_wide[[#This Row],[Portfolio_EQ_Cum]]-1</f>
        <v>0.37645310893438144</v>
      </c>
      <c r="I219" s="3">
        <f>I218*(1+stock_returns_wide[[#This Row],[AAPL]])</f>
        <v>1.2785456242496378</v>
      </c>
      <c r="J219" s="3">
        <f>J218*(1+stock_returns_wide[[#This Row],[AMZN]])</f>
        <v>1.1686835869900047</v>
      </c>
      <c r="K219" s="3">
        <f>K218*(1+stock_returns_wide[[#This Row],[MSFT]])</f>
        <v>1.4050765029981107</v>
      </c>
      <c r="L219" s="3">
        <f>L218*(1+stock_returns_wide[[#This Row],[TSLA]])</f>
        <v>1.536580674981582</v>
      </c>
    </row>
    <row r="220" spans="1:12" x14ac:dyDescent="0.2">
      <c r="A220" s="11">
        <v>44405</v>
      </c>
      <c r="B220" s="3">
        <v>-1.2196154382024149E-2</v>
      </c>
      <c r="C220" s="3">
        <v>1.0837371680696428E-3</v>
      </c>
      <c r="D220" s="3">
        <v>-1.1166752499727206E-3</v>
      </c>
      <c r="E220" s="3">
        <v>3.4120354402995545E-3</v>
      </c>
      <c r="F220" s="3">
        <f>AVERAGE(stock_returns_wide[[#This Row],[AAPL]:[TSLA]])</f>
        <v>-2.2042642559069181E-3</v>
      </c>
      <c r="G220" s="3">
        <f t="shared" si="3"/>
        <v>1.3734190425464254</v>
      </c>
      <c r="H220" s="3">
        <f>stock_returns_wide[[#This Row],[Portfolio_EQ_Cum]]-1</f>
        <v>0.37341904254642544</v>
      </c>
      <c r="I220" s="3">
        <f>I219*(1+stock_returns_wide[[#This Row],[AAPL]])</f>
        <v>1.2629522844318277</v>
      </c>
      <c r="J220" s="3">
        <f>J219*(1+stock_returns_wide[[#This Row],[AMZN]])</f>
        <v>1.1699501328309387</v>
      </c>
      <c r="K220" s="3">
        <f>K219*(1+stock_returns_wide[[#This Row],[MSFT]])</f>
        <v>1.4035074888428944</v>
      </c>
      <c r="L220" s="3">
        <f>L219*(1+stock_returns_wide[[#This Row],[TSLA]])</f>
        <v>1.5418235427014986</v>
      </c>
    </row>
    <row r="221" spans="1:12" x14ac:dyDescent="0.2">
      <c r="A221" s="11">
        <v>44406</v>
      </c>
      <c r="B221" s="3">
        <v>4.5523566232692492E-3</v>
      </c>
      <c r="C221" s="3">
        <v>-8.3739406899878688E-3</v>
      </c>
      <c r="D221" s="3">
        <v>9.7782435240811871E-4</v>
      </c>
      <c r="E221" s="3">
        <v>4.6941188074229867E-2</v>
      </c>
      <c r="F221" s="3">
        <f>AVERAGE(stock_returns_wide[[#This Row],[AAPL]:[TSLA]])</f>
        <v>1.1024357089979842E-2</v>
      </c>
      <c r="G221" s="3">
        <f t="shared" si="3"/>
        <v>1.3885601045056353</v>
      </c>
      <c r="H221" s="3">
        <f>stock_returns_wide[[#This Row],[Portfolio_EQ_Cum]]-1</f>
        <v>0.38856010450563527</v>
      </c>
      <c r="I221" s="3">
        <f>I220*(1+stock_returns_wide[[#This Row],[AAPL]])</f>
        <v>1.2687016936287341</v>
      </c>
      <c r="J221" s="3">
        <f>J220*(1+stock_returns_wide[[#This Row],[AMZN]])</f>
        <v>1.160153039808369</v>
      </c>
      <c r="K221" s="3">
        <f>K220*(1+stock_returns_wide[[#This Row],[MSFT]])</f>
        <v>1.4048798726442722</v>
      </c>
      <c r="L221" s="3">
        <f>L220*(1+stock_returns_wide[[#This Row],[TSLA]])</f>
        <v>1.6141985715967251</v>
      </c>
    </row>
    <row r="222" spans="1:12" x14ac:dyDescent="0.2">
      <c r="A222" s="11">
        <v>44407</v>
      </c>
      <c r="B222" s="3">
        <v>1.5109327997713251E-3</v>
      </c>
      <c r="C222" s="3">
        <v>-7.564890713277761E-2</v>
      </c>
      <c r="D222" s="3">
        <v>-5.5491946868112541E-3</v>
      </c>
      <c r="E222" s="3">
        <v>1.4541928508582602E-2</v>
      </c>
      <c r="F222" s="3">
        <f>AVERAGE(stock_returns_wide[[#This Row],[AAPL]:[TSLA]])</f>
        <v>-1.6286310127808734E-2</v>
      </c>
      <c r="G222" s="3">
        <f t="shared" si="3"/>
        <v>1.3659455840125538</v>
      </c>
      <c r="H222" s="3">
        <f>stock_returns_wide[[#This Row],[Portfolio_EQ_Cum]]-1</f>
        <v>0.36594558401255384</v>
      </c>
      <c r="I222" s="3">
        <f>I221*(1+stock_returns_wide[[#This Row],[AAPL]])</f>
        <v>1.2706186166307631</v>
      </c>
      <c r="J222" s="3">
        <f>J221*(1+stock_returns_wide[[#This Row],[AMZN]])</f>
        <v>1.0723887302400961</v>
      </c>
      <c r="K222" s="3">
        <f>K221*(1+stock_returns_wide[[#This Row],[MSFT]])</f>
        <v>1.3970839207193866</v>
      </c>
      <c r="L222" s="3">
        <f>L221*(1+stock_returns_wide[[#This Row],[TSLA]])</f>
        <v>1.6376721318235408</v>
      </c>
    </row>
    <row r="223" spans="1:12" x14ac:dyDescent="0.2">
      <c r="A223" s="11">
        <v>44410</v>
      </c>
      <c r="B223" s="3">
        <v>-2.3312048946420028E-3</v>
      </c>
      <c r="C223" s="3">
        <v>1.1690369463182027E-3</v>
      </c>
      <c r="D223" s="3">
        <v>-3.1586858092491621E-4</v>
      </c>
      <c r="E223" s="3">
        <v>3.2697928666004517E-2</v>
      </c>
      <c r="F223" s="3">
        <f>AVERAGE(stock_returns_wide[[#This Row],[AAPL]:[TSLA]])</f>
        <v>7.8049730341889501E-3</v>
      </c>
      <c r="G223" s="3">
        <f t="shared" si="3"/>
        <v>1.3766067524619412</v>
      </c>
      <c r="H223" s="3">
        <f>stock_returns_wide[[#This Row],[Portfolio_EQ_Cum]]-1</f>
        <v>0.3766067524619412</v>
      </c>
      <c r="I223" s="3">
        <f>I222*(1+stock_returns_wide[[#This Row],[AAPL]])</f>
        <v>1.2676565442924503</v>
      </c>
      <c r="J223" s="3">
        <f>J222*(1+stock_returns_wide[[#This Row],[AMZN]])</f>
        <v>1.0736423922865621</v>
      </c>
      <c r="K223" s="3">
        <f>K222*(1+stock_returns_wide[[#This Row],[MSFT]])</f>
        <v>1.396642625803916</v>
      </c>
      <c r="L223" s="3">
        <f>L222*(1+stock_returns_wide[[#This Row],[TSLA]])</f>
        <v>1.6912206183682104</v>
      </c>
    </row>
    <row r="224" spans="1:12" x14ac:dyDescent="0.2">
      <c r="A224" s="11">
        <v>44411</v>
      </c>
      <c r="B224" s="3">
        <v>1.264418097141573E-2</v>
      </c>
      <c r="C224" s="3">
        <v>1.0433748841442769E-2</v>
      </c>
      <c r="D224" s="3">
        <v>8.0749448608541385E-3</v>
      </c>
      <c r="E224" s="3">
        <v>9.8626212331698326E-5</v>
      </c>
      <c r="F224" s="3">
        <f>AVERAGE(stock_returns_wide[[#This Row],[AAPL]:[TSLA]])</f>
        <v>7.8128752215110842E-3</v>
      </c>
      <c r="G224" s="3">
        <f t="shared" si="3"/>
        <v>1.3873620092480161</v>
      </c>
      <c r="H224" s="3">
        <f>stock_returns_wide[[#This Row],[Portfolio_EQ_Cum]]-1</f>
        <v>0.38736200924801611</v>
      </c>
      <c r="I224" s="3">
        <f>I223*(1+stock_returns_wide[[#This Row],[AAPL]])</f>
        <v>1.2836850230480836</v>
      </c>
      <c r="J224" s="3">
        <f>J223*(1+stock_returns_wide[[#This Row],[AMZN]])</f>
        <v>1.0848445073532058</v>
      </c>
      <c r="K224" s="3">
        <f>K223*(1+stock_returns_wide[[#This Row],[MSFT]])</f>
        <v>1.4079204379976011</v>
      </c>
      <c r="L224" s="3">
        <f>L223*(1+stock_returns_wide[[#This Row],[TSLA]])</f>
        <v>1.6913874170520173</v>
      </c>
    </row>
    <row r="225" spans="1:12" x14ac:dyDescent="0.2">
      <c r="A225" s="11">
        <v>44412</v>
      </c>
      <c r="B225" s="3">
        <v>-2.7823607270408557E-3</v>
      </c>
      <c r="C225" s="3">
        <v>-3.4222398904129037E-3</v>
      </c>
      <c r="D225" s="3">
        <v>-2.1242867318252978E-3</v>
      </c>
      <c r="E225" s="3">
        <v>1.6625488317687509E-3</v>
      </c>
      <c r="F225" s="3">
        <f>AVERAGE(stock_returns_wide[[#This Row],[AAPL]:[TSLA]])</f>
        <v>-1.6665846293775766E-3</v>
      </c>
      <c r="G225" s="3">
        <f t="shared" si="3"/>
        <v>1.3850498530480211</v>
      </c>
      <c r="H225" s="3">
        <f>stock_returns_wide[[#This Row],[Portfolio_EQ_Cum]]-1</f>
        <v>0.38504985304802108</v>
      </c>
      <c r="I225" s="3">
        <f>I224*(1+stock_returns_wide[[#This Row],[AAPL]])</f>
        <v>1.2801133482540641</v>
      </c>
      <c r="J225" s="3">
        <f>J224*(1+stock_returns_wide[[#This Row],[AMZN]])</f>
        <v>1.0811319092052463</v>
      </c>
      <c r="K225" s="3">
        <f>K224*(1+stock_returns_wide[[#This Row],[MSFT]])</f>
        <v>1.4049296112916971</v>
      </c>
      <c r="L225" s="3">
        <f>L224*(1+stock_returns_wide[[#This Row],[TSLA]])</f>
        <v>1.6941994312263056</v>
      </c>
    </row>
    <row r="226" spans="1:12" x14ac:dyDescent="0.2">
      <c r="A226" s="11">
        <v>44413</v>
      </c>
      <c r="B226" s="3">
        <v>7.4889108351161582E-4</v>
      </c>
      <c r="C226" s="3">
        <v>6.3403629993816768E-3</v>
      </c>
      <c r="D226" s="3">
        <v>1.0505410695130779E-2</v>
      </c>
      <c r="E226" s="3">
        <v>5.2186424923073016E-3</v>
      </c>
      <c r="F226" s="3">
        <f>AVERAGE(stock_returns_wide[[#This Row],[AAPL]:[TSLA]])</f>
        <v>5.7033268175828433E-3</v>
      </c>
      <c r="G226" s="3">
        <f t="shared" si="3"/>
        <v>1.392949245018599</v>
      </c>
      <c r="H226" s="3">
        <f>stock_returns_wide[[#This Row],[Portfolio_EQ_Cum]]-1</f>
        <v>0.39294924501859896</v>
      </c>
      <c r="I226" s="3">
        <f>I225*(1+stock_returns_wide[[#This Row],[AAPL]])</f>
        <v>1.2810720137264557</v>
      </c>
      <c r="J226" s="3">
        <f>J225*(1+stock_returns_wide[[#This Row],[AMZN]])</f>
        <v>1.0879866779598222</v>
      </c>
      <c r="K226" s="3">
        <f>K225*(1+stock_returns_wide[[#This Row],[MSFT]])</f>
        <v>1.419688973856067</v>
      </c>
      <c r="L226" s="3">
        <f>L225*(1+stock_returns_wide[[#This Row],[TSLA]])</f>
        <v>1.7030408523685461</v>
      </c>
    </row>
    <row r="227" spans="1:12" x14ac:dyDescent="0.2">
      <c r="A227" s="11">
        <v>44414</v>
      </c>
      <c r="B227" s="3">
        <v>-4.7672378499493684E-3</v>
      </c>
      <c r="C227" s="3">
        <v>-9.1973346938524214E-3</v>
      </c>
      <c r="D227" s="3">
        <v>-2.0704419580463984E-4</v>
      </c>
      <c r="E227" s="3">
        <v>-2.1731523084098314E-2</v>
      </c>
      <c r="F227" s="3">
        <f>AVERAGE(stock_returns_wide[[#This Row],[AAPL]:[TSLA]])</f>
        <v>-8.975784955926186E-3</v>
      </c>
      <c r="G227" s="3">
        <f t="shared" si="3"/>
        <v>1.3804464321407923</v>
      </c>
      <c r="H227" s="3">
        <f>stock_returns_wide[[#This Row],[Portfolio_EQ_Cum]]-1</f>
        <v>0.38044643214079232</v>
      </c>
      <c r="I227" s="3">
        <f>I226*(1+stock_returns_wide[[#This Row],[AAPL]])</f>
        <v>1.2749648387341082</v>
      </c>
      <c r="J227" s="3">
        <f>J226*(1+stock_returns_wide[[#This Row],[AMZN]])</f>
        <v>1.077980100340173</v>
      </c>
      <c r="K227" s="3">
        <f>K226*(1+stock_returns_wide[[#This Row],[MSFT]])</f>
        <v>1.4193950354941822</v>
      </c>
      <c r="L227" s="3">
        <f>L226*(1+stock_returns_wide[[#This Row],[TSLA]])</f>
        <v>1.6660311807721366</v>
      </c>
    </row>
    <row r="228" spans="1:12" x14ac:dyDescent="0.2">
      <c r="A228" s="11">
        <v>44417</v>
      </c>
      <c r="B228" s="3">
        <v>-3.4204143596827663E-4</v>
      </c>
      <c r="C228" s="3">
        <v>-9.1773344017564984E-4</v>
      </c>
      <c r="D228" s="3">
        <v>-3.9038696790248961E-3</v>
      </c>
      <c r="E228" s="3">
        <v>2.0969779282747014E-2</v>
      </c>
      <c r="F228" s="3">
        <f>AVERAGE(stock_returns_wide[[#This Row],[AAPL]:[TSLA]])</f>
        <v>3.9515336818945479E-3</v>
      </c>
      <c r="G228" s="3">
        <f t="shared" si="3"/>
        <v>1.3859013127134479</v>
      </c>
      <c r="H228" s="3">
        <f>stock_returns_wide[[#This Row],[Portfolio_EQ_Cum]]-1</f>
        <v>0.38590131271344785</v>
      </c>
      <c r="I228" s="3">
        <f>I227*(1+stock_returns_wide[[#This Row],[AAPL]])</f>
        <v>1.2745287479298584</v>
      </c>
      <c r="J228" s="3">
        <f>J227*(1+stock_returns_wide[[#This Row],[AMZN]])</f>
        <v>1.0769908019542469</v>
      </c>
      <c r="K228" s="3">
        <f>K227*(1+stock_returns_wide[[#This Row],[MSFT]])</f>
        <v>1.413853902252558</v>
      </c>
      <c r="L228" s="3">
        <f>L227*(1+stock_returns_wide[[#This Row],[TSLA]])</f>
        <v>1.7009674869111027</v>
      </c>
    </row>
    <row r="229" spans="1:12" x14ac:dyDescent="0.2">
      <c r="A229" s="11">
        <v>44418</v>
      </c>
      <c r="B229" s="3">
        <v>-3.3540491952821494E-3</v>
      </c>
      <c r="C229" s="3">
        <v>-6.3408166098054553E-3</v>
      </c>
      <c r="D229" s="3">
        <v>-6.5548908959337515E-3</v>
      </c>
      <c r="E229" s="3">
        <v>-5.2818934956782027E-3</v>
      </c>
      <c r="F229" s="3">
        <f>AVERAGE(stock_returns_wide[[#This Row],[AAPL]:[TSLA]])</f>
        <v>-5.3829125491748897E-3</v>
      </c>
      <c r="G229" s="3">
        <f t="shared" si="3"/>
        <v>1.3784411271453247</v>
      </c>
      <c r="H229" s="3">
        <f>stock_returns_wide[[#This Row],[Portfolio_EQ_Cum]]-1</f>
        <v>0.37844112714532474</v>
      </c>
      <c r="I229" s="3">
        <f>I228*(1+stock_returns_wide[[#This Row],[AAPL]])</f>
        <v>1.2702539158085002</v>
      </c>
      <c r="J229" s="3">
        <f>J228*(1+stock_returns_wide[[#This Row],[AMZN]])</f>
        <v>1.0701618007886078</v>
      </c>
      <c r="K229" s="3">
        <f>K228*(1+stock_returns_wide[[#This Row],[MSFT]])</f>
        <v>1.4045862441805024</v>
      </c>
      <c r="L229" s="3">
        <f>L228*(1+stock_returns_wide[[#This Row],[TSLA]])</f>
        <v>1.6919831578056268</v>
      </c>
    </row>
    <row r="230" spans="1:12" x14ac:dyDescent="0.2">
      <c r="A230" s="11">
        <v>44419</v>
      </c>
      <c r="B230" s="3">
        <v>1.7857041541788909E-3</v>
      </c>
      <c r="C230" s="3">
        <v>-8.6036434938633333E-3</v>
      </c>
      <c r="D230" s="3">
        <v>1.7802878952115631E-3</v>
      </c>
      <c r="E230" s="3">
        <v>-3.0563570472872392E-3</v>
      </c>
      <c r="F230" s="3">
        <f>AVERAGE(stock_returns_wide[[#This Row],[AAPL]:[TSLA]])</f>
        <v>-2.0235021229400296E-3</v>
      </c>
      <c r="G230" s="3">
        <f t="shared" si="3"/>
        <v>1.3756518485981983</v>
      </c>
      <c r="H230" s="3">
        <f>stock_returns_wide[[#This Row],[Portfolio_EQ_Cum]]-1</f>
        <v>0.37565184859819833</v>
      </c>
      <c r="I230" s="3">
        <f>I229*(1+stock_returns_wide[[#This Row],[AAPL]])</f>
        <v>1.2725222135028216</v>
      </c>
      <c r="J230" s="3">
        <f>J229*(1+stock_returns_wide[[#This Row],[AMZN]])</f>
        <v>1.0609545101738718</v>
      </c>
      <c r="K230" s="3">
        <f>K229*(1+stock_returns_wide[[#This Row],[MSFT]])</f>
        <v>1.4070868120687976</v>
      </c>
      <c r="L230" s="3">
        <f>L229*(1+stock_returns_wide[[#This Row],[TSLA]])</f>
        <v>1.6868118531573764</v>
      </c>
    </row>
    <row r="231" spans="1:12" x14ac:dyDescent="0.2">
      <c r="A231" s="11">
        <v>44420</v>
      </c>
      <c r="B231" s="3">
        <v>2.0773247201834044E-2</v>
      </c>
      <c r="C231" s="3">
        <v>3.4598101929383951E-3</v>
      </c>
      <c r="D231" s="3">
        <v>9.9672237440870948E-3</v>
      </c>
      <c r="E231" s="3">
        <v>2.0386528392057013E-2</v>
      </c>
      <c r="F231" s="3">
        <f>AVERAGE(stock_returns_wide[[#This Row],[AAPL]:[TSLA]])</f>
        <v>1.3646702382729137E-2</v>
      </c>
      <c r="G231" s="3">
        <f t="shared" si="3"/>
        <v>1.3944249599582692</v>
      </c>
      <c r="H231" s="3">
        <f>stock_returns_wide[[#This Row],[Portfolio_EQ_Cum]]-1</f>
        <v>0.39442495995826921</v>
      </c>
      <c r="I231" s="3">
        <f>I230*(1+stock_returns_wide[[#This Row],[AAPL]])</f>
        <v>1.2989566320137407</v>
      </c>
      <c r="J231" s="3">
        <f>J230*(1+stock_returns_wide[[#This Row],[AMZN]])</f>
        <v>1.0646252114024153</v>
      </c>
      <c r="K231" s="3">
        <f>K230*(1+stock_returns_wide[[#This Row],[MSFT]])</f>
        <v>1.4211115611520415</v>
      </c>
      <c r="L231" s="3">
        <f>L230*(1+stock_returns_wide[[#This Row],[TSLA]])</f>
        <v>1.7212000908938274</v>
      </c>
    </row>
    <row r="232" spans="1:12" x14ac:dyDescent="0.2">
      <c r="A232" s="11">
        <v>44421</v>
      </c>
      <c r="B232" s="3">
        <v>1.4104173026263656E-3</v>
      </c>
      <c r="C232" s="3">
        <v>-2.8848279463596915E-3</v>
      </c>
      <c r="D232" s="3">
        <v>1.0489369431921247E-2</v>
      </c>
      <c r="E232" s="3">
        <v>-7.0335570401739433E-3</v>
      </c>
      <c r="F232" s="3">
        <f>AVERAGE(stock_returns_wide[[#This Row],[AAPL]:[TSLA]])</f>
        <v>4.9535043700349446E-4</v>
      </c>
      <c r="G232" s="3">
        <f t="shared" si="3"/>
        <v>1.3951156889715532</v>
      </c>
      <c r="H232" s="3">
        <f>stock_returns_wide[[#This Row],[Portfolio_EQ_Cum]]-1</f>
        <v>0.39511568897155325</v>
      </c>
      <c r="I232" s="3">
        <f>I231*(1+stock_returns_wide[[#This Row],[AAPL]])</f>
        <v>1.3007887029228942</v>
      </c>
      <c r="J232" s="3">
        <f>J231*(1+stock_returns_wide[[#This Row],[AMZN]])</f>
        <v>1.0615539508401626</v>
      </c>
      <c r="K232" s="3">
        <f>K231*(1+stock_returns_wide[[#This Row],[MSFT]])</f>
        <v>1.4360181253209396</v>
      </c>
      <c r="L232" s="3">
        <f>L231*(1+stock_returns_wide[[#This Row],[TSLA]])</f>
        <v>1.7090939318769731</v>
      </c>
    </row>
    <row r="233" spans="1:12" x14ac:dyDescent="0.2">
      <c r="A233" s="11">
        <v>44424</v>
      </c>
      <c r="B233" s="3">
        <v>1.3548032007225652E-2</v>
      </c>
      <c r="C233" s="3">
        <v>1.5239472057770875E-3</v>
      </c>
      <c r="D233" s="3">
        <v>5.9756061900719804E-3</v>
      </c>
      <c r="E233" s="3">
        <v>-4.3225497353706399E-2</v>
      </c>
      <c r="F233" s="3">
        <f>AVERAGE(stock_returns_wide[[#This Row],[AAPL]:[TSLA]])</f>
        <v>-5.5444779876579198E-3</v>
      </c>
      <c r="G233" s="3">
        <f t="shared" si="3"/>
        <v>1.3873805007438142</v>
      </c>
      <c r="H233" s="3">
        <f>stock_returns_wide[[#This Row],[Portfolio_EQ_Cum]]-1</f>
        <v>0.38738050074381425</v>
      </c>
      <c r="I233" s="3">
        <f>I232*(1+stock_returns_wide[[#This Row],[AAPL]])</f>
        <v>1.3184118299047312</v>
      </c>
      <c r="J233" s="3">
        <f>J232*(1+stock_returns_wide[[#This Row],[AMZN]])</f>
        <v>1.0631717030173271</v>
      </c>
      <c r="K233" s="3">
        <f>K232*(1+stock_returns_wide[[#This Row],[MSFT]])</f>
        <v>1.4445992041196629</v>
      </c>
      <c r="L233" s="3">
        <f>L232*(1+stock_returns_wide[[#This Row],[TSLA]])</f>
        <v>1.6352174966473894</v>
      </c>
    </row>
    <row r="234" spans="1:12" x14ac:dyDescent="0.2">
      <c r="A234" s="11">
        <v>44425</v>
      </c>
      <c r="B234" s="3">
        <v>-6.1543602667817332E-3</v>
      </c>
      <c r="C234" s="3">
        <v>-1.728702615047184E-2</v>
      </c>
      <c r="D234" s="3">
        <v>-5.1595726252510188E-3</v>
      </c>
      <c r="E234" s="3">
        <v>-2.9817649716350259E-2</v>
      </c>
      <c r="F234" s="3">
        <f>AVERAGE(stock_returns_wide[[#This Row],[AAPL]:[TSLA]])</f>
        <v>-1.4604652189713713E-2</v>
      </c>
      <c r="G234" s="3">
        <f t="shared" si="3"/>
        <v>1.3671182910756599</v>
      </c>
      <c r="H234" s="3">
        <f>stock_returns_wide[[#This Row],[Portfolio_EQ_Cum]]-1</f>
        <v>0.36711829107565985</v>
      </c>
      <c r="I234" s="3">
        <f>I233*(1+stock_returns_wide[[#This Row],[AAPL]])</f>
        <v>1.3102978485235104</v>
      </c>
      <c r="J234" s="3">
        <f>J233*(1+stock_returns_wide[[#This Row],[AMZN]])</f>
        <v>1.0447926259848248</v>
      </c>
      <c r="K234" s="3">
        <f>K233*(1+stock_returns_wide[[#This Row],[MSFT]])</f>
        <v>1.4371456896116277</v>
      </c>
      <c r="L234" s="3">
        <f>L233*(1+stock_returns_wide[[#This Row],[TSLA]])</f>
        <v>1.5864591541223103</v>
      </c>
    </row>
    <row r="235" spans="1:12" x14ac:dyDescent="0.2">
      <c r="A235" s="11">
        <v>44426</v>
      </c>
      <c r="B235" s="3">
        <v>-2.5500692981814344E-2</v>
      </c>
      <c r="C235" s="3">
        <v>-1.2566487390164305E-2</v>
      </c>
      <c r="D235" s="3">
        <v>-6.1189508607911725E-3</v>
      </c>
      <c r="E235" s="3">
        <v>3.4970157104028621E-2</v>
      </c>
      <c r="F235" s="3">
        <f>AVERAGE(stock_returns_wide[[#This Row],[AAPL]:[TSLA]])</f>
        <v>-2.3039935321853E-3</v>
      </c>
      <c r="G235" s="3">
        <f t="shared" si="3"/>
        <v>1.3639684593752892</v>
      </c>
      <c r="H235" s="3">
        <f>stock_returns_wide[[#This Row],[Portfolio_EQ_Cum]]-1</f>
        <v>0.36396845937528921</v>
      </c>
      <c r="I235" s="3">
        <f>I234*(1+stock_returns_wide[[#This Row],[AAPL]])</f>
        <v>1.2768843453735805</v>
      </c>
      <c r="J235" s="3">
        <f>J234*(1+stock_returns_wide[[#This Row],[AMZN]])</f>
        <v>1.0316632526250498</v>
      </c>
      <c r="K235" s="3">
        <f>K234*(1+stock_returns_wide[[#This Row],[MSFT]])</f>
        <v>1.4283518657570964</v>
      </c>
      <c r="L235" s="3">
        <f>L234*(1+stock_returns_wide[[#This Row],[TSLA]])</f>
        <v>1.6419378799810918</v>
      </c>
    </row>
    <row r="236" spans="1:12" x14ac:dyDescent="0.2">
      <c r="A236" s="11">
        <v>44427</v>
      </c>
      <c r="B236" s="3">
        <v>2.3228539026916017E-3</v>
      </c>
      <c r="C236" s="3">
        <v>-4.2078187123096855E-3</v>
      </c>
      <c r="D236" s="3">
        <v>2.0775198810440543E-2</v>
      </c>
      <c r="E236" s="3">
        <v>-2.2525688289902979E-2</v>
      </c>
      <c r="F236" s="3">
        <f>AVERAGE(stock_returns_wide[[#This Row],[AAPL]:[TSLA]])</f>
        <v>-9.0886357227012993E-4</v>
      </c>
      <c r="G236" s="3">
        <f t="shared" si="3"/>
        <v>1.3627287981288376</v>
      </c>
      <c r="H236" s="3">
        <f>stock_returns_wide[[#This Row],[Portfolio_EQ_Cum]]-1</f>
        <v>0.36272879812883763</v>
      </c>
      <c r="I236" s="3">
        <f>I235*(1+stock_returns_wide[[#This Row],[AAPL]])</f>
        <v>1.2798503611585175</v>
      </c>
      <c r="J236" s="3">
        <f>J235*(1+stock_returns_wide[[#This Row],[AMZN]])</f>
        <v>1.0273222006858518</v>
      </c>
      <c r="K236" s="3">
        <f>K235*(1+stock_returns_wide[[#This Row],[MSFT]])</f>
        <v>1.4580261597394637</v>
      </c>
      <c r="L236" s="3">
        <f>L235*(1+stock_returns_wide[[#This Row],[TSLA]])</f>
        <v>1.6049520991052535</v>
      </c>
    </row>
    <row r="237" spans="1:12" x14ac:dyDescent="0.2">
      <c r="A237" s="11">
        <v>44428</v>
      </c>
      <c r="B237" s="3">
        <v>1.0156837266527718E-2</v>
      </c>
      <c r="C237" s="3">
        <v>3.8271547143353679E-3</v>
      </c>
      <c r="D237" s="3">
        <v>2.5575381523325946E-2</v>
      </c>
      <c r="E237" s="3">
        <v>1.0082056516856674E-2</v>
      </c>
      <c r="F237" s="3">
        <f>AVERAGE(stock_returns_wide[[#This Row],[AAPL]:[TSLA]])</f>
        <v>1.2410357505261427E-2</v>
      </c>
      <c r="G237" s="3">
        <f t="shared" si="3"/>
        <v>1.3796407496963317</v>
      </c>
      <c r="H237" s="3">
        <f>stock_returns_wide[[#This Row],[Portfolio_EQ_Cum]]-1</f>
        <v>0.37964074969633166</v>
      </c>
      <c r="I237" s="3">
        <f>I236*(1+stock_returns_wide[[#This Row],[AAPL]])</f>
        <v>1.2928495930023112</v>
      </c>
      <c r="J237" s="3">
        <f>J236*(1+stock_returns_wide[[#This Row],[AMZN]])</f>
        <v>1.0312539216893479</v>
      </c>
      <c r="K237" s="3">
        <f>K236*(1+stock_returns_wide[[#This Row],[MSFT]])</f>
        <v>1.4953157350457902</v>
      </c>
      <c r="L237" s="3">
        <f>L236*(1+stock_returns_wide[[#This Row],[TSLA]])</f>
        <v>1.6211333168752804</v>
      </c>
    </row>
    <row r="238" spans="1:12" x14ac:dyDescent="0.2">
      <c r="A238" s="11">
        <v>44431</v>
      </c>
      <c r="B238" s="3">
        <v>1.0256972830418265E-2</v>
      </c>
      <c r="C238" s="3">
        <v>2.060035500127988E-2</v>
      </c>
      <c r="D238" s="3">
        <v>9.5270958522841731E-4</v>
      </c>
      <c r="E238" s="3">
        <v>3.8279517534598018E-2</v>
      </c>
      <c r="F238" s="3">
        <f>AVERAGE(stock_returns_wide[[#This Row],[AAPL]:[TSLA]])</f>
        <v>1.7522388737881145E-2</v>
      </c>
      <c r="G238" s="3">
        <f t="shared" si="3"/>
        <v>1.4038153512311324</v>
      </c>
      <c r="H238" s="3">
        <f>stock_returns_wide[[#This Row],[Portfolio_EQ_Cum]]-1</f>
        <v>0.40381535123113244</v>
      </c>
      <c r="I238" s="3">
        <f>I237*(1+stock_returns_wide[[#This Row],[AAPL]])</f>
        <v>1.3061103161515533</v>
      </c>
      <c r="J238" s="3">
        <f>J237*(1+stock_returns_wide[[#This Row],[AMZN]])</f>
        <v>1.0524981185726106</v>
      </c>
      <c r="K238" s="3">
        <f>K237*(1+stock_returns_wide[[#This Row],[MSFT]])</f>
        <v>1.4967403366795111</v>
      </c>
      <c r="L238" s="3">
        <f>L237*(1+stock_returns_wide[[#This Row],[TSLA]])</f>
        <v>1.6831895181045287</v>
      </c>
    </row>
    <row r="239" spans="1:12" x14ac:dyDescent="0.2">
      <c r="A239" s="11">
        <v>44432</v>
      </c>
      <c r="B239" s="3">
        <v>-6.0103486689366825E-4</v>
      </c>
      <c r="C239" s="3">
        <v>1.2220318769066596E-2</v>
      </c>
      <c r="D239" s="3">
        <v>-6.6631371767917891E-3</v>
      </c>
      <c r="E239" s="3">
        <v>3.1006472789958384E-3</v>
      </c>
      <c r="F239" s="3">
        <f>AVERAGE(stock_returns_wide[[#This Row],[AAPL]:[TSLA]])</f>
        <v>2.0141985010942443E-3</v>
      </c>
      <c r="G239" s="3">
        <f t="shared" si="3"/>
        <v>1.4066429140073953</v>
      </c>
      <c r="H239" s="3">
        <f>stock_returns_wide[[#This Row],[Portfolio_EQ_Cum]]-1</f>
        <v>0.40664291400739527</v>
      </c>
      <c r="I239" s="3">
        <f>I238*(1+stock_returns_wide[[#This Row],[AAPL]])</f>
        <v>1.3053252983115367</v>
      </c>
      <c r="J239" s="3">
        <f>J238*(1+stock_returns_wide[[#This Row],[AMZN]])</f>
        <v>1.0653599810854106</v>
      </c>
      <c r="K239" s="3">
        <f>K238*(1+stock_returns_wide[[#This Row],[MSFT]])</f>
        <v>1.486767350498178</v>
      </c>
      <c r="L239" s="3">
        <f>L238*(1+stock_returns_wide[[#This Row],[TSLA]])</f>
        <v>1.6884084951038738</v>
      </c>
    </row>
    <row r="240" spans="1:12" x14ac:dyDescent="0.2">
      <c r="A240" s="11">
        <v>44433</v>
      </c>
      <c r="B240" s="3">
        <v>-8.4213195362550231E-3</v>
      </c>
      <c r="C240" s="3">
        <v>-1.9965141547840792E-3</v>
      </c>
      <c r="D240" s="3">
        <v>-2.015799356365755E-3</v>
      </c>
      <c r="E240" s="3">
        <v>3.8250458739306215E-3</v>
      </c>
      <c r="F240" s="3">
        <f>AVERAGE(stock_returns_wide[[#This Row],[AAPL]:[TSLA]])</f>
        <v>-2.152146793368559E-3</v>
      </c>
      <c r="G240" s="3">
        <f t="shared" si="3"/>
        <v>1.4036156119705998</v>
      </c>
      <c r="H240" s="3">
        <f>stock_returns_wide[[#This Row],[Portfolio_EQ_Cum]]-1</f>
        <v>0.40361561197059981</v>
      </c>
      <c r="I240" s="3">
        <f>I239*(1+stock_returns_wide[[#This Row],[AAPL]])</f>
        <v>1.2943327368756978</v>
      </c>
      <c r="J240" s="3">
        <f>J239*(1+stock_returns_wide[[#This Row],[AMZN]])</f>
        <v>1.0632329748032332</v>
      </c>
      <c r="K240" s="3">
        <f>K239*(1+stock_returns_wide[[#This Row],[MSFT]])</f>
        <v>1.4837703258299781</v>
      </c>
      <c r="L240" s="3">
        <f>L239*(1+stock_returns_wide[[#This Row],[TSLA]])</f>
        <v>1.6948667350515803</v>
      </c>
    </row>
    <row r="241" spans="1:12" x14ac:dyDescent="0.2">
      <c r="A241" s="11">
        <v>44434</v>
      </c>
      <c r="B241" s="3">
        <v>-5.5270332851183879E-3</v>
      </c>
      <c r="C241" s="3">
        <v>5.0982572629307832E-3</v>
      </c>
      <c r="D241" s="3">
        <v>-9.6685843014188144E-3</v>
      </c>
      <c r="E241" s="3">
        <v>-1.411697599720807E-2</v>
      </c>
      <c r="F241" s="3">
        <f>AVERAGE(stock_returns_wide[[#This Row],[AAPL]:[TSLA]])</f>
        <v>-6.0535840802036223E-3</v>
      </c>
      <c r="G241" s="3">
        <f t="shared" si="3"/>
        <v>1.3951187068472493</v>
      </c>
      <c r="H241" s="3">
        <f>stock_returns_wide[[#This Row],[Portfolio_EQ_Cum]]-1</f>
        <v>0.39511870684724926</v>
      </c>
      <c r="I241" s="3">
        <f>I240*(1+stock_returns_wide[[#This Row],[AAPL]])</f>
        <v>1.2871789167569674</v>
      </c>
      <c r="J241" s="3">
        <f>J240*(1+stock_returns_wide[[#This Row],[AMZN]])</f>
        <v>1.0686536100392112</v>
      </c>
      <c r="K241" s="3">
        <f>K240*(1+stock_returns_wide[[#This Row],[MSFT]])</f>
        <v>1.4694243673507474</v>
      </c>
      <c r="L241" s="3">
        <f>L240*(1+stock_returns_wide[[#This Row],[TSLA]])</f>
        <v>1.6709403420343907</v>
      </c>
    </row>
    <row r="242" spans="1:12" x14ac:dyDescent="0.2">
      <c r="A242" s="11">
        <v>44435</v>
      </c>
      <c r="B242" s="3">
        <v>7.1846470887702019E-3</v>
      </c>
      <c r="C242" s="3">
        <v>1.014175672465778E-2</v>
      </c>
      <c r="D242" s="3">
        <v>2.1061291701578444E-3</v>
      </c>
      <c r="E242" s="3">
        <v>1.5346011908018431E-2</v>
      </c>
      <c r="F242" s="3">
        <f>AVERAGE(stock_returns_wide[[#This Row],[AAPL]:[TSLA]])</f>
        <v>8.6946362229010643E-3</v>
      </c>
      <c r="G242" s="3">
        <f t="shared" si="3"/>
        <v>1.4072487564910501</v>
      </c>
      <c r="H242" s="3">
        <f>stock_returns_wide[[#This Row],[Portfolio_EQ_Cum]]-1</f>
        <v>0.40724875649105008</v>
      </c>
      <c r="I242" s="3">
        <f>I241*(1+stock_returns_wide[[#This Row],[AAPL]])</f>
        <v>1.2964268430139718</v>
      </c>
      <c r="J242" s="3">
        <f>J241*(1+stock_returns_wide[[#This Row],[AMZN]])</f>
        <v>1.0794916349751562</v>
      </c>
      <c r="K242" s="3">
        <f>K241*(1+stock_returns_wide[[#This Row],[MSFT]])</f>
        <v>1.4725191648741656</v>
      </c>
      <c r="L242" s="3">
        <f>L241*(1+stock_returns_wide[[#This Row],[TSLA]])</f>
        <v>1.6965826124208387</v>
      </c>
    </row>
    <row r="243" spans="1:12" x14ac:dyDescent="0.2">
      <c r="A243" s="11">
        <v>44438</v>
      </c>
      <c r="B243" s="3">
        <v>3.0416866655031072E-2</v>
      </c>
      <c r="C243" s="3">
        <v>2.1476998866989616E-2</v>
      </c>
      <c r="D243" s="3">
        <v>1.2912218318644086E-2</v>
      </c>
      <c r="E243" s="3">
        <v>2.6674352644943111E-2</v>
      </c>
      <c r="F243" s="3">
        <f>AVERAGE(stock_returns_wide[[#This Row],[AAPL]:[TSLA]])</f>
        <v>2.2870109121401971E-2</v>
      </c>
      <c r="G243" s="3">
        <f t="shared" si="3"/>
        <v>1.4394326891129574</v>
      </c>
      <c r="H243" s="3">
        <f>stock_returns_wide[[#This Row],[Portfolio_EQ_Cum]]-1</f>
        <v>0.43943268911295741</v>
      </c>
      <c r="I243" s="3">
        <f>I242*(1+stock_returns_wide[[#This Row],[AAPL]])</f>
        <v>1.3358600854259306</v>
      </c>
      <c r="J243" s="3">
        <f>J242*(1+stock_returns_wide[[#This Row],[AMZN]])</f>
        <v>1.1026758755964423</v>
      </c>
      <c r="K243" s="3">
        <f>K242*(1+stock_returns_wide[[#This Row],[MSFT]])</f>
        <v>1.4915326538094082</v>
      </c>
      <c r="L243" s="3">
        <f>L242*(1+stock_returns_wide[[#This Row],[TSLA]])</f>
        <v>1.7418378553158311</v>
      </c>
    </row>
    <row r="244" spans="1:12" x14ac:dyDescent="0.2">
      <c r="A244" s="11">
        <v>44439</v>
      </c>
      <c r="B244" s="3">
        <v>-8.4244726548443616E-3</v>
      </c>
      <c r="C244" s="3">
        <v>1.438520002272603E-2</v>
      </c>
      <c r="D244" s="3">
        <v>-5.6325839877705564E-3</v>
      </c>
      <c r="E244" s="3">
        <v>6.5808340754380801E-3</v>
      </c>
      <c r="F244" s="3">
        <f>AVERAGE(stock_returns_wide[[#This Row],[AAPL]:[TSLA]])</f>
        <v>1.7272443638872981E-3</v>
      </c>
      <c r="G244" s="3">
        <f t="shared" si="3"/>
        <v>1.4419189411124229</v>
      </c>
      <c r="H244" s="3">
        <f>stock_returns_wide[[#This Row],[Portfolio_EQ_Cum]]-1</f>
        <v>0.44191894111242291</v>
      </c>
      <c r="I244" s="3">
        <f>I243*(1+stock_returns_wide[[#This Row],[AAPL]])</f>
        <v>1.3246061686655617</v>
      </c>
      <c r="J244" s="3">
        <f>J243*(1+stock_returns_wide[[#This Row],[AMZN]])</f>
        <v>1.1185380886271317</v>
      </c>
      <c r="K244" s="3">
        <f>K243*(1+stock_returns_wide[[#This Row],[MSFT]])</f>
        <v>1.4831314708663244</v>
      </c>
      <c r="L244" s="3">
        <f>L243*(1+stock_returns_wide[[#This Row],[TSLA]])</f>
        <v>1.7533006012279815</v>
      </c>
    </row>
    <row r="245" spans="1:12" x14ac:dyDescent="0.2">
      <c r="A245" s="11">
        <v>44440</v>
      </c>
      <c r="B245" s="3">
        <v>4.4784387171985518E-3</v>
      </c>
      <c r="C245" s="3">
        <v>2.3654092095504176E-3</v>
      </c>
      <c r="D245" s="3">
        <v>-1.6569617047523799E-4</v>
      </c>
      <c r="E245" s="3">
        <v>-2.2155233598404322E-3</v>
      </c>
      <c r="F245" s="3">
        <f>AVERAGE(stock_returns_wide[[#This Row],[AAPL]:[TSLA]])</f>
        <v>1.1156570991083248E-3</v>
      </c>
      <c r="G245" s="3">
        <f t="shared" si="3"/>
        <v>1.4435276282154139</v>
      </c>
      <c r="H245" s="3">
        <f>stock_returns_wide[[#This Row],[Portfolio_EQ_Cum]]-1</f>
        <v>0.44352762821541392</v>
      </c>
      <c r="I245" s="3">
        <f>I244*(1+stock_returns_wide[[#This Row],[AAPL]])</f>
        <v>1.3305383362163536</v>
      </c>
      <c r="J245" s="3">
        <f>J244*(1+stock_returns_wide[[#This Row],[AMZN]])</f>
        <v>1.1211838889232033</v>
      </c>
      <c r="K245" s="3">
        <f>K244*(1+stock_returns_wide[[#This Row],[MSFT]])</f>
        <v>1.4828857216612905</v>
      </c>
      <c r="L245" s="3">
        <f>L244*(1+stock_returns_wide[[#This Row],[TSLA]])</f>
        <v>1.7494161227891387</v>
      </c>
    </row>
    <row r="246" spans="1:12" x14ac:dyDescent="0.2">
      <c r="A246" s="11">
        <v>44441</v>
      </c>
      <c r="B246" s="3">
        <v>7.4749025089366761E-3</v>
      </c>
      <c r="C246" s="3">
        <v>-4.5644788893179911E-3</v>
      </c>
      <c r="D246" s="3">
        <v>-2.2528382522739587E-3</v>
      </c>
      <c r="E246" s="3">
        <v>-2.3157881477566811E-3</v>
      </c>
      <c r="F246" s="3">
        <f>AVERAGE(stock_returns_wide[[#This Row],[AAPL]:[TSLA]])</f>
        <v>-4.145506951029887E-4</v>
      </c>
      <c r="G246" s="3">
        <f t="shared" si="3"/>
        <v>1.4429292128337368</v>
      </c>
      <c r="H246" s="3">
        <f>stock_returns_wide[[#This Row],[Portfolio_EQ_Cum]]-1</f>
        <v>0.44292921283373676</v>
      </c>
      <c r="I246" s="3">
        <f>I245*(1+stock_returns_wide[[#This Row],[AAPL]])</f>
        <v>1.3404839805639737</v>
      </c>
      <c r="J246" s="3">
        <f>J245*(1+stock_returns_wide[[#This Row],[AMZN]])</f>
        <v>1.11606626873117</v>
      </c>
      <c r="K246" s="3">
        <f>K245*(1+stock_returns_wide[[#This Row],[MSFT]])</f>
        <v>1.4795450199837812</v>
      </c>
      <c r="L246" s="3">
        <f>L245*(1+stock_returns_wide[[#This Row],[TSLA]])</f>
        <v>1.7453648456664892</v>
      </c>
    </row>
    <row r="247" spans="1:12" x14ac:dyDescent="0.2">
      <c r="A247" s="11">
        <v>44442</v>
      </c>
      <c r="B247" s="3">
        <v>4.2305229226193841E-3</v>
      </c>
      <c r="C247" s="3">
        <v>4.3110862647286474E-3</v>
      </c>
      <c r="D247" s="3">
        <v>-3.3198618853647055E-5</v>
      </c>
      <c r="E247" s="3">
        <v>1.6111325842673718E-3</v>
      </c>
      <c r="F247" s="3">
        <f>AVERAGE(stock_returns_wide[[#This Row],[AAPL]:[TSLA]])</f>
        <v>2.5298857881904391E-3</v>
      </c>
      <c r="G247" s="3">
        <f t="shared" si="3"/>
        <v>1.4465796589426496</v>
      </c>
      <c r="H247" s="3">
        <f>stock_returns_wide[[#This Row],[Portfolio_EQ_Cum]]-1</f>
        <v>0.44657965894264962</v>
      </c>
      <c r="I247" s="3">
        <f>I246*(1+stock_returns_wide[[#This Row],[AAPL]])</f>
        <v>1.3461549287711536</v>
      </c>
      <c r="J247" s="3">
        <f>J246*(1+stock_returns_wide[[#This Row],[AMZN]])</f>
        <v>1.1208777266928238</v>
      </c>
      <c r="K247" s="3">
        <f>K246*(1+stock_returns_wide[[#This Row],[MSFT]])</f>
        <v>1.4794959011325859</v>
      </c>
      <c r="L247" s="3">
        <f>L246*(1+stock_returns_wide[[#This Row],[TSLA]])</f>
        <v>1.7481768598407772</v>
      </c>
    </row>
    <row r="248" spans="1:12" x14ac:dyDescent="0.2">
      <c r="A248" s="11">
        <v>44446</v>
      </c>
      <c r="B248" s="3">
        <v>1.5489434054168028E-2</v>
      </c>
      <c r="C248" s="3">
        <v>8.9820243691383084E-3</v>
      </c>
      <c r="D248" s="3">
        <v>-3.1878016055887359E-3</v>
      </c>
      <c r="E248" s="3">
        <v>2.6377838589396241E-2</v>
      </c>
      <c r="F248" s="3">
        <f>AVERAGE(stock_returns_wide[[#This Row],[AAPL]:[TSLA]])</f>
        <v>1.191537385177846E-2</v>
      </c>
      <c r="G248" s="3">
        <f t="shared" si="3"/>
        <v>1.4638161963853296</v>
      </c>
      <c r="H248" s="3">
        <f>stock_returns_wide[[#This Row],[Portfolio_EQ_Cum]]-1</f>
        <v>0.46381619638532956</v>
      </c>
      <c r="I248" s="3">
        <f>I247*(1+stock_returns_wide[[#This Row],[AAPL]])</f>
        <v>1.3670061067670476</v>
      </c>
      <c r="J248" s="3">
        <f>J247*(1+stock_returns_wide[[#This Row],[AMZN]])</f>
        <v>1.1309454777488031</v>
      </c>
      <c r="K248" s="3">
        <f>K247*(1+stock_returns_wide[[#This Row],[MSFT]])</f>
        <v>1.4747795617234936</v>
      </c>
      <c r="L248" s="3">
        <f>L247*(1+stock_returns_wide[[#This Row],[TSLA]])</f>
        <v>1.7942899868753748</v>
      </c>
    </row>
    <row r="249" spans="1:12" x14ac:dyDescent="0.2">
      <c r="A249" s="11">
        <v>44447</v>
      </c>
      <c r="B249" s="3">
        <v>-1.0083730846123795E-2</v>
      </c>
      <c r="C249" s="3">
        <v>4.6191744307297888E-3</v>
      </c>
      <c r="D249" s="3">
        <v>9.9812614948735501E-5</v>
      </c>
      <c r="E249" s="3">
        <v>1.2617502122473923E-3</v>
      </c>
      <c r="F249" s="3">
        <f>AVERAGE(stock_returns_wide[[#This Row],[AAPL]:[TSLA]])</f>
        <v>-1.0257483970494696E-3</v>
      </c>
      <c r="G249" s="3">
        <f t="shared" si="3"/>
        <v>1.4623146892683123</v>
      </c>
      <c r="H249" s="3">
        <f>stock_returns_wide[[#This Row],[Portfolio_EQ_Cum]]-1</f>
        <v>0.46231468926831232</v>
      </c>
      <c r="I249" s="3">
        <f>I248*(1+stock_returns_wide[[#This Row],[AAPL]])</f>
        <v>1.3532215851214011</v>
      </c>
      <c r="J249" s="3">
        <f>J248*(1+stock_returns_wide[[#This Row],[AMZN]])</f>
        <v>1.1361695121821698</v>
      </c>
      <c r="K249" s="3">
        <f>K248*(1+stock_returns_wide[[#This Row],[MSFT]])</f>
        <v>1.4749267633280221</v>
      </c>
      <c r="L249" s="3">
        <f>L248*(1+stock_returns_wide[[#This Row],[TSLA]])</f>
        <v>1.7965539326471482</v>
      </c>
    </row>
    <row r="250" spans="1:12" x14ac:dyDescent="0.2">
      <c r="A250" s="11">
        <v>44448</v>
      </c>
      <c r="B250" s="3">
        <v>-6.7049822866878106E-3</v>
      </c>
      <c r="C250" s="3">
        <v>-1.1726004336084506E-2</v>
      </c>
      <c r="D250" s="3">
        <v>-9.8594516001779819E-3</v>
      </c>
      <c r="E250" s="3">
        <v>1.313231087076927E-3</v>
      </c>
      <c r="F250" s="3">
        <f>AVERAGE(stock_returns_wide[[#This Row],[AAPL]:[TSLA]])</f>
        <v>-6.7443017839683428E-3</v>
      </c>
      <c r="G250" s="3">
        <f t="shared" si="3"/>
        <v>1.4524523977007568</v>
      </c>
      <c r="H250" s="3">
        <f>stock_returns_wide[[#This Row],[Portfolio_EQ_Cum]]-1</f>
        <v>0.45245239770075685</v>
      </c>
      <c r="I250" s="3">
        <f>I249*(1+stock_returns_wide[[#This Row],[AAPL]])</f>
        <v>1.3441482583631985</v>
      </c>
      <c r="J250" s="3">
        <f>J249*(1+stock_returns_wide[[#This Row],[AMZN]])</f>
        <v>1.1228467835557947</v>
      </c>
      <c r="K250" s="3">
        <f>K249*(1+stock_returns_wide[[#This Row],[MSFT]])</f>
        <v>1.4603847942911823</v>
      </c>
      <c r="L250" s="3">
        <f>L249*(1+stock_returns_wide[[#This Row],[TSLA]])</f>
        <v>1.7989132231211107</v>
      </c>
    </row>
    <row r="251" spans="1:12" x14ac:dyDescent="0.2">
      <c r="A251" s="11">
        <v>44449</v>
      </c>
      <c r="B251" s="3">
        <v>-3.3101732654987504E-2</v>
      </c>
      <c r="C251" s="3">
        <v>-4.3080014312122383E-3</v>
      </c>
      <c r="D251" s="3">
        <v>-5.1812558919503982E-3</v>
      </c>
      <c r="E251" s="3">
        <v>-2.4627038366134335E-2</v>
      </c>
      <c r="F251" s="3">
        <f>AVERAGE(stock_returns_wide[[#This Row],[AAPL]:[TSLA]])</f>
        <v>-1.6804507086071119E-2</v>
      </c>
      <c r="G251" s="3">
        <f t="shared" si="3"/>
        <v>1.4280446510914133</v>
      </c>
      <c r="H251" s="3">
        <f>stock_returns_wide[[#This Row],[Portfolio_EQ_Cum]]-1</f>
        <v>0.42804465109141332</v>
      </c>
      <c r="I251" s="3">
        <f>I250*(1+stock_returns_wide[[#This Row],[AAPL]])</f>
        <v>1.2996546220661929</v>
      </c>
      <c r="J251" s="3">
        <f>J250*(1+stock_returns_wide[[#This Row],[AMZN]])</f>
        <v>1.1180095580052043</v>
      </c>
      <c r="K251" s="3">
        <f>K250*(1+stock_returns_wide[[#This Row],[MSFT]])</f>
        <v>1.4528181669712463</v>
      </c>
      <c r="L251" s="3">
        <f>L250*(1+stock_returns_wide[[#This Row],[TSLA]])</f>
        <v>1.7546113181579608</v>
      </c>
    </row>
    <row r="252" spans="1:12" x14ac:dyDescent="0.2">
      <c r="A252" s="11">
        <v>44452</v>
      </c>
      <c r="B252" s="3">
        <v>3.893331240763187E-3</v>
      </c>
      <c r="C252" s="3">
        <v>-3.4532897607970625E-3</v>
      </c>
      <c r="D252" s="3">
        <v>4.328771167378509E-3</v>
      </c>
      <c r="E252" s="3">
        <v>9.1406624594381203E-3</v>
      </c>
      <c r="F252" s="3">
        <f>AVERAGE(stock_returns_wide[[#This Row],[AAPL]:[TSLA]])</f>
        <v>3.4773687766956884E-3</v>
      </c>
      <c r="G252" s="3">
        <f t="shared" si="3"/>
        <v>1.4330104889728457</v>
      </c>
      <c r="H252" s="3">
        <f>stock_returns_wide[[#This Row],[Portfolio_EQ_Cum]]-1</f>
        <v>0.43301048897284566</v>
      </c>
      <c r="I252" s="3">
        <f>I251*(1+stock_returns_wide[[#This Row],[AAPL]])</f>
        <v>1.3047146080084855</v>
      </c>
      <c r="J252" s="3">
        <f>J251*(1+stock_returns_wide[[#This Row],[AMZN]])</f>
        <v>1.1141487470460716</v>
      </c>
      <c r="K252" s="3">
        <f>K251*(1+stock_returns_wide[[#This Row],[MSFT]])</f>
        <v>1.4591070843638752</v>
      </c>
      <c r="L252" s="3">
        <f>L251*(1+stock_returns_wide[[#This Row],[TSLA]])</f>
        <v>1.7706496279647526</v>
      </c>
    </row>
    <row r="253" spans="1:12" x14ac:dyDescent="0.2">
      <c r="A253" s="11">
        <v>44453</v>
      </c>
      <c r="B253" s="3">
        <v>-9.5619143464255041E-3</v>
      </c>
      <c r="C253" s="3">
        <v>-2.0739809620994309E-3</v>
      </c>
      <c r="D253" s="3">
        <v>9.4280484361328742E-3</v>
      </c>
      <c r="E253" s="3">
        <v>2.0053498586631857E-3</v>
      </c>
      <c r="F253" s="3">
        <f>AVERAGE(stock_returns_wide[[#This Row],[AAPL]:[TSLA]])</f>
        <v>-5.0624253432218769E-5</v>
      </c>
      <c r="G253" s="3">
        <f t="shared" si="3"/>
        <v>1.4329379438866809</v>
      </c>
      <c r="H253" s="3">
        <f>stock_returns_wide[[#This Row],[Portfolio_EQ_Cum]]-1</f>
        <v>0.43293794388668094</v>
      </c>
      <c r="I253" s="3">
        <f>I252*(1+stock_returns_wide[[#This Row],[AAPL]])</f>
        <v>1.2922390386801783</v>
      </c>
      <c r="J253" s="3">
        <f>J252*(1+stock_returns_wide[[#This Row],[AMZN]])</f>
        <v>1.111838023755751</v>
      </c>
      <c r="K253" s="3">
        <f>K252*(1+stock_returns_wide[[#This Row],[MSFT]])</f>
        <v>1.4728636166287623</v>
      </c>
      <c r="L253" s="3">
        <f>L252*(1+stock_returns_wide[[#This Row],[TSLA]])</f>
        <v>1.7742003999459337</v>
      </c>
    </row>
    <row r="254" spans="1:12" x14ac:dyDescent="0.2">
      <c r="A254" s="11">
        <v>44454</v>
      </c>
      <c r="B254" s="3">
        <v>6.1435800204374669E-3</v>
      </c>
      <c r="C254" s="3">
        <v>7.4753913326539578E-3</v>
      </c>
      <c r="D254" s="3">
        <v>1.677802360114744E-2</v>
      </c>
      <c r="E254" s="3">
        <v>1.5231899000174076E-2</v>
      </c>
      <c r="F254" s="3">
        <f>AVERAGE(stock_returns_wide[[#This Row],[AAPL]:[TSLA]])</f>
        <v>1.1407223488603235E-2</v>
      </c>
      <c r="G254" s="3">
        <f t="shared" si="3"/>
        <v>1.4492837872578961</v>
      </c>
      <c r="H254" s="3">
        <f>stock_returns_wide[[#This Row],[Portfolio_EQ_Cum]]-1</f>
        <v>0.44928378725789608</v>
      </c>
      <c r="I254" s="3">
        <f>I253*(1+stock_returns_wide[[#This Row],[AAPL]])</f>
        <v>1.3001780126198432</v>
      </c>
      <c r="J254" s="3">
        <f>J253*(1+stock_returns_wide[[#This Row],[AMZN]])</f>
        <v>1.1201494480818499</v>
      </c>
      <c r="K254" s="3">
        <f>K253*(1+stock_returns_wide[[#This Row],[MSFT]])</f>
        <v>1.4975753571498311</v>
      </c>
      <c r="L254" s="3">
        <f>L253*(1+stock_returns_wide[[#This Row],[TSLA]])</f>
        <v>1.8012248412439786</v>
      </c>
    </row>
    <row r="255" spans="1:12" x14ac:dyDescent="0.2">
      <c r="A255" s="11">
        <v>44455</v>
      </c>
      <c r="B255" s="3">
        <v>-1.6103165683449827E-3</v>
      </c>
      <c r="C255" s="3">
        <v>3.5819053548502566E-3</v>
      </c>
      <c r="D255" s="3">
        <v>1.3123705826609822E-3</v>
      </c>
      <c r="E255" s="3">
        <v>1.5347617076681974E-3</v>
      </c>
      <c r="F255" s="3">
        <f>AVERAGE(stock_returns_wide[[#This Row],[AAPL]:[TSLA]])</f>
        <v>1.2046802692086134E-3</v>
      </c>
      <c r="G255" s="3">
        <f t="shared" si="3"/>
        <v>1.4510297108408894</v>
      </c>
      <c r="H255" s="3">
        <f>stock_returns_wide[[#This Row],[Portfolio_EQ_Cum]]-1</f>
        <v>0.45102971084088939</v>
      </c>
      <c r="I255" s="3">
        <f>I254*(1+stock_returns_wide[[#This Row],[AAPL]])</f>
        <v>1.2980843144243237</v>
      </c>
      <c r="J255" s="3">
        <f>J254*(1+stock_returns_wide[[#This Row],[AMZN]])</f>
        <v>1.1241617173881668</v>
      </c>
      <c r="K255" s="3">
        <f>K254*(1+stock_returns_wide[[#This Row],[MSFT]])</f>
        <v>1.4995407309938726</v>
      </c>
      <c r="L255" s="3">
        <f>L254*(1+stock_returns_wide[[#This Row],[TSLA]])</f>
        <v>1.8039892921572207</v>
      </c>
    </row>
    <row r="256" spans="1:12" x14ac:dyDescent="0.2">
      <c r="A256" s="11">
        <v>44456</v>
      </c>
      <c r="B256" s="3">
        <v>-1.8348165429631469E-2</v>
      </c>
      <c r="C256" s="3">
        <v>-7.3733198661622978E-3</v>
      </c>
      <c r="D256" s="3">
        <v>-1.7528452451771037E-2</v>
      </c>
      <c r="E256" s="3">
        <v>3.3025333532405998E-3</v>
      </c>
      <c r="F256" s="3">
        <f>AVERAGE(stock_returns_wide[[#This Row],[AAPL]:[TSLA]])</f>
        <v>-9.986851098581051E-3</v>
      </c>
      <c r="G256" s="3">
        <f t="shared" si="3"/>
        <v>1.4365384931791043</v>
      </c>
      <c r="H256" s="3">
        <f>stock_returns_wide[[#This Row],[Portfolio_EQ_Cum]]-1</f>
        <v>0.43653849317910431</v>
      </c>
      <c r="I256" s="3">
        <f>I255*(1+stock_returns_wide[[#This Row],[AAPL]])</f>
        <v>1.2742668486816564</v>
      </c>
      <c r="J256" s="3">
        <f>J255*(1+stock_returns_wide[[#This Row],[AMZN]])</f>
        <v>1.1158729134645695</v>
      </c>
      <c r="K256" s="3">
        <f>K255*(1+stock_returns_wide[[#This Row],[MSFT]])</f>
        <v>1.4732561025911526</v>
      </c>
      <c r="L256" s="3">
        <f>L255*(1+stock_returns_wide[[#This Row],[TSLA]])</f>
        <v>1.8099470269634588</v>
      </c>
    </row>
    <row r="257" spans="1:12" x14ac:dyDescent="0.2">
      <c r="A257" s="11">
        <v>44459</v>
      </c>
      <c r="B257" s="3">
        <v>-2.1361073891966287E-2</v>
      </c>
      <c r="C257" s="3">
        <v>-3.084174438431353E-2</v>
      </c>
      <c r="D257" s="3">
        <v>-1.8574562923465598E-2</v>
      </c>
      <c r="E257" s="3">
        <v>-3.8604843305942271E-2</v>
      </c>
      <c r="F257" s="3">
        <f>AVERAGE(stock_returns_wide[[#This Row],[AAPL]:[TSLA]])</f>
        <v>-2.7345556126421922E-2</v>
      </c>
      <c r="G257" s="3">
        <f t="shared" si="3"/>
        <v>1.3972555491861094</v>
      </c>
      <c r="H257" s="3">
        <f>stock_returns_wide[[#This Row],[Portfolio_EQ_Cum]]-1</f>
        <v>0.39725554918610939</v>
      </c>
      <c r="I257" s="3">
        <f>I256*(1+stock_returns_wide[[#This Row],[AAPL]])</f>
        <v>1.2470471403688845</v>
      </c>
      <c r="J257" s="3">
        <f>J256*(1+stock_returns_wide[[#This Row],[AMZN]])</f>
        <v>1.081457446302116</v>
      </c>
      <c r="K257" s="3">
        <f>K256*(1+stock_returns_wide[[#This Row],[MSFT]])</f>
        <v>1.4458910144111936</v>
      </c>
      <c r="L257" s="3">
        <f>L256*(1+stock_returns_wide[[#This Row],[TSLA]])</f>
        <v>1.7400743055954784</v>
      </c>
    </row>
    <row r="258" spans="1:12" x14ac:dyDescent="0.2">
      <c r="A258" s="11">
        <v>44460</v>
      </c>
      <c r="B258" s="3">
        <v>3.4280725755175823E-3</v>
      </c>
      <c r="C258" s="3">
        <v>-3.6057473697842513E-3</v>
      </c>
      <c r="D258" s="3">
        <v>1.6987811898669936E-3</v>
      </c>
      <c r="E258" s="3">
        <v>1.2613531089680885E-2</v>
      </c>
      <c r="F258" s="3">
        <f>AVERAGE(stock_returns_wide[[#This Row],[AAPL]:[TSLA]])</f>
        <v>3.5336593713203024E-3</v>
      </c>
      <c r="G258" s="3">
        <f t="shared" ref="G258:G321" si="4">G257*(1+F258)</f>
        <v>1.4021929743516202</v>
      </c>
      <c r="H258" s="3">
        <f>stock_returns_wide[[#This Row],[Portfolio_EQ_Cum]]-1</f>
        <v>0.40219297435162016</v>
      </c>
      <c r="I258" s="3">
        <f>I257*(1+stock_returns_wide[[#This Row],[AAPL]])</f>
        <v>1.2513221084711608</v>
      </c>
      <c r="J258" s="3">
        <f>J257*(1+stock_returns_wide[[#This Row],[AMZN]])</f>
        <v>1.0775579839595786</v>
      </c>
      <c r="K258" s="3">
        <f>K257*(1+stock_returns_wide[[#This Row],[MSFT]])</f>
        <v>1.4483472668690731</v>
      </c>
      <c r="L258" s="3">
        <f>L257*(1+stock_returns_wide[[#This Row],[TSLA]])</f>
        <v>1.7620227869474618</v>
      </c>
    </row>
    <row r="259" spans="1:12" x14ac:dyDescent="0.2">
      <c r="A259" s="11">
        <v>44461</v>
      </c>
      <c r="B259" s="3">
        <v>1.6872398513005926E-2</v>
      </c>
      <c r="C259" s="3">
        <v>1.089234819407503E-2</v>
      </c>
      <c r="D259" s="3">
        <v>1.2822490641095641E-2</v>
      </c>
      <c r="E259" s="3">
        <v>1.6987181094505699E-2</v>
      </c>
      <c r="F259" s="3">
        <f>AVERAGE(stock_returns_wide[[#This Row],[AAPL]:[TSLA]])</f>
        <v>1.4393604610670574E-2</v>
      </c>
      <c r="G259" s="3">
        <f t="shared" si="4"/>
        <v>1.4223755856122975</v>
      </c>
      <c r="H259" s="3">
        <f>stock_returns_wide[[#This Row],[Portfolio_EQ_Cum]]-1</f>
        <v>0.42237558561229749</v>
      </c>
      <c r="I259" s="3">
        <f>I258*(1+stock_returns_wide[[#This Row],[AAPL]])</f>
        <v>1.272434913753421</v>
      </c>
      <c r="J259" s="3">
        <f>J258*(1+stock_returns_wide[[#This Row],[AMZN]])</f>
        <v>1.0892951207201718</v>
      </c>
      <c r="K259" s="3">
        <f>K258*(1+stock_returns_wide[[#This Row],[MSFT]])</f>
        <v>1.4669186861435584</v>
      </c>
      <c r="L259" s="3">
        <f>L258*(1+stock_returns_wide[[#This Row],[TSLA]])</f>
        <v>1.791954587121984</v>
      </c>
    </row>
    <row r="260" spans="1:12" x14ac:dyDescent="0.2">
      <c r="A260" s="11">
        <v>44462</v>
      </c>
      <c r="B260" s="3">
        <v>6.7191367906562771E-3</v>
      </c>
      <c r="C260" s="3">
        <v>1.063594079605279E-2</v>
      </c>
      <c r="D260" s="3">
        <v>3.2822078728835802E-3</v>
      </c>
      <c r="E260" s="3">
        <v>2.2608146164888598E-3</v>
      </c>
      <c r="F260" s="3">
        <f>AVERAGE(stock_returns_wide[[#This Row],[AAPL]:[TSLA]])</f>
        <v>5.7245250190203767E-3</v>
      </c>
      <c r="G260" s="3">
        <f t="shared" si="4"/>
        <v>1.4305180102385788</v>
      </c>
      <c r="H260" s="3">
        <f>stock_returns_wide[[#This Row],[Portfolio_EQ_Cum]]-1</f>
        <v>0.43051801023857883</v>
      </c>
      <c r="I260" s="3">
        <f>I259*(1+stock_returns_wide[[#This Row],[AAPL]])</f>
        <v>1.2809845779961371</v>
      </c>
      <c r="J260" s="3">
        <f>J259*(1+stock_returns_wide[[#This Row],[AMZN]])</f>
        <v>1.1008807991335807</v>
      </c>
      <c r="K260" s="3">
        <f>K259*(1+stock_returns_wide[[#This Row],[MSFT]])</f>
        <v>1.4717334182040989</v>
      </c>
      <c r="L260" s="3">
        <f>L259*(1+stock_returns_wide[[#This Row],[TSLA]])</f>
        <v>1.7960058642446337</v>
      </c>
    </row>
    <row r="261" spans="1:12" x14ac:dyDescent="0.2">
      <c r="A261" s="11">
        <v>44463</v>
      </c>
      <c r="B261" s="3">
        <v>6.1314226280484441E-4</v>
      </c>
      <c r="C261" s="3">
        <v>2.7868730462519142E-3</v>
      </c>
      <c r="D261" s="3">
        <v>-7.0118725953283167E-4</v>
      </c>
      <c r="E261" s="3">
        <v>2.7533059916662994E-2</v>
      </c>
      <c r="F261" s="3">
        <f>AVERAGE(stock_returns_wide[[#This Row],[AAPL]:[TSLA]])</f>
        <v>7.5579719915467303E-3</v>
      </c>
      <c r="G261" s="3">
        <f t="shared" si="4"/>
        <v>1.4413298252933651</v>
      </c>
      <c r="H261" s="3">
        <f>stock_returns_wide[[#This Row],[Portfolio_EQ_Cum]]-1</f>
        <v>0.44132982529336506</v>
      </c>
      <c r="I261" s="3">
        <f>I260*(1+stock_returns_wide[[#This Row],[AAPL]])</f>
        <v>1.2817700037789077</v>
      </c>
      <c r="J261" s="3">
        <f>J260*(1+stock_returns_wide[[#This Row],[AMZN]])</f>
        <v>1.1039488141598224</v>
      </c>
      <c r="K261" s="3">
        <f>K260*(1+stock_returns_wide[[#This Row],[MSFT]])</f>
        <v>1.4707014574818253</v>
      </c>
      <c r="L261" s="3">
        <f>L260*(1+stock_returns_wide[[#This Row],[TSLA]])</f>
        <v>1.8454554013155593</v>
      </c>
    </row>
    <row r="262" spans="1:12" x14ac:dyDescent="0.2">
      <c r="A262" s="11">
        <v>44466</v>
      </c>
      <c r="B262" s="3">
        <v>-1.0549960100155964E-2</v>
      </c>
      <c r="C262" s="3">
        <v>-5.7568350779313437E-3</v>
      </c>
      <c r="D262" s="3">
        <v>-1.7304085037627259E-2</v>
      </c>
      <c r="E262" s="3">
        <v>2.1914063220437319E-2</v>
      </c>
      <c r="F262" s="3">
        <f>AVERAGE(stock_returns_wide[[#This Row],[AAPL]:[TSLA]])</f>
        <v>-2.9242042488193121E-3</v>
      </c>
      <c r="G262" s="3">
        <f t="shared" si="4"/>
        <v>1.4371150824942922</v>
      </c>
      <c r="H262" s="3">
        <f>stock_returns_wide[[#This Row],[Portfolio_EQ_Cum]]-1</f>
        <v>0.43711508249429221</v>
      </c>
      <c r="I262" s="3">
        <f>I261*(1+stock_returns_wide[[#This Row],[AAPL]])</f>
        <v>1.2682473813814634</v>
      </c>
      <c r="J262" s="3">
        <f>J261*(1+stock_returns_wide[[#This Row],[AMZN]])</f>
        <v>1.0975935629022264</v>
      </c>
      <c r="K262" s="3">
        <f>K261*(1+stock_returns_wide[[#This Row],[MSFT]])</f>
        <v>1.4452523143965974</v>
      </c>
      <c r="L262" s="3">
        <f>L261*(1+stock_returns_wide[[#This Row],[TSLA]])</f>
        <v>1.8858968276504859</v>
      </c>
    </row>
    <row r="263" spans="1:12" x14ac:dyDescent="0.2">
      <c r="A263" s="11">
        <v>44467</v>
      </c>
      <c r="B263" s="3">
        <v>-2.3801347042139542E-2</v>
      </c>
      <c r="C263" s="3">
        <v>-2.6378467983109499E-2</v>
      </c>
      <c r="D263" s="3">
        <v>-3.6203396619419514E-2</v>
      </c>
      <c r="E263" s="3">
        <v>-1.7438356123178789E-2</v>
      </c>
      <c r="F263" s="3">
        <f>AVERAGE(stock_returns_wide[[#This Row],[AAPL]:[TSLA]])</f>
        <v>-2.5955391941961836E-2</v>
      </c>
      <c r="G263" s="3">
        <f t="shared" si="4"/>
        <v>1.399814197262448</v>
      </c>
      <c r="H263" s="3">
        <f>stock_returns_wide[[#This Row],[Portfolio_EQ_Cum]]-1</f>
        <v>0.39981419726244805</v>
      </c>
      <c r="I263" s="3">
        <f>I262*(1+stock_returns_wide[[#This Row],[AAPL]])</f>
        <v>1.2380613853219185</v>
      </c>
      <c r="J263" s="3">
        <f>J262*(1+stock_returns_wide[[#This Row],[AMZN]])</f>
        <v>1.068640726244743</v>
      </c>
      <c r="K263" s="3">
        <f>K262*(1+stock_returns_wide[[#This Row],[MSFT]])</f>
        <v>1.3929292716433634</v>
      </c>
      <c r="L263" s="3">
        <f>L262*(1+stock_returns_wide[[#This Row],[TSLA]])</f>
        <v>1.8530098871583436</v>
      </c>
    </row>
    <row r="264" spans="1:12" x14ac:dyDescent="0.2">
      <c r="A264" s="11">
        <v>44468</v>
      </c>
      <c r="B264" s="3">
        <v>6.4829367785981251E-3</v>
      </c>
      <c r="C264" s="3">
        <v>-4.4753517892663908E-3</v>
      </c>
      <c r="D264" s="3">
        <v>1.6927347672504034E-3</v>
      </c>
      <c r="E264" s="3">
        <v>4.8227787753933882E-3</v>
      </c>
      <c r="F264" s="3">
        <f>AVERAGE(stock_returns_wide[[#This Row],[AAPL]:[TSLA]])</f>
        <v>2.1307746329938815E-3</v>
      </c>
      <c r="G264" s="3">
        <f t="shared" si="4"/>
        <v>1.4027968858448796</v>
      </c>
      <c r="H264" s="3">
        <f>stock_returns_wide[[#This Row],[Portfolio_EQ_Cum]]-1</f>
        <v>0.4027968858448796</v>
      </c>
      <c r="I264" s="3">
        <f>I263*(1+stock_returns_wide[[#This Row],[AAPL]])</f>
        <v>1.246087659010984</v>
      </c>
      <c r="J264" s="3">
        <f>J263*(1+stock_returns_wide[[#This Row],[AMZN]])</f>
        <v>1.0638581830584608</v>
      </c>
      <c r="K264" s="3">
        <f>K263*(1+stock_returns_wide[[#This Row],[MSFT]])</f>
        <v>1.395287131449795</v>
      </c>
      <c r="L264" s="3">
        <f>L263*(1+stock_returns_wide[[#This Row],[TSLA]])</f>
        <v>1.861946543912725</v>
      </c>
    </row>
    <row r="265" spans="1:12" x14ac:dyDescent="0.2">
      <c r="A265" s="11">
        <v>44469</v>
      </c>
      <c r="B265" s="3">
        <v>-9.3118550977525638E-3</v>
      </c>
      <c r="C265" s="3">
        <v>-4.8710792439015105E-3</v>
      </c>
      <c r="D265" s="3">
        <v>-7.3237509011848667E-3</v>
      </c>
      <c r="E265" s="3">
        <v>-7.4618094773734045E-3</v>
      </c>
      <c r="F265" s="3">
        <f>AVERAGE(stock_returns_wide[[#This Row],[AAPL]:[TSLA]])</f>
        <v>-7.2421236800530864E-3</v>
      </c>
      <c r="G265" s="3">
        <f t="shared" si="4"/>
        <v>1.3926376572995978</v>
      </c>
      <c r="H265" s="3">
        <f>stock_returns_wide[[#This Row],[Portfolio_EQ_Cum]]-1</f>
        <v>0.39263765729959776</v>
      </c>
      <c r="I265" s="3">
        <f>I264*(1+stock_returns_wide[[#This Row],[AAPL]])</f>
        <v>1.2344842712911759</v>
      </c>
      <c r="J265" s="3">
        <f>J264*(1+stock_returns_wide[[#This Row],[AMZN]])</f>
        <v>1.0586760455445099</v>
      </c>
      <c r="K265" s="3">
        <f>K264*(1+stock_returns_wide[[#This Row],[MSFT]])</f>
        <v>1.385068396063428</v>
      </c>
      <c r="L265" s="3">
        <f>L264*(1+stock_returns_wide[[#This Row],[TSLA]])</f>
        <v>1.8480530535449944</v>
      </c>
    </row>
    <row r="266" spans="1:12" x14ac:dyDescent="0.2">
      <c r="A266" s="11">
        <v>44470</v>
      </c>
      <c r="B266" s="3">
        <v>8.1270149555581206E-3</v>
      </c>
      <c r="C266" s="3">
        <v>-5.4187782917036742E-4</v>
      </c>
      <c r="D266" s="3">
        <v>2.5468451636410538E-2</v>
      </c>
      <c r="E266" s="3">
        <v>-3.3528879108324361E-4</v>
      </c>
      <c r="F266" s="3">
        <f>AVERAGE(stock_returns_wide[[#This Row],[AAPL]:[TSLA]])</f>
        <v>8.179574992928762E-3</v>
      </c>
      <c r="G266" s="3">
        <f t="shared" si="4"/>
        <v>1.4040288414554565</v>
      </c>
      <c r="H266" s="3">
        <f>stock_returns_wide[[#This Row],[Portfolio_EQ_Cum]]-1</f>
        <v>0.40402884145545648</v>
      </c>
      <c r="I266" s="3">
        <f>I265*(1+stock_returns_wide[[#This Row],[AAPL]])</f>
        <v>1.2445169434263605</v>
      </c>
      <c r="J266" s="3">
        <f>J265*(1+stock_returns_wide[[#This Row],[AMZN]])</f>
        <v>1.0581023724671557</v>
      </c>
      <c r="K266" s="3">
        <f>K265*(1+stock_returns_wide[[#This Row],[MSFT]])</f>
        <v>1.4203439435216902</v>
      </c>
      <c r="L266" s="3">
        <f>L265*(1+stock_returns_wide[[#This Row],[TSLA]])</f>
        <v>1.8474334220708135</v>
      </c>
    </row>
    <row r="267" spans="1:12" x14ac:dyDescent="0.2">
      <c r="A267" s="11">
        <v>44473</v>
      </c>
      <c r="B267" s="3">
        <v>-2.4605709875194282E-2</v>
      </c>
      <c r="C267" s="3">
        <v>-2.8471678341373097E-2</v>
      </c>
      <c r="D267" s="3">
        <v>-2.0719745177069315E-2</v>
      </c>
      <c r="E267" s="3">
        <v>8.1396213981272947E-3</v>
      </c>
      <c r="F267" s="3">
        <f>AVERAGE(stock_returns_wide[[#This Row],[AAPL]:[TSLA]])</f>
        <v>-1.641437799887735E-2</v>
      </c>
      <c r="G267" s="3">
        <f t="shared" si="4"/>
        <v>1.3809825813304808</v>
      </c>
      <c r="H267" s="3">
        <f>stock_returns_wide[[#This Row],[Portfolio_EQ_Cum]]-1</f>
        <v>0.3809825813304808</v>
      </c>
      <c r="I267" s="3">
        <f>I266*(1+stock_returns_wide[[#This Row],[AAPL]])</f>
        <v>1.2138947205816479</v>
      </c>
      <c r="J267" s="3">
        <f>J266*(1+stock_returns_wide[[#This Row],[AMZN]])</f>
        <v>1.027976422066027</v>
      </c>
      <c r="K267" s="3">
        <f>K266*(1+stock_returns_wide[[#This Row],[MSFT]])</f>
        <v>1.3909147789481271</v>
      </c>
      <c r="L267" s="3">
        <f>L266*(1+stock_returns_wide[[#This Row],[TSLA]])</f>
        <v>1.8624708306847166</v>
      </c>
    </row>
    <row r="268" spans="1:12" x14ac:dyDescent="0.2">
      <c r="A268" s="11">
        <v>44474</v>
      </c>
      <c r="B268" s="3">
        <v>1.4158812826196243E-2</v>
      </c>
      <c r="C268" s="3">
        <v>9.7875380383842803E-3</v>
      </c>
      <c r="D268" s="3">
        <v>1.9957012648672778E-2</v>
      </c>
      <c r="E268" s="3">
        <v>-1.202850103416031E-3</v>
      </c>
      <c r="F268" s="3">
        <f>AVERAGE(stock_returns_wide[[#This Row],[AAPL]:[TSLA]])</f>
        <v>1.0675128352459318E-2</v>
      </c>
      <c r="G268" s="3">
        <f t="shared" si="4"/>
        <v>1.3957247476386943</v>
      </c>
      <c r="H268" s="3">
        <f>stock_returns_wide[[#This Row],[Portfolio_EQ_Cum]]-1</f>
        <v>0.39572474763869425</v>
      </c>
      <c r="I268" s="3">
        <f>I267*(1+stock_returns_wide[[#This Row],[AAPL]])</f>
        <v>1.2310820287210713</v>
      </c>
      <c r="J268" s="3">
        <f>J267*(1+stock_returns_wide[[#This Row],[AMZN]])</f>
        <v>1.0380377803995604</v>
      </c>
      <c r="K268" s="3">
        <f>K267*(1+stock_returns_wide[[#This Row],[MSFT]])</f>
        <v>1.4186732827848207</v>
      </c>
      <c r="L268" s="3">
        <f>L267*(1+stock_returns_wide[[#This Row],[TSLA]])</f>
        <v>1.8602305574534181</v>
      </c>
    </row>
    <row r="269" spans="1:12" x14ac:dyDescent="0.2">
      <c r="A269" s="11">
        <v>44475</v>
      </c>
      <c r="B269" s="3">
        <v>6.3068408755924121E-3</v>
      </c>
      <c r="C269" s="3">
        <v>1.2732016728672857E-2</v>
      </c>
      <c r="D269" s="3">
        <v>1.5064320306168666E-2</v>
      </c>
      <c r="E269" s="3">
        <v>2.7671424905384434E-3</v>
      </c>
      <c r="F269" s="3">
        <f>AVERAGE(stock_returns_wide[[#This Row],[AAPL]:[TSLA]])</f>
        <v>9.2175801002430946E-3</v>
      </c>
      <c r="G269" s="3">
        <f t="shared" si="4"/>
        <v>1.4085899522979453</v>
      </c>
      <c r="H269" s="3">
        <f>stock_returns_wide[[#This Row],[Portfolio_EQ_Cum]]-1</f>
        <v>0.40858995229794526</v>
      </c>
      <c r="I269" s="3">
        <f>I268*(1+stock_returns_wide[[#This Row],[AAPL]])</f>
        <v>1.2388462671810165</v>
      </c>
      <c r="J269" s="3">
        <f>J268*(1+stock_returns_wide[[#This Row],[AMZN]])</f>
        <v>1.0512540947846021</v>
      </c>
      <c r="K269" s="3">
        <f>K268*(1+stock_returns_wide[[#This Row],[MSFT]])</f>
        <v>1.440044631526495</v>
      </c>
      <c r="L269" s="3">
        <f>L268*(1+stock_returns_wide[[#This Row],[TSLA]])</f>
        <v>1.8653780804711455</v>
      </c>
    </row>
    <row r="270" spans="1:12" x14ac:dyDescent="0.2">
      <c r="A270" s="11">
        <v>44476</v>
      </c>
      <c r="B270" s="3">
        <v>9.0845208168823799E-3</v>
      </c>
      <c r="C270" s="3">
        <v>1.2391203105561077E-2</v>
      </c>
      <c r="D270" s="3">
        <v>5.9363017711526744E-3</v>
      </c>
      <c r="E270" s="3">
        <v>1.3874260399496352E-2</v>
      </c>
      <c r="F270" s="3">
        <f>AVERAGE(stock_returns_wide[[#This Row],[AAPL]:[TSLA]])</f>
        <v>1.0321571523273121E-2</v>
      </c>
      <c r="G270" s="3">
        <f t="shared" si="4"/>
        <v>1.4231288142375524</v>
      </c>
      <c r="H270" s="3">
        <f>stock_returns_wide[[#This Row],[Portfolio_EQ_Cum]]-1</f>
        <v>0.42312881423755244</v>
      </c>
      <c r="I270" s="3">
        <f>I269*(1+stock_returns_wide[[#This Row],[AAPL]])</f>
        <v>1.2501005918841395</v>
      </c>
      <c r="J270" s="3">
        <f>J269*(1+stock_returns_wide[[#This Row],[AMZN]])</f>
        <v>1.0642803977886308</v>
      </c>
      <c r="K270" s="3">
        <f>K269*(1+stock_returns_wide[[#This Row],[MSFT]])</f>
        <v>1.4485931710231645</v>
      </c>
      <c r="L270" s="3">
        <f>L269*(1+stock_returns_wide[[#This Row],[TSLA]])</f>
        <v>1.8912588217031148</v>
      </c>
    </row>
    <row r="271" spans="1:12" x14ac:dyDescent="0.2">
      <c r="A271" s="11">
        <v>44477</v>
      </c>
      <c r="B271" s="3">
        <v>-2.7217925933564757E-3</v>
      </c>
      <c r="C271" s="3">
        <v>-4.1818052612956347E-3</v>
      </c>
      <c r="D271" s="3">
        <v>0</v>
      </c>
      <c r="E271" s="3">
        <v>-1.0231834522373306E-2</v>
      </c>
      <c r="F271" s="3">
        <f>AVERAGE(stock_returns_wide[[#This Row],[AAPL]:[TSLA]])</f>
        <v>-4.2838580942563542E-3</v>
      </c>
      <c r="G271" s="3">
        <f t="shared" si="4"/>
        <v>1.4170323323475114</v>
      </c>
      <c r="H271" s="3">
        <f>stock_returns_wide[[#This Row],[Portfolio_EQ_Cum]]-1</f>
        <v>0.41703233234751136</v>
      </c>
      <c r="I271" s="3">
        <f>I270*(1+stock_returns_wide[[#This Row],[AAPL]])</f>
        <v>1.2466980773521987</v>
      </c>
      <c r="J271" s="3">
        <f>J270*(1+stock_returns_wide[[#This Row],[AMZN]])</f>
        <v>1.0598297844216644</v>
      </c>
      <c r="K271" s="3">
        <f>K270*(1+stock_returns_wide[[#This Row],[MSFT]])</f>
        <v>1.4485931710231645</v>
      </c>
      <c r="L271" s="3">
        <f>L270*(1+stock_returns_wide[[#This Row],[TSLA]])</f>
        <v>1.8719077744004697</v>
      </c>
    </row>
    <row r="272" spans="1:12" x14ac:dyDescent="0.2">
      <c r="A272" s="11">
        <v>44480</v>
      </c>
      <c r="B272" s="3">
        <v>-6.2989573507687968E-4</v>
      </c>
      <c r="C272" s="3">
        <v>-1.2868603350918439E-2</v>
      </c>
      <c r="D272" s="3">
        <v>-2.1026149247472814E-3</v>
      </c>
      <c r="E272" s="3">
        <v>8.2115285655759429E-3</v>
      </c>
      <c r="F272" s="3">
        <f>AVERAGE(stock_returns_wide[[#This Row],[AAPL]:[TSLA]])</f>
        <v>-1.8473963612916644E-3</v>
      </c>
      <c r="G272" s="3">
        <f t="shared" si="4"/>
        <v>1.4144145119728999</v>
      </c>
      <c r="H272" s="3">
        <f>stock_returns_wide[[#This Row],[Portfolio_EQ_Cum]]-1</f>
        <v>0.41441451197289991</v>
      </c>
      <c r="I272" s="3">
        <f>I271*(1+stock_returns_wide[[#This Row],[AAPL]])</f>
        <v>1.245912787550346</v>
      </c>
      <c r="J272" s="3">
        <f>J271*(1+stock_returns_wide[[#This Row],[AMZN]])</f>
        <v>1.0461912553064525</v>
      </c>
      <c r="K272" s="3">
        <f>K271*(1+stock_returns_wide[[#This Row],[MSFT]])</f>
        <v>1.4455473374018843</v>
      </c>
      <c r="L272" s="3">
        <f>L271*(1+stock_returns_wide[[#This Row],[TSLA]])</f>
        <v>1.8872789985620828</v>
      </c>
    </row>
    <row r="273" spans="1:12" x14ac:dyDescent="0.2">
      <c r="A273" s="11">
        <v>44481</v>
      </c>
      <c r="B273" s="3">
        <v>-9.1027370640188732E-3</v>
      </c>
      <c r="C273" s="3">
        <v>3.1727451135954432E-4</v>
      </c>
      <c r="D273" s="3">
        <v>-4.5882927734898216E-3</v>
      </c>
      <c r="E273" s="3">
        <v>1.7400267303360861E-2</v>
      </c>
      <c r="F273" s="3">
        <f>AVERAGE(stock_returns_wide[[#This Row],[AAPL]:[TSLA]])</f>
        <v>1.0066279943029277E-3</v>
      </c>
      <c r="G273" s="3">
        <f t="shared" si="4"/>
        <v>1.4158383012162001</v>
      </c>
      <c r="H273" s="3">
        <f>stock_returns_wide[[#This Row],[Portfolio_EQ_Cum]]-1</f>
        <v>0.41583830121620013</v>
      </c>
      <c r="I273" s="3">
        <f>I272*(1+stock_returns_wide[[#This Row],[AAPL]])</f>
        <v>1.2345715710405762</v>
      </c>
      <c r="J273" s="3">
        <f>J272*(1+stock_returns_wide[[#This Row],[AMZN]])</f>
        <v>1.0465231851257686</v>
      </c>
      <c r="K273" s="3">
        <f>K272*(1+stock_returns_wide[[#This Row],[MSFT]])</f>
        <v>1.4389147429999458</v>
      </c>
      <c r="L273" s="3">
        <f>L272*(1+stock_returns_wide[[#This Row],[TSLA]])</f>
        <v>1.9201181576130824</v>
      </c>
    </row>
    <row r="274" spans="1:12" x14ac:dyDescent="0.2">
      <c r="A274" s="11">
        <v>44482</v>
      </c>
      <c r="B274" s="3">
        <v>-4.2400016036997501E-3</v>
      </c>
      <c r="C274" s="3">
        <v>1.1378601203982708E-2</v>
      </c>
      <c r="D274" s="3">
        <v>1.1711353829961357E-2</v>
      </c>
      <c r="E274" s="3">
        <v>6.6523790223200763E-3</v>
      </c>
      <c r="F274" s="3">
        <f>AVERAGE(stock_returns_wide[[#This Row],[AAPL]:[TSLA]])</f>
        <v>6.3755831131410978E-3</v>
      </c>
      <c r="G274" s="3">
        <f t="shared" si="4"/>
        <v>1.4248650959803726</v>
      </c>
      <c r="H274" s="3">
        <f>stock_returns_wide[[#This Row],[Portfolio_EQ_Cum]]-1</f>
        <v>0.42486509598037259</v>
      </c>
      <c r="I274" s="3">
        <f>I273*(1+stock_returns_wide[[#This Row],[AAPL]])</f>
        <v>1.229336985599482</v>
      </c>
      <c r="J274" s="3">
        <f>J273*(1+stock_returns_wide[[#This Row],[AMZN]])</f>
        <v>1.0584311551000365</v>
      </c>
      <c r="K274" s="3">
        <f>K273*(1+stock_returns_wide[[#This Row],[MSFT]])</f>
        <v>1.455766382686366</v>
      </c>
      <c r="L274" s="3">
        <f>L273*(1+stock_returns_wide[[#This Row],[TSLA]])</f>
        <v>1.9328915113651635</v>
      </c>
    </row>
    <row r="275" spans="1:12" x14ac:dyDescent="0.2">
      <c r="A275" s="11">
        <v>44483</v>
      </c>
      <c r="B275" s="3">
        <v>2.0225737239852881E-2</v>
      </c>
      <c r="C275" s="3">
        <v>4.7437592275512142E-3</v>
      </c>
      <c r="D275" s="3">
        <v>2.1733921907831188E-2</v>
      </c>
      <c r="E275" s="3">
        <v>8.9264710995042851E-3</v>
      </c>
      <c r="F275" s="3">
        <f>AVERAGE(stock_returns_wide[[#This Row],[AAPL]:[TSLA]])</f>
        <v>1.3907472368684892E-2</v>
      </c>
      <c r="G275" s="3">
        <f t="shared" si="4"/>
        <v>1.4446813679318233</v>
      </c>
      <c r="H275" s="3">
        <f>stock_returns_wide[[#This Row],[Portfolio_EQ_Cum]]-1</f>
        <v>0.44468136793182333</v>
      </c>
      <c r="I275" s="3">
        <f>I274*(1+stock_returns_wide[[#This Row],[AAPL]])</f>
        <v>1.25420123244945</v>
      </c>
      <c r="J275" s="3">
        <f>J274*(1+stock_returns_wide[[#This Row],[AMZN]])</f>
        <v>1.06345209765877</v>
      </c>
      <c r="K275" s="3">
        <f>K274*(1+stock_returns_wide[[#This Row],[MSFT]])</f>
        <v>1.4874058955637175</v>
      </c>
      <c r="L275" s="3">
        <f>L274*(1+stock_returns_wide[[#This Row],[TSLA]])</f>
        <v>1.9501454115798418</v>
      </c>
    </row>
    <row r="276" spans="1:12" x14ac:dyDescent="0.2">
      <c r="A276" s="11">
        <v>44484</v>
      </c>
      <c r="B276" s="3">
        <v>7.512445028179604E-3</v>
      </c>
      <c r="C276" s="3">
        <v>3.308023939004423E-2</v>
      </c>
      <c r="D276" s="3">
        <v>4.8221113949507011E-3</v>
      </c>
      <c r="E276" s="3">
        <v>3.0195999501915205E-2</v>
      </c>
      <c r="F276" s="3">
        <f>AVERAGE(stock_returns_wide[[#This Row],[AAPL]:[TSLA]])</f>
        <v>1.8902698828772435E-2</v>
      </c>
      <c r="G276" s="3">
        <f t="shared" si="4"/>
        <v>1.4719897447333774</v>
      </c>
      <c r="H276" s="3">
        <f>stock_returns_wide[[#This Row],[Portfolio_EQ_Cum]]-1</f>
        <v>0.4719897447333774</v>
      </c>
      <c r="I276" s="3">
        <f>I275*(1+stock_returns_wide[[#This Row],[AAPL]])</f>
        <v>1.2636233502625016</v>
      </c>
      <c r="J276" s="3">
        <f>J275*(1+stock_returns_wide[[#This Row],[AMZN]])</f>
        <v>1.0986313476291669</v>
      </c>
      <c r="K276" s="3">
        <f>K275*(1+stock_returns_wide[[#This Row],[MSFT]])</f>
        <v>1.4945783324816322</v>
      </c>
      <c r="L276" s="3">
        <f>L275*(1+stock_returns_wide[[#This Row],[TSLA]])</f>
        <v>2.009032001456569</v>
      </c>
    </row>
    <row r="277" spans="1:12" x14ac:dyDescent="0.2">
      <c r="A277" s="11">
        <v>44487</v>
      </c>
      <c r="B277" s="3">
        <v>1.1806102283826059E-2</v>
      </c>
      <c r="C277" s="3">
        <v>1.1064772529006062E-2</v>
      </c>
      <c r="D277" s="3">
        <v>1.0124915881430496E-2</v>
      </c>
      <c r="E277" s="3">
        <v>3.2122244936434452E-2</v>
      </c>
      <c r="F277" s="3">
        <f>AVERAGE(stock_returns_wide[[#This Row],[AAPL]:[TSLA]])</f>
        <v>1.6279508907674267E-2</v>
      </c>
      <c r="G277" s="3">
        <f t="shared" si="4"/>
        <v>1.4959530148947695</v>
      </c>
      <c r="H277" s="3">
        <f>stock_returns_wide[[#This Row],[Portfolio_EQ_Cum]]-1</f>
        <v>0.49595301489476951</v>
      </c>
      <c r="I277" s="3">
        <f>I276*(1+stock_returns_wide[[#This Row],[AAPL]])</f>
        <v>1.2785418167839318</v>
      </c>
      <c r="J277" s="3">
        <f>J276*(1+stock_returns_wide[[#This Row],[AMZN]])</f>
        <v>1.1107874535839191</v>
      </c>
      <c r="K277" s="3">
        <f>K276*(1+stock_returns_wide[[#This Row],[MSFT]])</f>
        <v>1.5097108123762173</v>
      </c>
      <c r="L277" s="3">
        <f>L276*(1+stock_returns_wide[[#This Row],[TSLA]])</f>
        <v>2.073566619492492</v>
      </c>
    </row>
    <row r="278" spans="1:12" x14ac:dyDescent="0.2">
      <c r="A278" s="11">
        <v>44488</v>
      </c>
      <c r="B278" s="3">
        <v>1.5080253238494823E-2</v>
      </c>
      <c r="C278" s="3">
        <v>-7.5144245608260718E-4</v>
      </c>
      <c r="D278" s="3">
        <v>3.0590339672340594E-3</v>
      </c>
      <c r="E278" s="3">
        <v>-6.7118606402704062E-3</v>
      </c>
      <c r="F278" s="3">
        <f>AVERAGE(stock_returns_wide[[#This Row],[AAPL]:[TSLA]])</f>
        <v>2.6689960273439672E-3</v>
      </c>
      <c r="G278" s="3">
        <f t="shared" si="4"/>
        <v>1.4999457075486169</v>
      </c>
      <c r="H278" s="3">
        <f>stock_returns_wide[[#This Row],[Portfolio_EQ_Cum]]-1</f>
        <v>0.49994570754861689</v>
      </c>
      <c r="I278" s="3">
        <f>I277*(1+stock_returns_wide[[#This Row],[AAPL]])</f>
        <v>1.2978225511570387</v>
      </c>
      <c r="J278" s="3">
        <f>J277*(1+stock_returns_wide[[#This Row],[AMZN]])</f>
        <v>1.1099527607316122</v>
      </c>
      <c r="K278" s="3">
        <f>K277*(1+stock_returns_wide[[#This Row],[MSFT]])</f>
        <v>1.5143290690319766</v>
      </c>
      <c r="L278" s="3">
        <f>L277*(1+stock_returns_wide[[#This Row],[TSLA]])</f>
        <v>2.0596491293141419</v>
      </c>
    </row>
    <row r="279" spans="1:12" x14ac:dyDescent="0.2">
      <c r="A279" s="11">
        <v>44489</v>
      </c>
      <c r="B279" s="3">
        <v>3.3609062387103261E-3</v>
      </c>
      <c r="C279" s="3">
        <v>-8.446195751808605E-3</v>
      </c>
      <c r="D279" s="3">
        <v>-2.6604722340773934E-3</v>
      </c>
      <c r="E279" s="3">
        <v>1.7703140411262641E-3</v>
      </c>
      <c r="F279" s="3">
        <f>AVERAGE(stock_returns_wide[[#This Row],[AAPL]:[TSLA]])</f>
        <v>-1.4938619265123521E-3</v>
      </c>
      <c r="G279" s="3">
        <f t="shared" si="4"/>
        <v>1.4977049957642743</v>
      </c>
      <c r="H279" s="3">
        <f>stock_returns_wide[[#This Row],[Portfolio_EQ_Cum]]-1</f>
        <v>0.49770499576427429</v>
      </c>
      <c r="I279" s="3">
        <f>I278*(1+stock_returns_wide[[#This Row],[AAPL]])</f>
        <v>1.3021844110659613</v>
      </c>
      <c r="J279" s="3">
        <f>J278*(1+stock_returns_wide[[#This Row],[AMZN]])</f>
        <v>1.1005778824392127</v>
      </c>
      <c r="K279" s="3">
        <f>K278*(1+stock_returns_wide[[#This Row],[MSFT]])</f>
        <v>1.5103002385905608</v>
      </c>
      <c r="L279" s="3">
        <f>L278*(1+stock_returns_wide[[#This Row],[TSLA]])</f>
        <v>2.0632953550875603</v>
      </c>
    </row>
    <row r="280" spans="1:12" x14ac:dyDescent="0.2">
      <c r="A280" s="11">
        <v>44490</v>
      </c>
      <c r="B280" s="3">
        <v>1.4740666707113714E-3</v>
      </c>
      <c r="C280" s="3">
        <v>5.8417569451290063E-3</v>
      </c>
      <c r="D280" s="3">
        <v>1.0897421955056164E-2</v>
      </c>
      <c r="E280" s="3">
        <v>3.2571010733495109E-2</v>
      </c>
      <c r="F280" s="3">
        <f>AVERAGE(stock_returns_wide[[#This Row],[AAPL]:[TSLA]])</f>
        <v>1.2696064076097913E-2</v>
      </c>
      <c r="G280" s="3">
        <f t="shared" si="4"/>
        <v>1.5167199543575893</v>
      </c>
      <c r="H280" s="3">
        <f>stock_returns_wide[[#This Row],[Portfolio_EQ_Cum]]-1</f>
        <v>0.51671995435758933</v>
      </c>
      <c r="I280" s="3">
        <f>I279*(1+stock_returns_wide[[#This Row],[AAPL]])</f>
        <v>1.3041039177054334</v>
      </c>
      <c r="J280" s="3">
        <f>J279*(1+stock_returns_wide[[#This Row],[AMZN]])</f>
        <v>1.1070071909276074</v>
      </c>
      <c r="K280" s="3">
        <f>K279*(1+stock_returns_wide[[#This Row],[MSFT]])</f>
        <v>1.5267586175693042</v>
      </c>
      <c r="L280" s="3">
        <f>L279*(1+stock_returns_wide[[#This Row],[TSLA]])</f>
        <v>2.1304989702444881</v>
      </c>
    </row>
    <row r="281" spans="1:12" x14ac:dyDescent="0.2">
      <c r="A281" s="11">
        <v>44491</v>
      </c>
      <c r="B281" s="3">
        <v>-5.285002781443171E-3</v>
      </c>
      <c r="C281" s="3">
        <v>-2.8954833317208384E-2</v>
      </c>
      <c r="D281" s="3">
        <v>-5.1485320543566138E-3</v>
      </c>
      <c r="E281" s="3">
        <v>1.7539107559511269E-2</v>
      </c>
      <c r="F281" s="3">
        <f>AVERAGE(stock_returns_wide[[#This Row],[AAPL]:[TSLA]])</f>
        <v>-5.4623151483742249E-3</v>
      </c>
      <c r="G281" s="3">
        <f t="shared" si="4"/>
        <v>1.5084351519750603</v>
      </c>
      <c r="H281" s="3">
        <f>stock_returns_wide[[#This Row],[Portfolio_EQ_Cum]]-1</f>
        <v>0.50843515197506028</v>
      </c>
      <c r="I281" s="3">
        <f>I280*(1+stock_returns_wide[[#This Row],[AAPL]])</f>
        <v>1.2972117248730692</v>
      </c>
      <c r="J281" s="3">
        <f>J280*(1+stock_returns_wide[[#This Row],[AMZN]])</f>
        <v>1.0749539822333474</v>
      </c>
      <c r="K281" s="3">
        <f>K280*(1+stock_returns_wide[[#This Row],[MSFT]])</f>
        <v>1.5188980518874835</v>
      </c>
      <c r="L281" s="3">
        <f>L280*(1+stock_returns_wide[[#This Row],[TSLA]])</f>
        <v>2.1678660208390341</v>
      </c>
    </row>
    <row r="282" spans="1:12" x14ac:dyDescent="0.2">
      <c r="A282" s="11">
        <v>44494</v>
      </c>
      <c r="B282" s="3">
        <v>-3.3638515418787929E-4</v>
      </c>
      <c r="C282" s="3">
        <v>-4.5509898050581921E-3</v>
      </c>
      <c r="D282" s="3">
        <v>-3.3316793443021187E-3</v>
      </c>
      <c r="E282" s="3">
        <v>0.12661598362581983</v>
      </c>
      <c r="F282" s="3">
        <f>AVERAGE(stock_returns_wide[[#This Row],[AAPL]:[TSLA]])</f>
        <v>2.9599232330567909E-2</v>
      </c>
      <c r="G282" s="3">
        <f t="shared" si="4"/>
        <v>1.5530836744939656</v>
      </c>
      <c r="H282" s="3">
        <f>stock_returns_wide[[#This Row],[Portfolio_EQ_Cum]]-1</f>
        <v>0.55308367449396556</v>
      </c>
      <c r="I282" s="3">
        <f>I281*(1+stock_returns_wide[[#This Row],[AAPL]])</f>
        <v>1.2967753621069835</v>
      </c>
      <c r="J282" s="3">
        <f>J281*(1+stock_returns_wide[[#This Row],[AMZN]])</f>
        <v>1.0700618776192967</v>
      </c>
      <c r="K282" s="3">
        <f>K281*(1+stock_returns_wide[[#This Row],[MSFT]])</f>
        <v>1.5138375706219092</v>
      </c>
      <c r="L282" s="3">
        <f>L281*(1+stock_returns_wide[[#This Row],[TSLA]])</f>
        <v>2.4423525094365606</v>
      </c>
    </row>
    <row r="283" spans="1:12" x14ac:dyDescent="0.2">
      <c r="A283" s="11">
        <v>44495</v>
      </c>
      <c r="B283" s="3">
        <v>4.5750772483390545E-3</v>
      </c>
      <c r="C283" s="3">
        <v>1.677526160393561E-2</v>
      </c>
      <c r="D283" s="3">
        <v>6.4258557273586536E-3</v>
      </c>
      <c r="E283" s="3">
        <v>-6.2740503925067248E-3</v>
      </c>
      <c r="F283" s="3">
        <f>AVERAGE(stock_returns_wide[[#This Row],[AAPL]:[TSLA]])</f>
        <v>5.3755360467816482E-3</v>
      </c>
      <c r="G283" s="3">
        <f t="shared" si="4"/>
        <v>1.5614323317698757</v>
      </c>
      <c r="H283" s="3">
        <f>stock_returns_wide[[#This Row],[Portfolio_EQ_Cum]]-1</f>
        <v>0.56143233176987573</v>
      </c>
      <c r="I283" s="3">
        <f>I282*(1+stock_returns_wide[[#This Row],[AAPL]])</f>
        <v>1.3027082095623659</v>
      </c>
      <c r="J283" s="3">
        <f>J282*(1+stock_returns_wide[[#This Row],[AMZN]])</f>
        <v>1.088012445548759</v>
      </c>
      <c r="K283" s="3">
        <f>K282*(1+stock_returns_wide[[#This Row],[MSFT]])</f>
        <v>1.5235652724453808</v>
      </c>
      <c r="L283" s="3">
        <f>L282*(1+stock_returns_wide[[#This Row],[TSLA]])</f>
        <v>2.4270290667160905</v>
      </c>
    </row>
    <row r="284" spans="1:12" x14ac:dyDescent="0.2">
      <c r="A284" s="11">
        <v>44496</v>
      </c>
      <c r="B284" s="3">
        <v>-3.1476769350906597E-3</v>
      </c>
      <c r="C284" s="3">
        <v>4.8636382454707583E-3</v>
      </c>
      <c r="D284" s="3">
        <v>4.2114234311380949E-2</v>
      </c>
      <c r="E284" s="3">
        <v>1.9078438805710585E-2</v>
      </c>
      <c r="F284" s="3">
        <f>AVERAGE(stock_returns_wide[[#This Row],[AAPL]:[TSLA]])</f>
        <v>1.5727158606867908E-2</v>
      </c>
      <c r="G284" s="3">
        <f t="shared" si="4"/>
        <v>1.5859892257055122</v>
      </c>
      <c r="H284" s="3">
        <f>stock_returns_wide[[#This Row],[Portfolio_EQ_Cum]]-1</f>
        <v>0.58598922570551215</v>
      </c>
      <c r="I284" s="3">
        <f>I283*(1+stock_returns_wide[[#This Row],[AAPL]])</f>
        <v>1.2986077049779732</v>
      </c>
      <c r="J284" s="3">
        <f>J283*(1+stock_returns_wide[[#This Row],[AMZN]])</f>
        <v>1.0933041444904781</v>
      </c>
      <c r="K284" s="3">
        <f>K283*(1+stock_returns_wide[[#This Row],[MSFT]])</f>
        <v>1.5877290573178284</v>
      </c>
      <c r="L284" s="3">
        <f>L283*(1+stock_returns_wide[[#This Row],[TSLA]])</f>
        <v>2.4733329922451142</v>
      </c>
    </row>
    <row r="285" spans="1:12" x14ac:dyDescent="0.2">
      <c r="A285" s="11">
        <v>44497</v>
      </c>
      <c r="B285" s="3">
        <v>2.4991711977663478E-2</v>
      </c>
      <c r="C285" s="3">
        <v>1.5941152759170629E-2</v>
      </c>
      <c r="D285" s="3">
        <v>3.6514882088336531E-3</v>
      </c>
      <c r="E285" s="3">
        <v>3.7750748729799222E-2</v>
      </c>
      <c r="F285" s="3">
        <f>AVERAGE(stock_returns_wide[[#This Row],[AAPL]:[TSLA]])</f>
        <v>2.0583775418866745E-2</v>
      </c>
      <c r="G285" s="3">
        <f t="shared" si="4"/>
        <v>1.6186348717441768</v>
      </c>
      <c r="H285" s="3">
        <f>stock_returns_wide[[#This Row],[Portfolio_EQ_Cum]]-1</f>
        <v>0.61863487174417675</v>
      </c>
      <c r="I285" s="3">
        <f>I284*(1+stock_returns_wide[[#This Row],[AAPL]])</f>
        <v>1.3310621347127574</v>
      </c>
      <c r="J285" s="3">
        <f>J284*(1+stock_returns_wide[[#This Row],[AMZN]])</f>
        <v>1.1107326728700351</v>
      </c>
      <c r="K285" s="3">
        <f>K284*(1+stock_returns_wide[[#This Row],[MSFT]])</f>
        <v>1.5935266312494472</v>
      </c>
      <c r="L285" s="3">
        <f>L284*(1+stock_returns_wide[[#This Row],[TSLA]])</f>
        <v>2.5667031645604821</v>
      </c>
    </row>
    <row r="286" spans="1:12" x14ac:dyDescent="0.2">
      <c r="A286" s="11">
        <v>44498</v>
      </c>
      <c r="B286" s="3">
        <v>-1.8155823179935471E-2</v>
      </c>
      <c r="C286" s="3">
        <v>-2.1511245053778105E-2</v>
      </c>
      <c r="D286" s="3">
        <v>2.241370911117313E-2</v>
      </c>
      <c r="E286" s="3">
        <v>3.431629436179362E-2</v>
      </c>
      <c r="F286" s="3">
        <f>AVERAGE(stock_returns_wide[[#This Row],[AAPL]:[TSLA]])</f>
        <v>4.2657338098132935E-3</v>
      </c>
      <c r="G286" s="3">
        <f t="shared" si="4"/>
        <v>1.6255395372423187</v>
      </c>
      <c r="H286" s="3">
        <f>stock_returns_wide[[#This Row],[Portfolio_EQ_Cum]]-1</f>
        <v>0.6255395372423187</v>
      </c>
      <c r="I286" s="3">
        <f>I285*(1+stock_returns_wide[[#This Row],[AAPL]])</f>
        <v>1.3068956059534051</v>
      </c>
      <c r="J286" s="3">
        <f>J285*(1+stock_returns_wide[[#This Row],[AMZN]])</f>
        <v>1.0868394301546898</v>
      </c>
      <c r="K286" s="3">
        <f>K285*(1+stock_returns_wide[[#This Row],[MSFT]])</f>
        <v>1.62924347362318</v>
      </c>
      <c r="L286" s="3">
        <f>L285*(1+stock_returns_wide[[#This Row],[TSLA]])</f>
        <v>2.6547829058948866</v>
      </c>
    </row>
    <row r="287" spans="1:12" x14ac:dyDescent="0.2">
      <c r="A287" s="11">
        <v>44501</v>
      </c>
      <c r="B287" s="3">
        <v>-5.6072938208019396E-3</v>
      </c>
      <c r="C287" s="3">
        <v>-1.6107099780024559E-2</v>
      </c>
      <c r="D287" s="3">
        <v>-6.7849746412261824E-3</v>
      </c>
      <c r="E287" s="3">
        <v>8.4910227779745107E-2</v>
      </c>
      <c r="F287" s="3">
        <f>AVERAGE(stock_returns_wide[[#This Row],[AAPL]:[TSLA]])</f>
        <v>1.4102714884423107E-2</v>
      </c>
      <c r="G287" s="3">
        <f t="shared" si="4"/>
        <v>1.6484640578694041</v>
      </c>
      <c r="H287" s="3">
        <f>stock_returns_wide[[#This Row],[Portfolio_EQ_Cum]]-1</f>
        <v>0.64846405786940409</v>
      </c>
      <c r="I287" s="3">
        <f>I286*(1+stock_returns_wide[[#This Row],[AAPL]])</f>
        <v>1.2995674582977095</v>
      </c>
      <c r="J287" s="3">
        <f>J286*(1+stock_returns_wide[[#This Row],[AMZN]])</f>
        <v>1.069333599008323</v>
      </c>
      <c r="K287" s="3">
        <f>K286*(1+stock_returns_wide[[#This Row],[MSFT]])</f>
        <v>1.6181890979702636</v>
      </c>
      <c r="L287" s="3">
        <f>L286*(1+stock_returns_wide[[#This Row],[TSLA]])</f>
        <v>2.8802011271401953</v>
      </c>
    </row>
    <row r="288" spans="1:12" x14ac:dyDescent="0.2">
      <c r="A288" s="11">
        <v>44502</v>
      </c>
      <c r="B288" s="3">
        <v>7.1160525119640106E-3</v>
      </c>
      <c r="C288" s="3">
        <v>-1.6154097805501921E-3</v>
      </c>
      <c r="D288" s="3">
        <v>1.141615123558859E-2</v>
      </c>
      <c r="E288" s="3">
        <v>-3.0274995292032592E-2</v>
      </c>
      <c r="F288" s="3">
        <f>AVERAGE(stock_returns_wide[[#This Row],[AAPL]:[TSLA]])</f>
        <v>-3.3395503312575459E-3</v>
      </c>
      <c r="G288" s="3">
        <f t="shared" si="4"/>
        <v>1.6429589291788802</v>
      </c>
      <c r="H288" s="3">
        <f>stock_returns_wide[[#This Row],[Portfolio_EQ_Cum]]-1</f>
        <v>0.6429589291788802</v>
      </c>
      <c r="I288" s="3">
        <f>I287*(1+stock_returns_wide[[#This Row],[AAPL]])</f>
        <v>1.3088152485737956</v>
      </c>
      <c r="J288" s="3">
        <f>J287*(1+stock_returns_wide[[#This Row],[AMZN]])</f>
        <v>1.067606187053814</v>
      </c>
      <c r="K288" s="3">
        <f>K287*(1+stock_returns_wide[[#This Row],[MSFT]])</f>
        <v>1.6366625894404727</v>
      </c>
      <c r="L288" s="3">
        <f>L287*(1+stock_returns_wide[[#This Row],[TSLA]])</f>
        <v>2.7930030515759188</v>
      </c>
    </row>
    <row r="289" spans="1:12" x14ac:dyDescent="0.2">
      <c r="A289" s="11">
        <v>44503</v>
      </c>
      <c r="B289" s="3">
        <v>9.7985535987978878E-3</v>
      </c>
      <c r="C289" s="3">
        <v>2.1507811127532195E-2</v>
      </c>
      <c r="D289" s="3">
        <v>2.6111979217209313E-3</v>
      </c>
      <c r="E289" s="3">
        <v>3.5716738019734517E-2</v>
      </c>
      <c r="F289" s="3">
        <f>AVERAGE(stock_returns_wide[[#This Row],[AAPL]:[TSLA]])</f>
        <v>1.7408575166946383E-2</v>
      </c>
      <c r="G289" s="3">
        <f t="shared" si="4"/>
        <v>1.6715605031936964</v>
      </c>
      <c r="H289" s="3">
        <f>stock_returns_wide[[#This Row],[Portfolio_EQ_Cum]]-1</f>
        <v>0.67156050319369642</v>
      </c>
      <c r="I289" s="3">
        <f>I288*(1+stock_returns_wide[[#This Row],[AAPL]])</f>
        <v>1.3216397449378698</v>
      </c>
      <c r="J289" s="3">
        <f>J288*(1+stock_returns_wide[[#This Row],[AMZN]])</f>
        <v>1.0905680592835523</v>
      </c>
      <c r="K289" s="3">
        <f>K288*(1+stock_returns_wide[[#This Row],[MSFT]])</f>
        <v>1.6409362393925782</v>
      </c>
      <c r="L289" s="3">
        <f>L288*(1+stock_returns_wide[[#This Row],[TSLA]])</f>
        <v>2.8927600098573749</v>
      </c>
    </row>
    <row r="290" spans="1:12" x14ac:dyDescent="0.2">
      <c r="A290" s="11">
        <v>44504</v>
      </c>
      <c r="B290" s="3">
        <v>-3.4987076748198565E-3</v>
      </c>
      <c r="C290" s="3">
        <v>2.7482324108409228E-2</v>
      </c>
      <c r="D290" s="3">
        <v>7.305645633883362E-3</v>
      </c>
      <c r="E290" s="3">
        <v>1.3222297879683653E-2</v>
      </c>
      <c r="F290" s="3">
        <f>AVERAGE(stock_returns_wide[[#This Row],[AAPL]:[TSLA]])</f>
        <v>1.1127889986789097E-2</v>
      </c>
      <c r="G290" s="3">
        <f t="shared" si="4"/>
        <v>1.6901614445794977</v>
      </c>
      <c r="H290" s="3">
        <f>stock_returns_wide[[#This Row],[Portfolio_EQ_Cum]]-1</f>
        <v>0.69016144457949768</v>
      </c>
      <c r="I290" s="3">
        <f>I289*(1+stock_returns_wide[[#This Row],[AAPL]])</f>
        <v>1.3170157138189087</v>
      </c>
      <c r="J290" s="3">
        <f>J289*(1+stock_returns_wide[[#This Row],[AMZN]])</f>
        <v>1.1205394041510617</v>
      </c>
      <c r="K290" s="3">
        <f>K289*(1+stock_returns_wide[[#This Row],[MSFT]])</f>
        <v>1.6529243380653775</v>
      </c>
      <c r="L290" s="3">
        <f>L289*(1+stock_returns_wide[[#This Row],[TSLA]])</f>
        <v>2.9310089444021457</v>
      </c>
    </row>
    <row r="291" spans="1:12" x14ac:dyDescent="0.2">
      <c r="A291" s="11">
        <v>44505</v>
      </c>
      <c r="B291" s="3">
        <v>3.5822336080935102E-3</v>
      </c>
      <c r="C291" s="3">
        <v>1.2076429283743639E-2</v>
      </c>
      <c r="D291" s="3">
        <v>-1.1295019073761514E-3</v>
      </c>
      <c r="E291" s="3">
        <v>-6.3581699338620679E-3</v>
      </c>
      <c r="F291" s="3">
        <f>AVERAGE(stock_returns_wide[[#This Row],[AAPL]:[TSLA]])</f>
        <v>2.0427477626497326E-3</v>
      </c>
      <c r="G291" s="3">
        <f t="shared" si="4"/>
        <v>1.6936140180889292</v>
      </c>
      <c r="H291" s="3">
        <f>stock_returns_wide[[#This Row],[Portfolio_EQ_Cum]]-1</f>
        <v>0.6936140180889292</v>
      </c>
      <c r="I291" s="3">
        <f>I290*(1+stock_returns_wide[[#This Row],[AAPL]])</f>
        <v>1.3217335717713381</v>
      </c>
      <c r="J291" s="3">
        <f>J290*(1+stock_returns_wide[[#This Row],[AMZN]])</f>
        <v>1.1340715190249402</v>
      </c>
      <c r="K291" s="3">
        <f>K290*(1+stock_returns_wide[[#This Row],[MSFT]])</f>
        <v>1.6510573568727842</v>
      </c>
      <c r="L291" s="3">
        <f>L290*(1+stock_returns_wide[[#This Row],[TSLA]])</f>
        <v>2.9123730914559673</v>
      </c>
    </row>
    <row r="292" spans="1:12" x14ac:dyDescent="0.2">
      <c r="A292" s="11">
        <v>44508</v>
      </c>
      <c r="B292" s="3">
        <v>-5.5521644922995605E-3</v>
      </c>
      <c r="C292" s="3">
        <v>-8.5279488572829187E-3</v>
      </c>
      <c r="D292" s="3">
        <v>2.7672133178358038E-3</v>
      </c>
      <c r="E292" s="3">
        <v>-4.8400709533863107E-2</v>
      </c>
      <c r="F292" s="3">
        <f>AVERAGE(stock_returns_wide[[#This Row],[AAPL]:[TSLA]])</f>
        <v>-1.4928402391402446E-2</v>
      </c>
      <c r="G292" s="3">
        <f t="shared" si="4"/>
        <v>1.6683310665311777</v>
      </c>
      <c r="H292" s="3">
        <f>stock_returns_wide[[#This Row],[Portfolio_EQ_Cum]]-1</f>
        <v>0.66833106653117769</v>
      </c>
      <c r="I292" s="3">
        <f>I291*(1+stock_returns_wide[[#This Row],[AAPL]])</f>
        <v>1.3143950895658689</v>
      </c>
      <c r="J292" s="3">
        <f>J291*(1+stock_returns_wide[[#This Row],[AMZN]])</f>
        <v>1.1244002151101944</v>
      </c>
      <c r="K292" s="3">
        <f>K291*(1+stock_returns_wide[[#This Row],[MSFT]])</f>
        <v>1.6556261847792333</v>
      </c>
      <c r="L292" s="3">
        <f>L291*(1+stock_returns_wide[[#This Row],[TSLA]])</f>
        <v>2.7714121674021683</v>
      </c>
    </row>
    <row r="293" spans="1:12" x14ac:dyDescent="0.2">
      <c r="A293" s="11">
        <v>44509</v>
      </c>
      <c r="B293" s="3">
        <v>2.4589215878376702E-3</v>
      </c>
      <c r="C293" s="3">
        <v>2.5007238016599764E-2</v>
      </c>
      <c r="D293" s="3">
        <v>-3.086110388133001E-3</v>
      </c>
      <c r="E293" s="3">
        <v>-0.11990303254359846</v>
      </c>
      <c r="F293" s="3">
        <f>AVERAGE(stock_returns_wide[[#This Row],[AAPL]:[TSLA]])</f>
        <v>-2.3880745831823508E-2</v>
      </c>
      <c r="G293" s="3">
        <f t="shared" si="4"/>
        <v>1.6284900763680115</v>
      </c>
      <c r="H293" s="3">
        <f>stock_returns_wide[[#This Row],[Portfolio_EQ_Cum]]-1</f>
        <v>0.62849007636801146</v>
      </c>
      <c r="I293" s="3">
        <f>I292*(1+stock_returns_wide[[#This Row],[AAPL]])</f>
        <v>1.3176270840265503</v>
      </c>
      <c r="J293" s="3">
        <f>J292*(1+stock_returns_wide[[#This Row],[AMZN]])</f>
        <v>1.1525183589153709</v>
      </c>
      <c r="K293" s="3">
        <f>K292*(1+stock_returns_wide[[#This Row],[MSFT]])</f>
        <v>1.650516739611521</v>
      </c>
      <c r="L293" s="3">
        <f>L292*(1+stock_returns_wide[[#This Row],[TSLA]])</f>
        <v>2.4391114441024215</v>
      </c>
    </row>
    <row r="294" spans="1:12" x14ac:dyDescent="0.2">
      <c r="A294" s="11">
        <v>44510</v>
      </c>
      <c r="B294" s="3">
        <v>-1.9163049286703093E-2</v>
      </c>
      <c r="C294" s="3">
        <v>-2.6334994227121156E-2</v>
      </c>
      <c r="D294" s="3">
        <v>-1.532942746129462E-2</v>
      </c>
      <c r="E294" s="3">
        <v>4.3429451929624774E-2</v>
      </c>
      <c r="F294" s="3">
        <f>AVERAGE(stock_returns_wide[[#This Row],[AAPL]:[TSLA]])</f>
        <v>-4.3495047613735238E-3</v>
      </c>
      <c r="G294" s="3">
        <f t="shared" si="4"/>
        <v>1.6214069510269993</v>
      </c>
      <c r="H294" s="3">
        <f>stock_returns_wide[[#This Row],[Portfolio_EQ_Cum]]-1</f>
        <v>0.62140695102699928</v>
      </c>
      <c r="I294" s="3">
        <f>I293*(1+stock_returns_wide[[#This Row],[AAPL]])</f>
        <v>1.2923773312738547</v>
      </c>
      <c r="J294" s="3">
        <f>J293*(1+stock_returns_wide[[#This Row],[AMZN]])</f>
        <v>1.1221667945866836</v>
      </c>
      <c r="K294" s="3">
        <f>K293*(1+stock_returns_wide[[#This Row],[MSFT]])</f>
        <v>1.6252152629779937</v>
      </c>
      <c r="L294" s="3">
        <f>L293*(1+stock_returns_wide[[#This Row],[TSLA]])</f>
        <v>2.5450407173150653</v>
      </c>
    </row>
    <row r="295" spans="1:12" x14ac:dyDescent="0.2">
      <c r="A295" s="11">
        <v>44511</v>
      </c>
      <c r="B295" s="3">
        <v>-3.3795912251843863E-4</v>
      </c>
      <c r="C295" s="3">
        <v>-2.7425987825921982E-3</v>
      </c>
      <c r="D295" s="3">
        <v>4.927299427851306E-3</v>
      </c>
      <c r="E295" s="3">
        <v>-4.1575288246016306E-3</v>
      </c>
      <c r="F295" s="3">
        <f>AVERAGE(stock_returns_wide[[#This Row],[AAPL]:[TSLA]])</f>
        <v>-5.7769682546524037E-4</v>
      </c>
      <c r="G295" s="3">
        <f t="shared" si="4"/>
        <v>1.6204702693786037</v>
      </c>
      <c r="H295" s="3">
        <f>stock_returns_wide[[#This Row],[Portfolio_EQ_Cum]]-1</f>
        <v>0.62047026937860372</v>
      </c>
      <c r="I295" s="3">
        <f>I294*(1+stock_returns_wide[[#This Row],[AAPL]])</f>
        <v>1.2919405605650147</v>
      </c>
      <c r="J295" s="3">
        <f>J294*(1+stock_returns_wide[[#This Row],[AMZN]])</f>
        <v>1.1190891413019848</v>
      </c>
      <c r="K295" s="3">
        <f>K294*(1+stock_returns_wide[[#This Row],[MSFT]])</f>
        <v>1.6332231852134003</v>
      </c>
      <c r="L295" s="3">
        <f>L294*(1+stock_returns_wide[[#This Row],[TSLA]])</f>
        <v>2.5344596371730432</v>
      </c>
    </row>
    <row r="296" spans="1:12" x14ac:dyDescent="0.2">
      <c r="A296" s="11">
        <v>44512</v>
      </c>
      <c r="B296" s="3">
        <v>1.433717409389601E-2</v>
      </c>
      <c r="C296" s="3">
        <v>1.5162029225161966E-2</v>
      </c>
      <c r="D296" s="3">
        <v>1.2904932911388167E-2</v>
      </c>
      <c r="E296" s="3">
        <v>-2.8293102015992111E-2</v>
      </c>
      <c r="F296" s="3">
        <f>AVERAGE(stock_returns_wide[[#This Row],[AAPL]:[TSLA]])</f>
        <v>3.5277585536135081E-3</v>
      </c>
      <c r="G296" s="3">
        <f t="shared" si="4"/>
        <v>1.6261868972322806</v>
      </c>
      <c r="H296" s="3">
        <f>stock_returns_wide[[#This Row],[Portfolio_EQ_Cum]]-1</f>
        <v>0.6261868972322806</v>
      </c>
      <c r="I296" s="3">
        <f>I295*(1+stock_returns_wide[[#This Row],[AAPL]])</f>
        <v>1.310463337300801</v>
      </c>
      <c r="J296" s="3">
        <f>J295*(1+stock_returns_wide[[#This Row],[AMZN]])</f>
        <v>1.1360568035679668</v>
      </c>
      <c r="K296" s="3">
        <f>K295*(1+stock_returns_wide[[#This Row],[MSFT]])</f>
        <v>1.6542998208479029</v>
      </c>
      <c r="L296" s="3">
        <f>L295*(1+stock_returns_wide[[#This Row],[TSLA]])</f>
        <v>2.4627519121030921</v>
      </c>
    </row>
    <row r="297" spans="1:12" x14ac:dyDescent="0.2">
      <c r="A297" s="11">
        <v>44515</v>
      </c>
      <c r="B297" s="3">
        <v>6.6617467971763489E-5</v>
      </c>
      <c r="C297" s="3">
        <v>5.8238044631160335E-3</v>
      </c>
      <c r="D297" s="3">
        <v>-1.9303303329180066E-3</v>
      </c>
      <c r="E297" s="3">
        <v>-1.938224449936754E-2</v>
      </c>
      <c r="F297" s="3">
        <f>AVERAGE(stock_returns_wide[[#This Row],[AAPL]:[TSLA]])</f>
        <v>-3.8555382252994375E-3</v>
      </c>
      <c r="G297" s="3">
        <f t="shared" si="4"/>
        <v>1.6199170714885205</v>
      </c>
      <c r="H297" s="3">
        <f>stock_returns_wide[[#This Row],[Portfolio_EQ_Cum]]-1</f>
        <v>0.61991707148852049</v>
      </c>
      <c r="I297" s="3">
        <f>I296*(1+stock_returns_wide[[#This Row],[AAPL]])</f>
        <v>1.3105506370502018</v>
      </c>
      <c r="J297" s="3">
        <f>J296*(1+stock_returns_wide[[#This Row],[AMZN]])</f>
        <v>1.1426729762509393</v>
      </c>
      <c r="K297" s="3">
        <f>K296*(1+stock_returns_wide[[#This Row],[MSFT]])</f>
        <v>1.6511064757239795</v>
      </c>
      <c r="L297" s="3">
        <f>L296*(1+stock_returns_wide[[#This Row],[TSLA]])</f>
        <v>2.415018252401425</v>
      </c>
    </row>
    <row r="298" spans="1:12" x14ac:dyDescent="0.2">
      <c r="A298" s="11">
        <v>44516</v>
      </c>
      <c r="B298" s="3">
        <v>6.6666984859751199E-3</v>
      </c>
      <c r="C298" s="3">
        <v>-1.4044861618779381E-3</v>
      </c>
      <c r="D298" s="3">
        <v>1.0236019775893057E-2</v>
      </c>
      <c r="E298" s="3">
        <v>4.0793768426028221E-2</v>
      </c>
      <c r="F298" s="3">
        <f>AVERAGE(stock_returns_wide[[#This Row],[AAPL]:[TSLA]])</f>
        <v>1.4073000131504615E-2</v>
      </c>
      <c r="G298" s="3">
        <f t="shared" si="4"/>
        <v>1.642714164648605</v>
      </c>
      <c r="H298" s="3">
        <f>stock_returns_wide[[#This Row],[Portfolio_EQ_Cum]]-1</f>
        <v>0.64271416464860498</v>
      </c>
      <c r="I298" s="3">
        <f>I297*(1+stock_returns_wide[[#This Row],[AAPL]])</f>
        <v>1.319287682998018</v>
      </c>
      <c r="J298" s="3">
        <f>J297*(1+stock_returns_wide[[#This Row],[AMZN]])</f>
        <v>1.141068107868243</v>
      </c>
      <c r="K298" s="3">
        <f>K297*(1+stock_returns_wide[[#This Row],[MSFT]])</f>
        <v>1.6680072342615953</v>
      </c>
      <c r="L298" s="3">
        <f>L297*(1+stock_returns_wide[[#This Row],[TSLA]])</f>
        <v>2.5135359477345203</v>
      </c>
    </row>
    <row r="299" spans="1:12" x14ac:dyDescent="0.2">
      <c r="A299" s="11">
        <v>44517</v>
      </c>
      <c r="B299" s="3">
        <v>1.6490198006474222E-2</v>
      </c>
      <c r="C299" s="3">
        <v>2.3441312596286235E-3</v>
      </c>
      <c r="D299" s="3">
        <v>6.785958963759775E-4</v>
      </c>
      <c r="E299" s="3">
        <v>3.2501208284666294E-2</v>
      </c>
      <c r="F299" s="3">
        <f>AVERAGE(stock_returns_wide[[#This Row],[AAPL]:[TSLA]])</f>
        <v>1.3003533361786279E-2</v>
      </c>
      <c r="G299" s="3">
        <f t="shared" si="4"/>
        <v>1.6640752530924918</v>
      </c>
      <c r="H299" s="3">
        <f>stock_returns_wide[[#This Row],[Portfolio_EQ_Cum]]-1</f>
        <v>0.66407525309249182</v>
      </c>
      <c r="I299" s="3">
        <f>I298*(1+stock_returns_wide[[#This Row],[AAPL]])</f>
        <v>1.341042998118158</v>
      </c>
      <c r="J299" s="3">
        <f>J298*(1+stock_returns_wide[[#This Row],[AMZN]])</f>
        <v>1.1437429212892622</v>
      </c>
      <c r="K299" s="3">
        <f>K298*(1+stock_returns_wide[[#This Row],[MSFT]])</f>
        <v>1.6691391371258906</v>
      </c>
      <c r="L299" s="3">
        <f>L298*(1+stock_returns_wide[[#This Row],[TSLA]])</f>
        <v>2.5952289031028362</v>
      </c>
    </row>
    <row r="300" spans="1:12" x14ac:dyDescent="0.2">
      <c r="A300" s="11">
        <v>44518</v>
      </c>
      <c r="B300" s="3">
        <v>2.8535811317670579E-2</v>
      </c>
      <c r="C300" s="3">
        <v>4.1437007340814791E-2</v>
      </c>
      <c r="D300" s="3">
        <v>6.3398495012152445E-3</v>
      </c>
      <c r="E300" s="3">
        <v>6.7676102677005634E-3</v>
      </c>
      <c r="F300" s="3">
        <f>AVERAGE(stock_returns_wide[[#This Row],[AAPL]:[TSLA]])</f>
        <v>2.0770069606850294E-2</v>
      </c>
      <c r="G300" s="3">
        <f t="shared" si="4"/>
        <v>1.6986382119302599</v>
      </c>
      <c r="H300" s="3">
        <f>stock_returns_wide[[#This Row],[Portfolio_EQ_Cum]]-1</f>
        <v>0.69863821193025988</v>
      </c>
      <c r="I300" s="3">
        <f>I299*(1+stock_returns_wide[[#This Row],[AAPL]])</f>
        <v>1.3793107480813409</v>
      </c>
      <c r="J300" s="3">
        <f>J299*(1+stock_returns_wide[[#This Row],[AMZN]])</f>
        <v>1.1911362051147303</v>
      </c>
      <c r="K300" s="3">
        <f>K299*(1+stock_returns_wide[[#This Row],[MSFT]])</f>
        <v>1.679721228051857</v>
      </c>
      <c r="L300" s="3">
        <f>L299*(1+stock_returns_wide[[#This Row],[TSLA]])</f>
        <v>2.612792400874508</v>
      </c>
    </row>
    <row r="301" spans="1:12" x14ac:dyDescent="0.2">
      <c r="A301" s="11">
        <v>44519</v>
      </c>
      <c r="B301" s="3">
        <v>1.6976039822489852E-2</v>
      </c>
      <c r="C301" s="3">
        <v>-5.2731142758273286E-3</v>
      </c>
      <c r="D301" s="3">
        <v>5.3916461586458464E-3</v>
      </c>
      <c r="E301" s="3">
        <v>3.7103918009204317E-2</v>
      </c>
      <c r="F301" s="3">
        <f>AVERAGE(stock_returns_wide[[#This Row],[AAPL]:[TSLA]])</f>
        <v>1.3549622428628172E-2</v>
      </c>
      <c r="G301" s="3">
        <f t="shared" si="4"/>
        <v>1.7216541183447551</v>
      </c>
      <c r="H301" s="3">
        <f>stock_returns_wide[[#This Row],[Portfolio_EQ_Cum]]-1</f>
        <v>0.72165411834475512</v>
      </c>
      <c r="I301" s="3">
        <f>I300*(1+stock_returns_wide[[#This Row],[AAPL]])</f>
        <v>1.402725982268358</v>
      </c>
      <c r="J301" s="3">
        <f>J300*(1+stock_returns_wide[[#This Row],[AMZN]])</f>
        <v>1.1848552077870851</v>
      </c>
      <c r="K301" s="3">
        <f>K300*(1+stock_returns_wide[[#This Row],[MSFT]])</f>
        <v>1.6887776905586787</v>
      </c>
      <c r="L301" s="3">
        <f>L300*(1+stock_returns_wide[[#This Row],[TSLA]])</f>
        <v>2.7097372358916281</v>
      </c>
    </row>
    <row r="302" spans="1:12" x14ac:dyDescent="0.2">
      <c r="A302" s="11">
        <v>44522</v>
      </c>
      <c r="B302" s="3">
        <v>2.9273114170962344E-3</v>
      </c>
      <c r="C302" s="3">
        <v>-2.8287300522063519E-2</v>
      </c>
      <c r="D302" s="3">
        <v>-9.559752790230025E-3</v>
      </c>
      <c r="E302" s="3">
        <v>1.7422122080461122E-2</v>
      </c>
      <c r="F302" s="3">
        <f>AVERAGE(stock_returns_wide[[#This Row],[AAPL]:[TSLA]])</f>
        <v>-4.3744049536840468E-3</v>
      </c>
      <c r="G302" s="3">
        <f t="shared" si="4"/>
        <v>1.7141229060409373</v>
      </c>
      <c r="H302" s="3">
        <f>stock_returns_wide[[#This Row],[Portfolio_EQ_Cum]]-1</f>
        <v>0.71412290604093731</v>
      </c>
      <c r="I302" s="3">
        <f>I301*(1+stock_returns_wide[[#This Row],[AAPL]])</f>
        <v>1.4068321980513097</v>
      </c>
      <c r="J302" s="3">
        <f>J301*(1+stock_returns_wide[[#This Row],[AMZN]])</f>
        <v>1.1513388524492798</v>
      </c>
      <c r="K302" s="3">
        <f>K301*(1+stock_returns_wide[[#This Row],[MSFT]])</f>
        <v>1.6726333933192821</v>
      </c>
      <c r="L302" s="3">
        <f>L301*(1+stock_returns_wide[[#This Row],[TSLA]])</f>
        <v>2.7569466088213033</v>
      </c>
    </row>
    <row r="303" spans="1:12" x14ac:dyDescent="0.2">
      <c r="A303" s="11">
        <v>44523</v>
      </c>
      <c r="B303" s="3">
        <v>2.421947598862717E-3</v>
      </c>
      <c r="C303" s="3">
        <v>2.0909577736383245E-3</v>
      </c>
      <c r="D303" s="3">
        <v>-6.3266050816829233E-3</v>
      </c>
      <c r="E303" s="3">
        <v>-4.1352932727292124E-2</v>
      </c>
      <c r="F303" s="3">
        <f>AVERAGE(stock_returns_wide[[#This Row],[AAPL]:[TSLA]])</f>
        <v>-1.0791658109118502E-2</v>
      </c>
      <c r="G303" s="3">
        <f t="shared" si="4"/>
        <v>1.6956246776819348</v>
      </c>
      <c r="H303" s="3">
        <f>stock_returns_wide[[#This Row],[Portfolio_EQ_Cum]]-1</f>
        <v>0.69562467768193481</v>
      </c>
      <c r="I303" s="3">
        <f>I302*(1+stock_returns_wide[[#This Row],[AAPL]])</f>
        <v>1.4102394719153828</v>
      </c>
      <c r="J303" s="3">
        <f>J302*(1+stock_returns_wide[[#This Row],[AMZN]])</f>
        <v>1.1537462533729004</v>
      </c>
      <c r="K303" s="3">
        <f>K302*(1+stock_returns_wide[[#This Row],[MSFT]])</f>
        <v>1.6620513023933157</v>
      </c>
      <c r="L303" s="3">
        <f>L302*(1+stock_returns_wide[[#This Row],[TSLA]])</f>
        <v>2.6429387811739797</v>
      </c>
    </row>
    <row r="304" spans="1:12" x14ac:dyDescent="0.2">
      <c r="A304" s="11">
        <v>44524</v>
      </c>
      <c r="B304" s="3">
        <v>3.2837190116192794E-3</v>
      </c>
      <c r="C304" s="3">
        <v>1.0331533981333685E-4</v>
      </c>
      <c r="D304" s="3">
        <v>6.8121408814492135E-4</v>
      </c>
      <c r="E304" s="3">
        <v>6.2847724844008468E-3</v>
      </c>
      <c r="F304" s="3">
        <f>AVERAGE(stock_returns_wide[[#This Row],[AAPL]:[TSLA]])</f>
        <v>2.5882552309945961E-3</v>
      </c>
      <c r="G304" s="3">
        <f t="shared" si="4"/>
        <v>1.7000133871237486</v>
      </c>
      <c r="H304" s="3">
        <f>stock_returns_wide[[#This Row],[Portfolio_EQ_Cum]]-1</f>
        <v>0.70001338712374861</v>
      </c>
      <c r="I304" s="3">
        <f>I303*(1+stock_returns_wide[[#This Row],[AAPL]])</f>
        <v>1.4148703020802473</v>
      </c>
      <c r="J304" s="3">
        <f>J303*(1+stock_returns_wide[[#This Row],[AMZN]])</f>
        <v>1.1538654530591259</v>
      </c>
      <c r="K304" s="3">
        <f>K303*(1+stock_returns_wide[[#This Row],[MSFT]])</f>
        <v>1.6631835151557257</v>
      </c>
      <c r="L304" s="3">
        <f>L303*(1+stock_returns_wide[[#This Row],[TSLA]])</f>
        <v>2.6595490501038577</v>
      </c>
    </row>
    <row r="305" spans="1:12" x14ac:dyDescent="0.2">
      <c r="A305" s="11">
        <v>44526</v>
      </c>
      <c r="B305" s="3">
        <v>-3.1678385163631306E-2</v>
      </c>
      <c r="C305" s="3">
        <v>-2.1184701669844985E-2</v>
      </c>
      <c r="D305" s="3">
        <v>-2.4355714091932934E-2</v>
      </c>
      <c r="E305" s="3">
        <v>-3.0537595031081999E-2</v>
      </c>
      <c r="F305" s="3">
        <f>AVERAGE(stock_returns_wide[[#This Row],[AAPL]:[TSLA]])</f>
        <v>-2.6939098989122806E-2</v>
      </c>
      <c r="G305" s="3">
        <f t="shared" si="4"/>
        <v>1.654216558205188</v>
      </c>
      <c r="H305" s="3">
        <f>stock_returns_wide[[#This Row],[Portfolio_EQ_Cum]]-1</f>
        <v>0.65421655820518798</v>
      </c>
      <c r="I305" s="3">
        <f>I304*(1+stock_returns_wide[[#This Row],[AAPL]])</f>
        <v>1.3700494956943658</v>
      </c>
      <c r="J305" s="3">
        <f>J304*(1+stock_returns_wide[[#This Row],[AMZN]])</f>
        <v>1.1294211576689277</v>
      </c>
      <c r="K305" s="3">
        <f>K304*(1+stock_returns_wide[[#This Row],[MSFT]])</f>
        <v>1.6226754929781768</v>
      </c>
      <c r="L305" s="3">
        <f>L304*(1+stock_returns_wide[[#This Row],[TSLA]])</f>
        <v>2.5783328182464871</v>
      </c>
    </row>
    <row r="306" spans="1:12" x14ac:dyDescent="0.2">
      <c r="A306" s="11">
        <v>44529</v>
      </c>
      <c r="B306" s="3">
        <v>2.1873775161391995E-2</v>
      </c>
      <c r="C306" s="3">
        <v>1.6267432688752415E-2</v>
      </c>
      <c r="D306" s="3">
        <v>2.1081296630086399E-2</v>
      </c>
      <c r="E306" s="3">
        <v>5.0900227900227524E-2</v>
      </c>
      <c r="F306" s="3">
        <f>AVERAGE(stock_returns_wide[[#This Row],[AAPL]:[TSLA]])</f>
        <v>2.7530683095114583E-2</v>
      </c>
      <c r="G306" s="3">
        <f t="shared" si="4"/>
        <v>1.6997582700398262</v>
      </c>
      <c r="H306" s="3">
        <f>stock_returns_wide[[#This Row],[Portfolio_EQ_Cum]]-1</f>
        <v>0.69975827003982616</v>
      </c>
      <c r="I306" s="3">
        <f>I305*(1+stock_returns_wide[[#This Row],[AAPL]])</f>
        <v>1.4000176503231629</v>
      </c>
      <c r="J306" s="3">
        <f>J305*(1+stock_returns_wide[[#This Row],[AMZN]])</f>
        <v>1.1477939403285597</v>
      </c>
      <c r="K306" s="3">
        <f>K305*(1+stock_returns_wide[[#This Row],[MSFT]])</f>
        <v>1.6568835963800215</v>
      </c>
      <c r="L306" s="3">
        <f>L305*(1+stock_returns_wide[[#This Row],[TSLA]])</f>
        <v>2.709570546297869</v>
      </c>
    </row>
    <row r="307" spans="1:12" x14ac:dyDescent="0.2">
      <c r="A307" s="11">
        <v>44530</v>
      </c>
      <c r="B307" s="3">
        <v>3.15773820739782E-2</v>
      </c>
      <c r="C307" s="3">
        <v>-1.5302274022490625E-2</v>
      </c>
      <c r="D307" s="3">
        <v>-1.7942621989573415E-2</v>
      </c>
      <c r="E307" s="3">
        <v>6.8338234037736978E-3</v>
      </c>
      <c r="F307" s="3">
        <f>AVERAGE(stock_returns_wide[[#This Row],[AAPL]:[TSLA]])</f>
        <v>1.2915773664219643E-3</v>
      </c>
      <c r="G307" s="3">
        <f t="shared" si="4"/>
        <v>1.701953639349798</v>
      </c>
      <c r="H307" s="3">
        <f>stock_returns_wide[[#This Row],[Portfolio_EQ_Cum]]-1</f>
        <v>0.70195363934979804</v>
      </c>
      <c r="I307" s="3">
        <f>I306*(1+stock_returns_wide[[#This Row],[AAPL]])</f>
        <v>1.4442265425777308</v>
      </c>
      <c r="J307" s="3">
        <f>J306*(1+stock_returns_wide[[#This Row],[AMZN]])</f>
        <v>1.1302300829322978</v>
      </c>
      <c r="K307" s="3">
        <f>K306*(1+stock_returns_wide[[#This Row],[MSFT]])</f>
        <v>1.6271547603294498</v>
      </c>
      <c r="L307" s="3">
        <f>L306*(1+stock_returns_wide[[#This Row],[TSLA]])</f>
        <v>2.7280872729113352</v>
      </c>
    </row>
    <row r="308" spans="1:12" x14ac:dyDescent="0.2">
      <c r="A308" s="11">
        <v>44531</v>
      </c>
      <c r="B308" s="3">
        <v>-3.2060664339598199E-3</v>
      </c>
      <c r="C308" s="3">
        <v>-1.8063487303783599E-2</v>
      </c>
      <c r="D308" s="3">
        <v>-1.5426773107591885E-3</v>
      </c>
      <c r="E308" s="3">
        <v>-4.3467634561948687E-2</v>
      </c>
      <c r="F308" s="3">
        <f>AVERAGE(stock_returns_wide[[#This Row],[AAPL]:[TSLA]])</f>
        <v>-1.6569966402612823E-2</v>
      </c>
      <c r="G308" s="3">
        <f t="shared" si="4"/>
        <v>1.6737523247269672</v>
      </c>
      <c r="H308" s="3">
        <f>stock_returns_wide[[#This Row],[Portfolio_EQ_Cum]]-1</f>
        <v>0.67375232472696722</v>
      </c>
      <c r="I308" s="3">
        <f>I307*(1+stock_returns_wide[[#This Row],[AAPL]])</f>
        <v>1.4395962563365385</v>
      </c>
      <c r="J308" s="3">
        <f>J307*(1+stock_returns_wide[[#This Row],[AMZN]])</f>
        <v>1.1098141861788959</v>
      </c>
      <c r="K308" s="3">
        <f>K307*(1+stock_returns_wide[[#This Row],[MSFT]])</f>
        <v>1.6246445855995957</v>
      </c>
      <c r="L308" s="3">
        <f>L307*(1+stock_returns_wide[[#This Row],[TSLA]])</f>
        <v>2.609503772279322</v>
      </c>
    </row>
    <row r="309" spans="1:12" x14ac:dyDescent="0.2">
      <c r="A309" s="11">
        <v>44532</v>
      </c>
      <c r="B309" s="3">
        <v>-6.130019858782032E-3</v>
      </c>
      <c r="C309" s="3">
        <v>-1.8468889124809706E-3</v>
      </c>
      <c r="D309" s="3">
        <v>-1.7875972434588938E-3</v>
      </c>
      <c r="E309" s="3">
        <v>-9.49773919092467E-3</v>
      </c>
      <c r="F309" s="3">
        <f>AVERAGE(stock_returns_wide[[#This Row],[AAPL]:[TSLA]])</f>
        <v>-4.8155613014116416E-3</v>
      </c>
      <c r="G309" s="3">
        <f t="shared" si="4"/>
        <v>1.6656922678038644</v>
      </c>
      <c r="H309" s="3">
        <f>stock_returns_wide[[#This Row],[Portfolio_EQ_Cum]]-1</f>
        <v>0.66569226780386437</v>
      </c>
      <c r="I309" s="3">
        <f>I308*(1+stock_returns_wide[[#This Row],[AAPL]])</f>
        <v>1.4307715026965673</v>
      </c>
      <c r="J309" s="3">
        <f>J308*(1+stock_returns_wide[[#This Row],[AMZN]])</f>
        <v>1.107764482663528</v>
      </c>
      <c r="K309" s="3">
        <f>K308*(1+stock_returns_wide[[#This Row],[MSFT]])</f>
        <v>1.6217403754167774</v>
      </c>
      <c r="L309" s="3">
        <f>L308*(1+stock_returns_wide[[#This Row],[TSLA]])</f>
        <v>2.5847193860324791</v>
      </c>
    </row>
    <row r="310" spans="1:12" x14ac:dyDescent="0.2">
      <c r="A310" s="11">
        <v>44533</v>
      </c>
      <c r="B310" s="3">
        <v>-1.1724358490019071E-2</v>
      </c>
      <c r="C310" s="3">
        <v>-1.3839076006382012E-2</v>
      </c>
      <c r="D310" s="3">
        <v>-1.9666680074803988E-2</v>
      </c>
      <c r="E310" s="3">
        <v>-6.4198760771332242E-2</v>
      </c>
      <c r="F310" s="3">
        <f>AVERAGE(stock_returns_wide[[#This Row],[AAPL]:[TSLA]])</f>
        <v>-2.7357218835634328E-2</v>
      </c>
      <c r="G310" s="3">
        <f t="shared" si="4"/>
        <v>1.62012355992073</v>
      </c>
      <c r="H310" s="3">
        <f>stock_returns_wide[[#This Row],[Portfolio_EQ_Cum]]-1</f>
        <v>0.62012355992072998</v>
      </c>
      <c r="I310" s="3">
        <f>I309*(1+stock_returns_wide[[#This Row],[AAPL]])</f>
        <v>1.4139966246816493</v>
      </c>
      <c r="J310" s="3">
        <f>J309*(1+stock_returns_wide[[#This Row],[AMZN]])</f>
        <v>1.0924340457907771</v>
      </c>
      <c r="K310" s="3">
        <f>K309*(1+stock_returns_wide[[#This Row],[MSFT]])</f>
        <v>1.5898461262890631</v>
      </c>
      <c r="L310" s="3">
        <f>L309*(1+stock_returns_wide[[#This Row],[TSLA]])</f>
        <v>2.418783604507555</v>
      </c>
    </row>
    <row r="311" spans="1:12" x14ac:dyDescent="0.2">
      <c r="A311" s="11">
        <v>44536</v>
      </c>
      <c r="B311" s="3">
        <v>2.1502827380852185E-2</v>
      </c>
      <c r="C311" s="3">
        <v>1.1086219388703134E-2</v>
      </c>
      <c r="D311" s="3">
        <v>9.8449930626782756E-3</v>
      </c>
      <c r="E311" s="3">
        <v>-5.8720863157630809E-3</v>
      </c>
      <c r="F311" s="3">
        <f>AVERAGE(stock_returns_wide[[#This Row],[AAPL]:[TSLA]])</f>
        <v>9.1404883791176283E-3</v>
      </c>
      <c r="G311" s="3">
        <f t="shared" si="4"/>
        <v>1.6349322804929198</v>
      </c>
      <c r="H311" s="3">
        <f>stock_returns_wide[[#This Row],[Portfolio_EQ_Cum]]-1</f>
        <v>0.63493228049291983</v>
      </c>
      <c r="I311" s="3">
        <f>I310*(1+stock_returns_wide[[#This Row],[AAPL]])</f>
        <v>1.4444015500192864</v>
      </c>
      <c r="J311" s="3">
        <f>J310*(1+stock_returns_wide[[#This Row],[AMZN]])</f>
        <v>1.1045450092901021</v>
      </c>
      <c r="K311" s="3">
        <f>K310*(1+stock_returns_wide[[#This Row],[MSFT]])</f>
        <v>1.6054981503731047</v>
      </c>
      <c r="L311" s="3">
        <f>L310*(1+stock_returns_wide[[#This Row],[TSLA]])</f>
        <v>2.4045802984027342</v>
      </c>
    </row>
    <row r="312" spans="1:12" x14ac:dyDescent="0.2">
      <c r="A312" s="11">
        <v>44537</v>
      </c>
      <c r="B312" s="3">
        <v>3.5446319886199396E-2</v>
      </c>
      <c r="C312" s="3">
        <v>2.7986504263362688E-2</v>
      </c>
      <c r="D312" s="3">
        <v>2.6763511467208678E-2</v>
      </c>
      <c r="E312" s="3">
        <v>4.2358371411876039E-2</v>
      </c>
      <c r="F312" s="3">
        <f>AVERAGE(stock_returns_wide[[#This Row],[AAPL]:[TSLA]])</f>
        <v>3.31386767571617E-2</v>
      </c>
      <c r="G312" s="3">
        <f t="shared" si="4"/>
        <v>1.6891117728560241</v>
      </c>
      <c r="H312" s="3">
        <f>stock_returns_wide[[#This Row],[Portfolio_EQ_Cum]]-1</f>
        <v>0.6891117728560241</v>
      </c>
      <c r="I312" s="3">
        <f>I311*(1+stock_returns_wide[[#This Row],[AAPL]])</f>
        <v>1.4956002694053923</v>
      </c>
      <c r="J312" s="3">
        <f>J311*(1+stock_returns_wide[[#This Row],[AMZN]])</f>
        <v>1.1354573629016755</v>
      </c>
      <c r="K312" s="3">
        <f>K311*(1+stock_returns_wide[[#This Row],[MSFT]])</f>
        <v>1.6484669185311975</v>
      </c>
      <c r="L312" s="3">
        <f>L311*(1+stock_returns_wide[[#This Row],[TSLA]])</f>
        <v>2.5064344037721571</v>
      </c>
    </row>
    <row r="313" spans="1:12" x14ac:dyDescent="0.2">
      <c r="A313" s="11">
        <v>44538</v>
      </c>
      <c r="B313" s="3">
        <v>2.2783073197289339E-2</v>
      </c>
      <c r="C313" s="3">
        <v>-3.6898716574307322E-5</v>
      </c>
      <c r="D313" s="3">
        <v>1.4954740525863208E-4</v>
      </c>
      <c r="E313" s="3">
        <v>1.6363195584229162E-2</v>
      </c>
      <c r="F313" s="3">
        <f>AVERAGE(stock_returns_wide[[#This Row],[AAPL]:[TSLA]])</f>
        <v>9.8147293675507064E-3</v>
      </c>
      <c r="G313" s="3">
        <f t="shared" si="4"/>
        <v>1.70568994777815</v>
      </c>
      <c r="H313" s="3">
        <f>stock_returns_wide[[#This Row],[Portfolio_EQ_Cum]]-1</f>
        <v>0.70568994777814997</v>
      </c>
      <c r="I313" s="3">
        <f>I312*(1+stock_returns_wide[[#This Row],[AAPL]])</f>
        <v>1.529674639817141</v>
      </c>
      <c r="J313" s="3">
        <f>J312*(1+stock_returns_wide[[#This Row],[AMZN]])</f>
        <v>1.1354154659822595</v>
      </c>
      <c r="K313" s="3">
        <f>K312*(1+stock_returns_wide[[#This Row],[MSFT]])</f>
        <v>1.6487134424815186</v>
      </c>
      <c r="L313" s="3">
        <f>L312*(1+stock_returns_wide[[#This Row],[TSLA]])</f>
        <v>2.5474476801401216</v>
      </c>
    </row>
    <row r="314" spans="1:12" x14ac:dyDescent="0.2">
      <c r="A314" s="11">
        <v>44539</v>
      </c>
      <c r="B314" s="3">
        <v>-2.9699926732476012E-3</v>
      </c>
      <c r="C314" s="3">
        <v>-1.1279643604146683E-2</v>
      </c>
      <c r="D314" s="3">
        <v>-5.582800879444072E-3</v>
      </c>
      <c r="E314" s="3">
        <v>-6.0956445819052463E-2</v>
      </c>
      <c r="F314" s="3">
        <f>AVERAGE(stock_returns_wide[[#This Row],[AAPL]:[TSLA]])</f>
        <v>-2.0197220743972705E-2</v>
      </c>
      <c r="G314" s="3">
        <f t="shared" si="4"/>
        <v>1.6712397513820993</v>
      </c>
      <c r="H314" s="3">
        <f>stock_returns_wide[[#This Row],[Portfolio_EQ_Cum]]-1</f>
        <v>0.67123975138209935</v>
      </c>
      <c r="I314" s="3">
        <f>I313*(1+stock_returns_wide[[#This Row],[AAPL]])</f>
        <v>1.5251315173444315</v>
      </c>
      <c r="J314" s="3">
        <f>J313*(1+stock_returns_wide[[#This Row],[AMZN]])</f>
        <v>1.1226083841833434</v>
      </c>
      <c r="K314" s="3">
        <f>K313*(1+stock_returns_wide[[#This Row],[MSFT]])</f>
        <v>1.6395090036248816</v>
      </c>
      <c r="L314" s="3">
        <f>L313*(1+stock_returns_wide[[#This Row],[TSLA]])</f>
        <v>2.3921643236487893</v>
      </c>
    </row>
    <row r="315" spans="1:12" x14ac:dyDescent="0.2">
      <c r="A315" s="11">
        <v>44540</v>
      </c>
      <c r="B315" s="3">
        <v>2.8013130790058627E-2</v>
      </c>
      <c r="C315" s="3">
        <v>-1.1247564604614624E-2</v>
      </c>
      <c r="D315" s="3">
        <v>2.8339880473926993E-2</v>
      </c>
      <c r="E315" s="3">
        <v>1.3179927022311633E-2</v>
      </c>
      <c r="F315" s="3">
        <f>AVERAGE(stock_returns_wide[[#This Row],[AAPL]:[TSLA]])</f>
        <v>1.4571343420420657E-2</v>
      </c>
      <c r="G315" s="3">
        <f t="shared" si="4"/>
        <v>1.6955919597373463</v>
      </c>
      <c r="H315" s="3">
        <f>stock_returns_wide[[#This Row],[Portfolio_EQ_Cum]]-1</f>
        <v>0.69559195973734633</v>
      </c>
      <c r="I315" s="3">
        <f>I314*(1+stock_returns_wide[[#This Row],[AAPL]])</f>
        <v>1.5678552260118417</v>
      </c>
      <c r="J315" s="3">
        <f>J314*(1+stock_returns_wide[[#This Row],[AMZN]])</f>
        <v>1.1099817738565592</v>
      </c>
      <c r="K315" s="3">
        <f>K314*(1+stock_returns_wide[[#This Row],[MSFT]])</f>
        <v>1.6859724928235378</v>
      </c>
      <c r="L315" s="3">
        <f>L314*(1+stock_returns_wide[[#This Row],[TSLA]])</f>
        <v>2.4236928748598578</v>
      </c>
    </row>
    <row r="316" spans="1:12" x14ac:dyDescent="0.2">
      <c r="A316" s="11">
        <v>44543</v>
      </c>
      <c r="B316" s="3">
        <v>-2.0674217137692907E-2</v>
      </c>
      <c r="C316" s="3">
        <v>-1.5356076499860039E-2</v>
      </c>
      <c r="D316" s="3">
        <v>-9.1670497567369891E-3</v>
      </c>
      <c r="E316" s="3">
        <v>-4.9772430207729479E-2</v>
      </c>
      <c r="F316" s="3">
        <f>AVERAGE(stock_returns_wide[[#This Row],[AAPL]:[TSLA]])</f>
        <v>-2.3742443400504853E-2</v>
      </c>
      <c r="G316" s="3">
        <f t="shared" si="4"/>
        <v>1.6553344636029312</v>
      </c>
      <c r="H316" s="3">
        <f>stock_returns_wide[[#This Row],[Portfolio_EQ_Cum]]-1</f>
        <v>0.65533446360293124</v>
      </c>
      <c r="I316" s="3">
        <f>I315*(1+stock_returns_wide[[#This Row],[AAPL]])</f>
        <v>1.5354410466288062</v>
      </c>
      <c r="J316" s="3">
        <f>J315*(1+stock_returns_wide[[#This Row],[AMZN]])</f>
        <v>1.0929368088237674</v>
      </c>
      <c r="K316" s="3">
        <f>K315*(1+stock_returns_wide[[#This Row],[MSFT]])</f>
        <v>1.6705170990933345</v>
      </c>
      <c r="L316" s="3">
        <f>L315*(1+stock_returns_wide[[#This Row],[TSLA]])</f>
        <v>2.3030597904009245</v>
      </c>
    </row>
    <row r="317" spans="1:12" x14ac:dyDescent="0.2">
      <c r="A317" s="11">
        <v>44544</v>
      </c>
      <c r="B317" s="3">
        <v>-8.0233150471608061E-3</v>
      </c>
      <c r="C317" s="3">
        <v>-2.8071293797337082E-3</v>
      </c>
      <c r="D317" s="3">
        <v>-3.2586830642923892E-2</v>
      </c>
      <c r="E317" s="3">
        <v>-8.1745781976764187E-3</v>
      </c>
      <c r="F317" s="3">
        <f>AVERAGE(stock_returns_wide[[#This Row],[AAPL]:[TSLA]])</f>
        <v>-1.2897963316873706E-2</v>
      </c>
      <c r="G317" s="3">
        <f t="shared" si="4"/>
        <v>1.6339840204142237</v>
      </c>
      <c r="H317" s="3">
        <f>stock_returns_wide[[#This Row],[Portfolio_EQ_Cum]]-1</f>
        <v>0.63398402041422375</v>
      </c>
      <c r="I317" s="3">
        <f>I316*(1+stock_returns_wide[[#This Row],[AAPL]])</f>
        <v>1.523121719375361</v>
      </c>
      <c r="J317" s="3">
        <f>J316*(1+stock_returns_wide[[#This Row],[AMZN]])</f>
        <v>1.0898687937975258</v>
      </c>
      <c r="K317" s="3">
        <f>K316*(1+stock_returns_wide[[#This Row],[MSFT]])</f>
        <v>1.6160802412990714</v>
      </c>
      <c r="L317" s="3">
        <f>L316*(1+stock_returns_wide[[#This Row],[TSLA]])</f>
        <v>2.2842332480503678</v>
      </c>
    </row>
    <row r="318" spans="1:12" x14ac:dyDescent="0.2">
      <c r="A318" s="11">
        <v>44545</v>
      </c>
      <c r="B318" s="3">
        <v>2.8509250427372734E-2</v>
      </c>
      <c r="C318" s="3">
        <v>2.4977573145925636E-2</v>
      </c>
      <c r="D318" s="3">
        <v>1.9217906619448E-2</v>
      </c>
      <c r="E318" s="3">
        <v>1.8236618133556703E-2</v>
      </c>
      <c r="F318" s="3">
        <f>AVERAGE(stock_returns_wide[[#This Row],[AAPL]:[TSLA]])</f>
        <v>2.2735337081575768E-2</v>
      </c>
      <c r="G318" s="3">
        <f t="shared" si="4"/>
        <v>1.6711331979042494</v>
      </c>
      <c r="H318" s="3">
        <f>stock_returns_wide[[#This Row],[Portfolio_EQ_Cum]]-1</f>
        <v>0.67113319790424941</v>
      </c>
      <c r="I318" s="3">
        <f>I317*(1+stock_returns_wide[[#This Row],[AAPL]])</f>
        <v>1.5665447779044037</v>
      </c>
      <c r="J318" s="3">
        <f>J317*(1+stock_returns_wide[[#This Row],[AMZN]])</f>
        <v>1.1170910713140652</v>
      </c>
      <c r="K318" s="3">
        <f>K317*(1+stock_returns_wide[[#This Row],[MSFT]])</f>
        <v>1.6471379204658918</v>
      </c>
      <c r="L318" s="3">
        <f>L317*(1+stock_returns_wide[[#This Row],[TSLA]])</f>
        <v>2.3258899375230362</v>
      </c>
    </row>
    <row r="319" spans="1:12" x14ac:dyDescent="0.2">
      <c r="A319" s="11">
        <v>44546</v>
      </c>
      <c r="B319" s="3">
        <v>-3.9263899430641236E-2</v>
      </c>
      <c r="C319" s="3">
        <v>-2.5641174633125208E-2</v>
      </c>
      <c r="D319" s="3">
        <v>-2.9134850835215498E-2</v>
      </c>
      <c r="E319" s="3">
        <v>-5.0277132790258694E-2</v>
      </c>
      <c r="F319" s="3">
        <f>AVERAGE(stock_returns_wide[[#This Row],[AAPL]:[TSLA]])</f>
        <v>-3.6079264422310159E-2</v>
      </c>
      <c r="G319" s="3">
        <f t="shared" si="4"/>
        <v>1.6108399413721612</v>
      </c>
      <c r="H319" s="3">
        <f>stock_returns_wide[[#This Row],[Portfolio_EQ_Cum]]-1</f>
        <v>0.61083994137216124</v>
      </c>
      <c r="I319" s="3">
        <f>I318*(1+stock_returns_wide[[#This Row],[AAPL]])</f>
        <v>1.5050361212911689</v>
      </c>
      <c r="J319" s="3">
        <f>J318*(1+stock_returns_wide[[#This Row],[AMZN]])</f>
        <v>1.0884475440733963</v>
      </c>
      <c r="K319" s="3">
        <f>K318*(1+stock_returns_wide[[#This Row],[MSFT]])</f>
        <v>1.5991488028480909</v>
      </c>
      <c r="L319" s="3">
        <f>L318*(1+stock_returns_wide[[#This Row],[TSLA]])</f>
        <v>2.2089508602786641</v>
      </c>
    </row>
    <row r="320" spans="1:12" x14ac:dyDescent="0.2">
      <c r="A320" s="11">
        <v>44547</v>
      </c>
      <c r="B320" s="3">
        <v>-6.5019002990153174E-3</v>
      </c>
      <c r="C320" s="3">
        <v>6.7892037050256704E-3</v>
      </c>
      <c r="D320" s="3">
        <v>-3.3857918056339198E-3</v>
      </c>
      <c r="E320" s="3">
        <v>6.0954494461815667E-3</v>
      </c>
      <c r="F320" s="3">
        <f>AVERAGE(stock_returns_wide[[#This Row],[AAPL]:[TSLA]])</f>
        <v>7.4924026163949997E-4</v>
      </c>
      <c r="G320" s="3">
        <f t="shared" si="4"/>
        <v>1.6120468475112943</v>
      </c>
      <c r="H320" s="3">
        <f>stock_returns_wide[[#This Row],[Portfolio_EQ_Cum]]-1</f>
        <v>0.61204684751129435</v>
      </c>
      <c r="I320" s="3">
        <f>I319*(1+stock_returns_wide[[#This Row],[AAPL]])</f>
        <v>1.4952505264841169</v>
      </c>
      <c r="J320" s="3">
        <f>J319*(1+stock_returns_wide[[#This Row],[AMZN]])</f>
        <v>1.0958372361723454</v>
      </c>
      <c r="K320" s="3">
        <f>K319*(1+stock_returns_wide[[#This Row],[MSFT]])</f>
        <v>1.5937344179354185</v>
      </c>
      <c r="L320" s="3">
        <f>L319*(1+stock_returns_wide[[#This Row],[TSLA]])</f>
        <v>2.2224154085765919</v>
      </c>
    </row>
    <row r="321" spans="1:12" x14ac:dyDescent="0.2">
      <c r="A321" s="11">
        <v>44550</v>
      </c>
      <c r="B321" s="3">
        <v>-8.1219298015866581E-3</v>
      </c>
      <c r="C321" s="3">
        <v>-1.7283556389377508E-2</v>
      </c>
      <c r="D321" s="3">
        <v>-1.2013567010301207E-2</v>
      </c>
      <c r="E321" s="3">
        <v>-3.4989271217361728E-2</v>
      </c>
      <c r="F321" s="3">
        <f>AVERAGE(stock_returns_wide[[#This Row],[AAPL]:[TSLA]])</f>
        <v>-1.8102081104656775E-2</v>
      </c>
      <c r="G321" s="3">
        <f t="shared" si="4"/>
        <v>1.5828654447331385</v>
      </c>
      <c r="H321" s="3">
        <f>stock_returns_wide[[#This Row],[Portfolio_EQ_Cum]]-1</f>
        <v>0.5828654447331385</v>
      </c>
      <c r="I321" s="3">
        <f>I320*(1+stock_returns_wide[[#This Row],[AAPL]])</f>
        <v>1.4831062066722274</v>
      </c>
      <c r="J321" s="3">
        <f>J320*(1+stock_returns_wide[[#This Row],[AMZN]])</f>
        <v>1.076897271507381</v>
      </c>
      <c r="K321" s="3">
        <f>K320*(1+stock_returns_wide[[#This Row],[MSFT]])</f>
        <v>1.574587982708928</v>
      </c>
      <c r="L321" s="3">
        <f>L320*(1+stock_returns_wide[[#This Row],[TSLA]])</f>
        <v>2.1446547130882618</v>
      </c>
    </row>
    <row r="322" spans="1:12" x14ac:dyDescent="0.2">
      <c r="A322" s="11">
        <v>44551</v>
      </c>
      <c r="B322" s="3">
        <v>1.9087126353167783E-2</v>
      </c>
      <c r="C322" s="3">
        <v>1.9978649621920752E-2</v>
      </c>
      <c r="D322" s="3">
        <v>2.3069046047361708E-2</v>
      </c>
      <c r="E322" s="3">
        <v>4.2880563025795793E-2</v>
      </c>
      <c r="F322" s="3">
        <f>AVERAGE(stock_returns_wide[[#This Row],[AAPL]:[TSLA]])</f>
        <v>2.6253846262061509E-2</v>
      </c>
      <c r="G322" s="3">
        <f t="shared" ref="G322:G385" si="5">G321*(1+F322)</f>
        <v>1.6244217507726917</v>
      </c>
      <c r="H322" s="3">
        <f>stock_returns_wide[[#This Row],[Portfolio_EQ_Cum]]-1</f>
        <v>0.62442175077269169</v>
      </c>
      <c r="I322" s="3">
        <f>I321*(1+stock_returns_wide[[#This Row],[AAPL]])</f>
        <v>1.5114144422341476</v>
      </c>
      <c r="J322" s="3">
        <f>J321*(1+stock_returns_wide[[#This Row],[AMZN]])</f>
        <v>1.0984122247736294</v>
      </c>
      <c r="K322" s="3">
        <f>K321*(1+stock_returns_wide[[#This Row],[MSFT]])</f>
        <v>1.6109122253876627</v>
      </c>
      <c r="L322" s="3">
        <f>L321*(1+stock_returns_wide[[#This Row],[TSLA]])</f>
        <v>2.2366187146814132</v>
      </c>
    </row>
    <row r="323" spans="1:12" x14ac:dyDescent="0.2">
      <c r="A323" s="11">
        <v>44552</v>
      </c>
      <c r="B323" s="3">
        <v>1.5318445031584194E-2</v>
      </c>
      <c r="C323" s="3">
        <v>3.6381058820253998E-3</v>
      </c>
      <c r="D323" s="3">
        <v>1.8057310035907603E-2</v>
      </c>
      <c r="E323" s="3">
        <v>7.4947055237166271E-2</v>
      </c>
      <c r="F323" s="3">
        <f>AVERAGE(stock_returns_wide[[#This Row],[AAPL]:[TSLA]])</f>
        <v>2.7990229046670867E-2</v>
      </c>
      <c r="G323" s="3">
        <f t="shared" si="5"/>
        <v>1.6698896876452136</v>
      </c>
      <c r="H323" s="3">
        <f>stock_returns_wide[[#This Row],[Portfolio_EQ_Cum]]-1</f>
        <v>0.66988968764521362</v>
      </c>
      <c r="I323" s="3">
        <f>I322*(1+stock_returns_wide[[#This Row],[AAPL]])</f>
        <v>1.5345669612874537</v>
      </c>
      <c r="J323" s="3">
        <f>J322*(1+stock_returns_wide[[#This Row],[AMZN]])</f>
        <v>1.1024083647494669</v>
      </c>
      <c r="K323" s="3">
        <f>K322*(1+stock_returns_wide[[#This Row],[MSFT]])</f>
        <v>1.6400009668821216</v>
      </c>
      <c r="L323" s="3">
        <f>L322*(1+stock_returns_wide[[#This Row],[TSLA]])</f>
        <v>2.4042467010351207</v>
      </c>
    </row>
    <row r="324" spans="1:12" x14ac:dyDescent="0.2">
      <c r="A324" s="11">
        <v>44553</v>
      </c>
      <c r="B324" s="3">
        <v>3.6438105817513389E-3</v>
      </c>
      <c r="C324" s="3">
        <v>1.841364158221559E-4</v>
      </c>
      <c r="D324" s="3">
        <v>4.4718838487434187E-3</v>
      </c>
      <c r="E324" s="3">
        <v>5.761886305530961E-2</v>
      </c>
      <c r="F324" s="3">
        <f>AVERAGE(stock_returns_wide[[#This Row],[AAPL]:[TSLA]])</f>
        <v>1.6479673475406631E-2</v>
      </c>
      <c r="G324" s="3">
        <f t="shared" si="5"/>
        <v>1.6974089244375556</v>
      </c>
      <c r="H324" s="3">
        <f>stock_returns_wide[[#This Row],[Portfolio_EQ_Cum]]-1</f>
        <v>0.69740892443755564</v>
      </c>
      <c r="I324" s="3">
        <f>I323*(1+stock_returns_wide[[#This Row],[AAPL]])</f>
        <v>1.540158632619399</v>
      </c>
      <c r="J324" s="3">
        <f>J323*(1+stock_returns_wide[[#This Row],[AMZN]])</f>
        <v>1.1026113582745243</v>
      </c>
      <c r="K324" s="3">
        <f>K323*(1+stock_returns_wide[[#This Row],[MSFT]])</f>
        <v>1.6473348607178453</v>
      </c>
      <c r="L324" s="3">
        <f>L323*(1+stock_returns_wide[[#This Row],[TSLA]])</f>
        <v>2.5427766624532433</v>
      </c>
    </row>
    <row r="325" spans="1:12" x14ac:dyDescent="0.2">
      <c r="A325" s="11">
        <v>44557</v>
      </c>
      <c r="B325" s="3">
        <v>2.2974876581332682E-2</v>
      </c>
      <c r="C325" s="3">
        <v>-8.1780228513680386E-3</v>
      </c>
      <c r="D325" s="3">
        <v>2.3185806729667746E-2</v>
      </c>
      <c r="E325" s="3">
        <v>2.5248391499066658E-2</v>
      </c>
      <c r="F325" s="3">
        <f>AVERAGE(stock_returns_wide[[#This Row],[AAPL]:[TSLA]])</f>
        <v>1.5807762989674762E-2</v>
      </c>
      <c r="G325" s="3">
        <f t="shared" si="5"/>
        <v>1.7242411624116232</v>
      </c>
      <c r="H325" s="3">
        <f>stock_returns_wide[[#This Row],[Portfolio_EQ_Cum]]-1</f>
        <v>0.72424116241162317</v>
      </c>
      <c r="I325" s="3">
        <f>I324*(1+stock_returns_wide[[#This Row],[AAPL]])</f>
        <v>1.5755435871195038</v>
      </c>
      <c r="J325" s="3">
        <f>J324*(1+stock_returns_wide[[#This Row],[AMZN]])</f>
        <v>1.0935941773903772</v>
      </c>
      <c r="K325" s="3">
        <f>K324*(1+stock_returns_wide[[#This Row],[MSFT]])</f>
        <v>1.6855296484174933</v>
      </c>
      <c r="L325" s="3">
        <f>L324*(1+stock_returns_wide[[#This Row],[TSLA]])</f>
        <v>2.6069776831215528</v>
      </c>
    </row>
    <row r="326" spans="1:12" x14ac:dyDescent="0.2">
      <c r="A326" s="11">
        <v>44558</v>
      </c>
      <c r="B326" s="3">
        <v>-5.767053999458871E-3</v>
      </c>
      <c r="C326" s="3">
        <v>5.8437190295212993E-3</v>
      </c>
      <c r="D326" s="3">
        <v>-3.5044254621270365E-3</v>
      </c>
      <c r="E326" s="3">
        <v>-5.0002753427934588E-3</v>
      </c>
      <c r="F326" s="3">
        <f>AVERAGE(stock_returns_wide[[#This Row],[AAPL]:[TSLA]])</f>
        <v>-2.1070089437145167E-3</v>
      </c>
      <c r="G326" s="3">
        <f t="shared" si="5"/>
        <v>1.7206081708613012</v>
      </c>
      <c r="H326" s="3">
        <f>stock_returns_wide[[#This Row],[Portfolio_EQ_Cum]]-1</f>
        <v>0.72060817086130124</v>
      </c>
      <c r="I326" s="3">
        <f>I325*(1+stock_returns_wide[[#This Row],[AAPL]])</f>
        <v>1.5664573421740846</v>
      </c>
      <c r="J326" s="3">
        <f>J325*(1+stock_returns_wide[[#This Row],[AMZN]])</f>
        <v>1.0999848344953671</v>
      </c>
      <c r="K326" s="3">
        <f>K325*(1+stock_returns_wide[[#This Row],[MSFT]])</f>
        <v>1.679622835400409</v>
      </c>
      <c r="L326" s="3">
        <f>L325*(1+stock_returns_wide[[#This Row],[TSLA]])</f>
        <v>2.5939420768934274</v>
      </c>
    </row>
    <row r="327" spans="1:12" x14ac:dyDescent="0.2">
      <c r="A327" s="11">
        <v>44559</v>
      </c>
      <c r="B327" s="3">
        <v>5.0201025462071058E-4</v>
      </c>
      <c r="C327" s="3">
        <v>-8.5549217086346996E-3</v>
      </c>
      <c r="D327" s="3">
        <v>2.0515064845521014E-3</v>
      </c>
      <c r="E327" s="3">
        <v>-2.0947102761840197E-3</v>
      </c>
      <c r="F327" s="3">
        <f>AVERAGE(stock_returns_wide[[#This Row],[AAPL]:[TSLA]])</f>
        <v>-2.0240288114114768E-3</v>
      </c>
      <c r="G327" s="3">
        <f t="shared" si="5"/>
        <v>1.7171256103503278</v>
      </c>
      <c r="H327" s="3">
        <f>stock_returns_wide[[#This Row],[Portfolio_EQ_Cum]]-1</f>
        <v>0.71712561035032785</v>
      </c>
      <c r="I327" s="3">
        <f>I326*(1+stock_returns_wide[[#This Row],[AAPL]])</f>
        <v>1.5672437198232818</v>
      </c>
      <c r="J327" s="3">
        <f>J326*(1+stock_returns_wide[[#This Row],[AMZN]])</f>
        <v>1.0905745503555737</v>
      </c>
      <c r="K327" s="3">
        <f>K326*(1+stock_returns_wide[[#This Row],[MSFT]])</f>
        <v>1.6830685925388347</v>
      </c>
      <c r="L327" s="3">
        <f>L326*(1+stock_returns_wide[[#This Row],[TSLA]])</f>
        <v>2.5885085197691327</v>
      </c>
    </row>
    <row r="328" spans="1:12" x14ac:dyDescent="0.2">
      <c r="A328" s="11">
        <v>44560</v>
      </c>
      <c r="B328" s="3">
        <v>-6.5783879665450851E-3</v>
      </c>
      <c r="C328" s="3">
        <v>-3.2890070546229833E-3</v>
      </c>
      <c r="D328" s="3">
        <v>-7.6912546283736116E-3</v>
      </c>
      <c r="E328" s="3">
        <v>-1.4592268383646134E-2</v>
      </c>
      <c r="F328" s="3">
        <f>AVERAGE(stock_returns_wide[[#This Row],[AAPL]:[TSLA]])</f>
        <v>-8.0377295082969535E-3</v>
      </c>
      <c r="G328" s="3">
        <f t="shared" si="5"/>
        <v>1.7033238191625626</v>
      </c>
      <c r="H328" s="3">
        <f>stock_returns_wide[[#This Row],[Portfolio_EQ_Cum]]-1</f>
        <v>0.70332381916256259</v>
      </c>
      <c r="I328" s="3">
        <f>I327*(1+stock_returns_wide[[#This Row],[AAPL]])</f>
        <v>1.5569337825961529</v>
      </c>
      <c r="J328" s="3">
        <f>J327*(1+stock_returns_wide[[#This Row],[AMZN]])</f>
        <v>1.086987642965862</v>
      </c>
      <c r="K328" s="3">
        <f>K327*(1+stock_returns_wide[[#This Row],[MSFT]])</f>
        <v>1.6701236834366</v>
      </c>
      <c r="L328" s="3">
        <f>L327*(1+stock_returns_wide[[#This Row],[TSLA]])</f>
        <v>2.5507363087353068</v>
      </c>
    </row>
    <row r="329" spans="1:12" x14ac:dyDescent="0.2">
      <c r="A329" s="11">
        <v>44561</v>
      </c>
      <c r="B329" s="3">
        <v>-3.5353922203205101E-3</v>
      </c>
      <c r="C329" s="3">
        <v>-1.1429400216389607E-2</v>
      </c>
      <c r="D329" s="3">
        <v>-8.8413693364979284E-3</v>
      </c>
      <c r="E329" s="3">
        <v>-1.2668840823859995E-2</v>
      </c>
      <c r="F329" s="3">
        <f>AVERAGE(stock_returns_wide[[#This Row],[AAPL]:[TSLA]])</f>
        <v>-9.1187506492670101E-3</v>
      </c>
      <c r="G329" s="3">
        <f t="shared" si="5"/>
        <v>1.687791633980662</v>
      </c>
      <c r="H329" s="3">
        <f>stock_returns_wide[[#This Row],[Portfolio_EQ_Cum]]-1</f>
        <v>0.68779163398066201</v>
      </c>
      <c r="I329" s="3">
        <f>I328*(1+stock_returns_wide[[#This Row],[AAPL]])</f>
        <v>1.5514294110136082</v>
      </c>
      <c r="J329" s="3">
        <f>J328*(1+stock_returns_wide[[#This Row],[AMZN]])</f>
        <v>1.0745640261641352</v>
      </c>
      <c r="K329" s="3">
        <f>K328*(1+stock_returns_wide[[#This Row],[MSFT]])</f>
        <v>1.6553575031137047</v>
      </c>
      <c r="L329" s="3">
        <f>L328*(1+stock_returns_wide[[#This Row],[TSLA]])</f>
        <v>2.5184214364562991</v>
      </c>
    </row>
    <row r="330" spans="1:12" x14ac:dyDescent="0.2">
      <c r="A330" s="11">
        <v>44564</v>
      </c>
      <c r="B330" s="3">
        <v>2.5004448176335403E-2</v>
      </c>
      <c r="C330" s="3">
        <v>2.2118320898886212E-2</v>
      </c>
      <c r="D330" s="3">
        <v>-4.6680608134033186E-3</v>
      </c>
      <c r="E330" s="3">
        <v>0.13531668418977061</v>
      </c>
      <c r="F330" s="3">
        <f>AVERAGE(stock_returns_wide[[#This Row],[AAPL]:[TSLA]])</f>
        <v>4.4442848112897226E-2</v>
      </c>
      <c r="G330" s="3">
        <f t="shared" si="5"/>
        <v>1.7628019012158833</v>
      </c>
      <c r="H330" s="3">
        <f>stock_returns_wide[[#This Row],[Portfolio_EQ_Cum]]-1</f>
        <v>0.76280190121588332</v>
      </c>
      <c r="I330" s="3">
        <f>I329*(1+stock_returns_wide[[#This Row],[AAPL]])</f>
        <v>1.5902220473205406</v>
      </c>
      <c r="J330" s="3">
        <f>J329*(1+stock_returns_wide[[#This Row],[AMZN]])</f>
        <v>1.0983315781212326</v>
      </c>
      <c r="K330" s="3">
        <f>K329*(1+stock_returns_wide[[#This Row],[MSFT]])</f>
        <v>1.6476301936212465</v>
      </c>
      <c r="L330" s="3">
        <f>L329*(1+stock_returns_wide[[#This Row],[TSLA]])</f>
        <v>2.8592058746300046</v>
      </c>
    </row>
    <row r="331" spans="1:12" x14ac:dyDescent="0.2">
      <c r="A331" s="11">
        <v>44565</v>
      </c>
      <c r="B331" s="3">
        <v>-1.2691746939787696E-2</v>
      </c>
      <c r="C331" s="3">
        <v>-1.6915587005979504E-2</v>
      </c>
      <c r="D331" s="3">
        <v>-1.7146967653801526E-2</v>
      </c>
      <c r="E331" s="3">
        <v>-4.1832696836128003E-2</v>
      </c>
      <c r="F331" s="3">
        <f>AVERAGE(stock_returns_wide[[#This Row],[AAPL]:[TSLA]])</f>
        <v>-2.2146749608924182E-2</v>
      </c>
      <c r="G331" s="3">
        <f t="shared" si="5"/>
        <v>1.7237615688995196</v>
      </c>
      <c r="H331" s="3">
        <f>stock_returns_wide[[#This Row],[Portfolio_EQ_Cum]]-1</f>
        <v>0.72376156889951959</v>
      </c>
      <c r="I331" s="3">
        <f>I330*(1+stock_returns_wide[[#This Row],[AAPL]])</f>
        <v>1.5700393515178772</v>
      </c>
      <c r="J331" s="3">
        <f>J330*(1+stock_returns_wide[[#This Row],[AMZN]])</f>
        <v>1.0797526547501082</v>
      </c>
      <c r="K331" s="3">
        <f>K330*(1+stock_returns_wide[[#This Row],[MSFT]])</f>
        <v>1.6193783319857962</v>
      </c>
      <c r="L331" s="3">
        <f>L330*(1+stock_returns_wide[[#This Row],[TSLA]])</f>
        <v>2.7395975820845315</v>
      </c>
    </row>
    <row r="332" spans="1:12" x14ac:dyDescent="0.2">
      <c r="A332" s="11">
        <v>44566</v>
      </c>
      <c r="B332" s="3">
        <v>-2.6599626001221011E-2</v>
      </c>
      <c r="C332" s="3">
        <v>-1.8893091563844999E-2</v>
      </c>
      <c r="D332" s="3">
        <v>-3.8388152295317668E-2</v>
      </c>
      <c r="E332" s="3">
        <v>-5.3471213676836382E-2</v>
      </c>
      <c r="F332" s="3">
        <f>AVERAGE(stock_returns_wide[[#This Row],[AAPL]:[TSLA]])</f>
        <v>-3.4338020884305015E-2</v>
      </c>
      <c r="G332" s="3">
        <f t="shared" si="5"/>
        <v>1.6645710081470855</v>
      </c>
      <c r="H332" s="3">
        <f>stock_returns_wide[[#This Row],[Portfolio_EQ_Cum]]-1</f>
        <v>0.66457100814708547</v>
      </c>
      <c r="I332" s="3">
        <f>I331*(1+stock_returns_wide[[#This Row],[AAPL]])</f>
        <v>1.528276891960302</v>
      </c>
      <c r="J332" s="3">
        <f>J331*(1+stock_returns_wide[[#This Row],[AMZN]])</f>
        <v>1.0593527889776098</v>
      </c>
      <c r="K332" s="3">
        <f>K331*(1+stock_returns_wide[[#This Row],[MSFT]])</f>
        <v>1.5572133899537879</v>
      </c>
      <c r="L332" s="3">
        <f>L331*(1+stock_returns_wide[[#This Row],[TSLA]])</f>
        <v>2.593107974384345</v>
      </c>
    </row>
    <row r="333" spans="1:12" x14ac:dyDescent="0.2">
      <c r="A333" s="11">
        <v>44567</v>
      </c>
      <c r="B333" s="3">
        <v>-1.6693616203070305E-2</v>
      </c>
      <c r="C333" s="3">
        <v>-6.710981961323137E-3</v>
      </c>
      <c r="D333" s="3">
        <v>-7.9018165561027809E-3</v>
      </c>
      <c r="E333" s="3">
        <v>-2.152337383085412E-2</v>
      </c>
      <c r="F333" s="3">
        <f>AVERAGE(stock_returns_wide[[#This Row],[AAPL]:[TSLA]])</f>
        <v>-1.3207447137837586E-2</v>
      </c>
      <c r="G333" s="3">
        <f t="shared" si="5"/>
        <v>1.6425862745498059</v>
      </c>
      <c r="H333" s="3">
        <f>stock_returns_wide[[#This Row],[Portfolio_EQ_Cum]]-1</f>
        <v>0.64258627454980588</v>
      </c>
      <c r="I333" s="3">
        <f>I332*(1+stock_returns_wide[[#This Row],[AAPL]])</f>
        <v>1.5027644240738955</v>
      </c>
      <c r="J333" s="3">
        <f>J332*(1+stock_returns_wide[[#This Row],[AMZN]])</f>
        <v>1.0522434915201038</v>
      </c>
      <c r="K333" s="3">
        <f>K332*(1+stock_returns_wide[[#This Row],[MSFT]])</f>
        <v>1.5449085754076661</v>
      </c>
      <c r="L333" s="3">
        <f>L332*(1+stock_returns_wide[[#This Row],[TSLA]])</f>
        <v>2.537295542067902</v>
      </c>
    </row>
    <row r="334" spans="1:12" x14ac:dyDescent="0.2">
      <c r="A334" s="11">
        <v>44568</v>
      </c>
      <c r="B334" s="3">
        <v>9.8839148989759984E-4</v>
      </c>
      <c r="C334" s="3">
        <v>-4.2877782943362419E-3</v>
      </c>
      <c r="D334" s="3">
        <v>5.0980755191165628E-4</v>
      </c>
      <c r="E334" s="3">
        <v>-3.5446567451716815E-2</v>
      </c>
      <c r="F334" s="3">
        <f>AVERAGE(stock_returns_wide[[#This Row],[AAPL]:[TSLA]])</f>
        <v>-9.5590366760609502E-3</v>
      </c>
      <c r="G334" s="3">
        <f t="shared" si="5"/>
        <v>1.6268847321077899</v>
      </c>
      <c r="H334" s="3">
        <f>stock_returns_wide[[#This Row],[Portfolio_EQ_Cum]]-1</f>
        <v>0.62688473210778994</v>
      </c>
      <c r="I334" s="3">
        <f>I333*(1+stock_returns_wide[[#This Row],[AAPL]])</f>
        <v>1.5042497436419711</v>
      </c>
      <c r="J334" s="3">
        <f>J333*(1+stock_returns_wide[[#This Row],[AMZN]])</f>
        <v>1.0477317047168073</v>
      </c>
      <c r="K334" s="3">
        <f>K333*(1+stock_returns_wide[[#This Row],[MSFT]])</f>
        <v>1.5456961814664221</v>
      </c>
      <c r="L334" s="3">
        <f>L333*(1+stock_returns_wide[[#This Row],[TSLA]])</f>
        <v>2.4473571244910519</v>
      </c>
    </row>
    <row r="335" spans="1:12" x14ac:dyDescent="0.2">
      <c r="A335" s="11">
        <v>44571</v>
      </c>
      <c r="B335" s="3">
        <v>1.1607081838604927E-4</v>
      </c>
      <c r="C335" s="3">
        <v>-6.5701761706103978E-3</v>
      </c>
      <c r="D335" s="3">
        <v>7.323934851664049E-4</v>
      </c>
      <c r="E335" s="3">
        <v>3.0341953413801859E-2</v>
      </c>
      <c r="F335" s="3">
        <f>AVERAGE(stock_returns_wide[[#This Row],[AAPL]:[TSLA]])</f>
        <v>6.1550603866859788E-3</v>
      </c>
      <c r="G335" s="3">
        <f t="shared" si="5"/>
        <v>1.6368983058760909</v>
      </c>
      <c r="H335" s="3">
        <f>stock_returns_wide[[#This Row],[Portfolio_EQ_Cum]]-1</f>
        <v>0.63689830587609086</v>
      </c>
      <c r="I335" s="3">
        <f>I334*(1+stock_returns_wide[[#This Row],[AAPL]])</f>
        <v>1.5044243431407727</v>
      </c>
      <c r="J335" s="3">
        <f>J334*(1+stock_returns_wide[[#This Row],[AMZN]])</f>
        <v>1.040847922837284</v>
      </c>
      <c r="K335" s="3">
        <f>K334*(1+stock_returns_wide[[#This Row],[MSFT]])</f>
        <v>1.5468282392797748</v>
      </c>
      <c r="L335" s="3">
        <f>L334*(1+stock_returns_wide[[#This Row],[TSLA]])</f>
        <v>2.5216147203492953</v>
      </c>
    </row>
    <row r="336" spans="1:12" x14ac:dyDescent="0.2">
      <c r="A336" s="11">
        <v>44572</v>
      </c>
      <c r="B336" s="3">
        <v>1.6784025591910501E-2</v>
      </c>
      <c r="C336" s="3">
        <v>2.4002125643924677E-2</v>
      </c>
      <c r="D336" s="3">
        <v>2.2592818981574947E-3</v>
      </c>
      <c r="E336" s="3">
        <v>5.9350246575986532E-3</v>
      </c>
      <c r="F336" s="3">
        <f>AVERAGE(stock_returns_wide[[#This Row],[AAPL]:[TSLA]])</f>
        <v>1.2245114447897831E-2</v>
      </c>
      <c r="G336" s="3">
        <f t="shared" si="5"/>
        <v>1.6569423129711138</v>
      </c>
      <c r="H336" s="3">
        <f>stock_returns_wide[[#This Row],[Portfolio_EQ_Cum]]-1</f>
        <v>0.65694231297111383</v>
      </c>
      <c r="I336" s="3">
        <f>I335*(1+stock_returns_wide[[#This Row],[AAPL]])</f>
        <v>1.5296746398171406</v>
      </c>
      <c r="J336" s="3">
        <f>J335*(1+stock_returns_wide[[#This Row],[AMZN]])</f>
        <v>1.0658304854574425</v>
      </c>
      <c r="K336" s="3">
        <f>K335*(1+stock_returns_wide[[#This Row],[MSFT]])</f>
        <v>1.5503229603203383</v>
      </c>
      <c r="L336" s="3">
        <f>L335*(1+stock_returns_wide[[#This Row],[TSLA]])</f>
        <v>2.5365805658915321</v>
      </c>
    </row>
    <row r="337" spans="1:12" x14ac:dyDescent="0.2">
      <c r="A337" s="11">
        <v>44573</v>
      </c>
      <c r="B337" s="3">
        <v>2.5701415195731325E-3</v>
      </c>
      <c r="C337" s="3">
        <v>-9.373300985386912E-4</v>
      </c>
      <c r="D337" s="3">
        <v>1.0444889005626123E-2</v>
      </c>
      <c r="E337" s="3">
        <v>3.9289748931841784E-2</v>
      </c>
      <c r="F337" s="3">
        <f>AVERAGE(stock_returns_wide[[#This Row],[AAPL]:[TSLA]])</f>
        <v>1.2841862339625587E-2</v>
      </c>
      <c r="G337" s="3">
        <f t="shared" si="5"/>
        <v>1.6782205380589896</v>
      </c>
      <c r="H337" s="3">
        <f>stock_returns_wide[[#This Row],[Portfolio_EQ_Cum]]-1</f>
        <v>0.67822053805898963</v>
      </c>
      <c r="I337" s="3">
        <f>I336*(1+stock_returns_wide[[#This Row],[AAPL]])</f>
        <v>1.5336061201203728</v>
      </c>
      <c r="J337" s="3">
        <f>J336*(1+stock_returns_wide[[#This Row],[AMZN]])</f>
        <v>1.0648314504634833</v>
      </c>
      <c r="K337" s="3">
        <f>K336*(1+stock_returns_wide[[#This Row],[MSFT]])</f>
        <v>1.5665159115637579</v>
      </c>
      <c r="L337" s="3">
        <f>L336*(1+stock_returns_wide[[#This Row],[TSLA]])</f>
        <v>2.6362421794707998</v>
      </c>
    </row>
    <row r="338" spans="1:12" x14ac:dyDescent="0.2">
      <c r="A338" s="11">
        <v>44574</v>
      </c>
      <c r="B338" s="3">
        <v>-1.9028208479834108E-2</v>
      </c>
      <c r="C338" s="3">
        <v>-2.4169655027437842E-2</v>
      </c>
      <c r="D338" s="3">
        <v>-4.2322473359468149E-2</v>
      </c>
      <c r="E338" s="3">
        <v>-6.7491073314357664E-2</v>
      </c>
      <c r="F338" s="3">
        <f>AVERAGE(stock_returns_wide[[#This Row],[AAPL]:[TSLA]])</f>
        <v>-3.8252852545274441E-2</v>
      </c>
      <c r="G338" s="3">
        <f t="shared" si="5"/>
        <v>1.6140238152781681</v>
      </c>
      <c r="H338" s="3">
        <f>stock_returns_wide[[#This Row],[Portfolio_EQ_Cum]]-1</f>
        <v>0.61402381527816807</v>
      </c>
      <c r="I338" s="3">
        <f>I337*(1+stock_returns_wide[[#This Row],[AAPL]])</f>
        <v>1.5044243431407729</v>
      </c>
      <c r="J338" s="3">
        <f>J337*(1+stock_returns_wide[[#This Row],[AMZN]])</f>
        <v>1.0390948416434147</v>
      </c>
      <c r="K338" s="3">
        <f>K337*(1+stock_returns_wide[[#This Row],[MSFT]])</f>
        <v>1.5002170836294177</v>
      </c>
      <c r="L338" s="3">
        <f>L337*(1+stock_returns_wide[[#This Row],[TSLA]])</f>
        <v>2.4583193652617341</v>
      </c>
    </row>
    <row r="339" spans="1:12" x14ac:dyDescent="0.2">
      <c r="A339" s="11">
        <v>44575</v>
      </c>
      <c r="B339" s="3">
        <v>5.1110426577638535E-3</v>
      </c>
      <c r="C339" s="3">
        <v>5.7314870035656273E-3</v>
      </c>
      <c r="D339" s="3">
        <v>1.7716583822230181E-2</v>
      </c>
      <c r="E339" s="3">
        <v>1.7497758575059086E-2</v>
      </c>
      <c r="F339" s="3">
        <f>AVERAGE(stock_returns_wide[[#This Row],[AAPL]:[TSLA]])</f>
        <v>1.1514218014654687E-2</v>
      </c>
      <c r="G339" s="3">
        <f t="shared" si="5"/>
        <v>1.6326080373681258</v>
      </c>
      <c r="H339" s="3">
        <f>stock_returns_wide[[#This Row],[Portfolio_EQ_Cum]]-1</f>
        <v>0.63260803736812576</v>
      </c>
      <c r="I339" s="3">
        <f>I338*(1+stock_returns_wide[[#This Row],[AAPL]])</f>
        <v>1.5121135201339437</v>
      </c>
      <c r="J339" s="3">
        <f>J338*(1+stock_returns_wide[[#This Row],[AMZN]])</f>
        <v>1.0450504002237659</v>
      </c>
      <c r="K339" s="3">
        <f>K338*(1+stock_returns_wide[[#This Row],[MSFT]])</f>
        <v>1.5267958053430801</v>
      </c>
      <c r="L339" s="3">
        <f>L338*(1+stock_returns_wide[[#This Row],[TSLA]])</f>
        <v>2.5013344440154763</v>
      </c>
    </row>
    <row r="340" spans="1:12" x14ac:dyDescent="0.2">
      <c r="A340" s="11">
        <v>44579</v>
      </c>
      <c r="B340" s="3">
        <v>-1.8894173241432055E-2</v>
      </c>
      <c r="C340" s="3">
        <v>-1.9862738846190164E-2</v>
      </c>
      <c r="D340" s="3">
        <v>-2.4339186326448936E-2</v>
      </c>
      <c r="E340" s="3">
        <v>-1.819724123253097E-2</v>
      </c>
      <c r="F340" s="3">
        <f>AVERAGE(stock_returns_wide[[#This Row],[AAPL]:[TSLA]])</f>
        <v>-2.0323334911650531E-2</v>
      </c>
      <c r="G340" s="3">
        <f t="shared" si="5"/>
        <v>1.599427997445241</v>
      </c>
      <c r="H340" s="3">
        <f>stock_returns_wide[[#This Row],[Portfolio_EQ_Cum]]-1</f>
        <v>0.599427997445241</v>
      </c>
      <c r="I340" s="3">
        <f>I339*(1+stock_returns_wide[[#This Row],[AAPL]])</f>
        <v>1.4835433853238214</v>
      </c>
      <c r="J340" s="3">
        <f>J339*(1+stock_returns_wide[[#This Row],[AMZN]])</f>
        <v>1.0242928370430147</v>
      </c>
      <c r="K340" s="3">
        <f>K339*(1+stock_returns_wide[[#This Row],[MSFT]])</f>
        <v>1.4896348377543942</v>
      </c>
      <c r="L340" s="3">
        <f>L339*(1+stock_returns_wide[[#This Row],[TSLA]])</f>
        <v>2.455817057734488</v>
      </c>
    </row>
    <row r="341" spans="1:12" x14ac:dyDescent="0.2">
      <c r="A341" s="11">
        <v>44580</v>
      </c>
      <c r="B341" s="3">
        <v>-2.1024867419044857E-2</v>
      </c>
      <c r="C341" s="3">
        <v>-1.6477101806013472E-2</v>
      </c>
      <c r="D341" s="3">
        <v>2.2467920022941623E-3</v>
      </c>
      <c r="E341" s="3">
        <v>-3.3827896918571798E-2</v>
      </c>
      <c r="F341" s="3">
        <f>AVERAGE(stock_returns_wide[[#This Row],[AAPL]:[TSLA]])</f>
        <v>-1.7270768535333991E-2</v>
      </c>
      <c r="G341" s="3">
        <f t="shared" si="5"/>
        <v>1.5718046467124316</v>
      </c>
      <c r="H341" s="3">
        <f>stock_returns_wide[[#This Row],[Portfolio_EQ_Cum]]-1</f>
        <v>0.57180464671243159</v>
      </c>
      <c r="I341" s="3">
        <f>I340*(1+stock_returns_wide[[#This Row],[AAPL]])</f>
        <v>1.4523520823369871</v>
      </c>
      <c r="J341" s="3">
        <f>J340*(1+stock_returns_wide[[#This Row],[AMZN]])</f>
        <v>1.0074154596878866</v>
      </c>
      <c r="K341" s="3">
        <f>K340*(1+stock_returns_wide[[#This Row],[MSFT]])</f>
        <v>1.4929817373941996</v>
      </c>
      <c r="L341" s="3">
        <f>L340*(1+stock_returns_wide[[#This Row],[TSLA]])</f>
        <v>2.3727419314545752</v>
      </c>
    </row>
    <row r="342" spans="1:12" x14ac:dyDescent="0.2">
      <c r="A342" s="11">
        <v>44581</v>
      </c>
      <c r="B342" s="3">
        <v>-1.0347212196216704E-2</v>
      </c>
      <c r="C342" s="3">
        <v>-2.963230963415675E-2</v>
      </c>
      <c r="D342" s="3">
        <v>-5.7032951830180423E-3</v>
      </c>
      <c r="E342" s="3">
        <v>6.2270388287877232E-4</v>
      </c>
      <c r="F342" s="3">
        <f>AVERAGE(stock_returns_wide[[#This Row],[AAPL]:[TSLA]])</f>
        <v>-1.1265028282628181E-2</v>
      </c>
      <c r="G342" s="3">
        <f t="shared" si="5"/>
        <v>1.5540982229124496</v>
      </c>
      <c r="H342" s="3">
        <f>stock_returns_wide[[#This Row],[Portfolio_EQ_Cum]]-1</f>
        <v>0.55409822291244959</v>
      </c>
      <c r="I342" s="3">
        <f>I341*(1+stock_returns_wide[[#This Row],[AAPL]])</f>
        <v>1.437324287157429</v>
      </c>
      <c r="J342" s="3">
        <f>J341*(1+stock_returns_wide[[#This Row],[AMZN]])</f>
        <v>0.97756341285617876</v>
      </c>
      <c r="K342" s="3">
        <f>K341*(1+stock_returns_wide[[#This Row],[MSFT]])</f>
        <v>1.4844668218429853</v>
      </c>
      <c r="L342" s="3">
        <f>L341*(1+stock_returns_wide[[#This Row],[TSLA]])</f>
        <v>2.3742194470683611</v>
      </c>
    </row>
    <row r="343" spans="1:12" x14ac:dyDescent="0.2">
      <c r="A343" s="11">
        <v>44582</v>
      </c>
      <c r="B343" s="3">
        <v>-1.2765131346662351E-2</v>
      </c>
      <c r="C343" s="3">
        <v>-5.9501808961474723E-2</v>
      </c>
      <c r="D343" s="3">
        <v>-1.8468211091155928E-2</v>
      </c>
      <c r="E343" s="3">
        <v>-5.2566067125072058E-2</v>
      </c>
      <c r="F343" s="3">
        <f>AVERAGE(stock_returns_wide[[#This Row],[AAPL]:[TSLA]])</f>
        <v>-3.5825304631091265E-2</v>
      </c>
      <c r="G343" s="3">
        <f t="shared" si="5"/>
        <v>1.4984221806499736</v>
      </c>
      <c r="H343" s="3">
        <f>stock_returns_wide[[#This Row],[Portfolio_EQ_Cum]]-1</f>
        <v>0.49842218064997357</v>
      </c>
      <c r="I343" s="3">
        <f>I342*(1+stock_returns_wide[[#This Row],[AAPL]])</f>
        <v>1.4189766538441166</v>
      </c>
      <c r="J343" s="3">
        <f>J342*(1+stock_returns_wide[[#This Row],[AMZN]])</f>
        <v>0.91939662141668321</v>
      </c>
      <c r="K343" s="3">
        <f>K342*(1+stock_returns_wide[[#This Row],[MSFT]])</f>
        <v>1.4570513752193717</v>
      </c>
      <c r="L343" s="3">
        <f>L342*(1+stock_returns_wide[[#This Row],[TSLA]])</f>
        <v>2.249416068244114</v>
      </c>
    </row>
    <row r="344" spans="1:12" x14ac:dyDescent="0.2">
      <c r="A344" s="11">
        <v>44585</v>
      </c>
      <c r="B344" s="3">
        <v>-4.8642487539189982E-3</v>
      </c>
      <c r="C344" s="3">
        <v>1.332698348311534E-2</v>
      </c>
      <c r="D344" s="3">
        <v>1.1484117165005969E-3</v>
      </c>
      <c r="E344" s="3">
        <v>-1.4726129872195681E-2</v>
      </c>
      <c r="F344" s="3">
        <f>AVERAGE(stock_returns_wide[[#This Row],[AAPL]:[TSLA]])</f>
        <v>-1.2787458566246857E-3</v>
      </c>
      <c r="G344" s="3">
        <f t="shared" si="5"/>
        <v>1.4965060794949929</v>
      </c>
      <c r="H344" s="3">
        <f>stock_returns_wide[[#This Row],[Portfolio_EQ_Cum]]-1</f>
        <v>0.49650607949499292</v>
      </c>
      <c r="I344" s="3">
        <f>I343*(1+stock_returns_wide[[#This Row],[AAPL]])</f>
        <v>1.4120743984238153</v>
      </c>
      <c r="J344" s="3">
        <f>J343*(1+stock_returns_wide[[#This Row],[AMZN]])</f>
        <v>0.93164940500473536</v>
      </c>
      <c r="K344" s="3">
        <f>K343*(1+stock_returns_wide[[#This Row],[MSFT]])</f>
        <v>1.458724670090217</v>
      </c>
      <c r="L344" s="3">
        <f>L343*(1+stock_returns_wide[[#This Row],[TSLA]])</f>
        <v>2.2162908750865475</v>
      </c>
    </row>
    <row r="345" spans="1:12" x14ac:dyDescent="0.2">
      <c r="A345" s="11">
        <v>44586</v>
      </c>
      <c r="B345" s="3">
        <v>-1.1384720305744445E-2</v>
      </c>
      <c r="C345" s="3">
        <v>-3.1533745543573244E-2</v>
      </c>
      <c r="D345" s="3">
        <v>-2.6588285955895907E-2</v>
      </c>
      <c r="E345" s="3">
        <v>-1.2473124842489969E-2</v>
      </c>
      <c r="F345" s="3">
        <f>AVERAGE(stock_returns_wide[[#This Row],[AAPL]:[TSLA]])</f>
        <v>-2.0494969161925891E-2</v>
      </c>
      <c r="G345" s="3">
        <f t="shared" si="5"/>
        <v>1.4658352335451086</v>
      </c>
      <c r="H345" s="3">
        <f>stock_returns_wide[[#This Row],[Portfolio_EQ_Cum]]-1</f>
        <v>0.46583523354510858</v>
      </c>
      <c r="I345" s="3">
        <f>I344*(1+stock_returns_wide[[#This Row],[AAPL]])</f>
        <v>1.3959983263468578</v>
      </c>
      <c r="J345" s="3">
        <f>J344*(1+stock_returns_wide[[#This Row],[AMZN]])</f>
        <v>0.90227100973149466</v>
      </c>
      <c r="K345" s="3">
        <f>K344*(1+stock_returns_wide[[#This Row],[MSFT]])</f>
        <v>1.4199396814309384</v>
      </c>
      <c r="L345" s="3">
        <f>L344*(1+stock_returns_wide[[#This Row],[TSLA]])</f>
        <v>2.1886468023143215</v>
      </c>
    </row>
    <row r="346" spans="1:12" x14ac:dyDescent="0.2">
      <c r="A346" s="11">
        <v>44587</v>
      </c>
      <c r="B346" s="3">
        <v>-5.6340585462844039E-4</v>
      </c>
      <c r="C346" s="3">
        <v>-7.9543306705535111E-3</v>
      </c>
      <c r="D346" s="3">
        <v>2.8492959284969199E-2</v>
      </c>
      <c r="E346" s="3">
        <v>2.0699052582711319E-2</v>
      </c>
      <c r="F346" s="3">
        <f>AVERAGE(stock_returns_wide[[#This Row],[AAPL]:[TSLA]])</f>
        <v>1.0168568835624642E-2</v>
      </c>
      <c r="G346" s="3">
        <f t="shared" si="5"/>
        <v>1.4807406800190959</v>
      </c>
      <c r="H346" s="3">
        <f>stock_returns_wide[[#This Row],[Portfolio_EQ_Cum]]-1</f>
        <v>0.48074068001909587</v>
      </c>
      <c r="I346" s="3">
        <f>I345*(1+stock_returns_wide[[#This Row],[AAPL]])</f>
        <v>1.3952118127167425</v>
      </c>
      <c r="J346" s="3">
        <f>J345*(1+stock_returns_wide[[#This Row],[AMZN]])</f>
        <v>0.89509404776563617</v>
      </c>
      <c r="K346" s="3">
        <f>K345*(1+stock_returns_wide[[#This Row],[MSFT]])</f>
        <v>1.4603979649610623</v>
      </c>
      <c r="L346" s="3">
        <f>L345*(1+stock_returns_wide[[#This Row],[TSLA]])</f>
        <v>2.2339497175604088</v>
      </c>
    </row>
    <row r="347" spans="1:12" x14ac:dyDescent="0.2">
      <c r="A347" s="11">
        <v>44588</v>
      </c>
      <c r="B347" s="3">
        <v>-2.9429795279888316E-3</v>
      </c>
      <c r="C347" s="3">
        <v>5.5086457224957641E-3</v>
      </c>
      <c r="D347" s="3">
        <v>1.0549261433927981E-2</v>
      </c>
      <c r="E347" s="3">
        <v>-0.11554175561970448</v>
      </c>
      <c r="F347" s="3">
        <f>AVERAGE(stock_returns_wide[[#This Row],[AAPL]:[TSLA]])</f>
        <v>-2.5606706997817391E-2</v>
      </c>
      <c r="G347" s="3">
        <f t="shared" si="5"/>
        <v>1.4428237872860981</v>
      </c>
      <c r="H347" s="3">
        <f>stock_returns_wide[[#This Row],[Portfolio_EQ_Cum]]-1</f>
        <v>0.44282378728609806</v>
      </c>
      <c r="I347" s="3">
        <f>I346*(1+stock_returns_wide[[#This Row],[AAPL]])</f>
        <v>1.391105732914709</v>
      </c>
      <c r="J347" s="3">
        <f>J346*(1+stock_returns_wide[[#This Row],[AMZN]])</f>
        <v>0.9000248037630918</v>
      </c>
      <c r="K347" s="3">
        <f>K346*(1+stock_returns_wide[[#This Row],[MSFT]])</f>
        <v>1.475804084891013</v>
      </c>
      <c r="L347" s="3">
        <f>L346*(1+stock_returns_wide[[#This Row],[TSLA]])</f>
        <v>1.9758352452273362</v>
      </c>
    </row>
    <row r="348" spans="1:12" x14ac:dyDescent="0.2">
      <c r="A348" s="11">
        <v>44589</v>
      </c>
      <c r="B348" s="3">
        <v>6.9777541960756473E-2</v>
      </c>
      <c r="C348" s="3">
        <v>3.1084056738273746E-2</v>
      </c>
      <c r="D348" s="3">
        <v>2.8081735349044346E-2</v>
      </c>
      <c r="E348" s="3">
        <v>2.0805692766870276E-2</v>
      </c>
      <c r="F348" s="3">
        <f>AVERAGE(stock_returns_wide[[#This Row],[AAPL]:[TSLA]])</f>
        <v>3.743725670373621E-2</v>
      </c>
      <c r="G348" s="3">
        <f t="shared" si="5"/>
        <v>1.4968391517889845</v>
      </c>
      <c r="H348" s="3">
        <f>stock_returns_wide[[#This Row],[Portfolio_EQ_Cum]]-1</f>
        <v>0.49683915178898452</v>
      </c>
      <c r="I348" s="3">
        <f>I347*(1+stock_returns_wide[[#This Row],[AAPL]])</f>
        <v>1.488173671565014</v>
      </c>
      <c r="J348" s="3">
        <f>J347*(1+stock_returns_wide[[#This Row],[AMZN]])</f>
        <v>0.92800122582911748</v>
      </c>
      <c r="K348" s="3">
        <f>K347*(1+stock_returns_wide[[#This Row],[MSFT]])</f>
        <v>1.5172472246299611</v>
      </c>
      <c r="L348" s="3">
        <f>L347*(1+stock_returns_wide[[#This Row],[TSLA]])</f>
        <v>2.0169438662974901</v>
      </c>
    </row>
    <row r="349" spans="1:12" x14ac:dyDescent="0.2">
      <c r="A349" s="11">
        <v>44592</v>
      </c>
      <c r="B349" s="3">
        <v>2.6125940002315495E-2</v>
      </c>
      <c r="C349" s="3">
        <v>3.8863610302189322E-2</v>
      </c>
      <c r="D349" s="3">
        <v>8.8235083860044305E-3</v>
      </c>
      <c r="E349" s="3">
        <v>0.10677611383930952</v>
      </c>
      <c r="F349" s="3">
        <f>AVERAGE(stock_returns_wide[[#This Row],[AAPL]:[TSLA]])</f>
        <v>4.5147293132454691E-2</v>
      </c>
      <c r="G349" s="3">
        <f t="shared" si="5"/>
        <v>1.5644173877469367</v>
      </c>
      <c r="H349" s="3">
        <f>stock_returns_wide[[#This Row],[Portfolio_EQ_Cum]]-1</f>
        <v>0.56441738774693673</v>
      </c>
      <c r="I349" s="3">
        <f>I348*(1+stock_returns_wide[[#This Row],[AAPL]])</f>
        <v>1.5270536076213472</v>
      </c>
      <c r="J349" s="3">
        <f>J348*(1+stock_returns_wide[[#This Row],[AMZN]])</f>
        <v>0.96406670382969428</v>
      </c>
      <c r="K349" s="3">
        <f>K348*(1+stock_returns_wide[[#This Row],[MSFT]])</f>
        <v>1.5306346682401255</v>
      </c>
      <c r="L349" s="3">
        <f>L348*(1+stock_returns_wide[[#This Row],[TSLA]])</f>
        <v>2.2323052941727681</v>
      </c>
    </row>
    <row r="350" spans="1:12" x14ac:dyDescent="0.2">
      <c r="A350" s="11">
        <v>44593</v>
      </c>
      <c r="B350" s="3">
        <v>-9.7284831553878792E-4</v>
      </c>
      <c r="C350" s="3">
        <v>1.0830762802234384E-2</v>
      </c>
      <c r="D350" s="3">
        <v>-7.1384687399432822E-3</v>
      </c>
      <c r="E350" s="3">
        <v>-5.8395266373975074E-3</v>
      </c>
      <c r="F350" s="3">
        <f>AVERAGE(stock_returns_wide[[#This Row],[AAPL]:[TSLA]])</f>
        <v>-7.8002022266129845E-4</v>
      </c>
      <c r="G350" s="3">
        <f t="shared" si="5"/>
        <v>1.5631971105478111</v>
      </c>
      <c r="H350" s="3">
        <f>stock_returns_wide[[#This Row],[Portfolio_EQ_Cum]]-1</f>
        <v>0.56319711054781108</v>
      </c>
      <c r="I350" s="3">
        <f>I349*(1+stock_returns_wide[[#This Row],[AAPL]])</f>
        <v>1.5255680160914353</v>
      </c>
      <c r="J350" s="3">
        <f>J349*(1+stock_returns_wide[[#This Row],[AMZN]])</f>
        <v>0.97450828162440561</v>
      </c>
      <c r="K350" s="3">
        <f>K349*(1+stock_returns_wide[[#This Row],[MSFT]])</f>
        <v>1.5197082805086199</v>
      </c>
      <c r="L350" s="3">
        <f>L349*(1+stock_returns_wide[[#This Row],[TSLA]])</f>
        <v>2.2192696879446427</v>
      </c>
    </row>
    <row r="351" spans="1:12" x14ac:dyDescent="0.2">
      <c r="A351" s="11">
        <v>44594</v>
      </c>
      <c r="B351" s="3">
        <v>7.0443086389446741E-3</v>
      </c>
      <c r="C351" s="3">
        <v>-3.8427158906232384E-3</v>
      </c>
      <c r="D351" s="3">
        <v>1.5222079014106438E-2</v>
      </c>
      <c r="E351" s="3">
        <v>-2.7479191598914321E-2</v>
      </c>
      <c r="F351" s="3">
        <f>AVERAGE(stock_returns_wide[[#This Row],[AAPL]:[TSLA]])</f>
        <v>-2.2638799591216119E-3</v>
      </c>
      <c r="G351" s="3">
        <f t="shared" si="5"/>
        <v>1.5596582199370852</v>
      </c>
      <c r="H351" s="3">
        <f>stock_returns_wide[[#This Row],[Portfolio_EQ_Cum]]-1</f>
        <v>0.5596582199370852</v>
      </c>
      <c r="I351" s="3">
        <f>I350*(1+stock_returns_wide[[#This Row],[AAPL]])</f>
        <v>1.5363145880464859</v>
      </c>
      <c r="J351" s="3">
        <f>J350*(1+stock_returns_wide[[#This Row],[AMZN]])</f>
        <v>0.97076352316506354</v>
      </c>
      <c r="K351" s="3">
        <f>K350*(1+stock_returns_wide[[#This Row],[MSFT]])</f>
        <v>1.542841400032914</v>
      </c>
      <c r="L351" s="3">
        <f>L350*(1+stock_returns_wide[[#This Row],[TSLA]])</f>
        <v>2.1582859509799492</v>
      </c>
    </row>
    <row r="352" spans="1:12" x14ac:dyDescent="0.2">
      <c r="A352" s="11">
        <v>44595</v>
      </c>
      <c r="B352" s="3">
        <v>-1.6719926755281667E-2</v>
      </c>
      <c r="C352" s="3">
        <v>-7.8127632517812295E-2</v>
      </c>
      <c r="D352" s="3">
        <v>-3.8952452765306456E-2</v>
      </c>
      <c r="E352" s="3">
        <v>-1.6032495024879134E-2</v>
      </c>
      <c r="F352" s="3">
        <f>AVERAGE(stock_returns_wide[[#This Row],[AAPL]:[TSLA]])</f>
        <v>-3.7458126765819888E-2</v>
      </c>
      <c r="G352" s="3">
        <f t="shared" si="5"/>
        <v>1.501236344623329</v>
      </c>
      <c r="H352" s="3">
        <f>stock_returns_wide[[#This Row],[Portfolio_EQ_Cum]]-1</f>
        <v>0.501236344623329</v>
      </c>
      <c r="I352" s="3">
        <f>I351*(1+stock_returns_wide[[#This Row],[AAPL]])</f>
        <v>1.510627520661278</v>
      </c>
      <c r="J352" s="3">
        <f>J351*(1+stock_returns_wide[[#This Row],[AMZN]])</f>
        <v>0.89492006736552665</v>
      </c>
      <c r="K352" s="3">
        <f>K351*(1+stock_returns_wide[[#This Row],[MSFT]])</f>
        <v>1.4827439432737726</v>
      </c>
      <c r="L352" s="3">
        <f>L351*(1+stock_returns_wide[[#This Row],[TSLA]])</f>
        <v>2.1236832422085965</v>
      </c>
    </row>
    <row r="353" spans="1:12" x14ac:dyDescent="0.2">
      <c r="A353" s="11">
        <v>44596</v>
      </c>
      <c r="B353" s="3">
        <v>-1.6791618125442387E-3</v>
      </c>
      <c r="C353" s="3">
        <v>0.13535901735711864</v>
      </c>
      <c r="D353" s="3">
        <v>1.5568642634442575E-2</v>
      </c>
      <c r="E353" s="3">
        <v>3.6111109684213272E-2</v>
      </c>
      <c r="F353" s="3">
        <f>AVERAGE(stock_returns_wide[[#This Row],[AAPL]:[TSLA]])</f>
        <v>4.6339901965807562E-2</v>
      </c>
      <c r="G353" s="3">
        <f t="shared" si="5"/>
        <v>1.5708034896606813</v>
      </c>
      <c r="H353" s="3">
        <f>stock_returns_wide[[#This Row],[Portfolio_EQ_Cum]]-1</f>
        <v>0.57080348966068128</v>
      </c>
      <c r="I353" s="3">
        <f>I352*(1+stock_returns_wide[[#This Row],[AAPL]])</f>
        <v>1.5080909326156053</v>
      </c>
      <c r="J353" s="3">
        <f>J352*(1+stock_returns_wide[[#This Row],[AMZN]])</f>
        <v>1.0160555682972907</v>
      </c>
      <c r="K353" s="3">
        <f>K352*(1+stock_returns_wide[[#This Row],[MSFT]])</f>
        <v>1.5058282538449861</v>
      </c>
      <c r="L353" s="3">
        <f>L352*(1+stock_returns_wide[[#This Row],[TSLA]])</f>
        <v>2.2003718007025168</v>
      </c>
    </row>
    <row r="354" spans="1:12" x14ac:dyDescent="0.2">
      <c r="A354" s="11">
        <v>44599</v>
      </c>
      <c r="B354" s="3">
        <v>-4.234630484218016E-3</v>
      </c>
      <c r="C354" s="3">
        <v>1.8777353189827206E-3</v>
      </c>
      <c r="D354" s="3">
        <v>-1.6310402681974034E-2</v>
      </c>
      <c r="E354" s="3">
        <v>-1.730718642133755E-2</v>
      </c>
      <c r="F354" s="3">
        <f>AVERAGE(stock_returns_wide[[#This Row],[AAPL]:[TSLA]])</f>
        <v>-8.99362106713672E-3</v>
      </c>
      <c r="G354" s="3">
        <f t="shared" si="5"/>
        <v>1.5566762783037371</v>
      </c>
      <c r="H354" s="3">
        <f>stock_returns_wide[[#This Row],[Portfolio_EQ_Cum]]-1</f>
        <v>0.55667627830373712</v>
      </c>
      <c r="I354" s="3">
        <f>I353*(1+stock_returns_wide[[#This Row],[AAPL]])</f>
        <v>1.5017047247793784</v>
      </c>
      <c r="J354" s="3">
        <f>J353*(1+stock_returns_wide[[#This Row],[AMZN]])</f>
        <v>1.0179634517239315</v>
      </c>
      <c r="K354" s="3">
        <f>K353*(1+stock_returns_wide[[#This Row],[MSFT]])</f>
        <v>1.4812675886548805</v>
      </c>
      <c r="L354" s="3">
        <f>L353*(1+stock_returns_wide[[#This Row],[TSLA]])</f>
        <v>2.1622895557515043</v>
      </c>
    </row>
    <row r="355" spans="1:12" x14ac:dyDescent="0.2">
      <c r="A355" s="11">
        <v>44600</v>
      </c>
      <c r="B355" s="3">
        <v>1.8466525455344884E-2</v>
      </c>
      <c r="C355" s="3">
        <v>2.2021627828944013E-2</v>
      </c>
      <c r="D355" s="3">
        <v>1.1995242113592042E-2</v>
      </c>
      <c r="E355" s="3">
        <v>1.6157190523412801E-2</v>
      </c>
      <c r="F355" s="3">
        <f>AVERAGE(stock_returns_wide[[#This Row],[AAPL]:[TSLA]])</f>
        <v>1.7160146480323435E-2</v>
      </c>
      <c r="G355" s="3">
        <f t="shared" si="5"/>
        <v>1.5833890712618741</v>
      </c>
      <c r="H355" s="3">
        <f>stock_returns_wide[[#This Row],[Portfolio_EQ_Cum]]-1</f>
        <v>0.58338907126187411</v>
      </c>
      <c r="I355" s="3">
        <f>I354*(1+stock_returns_wide[[#This Row],[AAPL]])</f>
        <v>1.5294359933059285</v>
      </c>
      <c r="J355" s="3">
        <f>J354*(1+stock_returns_wide[[#This Row],[AMZN]])</f>
        <v>1.0403806640012632</v>
      </c>
      <c r="K355" s="3">
        <f>K354*(1+stock_returns_wide[[#This Row],[MSFT]])</f>
        <v>1.4990357520158124</v>
      </c>
      <c r="L355" s="3">
        <f>L354*(1+stock_returns_wide[[#This Row],[TSLA]])</f>
        <v>2.1972260800705667</v>
      </c>
    </row>
    <row r="356" spans="1:12" x14ac:dyDescent="0.2">
      <c r="A356" s="11">
        <v>44601</v>
      </c>
      <c r="B356" s="3">
        <v>8.2938050475704905E-3</v>
      </c>
      <c r="C356" s="3">
        <v>-1.3877341505965646E-3</v>
      </c>
      <c r="D356" s="3">
        <v>2.1834788758512413E-2</v>
      </c>
      <c r="E356" s="3">
        <v>1.0845920427172029E-2</v>
      </c>
      <c r="F356" s="3">
        <f>AVERAGE(stock_returns_wide[[#This Row],[AAPL]:[TSLA]])</f>
        <v>9.8966950206645921E-3</v>
      </c>
      <c r="G356" s="3">
        <f t="shared" si="5"/>
        <v>1.599059389999206</v>
      </c>
      <c r="H356" s="3">
        <f>stock_returns_wide[[#This Row],[Portfolio_EQ_Cum]]-1</f>
        <v>0.59905938999920605</v>
      </c>
      <c r="I356" s="3">
        <f>I355*(1+stock_returns_wide[[#This Row],[AAPL]])</f>
        <v>1.5421208372671451</v>
      </c>
      <c r="J356" s="3">
        <f>J355*(1+stock_returns_wide[[#This Row],[AMZN]])</f>
        <v>1.0389368922242084</v>
      </c>
      <c r="K356" s="3">
        <f>K355*(1+stock_returns_wide[[#This Row],[MSFT]])</f>
        <v>1.5317668810025356</v>
      </c>
      <c r="L356" s="3">
        <f>L355*(1+stock_returns_wide[[#This Row],[TSLA]])</f>
        <v>2.221057019295519</v>
      </c>
    </row>
    <row r="357" spans="1:12" x14ac:dyDescent="0.2">
      <c r="A357" s="11">
        <v>44602</v>
      </c>
      <c r="B357" s="3">
        <v>-2.3598600264621794E-2</v>
      </c>
      <c r="C357" s="3">
        <v>-1.3561706274733853E-2</v>
      </c>
      <c r="D357" s="3">
        <v>-2.8373143363043862E-2</v>
      </c>
      <c r="E357" s="3">
        <v>-2.9452771017468238E-2</v>
      </c>
      <c r="F357" s="3">
        <f>AVERAGE(stock_returns_wide[[#This Row],[AAPL]:[TSLA]])</f>
        <v>-2.3746555229966937E-2</v>
      </c>
      <c r="G357" s="3">
        <f t="shared" si="5"/>
        <v>1.5610872378785927</v>
      </c>
      <c r="H357" s="3">
        <f>stock_returns_wide[[#This Row],[Portfolio_EQ_Cum]]-1</f>
        <v>0.56108723787859272</v>
      </c>
      <c r="I357" s="3">
        <f>I356*(1+stock_returns_wide[[#This Row],[AAPL]])</f>
        <v>1.5057289440687338</v>
      </c>
      <c r="J357" s="3">
        <f>J356*(1+stock_returns_wide[[#This Row],[AMZN]])</f>
        <v>1.0248471352538788</v>
      </c>
      <c r="K357" s="3">
        <f>K356*(1+stock_returns_wide[[#This Row],[MSFT]])</f>
        <v>1.488305839689088</v>
      </c>
      <c r="L357" s="3">
        <f>L356*(1+stock_returns_wide[[#This Row],[TSLA]])</f>
        <v>2.1556407354894676</v>
      </c>
    </row>
    <row r="358" spans="1:12" x14ac:dyDescent="0.2">
      <c r="A358" s="11">
        <v>44603</v>
      </c>
      <c r="B358" s="3">
        <v>-2.0218385292632868E-2</v>
      </c>
      <c r="C358" s="3">
        <v>-3.591110674363196E-2</v>
      </c>
      <c r="D358" s="3">
        <v>-2.4274215965843227E-2</v>
      </c>
      <c r="E358" s="3">
        <v>-4.9251029696264159E-2</v>
      </c>
      <c r="F358" s="3">
        <f>AVERAGE(stock_returns_wide[[#This Row],[AAPL]:[TSLA]])</f>
        <v>-3.2413684424593053E-2</v>
      </c>
      <c r="G358" s="3">
        <f t="shared" si="5"/>
        <v>1.5104866487907365</v>
      </c>
      <c r="H358" s="3">
        <f>stock_returns_wide[[#This Row],[Portfolio_EQ_Cum]]-1</f>
        <v>0.51048664879073646</v>
      </c>
      <c r="I358" s="3">
        <f>I357*(1+stock_returns_wide[[#This Row],[AAPL]])</f>
        <v>1.4752855361312829</v>
      </c>
      <c r="J358" s="3">
        <f>J357*(1+stock_returns_wide[[#This Row],[AMZN]])</f>
        <v>0.98804374038387133</v>
      </c>
      <c r="K358" s="3">
        <f>K357*(1+stock_returns_wide[[#This Row],[MSFT]])</f>
        <v>1.4521783823132495</v>
      </c>
      <c r="L358" s="3">
        <f>L357*(1+stock_returns_wide[[#This Row],[TSLA]])</f>
        <v>2.0494732096113992</v>
      </c>
    </row>
    <row r="359" spans="1:12" x14ac:dyDescent="0.2">
      <c r="A359" s="11">
        <v>44606</v>
      </c>
      <c r="B359" s="3">
        <v>1.4229607501374808E-3</v>
      </c>
      <c r="C359" s="3">
        <v>1.2221683270054351E-2</v>
      </c>
      <c r="D359" s="3">
        <v>-1.3529701803449701E-4</v>
      </c>
      <c r="E359" s="3">
        <v>1.8325664372135009E-2</v>
      </c>
      <c r="F359" s="3">
        <f>AVERAGE(stock_returns_wide[[#This Row],[AAPL]:[TSLA]])</f>
        <v>7.9587528435730859E-3</v>
      </c>
      <c r="G359" s="3">
        <f t="shared" si="5"/>
        <v>1.522508238701979</v>
      </c>
      <c r="H359" s="3">
        <f>stock_returns_wide[[#This Row],[Portfolio_EQ_Cum]]-1</f>
        <v>0.52250823870197904</v>
      </c>
      <c r="I359" s="3">
        <f>I358*(1+stock_returns_wide[[#This Row],[AAPL]])</f>
        <v>1.4773848095444433</v>
      </c>
      <c r="J359" s="3">
        <f>J358*(1+stock_returns_wide[[#This Row],[AMZN]])</f>
        <v>1.0001192980358029</v>
      </c>
      <c r="K359" s="3">
        <f>K358*(1+stock_returns_wide[[#This Row],[MSFT]])</f>
        <v>1.4519819069084683</v>
      </c>
      <c r="L359" s="3">
        <f>L358*(1+stock_returns_wide[[#This Row],[TSLA]])</f>
        <v>2.0870311677904199</v>
      </c>
    </row>
    <row r="360" spans="1:12" x14ac:dyDescent="0.2">
      <c r="A360" s="11">
        <v>44607</v>
      </c>
      <c r="B360" s="3">
        <v>2.3152613872073902E-2</v>
      </c>
      <c r="C360" s="3">
        <v>8.658352201907249E-3</v>
      </c>
      <c r="D360" s="3">
        <v>1.8542254825010485E-2</v>
      </c>
      <c r="E360" s="3">
        <v>5.3290764282768466E-2</v>
      </c>
      <c r="F360" s="3">
        <f>AVERAGE(stock_returns_wide[[#This Row],[AAPL]:[TSLA]])</f>
        <v>2.5910996295440025E-2</v>
      </c>
      <c r="G360" s="3">
        <f t="shared" si="5"/>
        <v>1.5619579440347628</v>
      </c>
      <c r="H360" s="3">
        <f>stock_returns_wide[[#This Row],[Portfolio_EQ_Cum]]-1</f>
        <v>0.56195794403476285</v>
      </c>
      <c r="I360" s="3">
        <f>I359*(1+stock_returns_wide[[#This Row],[AAPL]])</f>
        <v>1.5115901295802932</v>
      </c>
      <c r="J360" s="3">
        <f>J359*(1+stock_returns_wide[[#This Row],[AMZN]])</f>
        <v>1.008778683162121</v>
      </c>
      <c r="K360" s="3">
        <f>K359*(1+stock_returns_wide[[#This Row],[MSFT]])</f>
        <v>1.4789049254276698</v>
      </c>
      <c r="L360" s="3">
        <f>L359*(1+stock_returns_wide[[#This Row],[TSLA]])</f>
        <v>2.1982506538039299</v>
      </c>
    </row>
    <row r="361" spans="1:12" x14ac:dyDescent="0.2">
      <c r="A361" s="11">
        <v>44608</v>
      </c>
      <c r="B361" s="3">
        <v>-1.3889647292018026E-3</v>
      </c>
      <c r="C361" s="3">
        <v>1.0159039538768955E-2</v>
      </c>
      <c r="D361" s="3">
        <v>-1.1671693492527613E-3</v>
      </c>
      <c r="E361" s="3">
        <v>1.0407532409399955E-3</v>
      </c>
      <c r="F361" s="3">
        <f>AVERAGE(stock_returns_wide[[#This Row],[AAPL]:[TSLA]])</f>
        <v>2.1609146753135966E-3</v>
      </c>
      <c r="G361" s="3">
        <f t="shared" si="5"/>
        <v>1.5653332018782502</v>
      </c>
      <c r="H361" s="3">
        <f>stock_returns_wide[[#This Row],[Portfolio_EQ_Cum]]-1</f>
        <v>0.5653332018782502</v>
      </c>
      <c r="I361" s="3">
        <f>I360*(1+stock_returns_wide[[#This Row],[AAPL]])</f>
        <v>1.5094905842052966</v>
      </c>
      <c r="J361" s="3">
        <f>J360*(1+stock_returns_wide[[#This Row],[AMZN]])</f>
        <v>1.0190269056902324</v>
      </c>
      <c r="K361" s="3">
        <f>K360*(1+stock_returns_wide[[#This Row],[MSFT]])</f>
        <v>1.4771787929282516</v>
      </c>
      <c r="L361" s="3">
        <f>L360*(1+stock_returns_wide[[#This Row],[TSLA]])</f>
        <v>2.200538490296275</v>
      </c>
    </row>
    <row r="362" spans="1:12" x14ac:dyDescent="0.2">
      <c r="A362" s="11">
        <v>44609</v>
      </c>
      <c r="B362" s="3">
        <v>-2.1269277858898428E-2</v>
      </c>
      <c r="C362" s="3">
        <v>-2.1808901106176726E-2</v>
      </c>
      <c r="D362" s="3">
        <v>-2.9282246822958546E-2</v>
      </c>
      <c r="E362" s="3">
        <v>-5.094269900666093E-2</v>
      </c>
      <c r="F362" s="3">
        <f>AVERAGE(stock_returns_wide[[#This Row],[AAPL]:[TSLA]])</f>
        <v>-3.0825781198673657E-2</v>
      </c>
      <c r="G362" s="3">
        <f t="shared" si="5"/>
        <v>1.5170805830941321</v>
      </c>
      <c r="H362" s="3">
        <f>stock_returns_wide[[#This Row],[Portfolio_EQ_Cum]]-1</f>
        <v>0.51708058309413207</v>
      </c>
      <c r="I362" s="3">
        <f>I361*(1+stock_returns_wide[[#This Row],[AAPL]])</f>
        <v>1.4773848095444433</v>
      </c>
      <c r="J362" s="3">
        <f>J361*(1+stock_returns_wide[[#This Row],[AMZN]])</f>
        <v>0.99680304867950076</v>
      </c>
      <c r="K362" s="3">
        <f>K361*(1+stock_returns_wide[[#This Row],[MSFT]])</f>
        <v>1.4339236789120866</v>
      </c>
      <c r="L362" s="3">
        <f>L361*(1+stock_returns_wide[[#This Row],[TSLA]])</f>
        <v>2.0884371203325398</v>
      </c>
    </row>
    <row r="363" spans="1:12" x14ac:dyDescent="0.2">
      <c r="A363" s="11">
        <v>44610</v>
      </c>
      <c r="B363" s="3">
        <v>-9.3556643528626138E-3</v>
      </c>
      <c r="C363" s="3">
        <v>-1.3261957754408193E-2</v>
      </c>
      <c r="D363" s="3">
        <v>-9.6311259733729004E-3</v>
      </c>
      <c r="E363" s="3">
        <v>-2.2103035296720752E-2</v>
      </c>
      <c r="F363" s="3">
        <f>AVERAGE(stock_returns_wide[[#This Row],[AAPL]:[TSLA]])</f>
        <v>-1.3587945844341115E-2</v>
      </c>
      <c r="G363" s="3">
        <f t="shared" si="5"/>
        <v>1.4964665742895475</v>
      </c>
      <c r="H363" s="3">
        <f>stock_returns_wide[[#This Row],[Portfolio_EQ_Cum]]-1</f>
        <v>0.49646657428954755</v>
      </c>
      <c r="I363" s="3">
        <f>I362*(1+stock_returns_wide[[#This Row],[AAPL]])</f>
        <v>1.4635628931463276</v>
      </c>
      <c r="J363" s="3">
        <f>J362*(1+stock_returns_wide[[#This Row],[AMZN]])</f>
        <v>0.98358348875844792</v>
      </c>
      <c r="K363" s="3">
        <f>K362*(1+stock_returns_wide[[#This Row],[MSFT]])</f>
        <v>1.4201133793242819</v>
      </c>
      <c r="L363" s="3">
        <f>L362*(1+stock_returns_wide[[#This Row],[TSLA]])</f>
        <v>2.042276320946848</v>
      </c>
    </row>
    <row r="364" spans="1:12" x14ac:dyDescent="0.2">
      <c r="A364" s="11">
        <v>44614</v>
      </c>
      <c r="B364" s="3">
        <v>-1.7812130853455233E-2</v>
      </c>
      <c r="C364" s="3">
        <v>-1.5753494788264932E-2</v>
      </c>
      <c r="D364" s="3">
        <v>-7.2907530948607135E-4</v>
      </c>
      <c r="E364" s="3">
        <v>-4.1366242234528561E-2</v>
      </c>
      <c r="F364" s="3">
        <f>AVERAGE(stock_returns_wide[[#This Row],[AAPL]:[TSLA]])</f>
        <v>-1.8915235796433699E-2</v>
      </c>
      <c r="G364" s="3">
        <f t="shared" si="5"/>
        <v>1.4681605561753794</v>
      </c>
      <c r="H364" s="3">
        <f>stock_returns_wide[[#This Row],[Portfolio_EQ_Cum]]-1</f>
        <v>0.46816055617537944</v>
      </c>
      <c r="I364" s="3">
        <f>I363*(1+stock_returns_wide[[#This Row],[AAPL]])</f>
        <v>1.4374937193813437</v>
      </c>
      <c r="J364" s="3">
        <f>J363*(1+stock_returns_wide[[#This Row],[AMZN]])</f>
        <v>0.96808861139446822</v>
      </c>
      <c r="K364" s="3">
        <f>K363*(1+stock_returns_wide[[#This Row],[MSFT]])</f>
        <v>1.4190780097227458</v>
      </c>
      <c r="L364" s="3">
        <f>L363*(1+stock_returns_wide[[#This Row],[TSLA]])</f>
        <v>1.9577950239447188</v>
      </c>
    </row>
    <row r="365" spans="1:12" x14ac:dyDescent="0.2">
      <c r="A365" s="11">
        <v>44615</v>
      </c>
      <c r="B365" s="3">
        <v>-2.5864393087314808E-2</v>
      </c>
      <c r="C365" s="3">
        <v>-3.5756246632876687E-2</v>
      </c>
      <c r="D365" s="3">
        <v>-2.5893304821653529E-2</v>
      </c>
      <c r="E365" s="3">
        <v>-6.9979175995269483E-2</v>
      </c>
      <c r="F365" s="3">
        <f>AVERAGE(stock_returns_wide[[#This Row],[AAPL]:[TSLA]])</f>
        <v>-3.9373280134278626E-2</v>
      </c>
      <c r="G365" s="3">
        <f t="shared" si="5"/>
        <v>1.4103542593149878</v>
      </c>
      <c r="H365" s="3">
        <f>stock_returns_wide[[#This Row],[Portfolio_EQ_Cum]]-1</f>
        <v>0.41035425931498781</v>
      </c>
      <c r="I365" s="3">
        <f>I364*(1+stock_returns_wide[[#This Row],[AAPL]])</f>
        <v>1.4003138167627185</v>
      </c>
      <c r="J365" s="3">
        <f>J364*(1+stock_returns_wide[[#This Row],[AMZN]])</f>
        <v>0.93347339624296854</v>
      </c>
      <c r="K365" s="3">
        <f>K364*(1+stock_returns_wide[[#This Row],[MSFT]])</f>
        <v>1.3823333902512893</v>
      </c>
      <c r="L365" s="3">
        <f>L364*(1+stock_returns_wide[[#This Row],[TSLA]])</f>
        <v>1.8207901414014285</v>
      </c>
    </row>
    <row r="366" spans="1:12" x14ac:dyDescent="0.2">
      <c r="A366" s="11">
        <v>44616</v>
      </c>
      <c r="B366" s="3">
        <v>1.6680245526502047E-2</v>
      </c>
      <c r="C366" s="3">
        <v>4.5095224278192569E-2</v>
      </c>
      <c r="D366" s="3">
        <v>5.1093730313773511E-2</v>
      </c>
      <c r="E366" s="3">
        <v>4.807345500262783E-2</v>
      </c>
      <c r="F366" s="3">
        <f>AVERAGE(stock_returns_wide[[#This Row],[AAPL]:[TSLA]])</f>
        <v>4.0235663780273989E-2</v>
      </c>
      <c r="G366" s="3">
        <f t="shared" si="5"/>
        <v>1.4671007991038629</v>
      </c>
      <c r="H366" s="3">
        <f>stock_returns_wide[[#This Row],[Portfolio_EQ_Cum]]-1</f>
        <v>0.46710079910386293</v>
      </c>
      <c r="I366" s="3">
        <f>I365*(1+stock_returns_wide[[#This Row],[AAPL]])</f>
        <v>1.4236713950404738</v>
      </c>
      <c r="J366" s="3">
        <f>J365*(1+stock_returns_wide[[#This Row],[AMZN]])</f>
        <v>0.9755685884042713</v>
      </c>
      <c r="K366" s="3">
        <f>K365*(1+stock_returns_wide[[#This Row],[MSFT]])</f>
        <v>1.4529619596965129</v>
      </c>
      <c r="L366" s="3">
        <f>L365*(1+stock_returns_wide[[#This Row],[TSLA]])</f>
        <v>1.9083218143333185</v>
      </c>
    </row>
    <row r="367" spans="1:12" x14ac:dyDescent="0.2">
      <c r="A367" s="11">
        <v>44617</v>
      </c>
      <c r="B367" s="3">
        <v>1.2965583060584374E-2</v>
      </c>
      <c r="C367" s="3">
        <v>1.6057930128421161E-2</v>
      </c>
      <c r="D367" s="3">
        <v>9.233200704274136E-3</v>
      </c>
      <c r="E367" s="3">
        <v>1.1364031324829549E-2</v>
      </c>
      <c r="F367" s="3">
        <f>AVERAGE(stock_returns_wide[[#This Row],[AAPL]:[TSLA]])</f>
        <v>1.2405186304527305E-2</v>
      </c>
      <c r="G367" s="3">
        <f t="shared" si="5"/>
        <v>1.4853004578442672</v>
      </c>
      <c r="H367" s="3">
        <f>stock_returns_wide[[#This Row],[Portfolio_EQ_Cum]]-1</f>
        <v>0.48530045784426723</v>
      </c>
      <c r="I367" s="3">
        <f>I366*(1+stock_returns_wide[[#This Row],[AAPL]])</f>
        <v>1.4421301247638492</v>
      </c>
      <c r="J367" s="3">
        <f>J366*(1+stock_returns_wide[[#This Row],[AMZN]])</f>
        <v>0.99123420063234957</v>
      </c>
      <c r="K367" s="3">
        <f>K366*(1+stock_returns_wide[[#This Row],[MSFT]])</f>
        <v>1.4663774490860662</v>
      </c>
      <c r="L367" s="3">
        <f>L366*(1+stock_returns_wide[[#This Row],[TSLA]])</f>
        <v>1.9300080432092579</v>
      </c>
    </row>
    <row r="368" spans="1:12" x14ac:dyDescent="0.2">
      <c r="A368" s="11">
        <v>44620</v>
      </c>
      <c r="B368" s="3">
        <v>1.6376584501498481E-3</v>
      </c>
      <c r="C368" s="3">
        <v>-1.4662630028149382E-3</v>
      </c>
      <c r="D368" s="3">
        <v>4.9778044530575105E-3</v>
      </c>
      <c r="E368" s="3">
        <v>7.4777468533587133E-2</v>
      </c>
      <c r="F368" s="3">
        <f>AVERAGE(stock_returns_wide[[#This Row],[AAPL]:[TSLA]])</f>
        <v>1.9981667108494888E-2</v>
      </c>
      <c r="G368" s="3">
        <f t="shared" si="5"/>
        <v>1.5149792371490065</v>
      </c>
      <c r="H368" s="3">
        <f>stock_returns_wide[[#This Row],[Portfolio_EQ_Cum]]-1</f>
        <v>0.51497923714900651</v>
      </c>
      <c r="I368" s="3">
        <f>I367*(1+stock_returns_wide[[#This Row],[AAPL]])</f>
        <v>1.4444918413488843</v>
      </c>
      <c r="J368" s="3">
        <f>J367*(1+stock_returns_wide[[#This Row],[AMZN]])</f>
        <v>0.98978079059683755</v>
      </c>
      <c r="K368" s="3">
        <f>K367*(1+stock_returns_wide[[#This Row],[MSFT]])</f>
        <v>1.47367678928199</v>
      </c>
      <c r="L368" s="3">
        <f>L367*(1+stock_returns_wide[[#This Row],[TSLA]])</f>
        <v>2.0743291589299084</v>
      </c>
    </row>
    <row r="369" spans="1:12" x14ac:dyDescent="0.2">
      <c r="A369" s="11">
        <v>44621</v>
      </c>
      <c r="B369" s="3">
        <v>-1.1627681484481345E-2</v>
      </c>
      <c r="C369" s="3">
        <v>-1.5765550251120253E-2</v>
      </c>
      <c r="D369" s="3">
        <v>-1.2851711090582252E-2</v>
      </c>
      <c r="E369" s="3">
        <v>-6.962143345558558E-3</v>
      </c>
      <c r="F369" s="3">
        <f>AVERAGE(stock_returns_wide[[#This Row],[AAPL]:[TSLA]])</f>
        <v>-1.1801771542935602E-2</v>
      </c>
      <c r="G369" s="3">
        <f t="shared" si="5"/>
        <v>1.497099798299883</v>
      </c>
      <c r="H369" s="3">
        <f>stock_returns_wide[[#This Row],[Portfolio_EQ_Cum]]-1</f>
        <v>0.49709979829988304</v>
      </c>
      <c r="I369" s="3">
        <f>I368*(1+stock_returns_wide[[#This Row],[AAPL]])</f>
        <v>1.4276957503107475</v>
      </c>
      <c r="J369" s="3">
        <f>J368*(1+stock_returns_wide[[#This Row],[AMZN]])</f>
        <v>0.97417635180508955</v>
      </c>
      <c r="K369" s="3">
        <f>K368*(1+stock_returns_wide[[#This Row],[MSFT]])</f>
        <v>1.4547375209452409</v>
      </c>
      <c r="L369" s="3">
        <f>L368*(1+stock_returns_wide[[#This Row],[TSLA]])</f>
        <v>2.0598873819795664</v>
      </c>
    </row>
    <row r="370" spans="1:12" x14ac:dyDescent="0.2">
      <c r="A370" s="11">
        <v>44622</v>
      </c>
      <c r="B370" s="3">
        <v>2.0588069455720337E-2</v>
      </c>
      <c r="C370" s="3">
        <v>6.0241839623909055E-3</v>
      </c>
      <c r="D370" s="3">
        <v>1.7765585069120293E-2</v>
      </c>
      <c r="E370" s="3">
        <v>1.7955297114516489E-2</v>
      </c>
      <c r="F370" s="3">
        <f>AVERAGE(stock_returns_wide[[#This Row],[AAPL]:[TSLA]])</f>
        <v>1.5583283900437006E-2</v>
      </c>
      <c r="G370" s="3">
        <f t="shared" si="5"/>
        <v>1.5204295294840773</v>
      </c>
      <c r="H370" s="3">
        <f>stock_returns_wide[[#This Row],[Portfolio_EQ_Cum]]-1</f>
        <v>0.52042952948407728</v>
      </c>
      <c r="I370" s="3">
        <f>I369*(1+stock_returns_wide[[#This Row],[AAPL]])</f>
        <v>1.4570892495797818</v>
      </c>
      <c r="J370" s="3">
        <f>J369*(1+stock_returns_wide[[#This Row],[AMZN]])</f>
        <v>0.98004496936017427</v>
      </c>
      <c r="K370" s="3">
        <f>K369*(1+stock_returns_wide[[#This Row],[MSFT]])</f>
        <v>1.4805817841268347</v>
      </c>
      <c r="L370" s="3">
        <f>L369*(1+stock_returns_wide[[#This Row],[TSLA]])</f>
        <v>2.0968732719454533</v>
      </c>
    </row>
    <row r="371" spans="1:12" x14ac:dyDescent="0.2">
      <c r="A371" s="11">
        <v>44623</v>
      </c>
      <c r="B371" s="3">
        <v>-1.9811682163839439E-3</v>
      </c>
      <c r="C371" s="3">
        <v>-2.7319556126581324E-2</v>
      </c>
      <c r="D371" s="3">
        <v>-1.422407148465854E-2</v>
      </c>
      <c r="E371" s="3">
        <v>-4.6142104488257729E-2</v>
      </c>
      <c r="F371" s="3">
        <f>AVERAGE(stock_returns_wide[[#This Row],[AAPL]:[TSLA]])</f>
        <v>-2.2416725078970384E-2</v>
      </c>
      <c r="G371" s="3">
        <f t="shared" si="5"/>
        <v>1.4863464787196843</v>
      </c>
      <c r="H371" s="3">
        <f>stock_returns_wide[[#This Row],[Portfolio_EQ_Cum]]-1</f>
        <v>0.48634647871968428</v>
      </c>
      <c r="I371" s="3">
        <f>I370*(1+stock_returns_wide[[#This Row],[AAPL]])</f>
        <v>1.4542025106700796</v>
      </c>
      <c r="J371" s="3">
        <f>J370*(1+stock_returns_wide[[#This Row],[AMZN]])</f>
        <v>0.95327057581316532</v>
      </c>
      <c r="K371" s="3">
        <f>K370*(1+stock_returns_wide[[#This Row],[MSFT]])</f>
        <v>1.4595218829905314</v>
      </c>
      <c r="L371" s="3">
        <f>L370*(1+stock_returns_wide[[#This Row],[TSLA]])</f>
        <v>2.0001191263327112</v>
      </c>
    </row>
    <row r="372" spans="1:12" x14ac:dyDescent="0.2">
      <c r="A372" s="11">
        <v>44624</v>
      </c>
      <c r="B372" s="3">
        <v>-1.8408261102361823E-2</v>
      </c>
      <c r="C372" s="3">
        <v>-1.52637929917393E-2</v>
      </c>
      <c r="D372" s="3">
        <v>-2.0478660665696591E-2</v>
      </c>
      <c r="E372" s="3">
        <v>-1.1915196265851469E-3</v>
      </c>
      <c r="F372" s="3">
        <f>AVERAGE(stock_returns_wide[[#This Row],[AAPL]:[TSLA]])</f>
        <v>-1.3835558596595715E-2</v>
      </c>
      <c r="G372" s="3">
        <f t="shared" si="5"/>
        <v>1.4657820449185144</v>
      </c>
      <c r="H372" s="3">
        <f>stock_returns_wide[[#This Row],[Portfolio_EQ_Cum]]-1</f>
        <v>0.46578204491851438</v>
      </c>
      <c r="I372" s="3">
        <f>I371*(1+stock_returns_wide[[#This Row],[AAPL]])</f>
        <v>1.4274331711579546</v>
      </c>
      <c r="J372" s="3">
        <f>J371*(1+stock_returns_wide[[#This Row],[AMZN]])</f>
        <v>0.93872005107883705</v>
      </c>
      <c r="K372" s="3">
        <f>K371*(1+stock_returns_wide[[#This Row],[MSFT]])</f>
        <v>1.4296328296146099</v>
      </c>
      <c r="L372" s="3">
        <f>L371*(1+stock_returns_wide[[#This Row],[TSLA]])</f>
        <v>1.9977359451381773</v>
      </c>
    </row>
    <row r="373" spans="1:12" x14ac:dyDescent="0.2">
      <c r="A373" s="11">
        <v>44627</v>
      </c>
      <c r="B373" s="3">
        <v>-2.3717516067219169E-2</v>
      </c>
      <c r="C373" s="3">
        <v>-5.6220454242336237E-2</v>
      </c>
      <c r="D373" s="3">
        <v>-3.7776744518759564E-2</v>
      </c>
      <c r="E373" s="3">
        <v>-4.0212805042002531E-2</v>
      </c>
      <c r="F373" s="3">
        <f>AVERAGE(stock_returns_wide[[#This Row],[AAPL]:[TSLA]])</f>
        <v>-3.9481879967579375E-2</v>
      </c>
      <c r="G373" s="3">
        <f t="shared" si="5"/>
        <v>1.4079102141624087</v>
      </c>
      <c r="H373" s="3">
        <f>stock_returns_wide[[#This Row],[Portfolio_EQ_Cum]]-1</f>
        <v>0.40791021416240869</v>
      </c>
      <c r="I373" s="3">
        <f>I372*(1+stock_returns_wide[[#This Row],[AAPL]])</f>
        <v>1.3935780019861344</v>
      </c>
      <c r="J373" s="3">
        <f>J372*(1+stock_returns_wide[[#This Row],[AMZN]])</f>
        <v>0.88594478340079574</v>
      </c>
      <c r="K373" s="3">
        <f>K372*(1+stock_returns_wide[[#This Row],[MSFT]])</f>
        <v>1.3756259554546275</v>
      </c>
      <c r="L373" s="3">
        <f>L372*(1+stock_returns_wide[[#This Row],[TSLA]])</f>
        <v>1.9174013790509352</v>
      </c>
    </row>
    <row r="374" spans="1:12" x14ac:dyDescent="0.2">
      <c r="A374" s="11">
        <v>44628</v>
      </c>
      <c r="B374" s="3">
        <v>-1.1676238140146622E-2</v>
      </c>
      <c r="C374" s="3">
        <v>-1.0465446730283379E-2</v>
      </c>
      <c r="D374" s="3">
        <v>-1.0971371234986926E-2</v>
      </c>
      <c r="E374" s="3">
        <v>2.463394210323222E-2</v>
      </c>
      <c r="F374" s="3">
        <f>AVERAGE(stock_returns_wide[[#This Row],[AAPL]:[TSLA]])</f>
        <v>-2.1197785005461767E-3</v>
      </c>
      <c r="G374" s="3">
        <f t="shared" si="5"/>
        <v>1.4049257563597277</v>
      </c>
      <c r="H374" s="3">
        <f>stock_returns_wide[[#This Row],[Portfolio_EQ_Cum]]-1</f>
        <v>0.40492575635972772</v>
      </c>
      <c r="I374" s="3">
        <f>I373*(1+stock_returns_wide[[#This Row],[AAPL]])</f>
        <v>1.3773062533680744</v>
      </c>
      <c r="J374" s="3">
        <f>J373*(1+stock_returns_wide[[#This Row],[AMZN]])</f>
        <v>0.87667297546414225</v>
      </c>
      <c r="K374" s="3">
        <f>K373*(1+stock_returns_wide[[#This Row],[MSFT]])</f>
        <v>1.3605334524168513</v>
      </c>
      <c r="L374" s="3">
        <f>L373*(1+stock_returns_wide[[#This Row],[TSLA]])</f>
        <v>1.9646345336111335</v>
      </c>
    </row>
    <row r="375" spans="1:12" x14ac:dyDescent="0.2">
      <c r="A375" s="11">
        <v>44629</v>
      </c>
      <c r="B375" s="3">
        <v>3.4997378235036347E-2</v>
      </c>
      <c r="C375" s="3">
        <v>2.4001199930983708E-2</v>
      </c>
      <c r="D375" s="3">
        <v>4.5858098853131857E-2</v>
      </c>
      <c r="E375" s="3">
        <v>4.1933575178857652E-2</v>
      </c>
      <c r="F375" s="3">
        <f>AVERAGE(stock_returns_wide[[#This Row],[AAPL]:[TSLA]])</f>
        <v>3.6697563049502391E-2</v>
      </c>
      <c r="G375" s="3">
        <f t="shared" si="5"/>
        <v>1.4564831078836087</v>
      </c>
      <c r="H375" s="3">
        <f>stock_returns_wide[[#This Row],[Portfolio_EQ_Cum]]-1</f>
        <v>0.45648310788360869</v>
      </c>
      <c r="I375" s="3">
        <f>I374*(1+stock_returns_wide[[#This Row],[AAPL]])</f>
        <v>1.4255083612626778</v>
      </c>
      <c r="J375" s="3">
        <f>J374*(1+stock_returns_wide[[#This Row],[AMZN]])</f>
        <v>0.8977141788223475</v>
      </c>
      <c r="K375" s="3">
        <f>K374*(1+stock_returns_wide[[#This Row],[MSFT]])</f>
        <v>1.422924929970776</v>
      </c>
      <c r="L375" s="3">
        <f>L374*(1+stock_returns_wide[[#This Row],[TSLA]])</f>
        <v>2.0470186835252959</v>
      </c>
    </row>
    <row r="376" spans="1:12" x14ac:dyDescent="0.2">
      <c r="A376" s="11">
        <v>44630</v>
      </c>
      <c r="B376" s="3">
        <v>-2.7186103413573193E-2</v>
      </c>
      <c r="C376" s="3">
        <v>5.4125155609973108E-2</v>
      </c>
      <c r="D376" s="3">
        <v>-1.0086485301005199E-2</v>
      </c>
      <c r="E376" s="3">
        <v>-2.4063755330148706E-2</v>
      </c>
      <c r="F376" s="3">
        <f>AVERAGE(stock_returns_wide[[#This Row],[AAPL]:[TSLA]])</f>
        <v>-1.8027971086884975E-3</v>
      </c>
      <c r="G376" s="3">
        <f t="shared" si="5"/>
        <v>1.4538573643478625</v>
      </c>
      <c r="H376" s="3">
        <f>stock_returns_wide[[#This Row],[Portfolio_EQ_Cum]]-1</f>
        <v>0.4538573643478625</v>
      </c>
      <c r="I376" s="3">
        <f>I375*(1+stock_returns_wide[[#This Row],[AAPL]])</f>
        <v>1.3867543435364773</v>
      </c>
      <c r="J376" s="3">
        <f>J375*(1+stock_returns_wide[[#This Row],[AMZN]])</f>
        <v>0.94630309844438631</v>
      </c>
      <c r="K376" s="3">
        <f>K375*(1+stock_returns_wide[[#This Row],[MSFT]])</f>
        <v>1.4085726185801919</v>
      </c>
      <c r="L376" s="3">
        <f>L375*(1+stock_returns_wide[[#This Row],[TSLA]])</f>
        <v>1.9977597267687002</v>
      </c>
    </row>
    <row r="377" spans="1:12" x14ac:dyDescent="0.2">
      <c r="A377" s="11">
        <v>44631</v>
      </c>
      <c r="B377" s="3">
        <v>-2.3908640720663787E-2</v>
      </c>
      <c r="C377" s="3">
        <v>-8.8068467626539748E-3</v>
      </c>
      <c r="D377" s="3">
        <v>-1.9328637102715263E-2</v>
      </c>
      <c r="E377" s="3">
        <v>-5.1234585901052898E-2</v>
      </c>
      <c r="F377" s="3">
        <f>AVERAGE(stock_returns_wide[[#This Row],[AAPL]:[TSLA]])</f>
        <v>-2.5819677621771481E-2</v>
      </c>
      <c r="G377" s="3">
        <f t="shared" si="5"/>
        <v>1.4163192358923622</v>
      </c>
      <c r="H377" s="3">
        <f>stock_returns_wide[[#This Row],[Portfolio_EQ_Cum]]-1</f>
        <v>0.41631923589236219</v>
      </c>
      <c r="I377" s="3">
        <f>I376*(1+stock_returns_wide[[#This Row],[AAPL]])</f>
        <v>1.3535989321690438</v>
      </c>
      <c r="J377" s="3">
        <f>J376*(1+stock_returns_wide[[#This Row],[AMZN]])</f>
        <v>0.93796915206536191</v>
      </c>
      <c r="K377" s="3">
        <f>K376*(1+stock_returns_wide[[#This Row],[MSFT]])</f>
        <v>1.3813468296028339</v>
      </c>
      <c r="L377" s="3">
        <f>L376*(1+stock_returns_wide[[#This Row],[TSLA]])</f>
        <v>1.8954053344379052</v>
      </c>
    </row>
    <row r="378" spans="1:12" x14ac:dyDescent="0.2">
      <c r="A378" s="11">
        <v>44634</v>
      </c>
      <c r="B378" s="3">
        <v>-2.6562611446476092E-2</v>
      </c>
      <c r="C378" s="3">
        <v>-2.5229488143872714E-2</v>
      </c>
      <c r="D378" s="3">
        <v>-1.2961077842632118E-2</v>
      </c>
      <c r="E378" s="3">
        <v>-3.6436802368687404E-2</v>
      </c>
      <c r="F378" s="3">
        <f>AVERAGE(stock_returns_wide[[#This Row],[AAPL]:[TSLA]])</f>
        <v>-2.5297494950417082E-2</v>
      </c>
      <c r="G378" s="3">
        <f t="shared" si="5"/>
        <v>1.3804899071741965</v>
      </c>
      <c r="H378" s="3">
        <f>stock_returns_wide[[#This Row],[Portfolio_EQ_Cum]]-1</f>
        <v>0.38048990717419651</v>
      </c>
      <c r="I378" s="3">
        <f>I377*(1+stock_returns_wide[[#This Row],[AAPL]])</f>
        <v>1.3176438096794725</v>
      </c>
      <c r="J378" s="3">
        <f>J377*(1+stock_returns_wide[[#This Row],[AMZN]])</f>
        <v>0.91430467046401054</v>
      </c>
      <c r="K378" s="3">
        <f>K377*(1+stock_returns_wide[[#This Row],[MSFT]])</f>
        <v>1.3634430858166786</v>
      </c>
      <c r="L378" s="3">
        <f>L377*(1+stock_returns_wide[[#This Row],[TSLA]])</f>
        <v>1.8263428248584352</v>
      </c>
    </row>
    <row r="379" spans="1:12" x14ac:dyDescent="0.2">
      <c r="A379" s="11">
        <v>44635</v>
      </c>
      <c r="B379" s="3">
        <v>2.9677550385622586E-2</v>
      </c>
      <c r="C379" s="3">
        <v>3.8867730338306705E-2</v>
      </c>
      <c r="D379" s="3">
        <v>3.8742631657362692E-2</v>
      </c>
      <c r="E379" s="3">
        <v>4.6348355546253384E-2</v>
      </c>
      <c r="F379" s="3">
        <f>AVERAGE(stock_returns_wide[[#This Row],[AAPL]:[TSLA]])</f>
        <v>3.8409066981886342E-2</v>
      </c>
      <c r="G379" s="3">
        <f t="shared" si="5"/>
        <v>1.4335132364866683</v>
      </c>
      <c r="H379" s="3">
        <f>stock_returns_wide[[#This Row],[Portfolio_EQ_Cum]]-1</f>
        <v>0.43351323648666829</v>
      </c>
      <c r="I379" s="3">
        <f>I378*(1+stock_returns_wide[[#This Row],[AAPL]])</f>
        <v>1.3567482502315387</v>
      </c>
      <c r="J379" s="3">
        <f>J378*(1+stock_returns_wide[[#This Row],[AMZN]])</f>
        <v>0.94984161784266008</v>
      </c>
      <c r="K379" s="3">
        <f>K378*(1+stock_returns_wide[[#This Row],[MSFT]])</f>
        <v>1.4162664590762521</v>
      </c>
      <c r="L379" s="3">
        <f>L378*(1+stock_returns_wide[[#This Row],[TSLA]])</f>
        <v>1.9109908114543228</v>
      </c>
    </row>
    <row r="380" spans="1:12" x14ac:dyDescent="0.2">
      <c r="A380" s="11">
        <v>44636</v>
      </c>
      <c r="B380" s="3">
        <v>2.9015413696230175E-2</v>
      </c>
      <c r="C380" s="3">
        <v>3.8933563723705156E-2</v>
      </c>
      <c r="D380" s="3">
        <v>2.5213433350032455E-2</v>
      </c>
      <c r="E380" s="3">
        <v>4.7812040425278646E-2</v>
      </c>
      <c r="F380" s="3">
        <f>AVERAGE(stock_returns_wide[[#This Row],[AAPL]:[TSLA]])</f>
        <v>3.5243612798811608E-2</v>
      </c>
      <c r="G380" s="3">
        <f t="shared" si="5"/>
        <v>1.4840354219353757</v>
      </c>
      <c r="H380" s="3">
        <f>stock_returns_wide[[#This Row],[Portfolio_EQ_Cum]]-1</f>
        <v>0.48403542193537574</v>
      </c>
      <c r="I380" s="3">
        <f>I379*(1+stock_returns_wide[[#This Row],[AAPL]])</f>
        <v>1.3961148619936432</v>
      </c>
      <c r="J380" s="3">
        <f>J379*(1+stock_returns_wide[[#This Row],[AMZN]])</f>
        <v>0.98682233699836452</v>
      </c>
      <c r="K380" s="3">
        <f>K379*(1+stock_returns_wide[[#This Row],[MSFT]])</f>
        <v>1.4519753990480577</v>
      </c>
      <c r="L380" s="3">
        <f>L379*(1+stock_returns_wide[[#This Row],[TSLA]])</f>
        <v>2.002359181383913</v>
      </c>
    </row>
    <row r="381" spans="1:12" x14ac:dyDescent="0.2">
      <c r="A381" s="11">
        <v>44637</v>
      </c>
      <c r="B381" s="3">
        <v>6.4538870249326585E-3</v>
      </c>
      <c r="C381" s="3">
        <v>2.7007748989816838E-2</v>
      </c>
      <c r="D381" s="3">
        <v>2.8197577908841698E-3</v>
      </c>
      <c r="E381" s="3">
        <v>3.7335010469022656E-2</v>
      </c>
      <c r="F381" s="3">
        <f>AVERAGE(stock_returns_wide[[#This Row],[AAPL]:[TSLA]])</f>
        <v>1.840410106866408E-2</v>
      </c>
      <c r="G381" s="3">
        <f t="shared" si="5"/>
        <v>1.5113477598301517</v>
      </c>
      <c r="H381" s="3">
        <f>stock_returns_wide[[#This Row],[Portfolio_EQ_Cum]]-1</f>
        <v>0.51134775983015168</v>
      </c>
      <c r="I381" s="3">
        <f>I380*(1+stock_returns_wide[[#This Row],[AAPL]])</f>
        <v>1.4051252295867795</v>
      </c>
      <c r="J381" s="3">
        <f>J380*(1+stock_returns_wide[[#This Row],[AMZN]])</f>
        <v>1.0134741869735608</v>
      </c>
      <c r="K381" s="3">
        <f>K380*(1+stock_returns_wide[[#This Row],[MSFT]])</f>
        <v>1.4560696179916957</v>
      </c>
      <c r="L381" s="3">
        <f>L380*(1+stock_returns_wide[[#This Row],[TSLA]])</f>
        <v>2.0771172823836248</v>
      </c>
    </row>
    <row r="382" spans="1:12" x14ac:dyDescent="0.2">
      <c r="A382" s="11">
        <v>44638</v>
      </c>
      <c r="B382" s="3">
        <v>2.091906585467318E-2</v>
      </c>
      <c r="C382" s="3">
        <v>2.5512151358369817E-2</v>
      </c>
      <c r="D382" s="3">
        <v>1.7647704831050826E-2</v>
      </c>
      <c r="E382" s="3">
        <v>3.8767794276504342E-2</v>
      </c>
      <c r="F382" s="3">
        <f>AVERAGE(stock_returns_wide[[#This Row],[AAPL]:[TSLA]])</f>
        <v>2.5711679080149541E-2</v>
      </c>
      <c r="G382" s="3">
        <f t="shared" si="5"/>
        <v>1.5502070484094075</v>
      </c>
      <c r="H382" s="3">
        <f>stock_returns_wide[[#This Row],[Portfolio_EQ_Cum]]-1</f>
        <v>0.55020704840940748</v>
      </c>
      <c r="I382" s="3">
        <f>I381*(1+stock_returns_wide[[#This Row],[AAPL]])</f>
        <v>1.4345191367985681</v>
      </c>
      <c r="J382" s="3">
        <f>J381*(1+stock_returns_wide[[#This Row],[AMZN]])</f>
        <v>1.0393300938294312</v>
      </c>
      <c r="K382" s="3">
        <f>K381*(1+stock_returns_wide[[#This Row],[MSFT]])</f>
        <v>1.4817659048234739</v>
      </c>
      <c r="L382" s="3">
        <f>L381*(1+stock_returns_wide[[#This Row],[TSLA]])</f>
        <v>2.1576425378752448</v>
      </c>
    </row>
    <row r="383" spans="1:12" x14ac:dyDescent="0.2">
      <c r="A383" s="11">
        <v>44641</v>
      </c>
      <c r="B383" s="3">
        <v>8.5376298117003646E-3</v>
      </c>
      <c r="C383" s="3">
        <v>1.4945523217748669E-3</v>
      </c>
      <c r="D383" s="3">
        <v>-4.2275776977395152E-3</v>
      </c>
      <c r="E383" s="3">
        <v>1.7417963888751054E-2</v>
      </c>
      <c r="F383" s="3">
        <f>AVERAGE(stock_returns_wide[[#This Row],[AAPL]:[TSLA]])</f>
        <v>5.8056420811216924E-3</v>
      </c>
      <c r="G383" s="3">
        <f t="shared" si="5"/>
        <v>1.5592069956841046</v>
      </c>
      <c r="H383" s="3">
        <f>stock_returns_wide[[#This Row],[Portfolio_EQ_Cum]]-1</f>
        <v>0.55920699568410459</v>
      </c>
      <c r="I383" s="3">
        <f>I382*(1+stock_returns_wide[[#This Row],[AAPL]])</f>
        <v>1.4467665301463544</v>
      </c>
      <c r="J383" s="3">
        <f>J382*(1+stock_returns_wide[[#This Row],[AMZN]])</f>
        <v>1.0408834270342544</v>
      </c>
      <c r="K383" s="3">
        <f>K382*(1+stock_returns_wide[[#This Row],[MSFT]])</f>
        <v>1.4755016243309713</v>
      </c>
      <c r="L383" s="3">
        <f>L382*(1+stock_returns_wide[[#This Row],[TSLA]])</f>
        <v>2.195224277684789</v>
      </c>
    </row>
    <row r="384" spans="1:12" x14ac:dyDescent="0.2">
      <c r="A384" s="11">
        <v>44642</v>
      </c>
      <c r="B384" s="3">
        <v>2.0800542733189431E-2</v>
      </c>
      <c r="C384" s="3">
        <v>2.1038300442377089E-2</v>
      </c>
      <c r="D384" s="3">
        <v>1.6379320755747218E-2</v>
      </c>
      <c r="E384" s="3">
        <v>7.9052437781791385E-2</v>
      </c>
      <c r="F384" s="3">
        <f>AVERAGE(stock_returns_wide[[#This Row],[AAPL]:[TSLA]])</f>
        <v>3.4317650428276281E-2</v>
      </c>
      <c r="G384" s="3">
        <f t="shared" si="5"/>
        <v>1.6127153163073147</v>
      </c>
      <c r="H384" s="3">
        <f>stock_returns_wide[[#This Row],[Portfolio_EQ_Cum]]-1</f>
        <v>0.61271531630731468</v>
      </c>
      <c r="I384" s="3">
        <f>I383*(1+stock_returns_wide[[#This Row],[AAPL]])</f>
        <v>1.4768600591816119</v>
      </c>
      <c r="J384" s="3">
        <f>J383*(1+stock_returns_wide[[#This Row],[AMZN]])</f>
        <v>1.062781845297692</v>
      </c>
      <c r="K384" s="3">
        <f>K383*(1+stock_returns_wide[[#This Row],[MSFT]])</f>
        <v>1.4996693387115143</v>
      </c>
      <c r="L384" s="3">
        <f>L383*(1+stock_returns_wide[[#This Row],[TSLA]])</f>
        <v>2.3687621083135437</v>
      </c>
    </row>
    <row r="385" spans="1:12" x14ac:dyDescent="0.2">
      <c r="A385" s="11">
        <v>44643</v>
      </c>
      <c r="B385" s="3">
        <v>8.2335638782780052E-3</v>
      </c>
      <c r="C385" s="3">
        <v>-8.9818164925469235E-3</v>
      </c>
      <c r="D385" s="3">
        <v>-1.5030066228463701E-2</v>
      </c>
      <c r="E385" s="3">
        <v>5.1611360578402987E-3</v>
      </c>
      <c r="F385" s="3">
        <f>AVERAGE(stock_returns_wide[[#This Row],[AAPL]:[TSLA]])</f>
        <v>-2.6542956962230801E-3</v>
      </c>
      <c r="G385" s="3">
        <f t="shared" si="5"/>
        <v>1.608434692984007</v>
      </c>
      <c r="H385" s="3">
        <f>stock_returns_wide[[#This Row],[Portfolio_EQ_Cum]]-1</f>
        <v>0.60843469298400699</v>
      </c>
      <c r="I385" s="3">
        <f>I384*(1+stock_returns_wide[[#This Row],[AAPL]])</f>
        <v>1.4890198808181612</v>
      </c>
      <c r="J385" s="3">
        <f>J384*(1+stock_returns_wide[[#This Row],[AMZN]])</f>
        <v>1.0532361337916178</v>
      </c>
      <c r="K385" s="3">
        <f>K384*(1+stock_returns_wide[[#This Row],[MSFT]])</f>
        <v>1.4771292092298838</v>
      </c>
      <c r="L385" s="3">
        <f>L384*(1+stock_returns_wide[[#This Row],[TSLA]])</f>
        <v>2.3809876118432065</v>
      </c>
    </row>
    <row r="386" spans="1:12" x14ac:dyDescent="0.2">
      <c r="A386" s="11">
        <v>44644</v>
      </c>
      <c r="B386" s="3">
        <v>2.2678008425772944E-2</v>
      </c>
      <c r="C386" s="3">
        <v>1.4779010051912955E-3</v>
      </c>
      <c r="D386" s="3">
        <v>1.5393162214744738E-2</v>
      </c>
      <c r="E386" s="3">
        <v>1.4823128420135223E-2</v>
      </c>
      <c r="F386" s="3">
        <f>AVERAGE(stock_returns_wide[[#This Row],[AAPL]:[TSLA]])</f>
        <v>1.359305001646105E-2</v>
      </c>
      <c r="G386" s="3">
        <f t="shared" ref="G386:G449" si="6">G385*(1+F386)</f>
        <v>1.6302982262139496</v>
      </c>
      <c r="H386" s="3">
        <f>stock_returns_wide[[#This Row],[Portfolio_EQ_Cum]]-1</f>
        <v>0.6302982262139496</v>
      </c>
      <c r="I386" s="3">
        <f>I385*(1+stock_returns_wide[[#This Row],[AAPL]])</f>
        <v>1.5227878862214987</v>
      </c>
      <c r="J386" s="3">
        <f>J385*(1+stock_returns_wide[[#This Row],[AMZN]])</f>
        <v>1.0547927125324523</v>
      </c>
      <c r="K386" s="3">
        <f>K385*(1+stock_returns_wide[[#This Row],[MSFT]])</f>
        <v>1.499866898759697</v>
      </c>
      <c r="L386" s="3">
        <f>L385*(1+stock_returns_wide[[#This Row],[TSLA]])</f>
        <v>2.4162812969803094</v>
      </c>
    </row>
    <row r="387" spans="1:12" x14ac:dyDescent="0.2">
      <c r="A387" s="11">
        <v>44645</v>
      </c>
      <c r="B387" s="3">
        <v>3.7339685589399263E-3</v>
      </c>
      <c r="C387" s="3">
        <v>6.8682940146764793E-3</v>
      </c>
      <c r="D387" s="3">
        <v>-1.3812351610197338E-3</v>
      </c>
      <c r="E387" s="3">
        <v>-3.2349379803172651E-3</v>
      </c>
      <c r="F387" s="3">
        <f>AVERAGE(stock_returns_wide[[#This Row],[AAPL]:[TSLA]])</f>
        <v>1.4965223580698517E-3</v>
      </c>
      <c r="G387" s="3">
        <f t="shared" si="6"/>
        <v>1.6327380039598003</v>
      </c>
      <c r="H387" s="3">
        <f>stock_returns_wide[[#This Row],[Portfolio_EQ_Cum]]-1</f>
        <v>0.63273800395980029</v>
      </c>
      <c r="I387" s="3">
        <f>I386*(1+stock_returns_wide[[#This Row],[AAPL]])</f>
        <v>1.5284739283105844</v>
      </c>
      <c r="J387" s="3">
        <f>J386*(1+stock_returns_wide[[#This Row],[AMZN]])</f>
        <v>1.0620373390066633</v>
      </c>
      <c r="K387" s="3">
        <f>K386*(1+stock_returns_wide[[#This Row],[MSFT]])</f>
        <v>1.4977952298622805</v>
      </c>
      <c r="L387" s="3">
        <f>L386*(1+stock_returns_wide[[#This Row],[TSLA]])</f>
        <v>2.4084647768415777</v>
      </c>
    </row>
    <row r="388" spans="1:12" x14ac:dyDescent="0.2">
      <c r="A388" s="11">
        <v>44648</v>
      </c>
      <c r="B388" s="3">
        <v>5.0365842505344371E-3</v>
      </c>
      <c r="C388" s="3">
        <v>2.5592678900108856E-2</v>
      </c>
      <c r="D388" s="3">
        <v>2.3116532241879373E-2</v>
      </c>
      <c r="E388" s="3">
        <v>8.0345078361182098E-2</v>
      </c>
      <c r="F388" s="3">
        <f>AVERAGE(stock_returns_wide[[#This Row],[AAPL]:[TSLA]])</f>
        <v>3.3522718438426191E-2</v>
      </c>
      <c r="G388" s="3">
        <f t="shared" si="6"/>
        <v>1.6874718203502626</v>
      </c>
      <c r="H388" s="3">
        <f>stock_returns_wide[[#This Row],[Portfolio_EQ_Cum]]-1</f>
        <v>0.68747182035026255</v>
      </c>
      <c r="I388" s="3">
        <f>I387*(1+stock_returns_wide[[#This Row],[AAPL]])</f>
        <v>1.536172216025266</v>
      </c>
      <c r="J388" s="3">
        <f>J387*(1+stock_returns_wide[[#This Row],[AMZN]])</f>
        <v>1.0892177196037869</v>
      </c>
      <c r="K388" s="3">
        <f>K387*(1+stock_returns_wide[[#This Row],[MSFT]])</f>
        <v>1.532419061585125</v>
      </c>
      <c r="L388" s="3">
        <f>L387*(1+stock_returns_wide[[#This Row],[TSLA]])</f>
        <v>2.601973068067061</v>
      </c>
    </row>
    <row r="389" spans="1:12" x14ac:dyDescent="0.2">
      <c r="A389" s="11">
        <v>44649</v>
      </c>
      <c r="B389" s="3">
        <v>1.9134601502402981E-2</v>
      </c>
      <c r="C389" s="3">
        <v>1.92027764251268E-3</v>
      </c>
      <c r="D389" s="3">
        <v>1.5159014441610497E-2</v>
      </c>
      <c r="E389" s="3">
        <v>7.0798580959405832E-3</v>
      </c>
      <c r="F389" s="3">
        <f>AVERAGE(stock_returns_wide[[#This Row],[AAPL]:[TSLA]])</f>
        <v>1.0823437920616685E-2</v>
      </c>
      <c r="G389" s="3">
        <f t="shared" si="6"/>
        <v>1.7057360668406136</v>
      </c>
      <c r="H389" s="3">
        <f>stock_returns_wide[[#This Row],[Portfolio_EQ_Cum]]-1</f>
        <v>0.70573606684061363</v>
      </c>
      <c r="I389" s="3">
        <f>I388*(1+stock_returns_wide[[#This Row],[AAPL]])</f>
        <v>1.5655662592179727</v>
      </c>
      <c r="J389" s="3">
        <f>J388*(1+stock_returns_wide[[#This Row],[AMZN]])</f>
        <v>1.0913093200385706</v>
      </c>
      <c r="K389" s="3">
        <f>K388*(1+stock_returns_wide[[#This Row],[MSFT]])</f>
        <v>1.5556490242702932</v>
      </c>
      <c r="L389" s="3">
        <f>L388*(1+stock_returns_wide[[#This Row],[TSLA]])</f>
        <v>2.6203946681584349</v>
      </c>
    </row>
    <row r="390" spans="1:12" x14ac:dyDescent="0.2">
      <c r="A390" s="11">
        <v>44650</v>
      </c>
      <c r="B390" s="3">
        <v>-6.6496240988116462E-3</v>
      </c>
      <c r="C390" s="3">
        <v>-1.780118433038691E-2</v>
      </c>
      <c r="D390" s="3">
        <v>-4.9141686367532023E-3</v>
      </c>
      <c r="E390" s="3">
        <v>-5.07475414515135E-3</v>
      </c>
      <c r="F390" s="3">
        <f>AVERAGE(stock_returns_wide[[#This Row],[AAPL]:[TSLA]])</f>
        <v>-8.6099328027757771E-3</v>
      </c>
      <c r="G390" s="3">
        <f t="shared" si="6"/>
        <v>1.6910497939258449</v>
      </c>
      <c r="H390" s="3">
        <f>stock_returns_wide[[#This Row],[Portfolio_EQ_Cum]]-1</f>
        <v>0.69104979392584487</v>
      </c>
      <c r="I390" s="3">
        <f>I389*(1+stock_returns_wide[[#This Row],[AAPL]])</f>
        <v>1.5551558320923904</v>
      </c>
      <c r="J390" s="3">
        <f>J389*(1+stock_returns_wide[[#This Row],[AMZN]])</f>
        <v>1.0718827216710949</v>
      </c>
      <c r="K390" s="3">
        <f>K389*(1+stock_returns_wide[[#This Row],[MSFT]])</f>
        <v>1.5480043026254284</v>
      </c>
      <c r="L390" s="3">
        <f>L389*(1+stock_returns_wide[[#This Row],[TSLA]])</f>
        <v>2.6070968094542653</v>
      </c>
    </row>
    <row r="391" spans="1:12" x14ac:dyDescent="0.2">
      <c r="A391" s="11">
        <v>44651</v>
      </c>
      <c r="B391" s="3">
        <v>-1.7775777955880812E-2</v>
      </c>
      <c r="C391" s="3">
        <v>-1.9864567358571672E-2</v>
      </c>
      <c r="D391" s="3">
        <v>-1.7682961496667593E-2</v>
      </c>
      <c r="E391" s="3">
        <v>-1.4981813142339484E-2</v>
      </c>
      <c r="F391" s="3">
        <f>AVERAGE(stock_returns_wide[[#This Row],[AAPL]:[TSLA]])</f>
        <v>-1.757627998836489E-2</v>
      </c>
      <c r="G391" s="3">
        <f t="shared" si="6"/>
        <v>1.6613274292735376</v>
      </c>
      <c r="H391" s="3">
        <f>stock_returns_wide[[#This Row],[Portfolio_EQ_Cum]]-1</f>
        <v>0.6613274292735376</v>
      </c>
      <c r="I391" s="3">
        <f>I390*(1+stock_returns_wide[[#This Row],[AAPL]])</f>
        <v>1.5275117273343231</v>
      </c>
      <c r="J391" s="3">
        <f>J390*(1+stock_returns_wide[[#This Row],[AMZN]])</f>
        <v>1.0505902351459704</v>
      </c>
      <c r="K391" s="3">
        <f>K390*(1+stock_returns_wide[[#This Row],[MSFT]])</f>
        <v>1.5206310021454272</v>
      </c>
      <c r="L391" s="3">
        <f>L390*(1+stock_returns_wide[[#This Row],[TSLA]])</f>
        <v>2.5680377722110319</v>
      </c>
    </row>
    <row r="392" spans="1:12" x14ac:dyDescent="0.2">
      <c r="A392" s="11">
        <v>44652</v>
      </c>
      <c r="B392" s="3">
        <v>-1.7182870897903824E-3</v>
      </c>
      <c r="C392" s="3">
        <v>3.4509732261245318E-3</v>
      </c>
      <c r="D392" s="3">
        <v>3.6003573762033447E-3</v>
      </c>
      <c r="E392" s="3">
        <v>6.4865993682725609E-3</v>
      </c>
      <c r="F392" s="3">
        <f>AVERAGE(stock_returns_wide[[#This Row],[AAPL]:[TSLA]])</f>
        <v>2.9549107202025138E-3</v>
      </c>
      <c r="G392" s="3">
        <f t="shared" si="6"/>
        <v>1.6662365035040645</v>
      </c>
      <c r="H392" s="3">
        <f>stock_returns_wide[[#This Row],[Portfolio_EQ_Cum]]-1</f>
        <v>0.66623650350406449</v>
      </c>
      <c r="I392" s="3">
        <f>I391*(1+stock_returns_wide[[#This Row],[AAPL]])</f>
        <v>1.5248870236537411</v>
      </c>
      <c r="J392" s="3">
        <f>J391*(1+stock_returns_wide[[#This Row],[AMZN]])</f>
        <v>1.054215793919087</v>
      </c>
      <c r="K392" s="3">
        <f>K391*(1+stock_returns_wide[[#This Row],[MSFT]])</f>
        <v>1.5261058171904851</v>
      </c>
      <c r="L392" s="3">
        <f>L391*(1+stock_returns_wide[[#This Row],[TSLA]])</f>
        <v>2.584695604401956</v>
      </c>
    </row>
    <row r="393" spans="1:12" x14ac:dyDescent="0.2">
      <c r="A393" s="11">
        <v>44655</v>
      </c>
      <c r="B393" s="3">
        <v>2.3693465423242355E-2</v>
      </c>
      <c r="C393" s="3">
        <v>2.9264484561530857E-2</v>
      </c>
      <c r="D393" s="3">
        <v>1.7936597333294335E-2</v>
      </c>
      <c r="E393" s="3">
        <v>5.611341298759176E-2</v>
      </c>
      <c r="F393" s="3">
        <f>AVERAGE(stock_returns_wide[[#This Row],[AAPL]:[TSLA]])</f>
        <v>3.1751990076414827E-2</v>
      </c>
      <c r="G393" s="3">
        <f t="shared" si="6"/>
        <v>1.7191428284282859</v>
      </c>
      <c r="H393" s="3">
        <f>stock_returns_wide[[#This Row],[Portfolio_EQ_Cum]]-1</f>
        <v>0.71914282842828592</v>
      </c>
      <c r="I393" s="3">
        <f>I392*(1+stock_returns_wide[[#This Row],[AAPL]])</f>
        <v>1.5610168816230319</v>
      </c>
      <c r="J393" s="3">
        <f>J392*(1+stock_returns_wide[[#This Row],[AMZN]])</f>
        <v>1.0850668757447541</v>
      </c>
      <c r="K393" s="3">
        <f>K392*(1+stock_returns_wide[[#This Row],[MSFT]])</f>
        <v>1.5534789627214289</v>
      </c>
      <c r="L393" s="3">
        <f>L392*(1+stock_returns_wide[[#This Row],[TSLA]])</f>
        <v>2.7297316962989759</v>
      </c>
    </row>
    <row r="394" spans="1:12" x14ac:dyDescent="0.2">
      <c r="A394" s="11">
        <v>44656</v>
      </c>
      <c r="B394" s="3">
        <v>-1.8941736683160793E-2</v>
      </c>
      <c r="C394" s="3">
        <v>-2.5492089193307588E-2</v>
      </c>
      <c r="D394" s="3">
        <v>-1.2985375643094654E-2</v>
      </c>
      <c r="E394" s="3">
        <v>-4.7308971544201106E-2</v>
      </c>
      <c r="F394" s="3">
        <f>AVERAGE(stock_returns_wide[[#This Row],[AAPL]:[TSLA]])</f>
        <v>-2.6182043265941035E-2</v>
      </c>
      <c r="G394" s="3">
        <f t="shared" si="6"/>
        <v>1.6741321565140443</v>
      </c>
      <c r="H394" s="3">
        <f>stock_returns_wide[[#This Row],[Portfolio_EQ_Cum]]-1</f>
        <v>0.67413215651404435</v>
      </c>
      <c r="I394" s="3">
        <f>I393*(1+stock_returns_wide[[#This Row],[AAPL]])</f>
        <v>1.5314485108933595</v>
      </c>
      <c r="J394" s="3">
        <f>J393*(1+stock_returns_wide[[#This Row],[AMZN]])</f>
        <v>1.0574062541675653</v>
      </c>
      <c r="K394" s="3">
        <f>K393*(1+stock_returns_wide[[#This Row],[MSFT]])</f>
        <v>1.5333064548368462</v>
      </c>
      <c r="L394" s="3">
        <f>L393*(1+stock_returns_wide[[#This Row],[TSLA]])</f>
        <v>2.6005908971554637</v>
      </c>
    </row>
    <row r="395" spans="1:12" x14ac:dyDescent="0.2">
      <c r="A395" s="11">
        <v>44657</v>
      </c>
      <c r="B395" s="3">
        <v>-1.8450784751262828E-2</v>
      </c>
      <c r="C395" s="3">
        <v>-3.2300120131985244E-2</v>
      </c>
      <c r="D395" s="3">
        <v>-3.6605638573775412E-2</v>
      </c>
      <c r="E395" s="3">
        <v>-4.1694894294368345E-2</v>
      </c>
      <c r="F395" s="3">
        <f>AVERAGE(stock_returns_wide[[#This Row],[AAPL]:[TSLA]])</f>
        <v>-3.2262859437847957E-2</v>
      </c>
      <c r="G395" s="3">
        <f t="shared" si="6"/>
        <v>1.6201198660680505</v>
      </c>
      <c r="H395" s="3">
        <f>stock_returns_wide[[#This Row],[Portfolio_EQ_Cum]]-1</f>
        <v>0.62011986606805047</v>
      </c>
      <c r="I395" s="3">
        <f>I394*(1+stock_returns_wide[[#This Row],[AAPL]])</f>
        <v>1.5031920840612241</v>
      </c>
      <c r="J395" s="3">
        <f>J394*(1+stock_returns_wide[[#This Row],[AMZN]])</f>
        <v>1.0232519051296405</v>
      </c>
      <c r="K395" s="3">
        <f>K394*(1+stock_returns_wide[[#This Row],[MSFT]])</f>
        <v>1.4771787929282518</v>
      </c>
      <c r="L395" s="3">
        <f>L394*(1+stock_returns_wide[[#This Row],[TSLA]])</f>
        <v>2.49215953459567</v>
      </c>
    </row>
    <row r="396" spans="1:12" x14ac:dyDescent="0.2">
      <c r="A396" s="11">
        <v>44658</v>
      </c>
      <c r="B396" s="3">
        <v>1.8039820039632559E-3</v>
      </c>
      <c r="C396" s="3">
        <v>-6.1194323502751224E-3</v>
      </c>
      <c r="D396" s="3">
        <v>6.2438905065487216E-3</v>
      </c>
      <c r="E396" s="3">
        <v>1.0996816105212748E-2</v>
      </c>
      <c r="F396" s="3">
        <f>AVERAGE(stock_returns_wide[[#This Row],[AAPL]:[TSLA]])</f>
        <v>3.2313140663624007E-3</v>
      </c>
      <c r="G396" s="3">
        <f t="shared" si="6"/>
        <v>1.6253549821804694</v>
      </c>
      <c r="H396" s="3">
        <f>stock_returns_wide[[#This Row],[Portfolio_EQ_Cum]]-1</f>
        <v>0.62535498218046937</v>
      </c>
      <c r="I396" s="3">
        <f>I395*(1+stock_returns_wide[[#This Row],[AAPL]])</f>
        <v>1.5059038155293705</v>
      </c>
      <c r="J396" s="3">
        <f>J395*(1+stock_returns_wide[[#This Row],[AMZN]])</f>
        <v>1.0169901843189095</v>
      </c>
      <c r="K396" s="3">
        <f>K395*(1+stock_returns_wide[[#This Row],[MSFT]])</f>
        <v>1.4864021355698915</v>
      </c>
      <c r="L396" s="3">
        <f>L395*(1+stock_returns_wide[[#This Row],[TSLA]])</f>
        <v>2.519565354702471</v>
      </c>
    </row>
    <row r="397" spans="1:12" x14ac:dyDescent="0.2">
      <c r="A397" s="11">
        <v>44659</v>
      </c>
      <c r="B397" s="3">
        <v>-1.1908842538848274E-2</v>
      </c>
      <c r="C397" s="3">
        <v>-2.1066740550443774E-2</v>
      </c>
      <c r="D397" s="3">
        <v>-1.4600154031484291E-2</v>
      </c>
      <c r="E397" s="3">
        <v>-3.0049447965418419E-2</v>
      </c>
      <c r="F397" s="3">
        <f>AVERAGE(stock_returns_wide[[#This Row],[AAPL]:[TSLA]])</f>
        <v>-1.940629627154869E-2</v>
      </c>
      <c r="G397" s="3">
        <f t="shared" si="6"/>
        <v>1.5938128618498375</v>
      </c>
      <c r="H397" s="3">
        <f>stock_returns_wide[[#This Row],[Portfolio_EQ_Cum]]-1</f>
        <v>0.5938128618498375</v>
      </c>
      <c r="I397" s="3">
        <f>I396*(1+stock_returns_wide[[#This Row],[AAPL]])</f>
        <v>1.4879702441115803</v>
      </c>
      <c r="J397" s="3">
        <f>J396*(1+stock_returns_wide[[#This Row],[AMZN]])</f>
        <v>0.99556551596351506</v>
      </c>
      <c r="K397" s="3">
        <f>K396*(1+stock_returns_wide[[#This Row],[MSFT]])</f>
        <v>1.4647004354378439</v>
      </c>
      <c r="L397" s="3">
        <f>L396*(1+stock_returns_wide[[#This Row],[TSLA]])</f>
        <v>2.4438538066808682</v>
      </c>
    </row>
    <row r="398" spans="1:12" x14ac:dyDescent="0.2">
      <c r="A398" s="11">
        <v>44662</v>
      </c>
      <c r="B398" s="3">
        <v>-2.5515940471700582E-2</v>
      </c>
      <c r="C398" s="3">
        <v>-2.1613947156313595E-2</v>
      </c>
      <c r="D398" s="3">
        <v>-3.943165121566794E-2</v>
      </c>
      <c r="E398" s="3">
        <v>-4.8328086073804455E-2</v>
      </c>
      <c r="F398" s="3">
        <f>AVERAGE(stock_returns_wide[[#This Row],[AAPL]:[TSLA]])</f>
        <v>-3.3722406229371643E-2</v>
      </c>
      <c r="G398" s="3">
        <f t="shared" si="6"/>
        <v>1.5400656570689399</v>
      </c>
      <c r="H398" s="3">
        <f>stock_returns_wide[[#This Row],[Portfolio_EQ_Cum]]-1</f>
        <v>0.54006565706893994</v>
      </c>
      <c r="I398" s="3">
        <f>I397*(1+stock_returns_wide[[#This Row],[AAPL]])</f>
        <v>1.4500032839391674</v>
      </c>
      <c r="J398" s="3">
        <f>J397*(1+stock_returns_wide[[#This Row],[AMZN]])</f>
        <v>0.97404741551083152</v>
      </c>
      <c r="K398" s="3">
        <f>K397*(1+stock_returns_wide[[#This Row],[MSFT]])</f>
        <v>1.4069448787322218</v>
      </c>
      <c r="L398" s="3">
        <f>L397*(1+stock_returns_wide[[#This Row],[TSLA]])</f>
        <v>2.3257470295598006</v>
      </c>
    </row>
    <row r="399" spans="1:12" x14ac:dyDescent="0.2">
      <c r="A399" s="11">
        <v>44663</v>
      </c>
      <c r="B399" s="3">
        <v>1.1523278239304213E-2</v>
      </c>
      <c r="C399" s="3">
        <v>-2.2133635624076442E-3</v>
      </c>
      <c r="D399" s="3">
        <v>-1.1217782108640884E-2</v>
      </c>
      <c r="E399" s="3">
        <v>1.1291813566499442E-2</v>
      </c>
      <c r="F399" s="3">
        <f>AVERAGE(stock_returns_wide[[#This Row],[AAPL]:[TSLA]])</f>
        <v>2.345986533688782E-3</v>
      </c>
      <c r="G399" s="3">
        <f t="shared" si="6"/>
        <v>1.5436786303614203</v>
      </c>
      <c r="H399" s="3">
        <f>stock_returns_wide[[#This Row],[Portfolio_EQ_Cum]]-1</f>
        <v>0.54367863036142028</v>
      </c>
      <c r="I399" s="3">
        <f>I398*(1+stock_returns_wide[[#This Row],[AAPL]])</f>
        <v>1.4667120752279033</v>
      </c>
      <c r="J399" s="3">
        <f>J398*(1+stock_returns_wide[[#This Row],[AMZN]])</f>
        <v>0.97189149445328249</v>
      </c>
      <c r="K399" s="3">
        <f>K398*(1+stock_returns_wide[[#This Row],[MSFT]])</f>
        <v>1.3911620776437357</v>
      </c>
      <c r="L399" s="3">
        <f>L398*(1+stock_returns_wide[[#This Row],[TSLA]])</f>
        <v>2.3520089314204298</v>
      </c>
    </row>
    <row r="400" spans="1:12" x14ac:dyDescent="0.2">
      <c r="A400" s="11">
        <v>44664</v>
      </c>
      <c r="B400" s="3">
        <v>1.6342607902848805E-2</v>
      </c>
      <c r="C400" s="3">
        <v>3.1524457068956568E-2</v>
      </c>
      <c r="D400" s="3">
        <v>1.9712102327974712E-2</v>
      </c>
      <c r="E400" s="3">
        <v>3.5888356035912672E-2</v>
      </c>
      <c r="F400" s="3">
        <f>AVERAGE(stock_returns_wide[[#This Row],[AAPL]:[TSLA]])</f>
        <v>2.5866880833923189E-2</v>
      </c>
      <c r="G400" s="3">
        <f t="shared" si="6"/>
        <v>1.5836087815388531</v>
      </c>
      <c r="H400" s="3">
        <f>stock_returns_wide[[#This Row],[Portfolio_EQ_Cum]]-1</f>
        <v>0.58360878153885309</v>
      </c>
      <c r="I400" s="3">
        <f>I399*(1+stock_returns_wide[[#This Row],[AAPL]])</f>
        <v>1.4906819755797265</v>
      </c>
      <c r="J400" s="3">
        <f>J399*(1+stock_returns_wide[[#This Row],[AMZN]])</f>
        <v>1.0025298461458589</v>
      </c>
      <c r="K400" s="3">
        <f>K399*(1+stock_returns_wide[[#This Row],[MSFT]])</f>
        <v>1.4185848068730469</v>
      </c>
      <c r="L400" s="3">
        <f>L399*(1+stock_returns_wide[[#This Row],[TSLA]])</f>
        <v>2.4364186653508928</v>
      </c>
    </row>
    <row r="401" spans="1:12" x14ac:dyDescent="0.2">
      <c r="A401" s="11">
        <v>44665</v>
      </c>
      <c r="B401" s="3">
        <v>-2.9988227980371152E-2</v>
      </c>
      <c r="C401" s="3">
        <v>-2.4652684274885983E-2</v>
      </c>
      <c r="D401" s="3">
        <v>-2.7084262453265451E-2</v>
      </c>
      <c r="E401" s="3">
        <v>-3.6552318808432682E-2</v>
      </c>
      <c r="F401" s="3">
        <f>AVERAGE(stock_returns_wide[[#This Row],[AAPL]:[TSLA]])</f>
        <v>-2.9569373379238817E-2</v>
      </c>
      <c r="G401" s="3">
        <f t="shared" si="6"/>
        <v>1.5367824621908892</v>
      </c>
      <c r="H401" s="3">
        <f>stock_returns_wide[[#This Row],[Portfolio_EQ_Cum]]-1</f>
        <v>0.53678246219088921</v>
      </c>
      <c r="I401" s="3">
        <f>I400*(1+stock_returns_wide[[#This Row],[AAPL]])</f>
        <v>1.4459790646498116</v>
      </c>
      <c r="J401" s="3">
        <f>J400*(1+stock_returns_wide[[#This Row],[AMZN]])</f>
        <v>0.97781479437267504</v>
      </c>
      <c r="K401" s="3">
        <f>K400*(1+stock_returns_wide[[#This Row],[MSFT]])</f>
        <v>1.3801634836514824</v>
      </c>
      <c r="L401" s="3">
        <f>L400*(1+stock_returns_wide[[#This Row],[TSLA]])</f>
        <v>2.3473619135441708</v>
      </c>
    </row>
    <row r="402" spans="1:12" x14ac:dyDescent="0.2">
      <c r="A402" s="11">
        <v>44669</v>
      </c>
      <c r="B402" s="3">
        <v>-1.3308643254726915E-3</v>
      </c>
      <c r="C402" s="3">
        <v>7.1091646678709264E-3</v>
      </c>
      <c r="D402" s="3">
        <v>2.4656435551970723E-3</v>
      </c>
      <c r="E402" s="3">
        <v>1.9583733431163042E-2</v>
      </c>
      <c r="F402" s="3">
        <f>AVERAGE(stock_returns_wide[[#This Row],[AAPL]:[TSLA]])</f>
        <v>6.9569193321895872E-3</v>
      </c>
      <c r="G402" s="3">
        <f t="shared" si="6"/>
        <v>1.547473733811475</v>
      </c>
      <c r="H402" s="3">
        <f>stock_returns_wide[[#This Row],[Portfolio_EQ_Cum]]-1</f>
        <v>0.54747373381147502</v>
      </c>
      <c r="I402" s="3">
        <f>I401*(1+stock_returns_wide[[#This Row],[AAPL]])</f>
        <v>1.4440546626972888</v>
      </c>
      <c r="J402" s="3">
        <f>J401*(1+stock_returns_wide[[#This Row],[AMZN]])</f>
        <v>0.98476624076055075</v>
      </c>
      <c r="K402" s="3">
        <f>K401*(1+stock_returns_wide[[#This Row],[MSFT]])</f>
        <v>1.383566474850066</v>
      </c>
      <c r="L402" s="3">
        <f>L401*(1+stock_returns_wide[[#This Row],[TSLA]])</f>
        <v>2.3933320235254847</v>
      </c>
    </row>
    <row r="403" spans="1:12" x14ac:dyDescent="0.2">
      <c r="A403" s="11">
        <v>44670</v>
      </c>
      <c r="B403" s="3">
        <v>1.4115207825876386E-2</v>
      </c>
      <c r="C403" s="3">
        <v>3.4888830608619692E-2</v>
      </c>
      <c r="D403" s="3">
        <v>1.7039769653842463E-2</v>
      </c>
      <c r="E403" s="3">
        <v>2.3758093445249484E-2</v>
      </c>
      <c r="F403" s="3">
        <f>AVERAGE(stock_returns_wide[[#This Row],[AAPL]:[TSLA]])</f>
        <v>2.2450475383397006E-2</v>
      </c>
      <c r="G403" s="3">
        <f t="shared" si="6"/>
        <v>1.5822152547788628</v>
      </c>
      <c r="H403" s="3">
        <f>stock_returns_wide[[#This Row],[Portfolio_EQ_Cum]]-1</f>
        <v>0.58221525477886282</v>
      </c>
      <c r="I403" s="3">
        <f>I402*(1+stock_returns_wide[[#This Row],[AAPL]])</f>
        <v>1.4644377943731868</v>
      </c>
      <c r="J403" s="3">
        <f>J402*(1+stock_returns_wide[[#This Row],[AMZN]])</f>
        <v>1.0191235833235328</v>
      </c>
      <c r="K403" s="3">
        <f>K402*(1+stock_returns_wide[[#This Row],[MSFT]])</f>
        <v>1.4071421288822898</v>
      </c>
      <c r="L403" s="3">
        <f>L402*(1+stock_returns_wide[[#This Row],[TSLA]])</f>
        <v>2.4501930293859111</v>
      </c>
    </row>
    <row r="404" spans="1:12" x14ac:dyDescent="0.2">
      <c r="A404" s="11">
        <v>44671</v>
      </c>
      <c r="B404" s="3">
        <v>-1.0156520731448015E-3</v>
      </c>
      <c r="C404" s="3">
        <v>-2.6041044919075107E-2</v>
      </c>
      <c r="D404" s="3">
        <v>3.7153185092786423E-3</v>
      </c>
      <c r="E404" s="3">
        <v>-4.9555036713700762E-2</v>
      </c>
      <c r="F404" s="3">
        <f>AVERAGE(stock_returns_wide[[#This Row],[AAPL]:[TSLA]])</f>
        <v>-1.8224103799160507E-2</v>
      </c>
      <c r="G404" s="3">
        <f t="shared" si="6"/>
        <v>1.5533807997431577</v>
      </c>
      <c r="H404" s="3">
        <f>stock_returns_wide[[#This Row],[Portfolio_EQ_Cum]]-1</f>
        <v>0.55338079974315768</v>
      </c>
      <c r="I404" s="3">
        <f>I403*(1+stock_returns_wide[[#This Row],[AAPL]])</f>
        <v>1.46295043509134</v>
      </c>
      <c r="J404" s="3">
        <f>J403*(1+stock_returns_wide[[#This Row],[AMZN]])</f>
        <v>0.99258454031211596</v>
      </c>
      <c r="K404" s="3">
        <f>K403*(1+stock_returns_wide[[#This Row],[MSFT]])</f>
        <v>1.4123701100789119</v>
      </c>
      <c r="L404" s="3">
        <f>L403*(1+stock_returns_wide[[#This Row],[TSLA]])</f>
        <v>2.3287736238590386</v>
      </c>
    </row>
    <row r="405" spans="1:12" x14ac:dyDescent="0.2">
      <c r="A405" s="11">
        <v>44672</v>
      </c>
      <c r="B405" s="3">
        <v>-4.8437058779022824E-3</v>
      </c>
      <c r="C405" s="3">
        <v>-3.7026427673936824E-2</v>
      </c>
      <c r="D405" s="3">
        <v>-1.9381110011222114E-2</v>
      </c>
      <c r="E405" s="3">
        <v>3.2316840662454993E-2</v>
      </c>
      <c r="F405" s="3">
        <f>AVERAGE(stock_returns_wide[[#This Row],[AAPL]:[TSLA]])</f>
        <v>-7.2336007251515566E-3</v>
      </c>
      <c r="G405" s="3">
        <f t="shared" si="6"/>
        <v>1.542144263263699</v>
      </c>
      <c r="H405" s="3">
        <f>stock_returns_wide[[#This Row],[Portfolio_EQ_Cum]]-1</f>
        <v>0.54214426326369902</v>
      </c>
      <c r="I405" s="3">
        <f>I404*(1+stock_returns_wide[[#This Row],[AAPL]])</f>
        <v>1.4558643334698085</v>
      </c>
      <c r="J405" s="3">
        <f>J404*(1+stock_returns_wide[[#This Row],[AMZN]])</f>
        <v>0.95583268061998161</v>
      </c>
      <c r="K405" s="3">
        <f>K404*(1+stock_returns_wide[[#This Row],[MSFT]])</f>
        <v>1.3849968095989107</v>
      </c>
      <c r="L405" s="3">
        <f>L404*(1+stock_returns_wide[[#This Row],[TSLA]])</f>
        <v>2.4040322300002193</v>
      </c>
    </row>
    <row r="406" spans="1:12" x14ac:dyDescent="0.2">
      <c r="A406" s="11">
        <v>44673</v>
      </c>
      <c r="B406" s="3">
        <v>-2.782115012281916E-2</v>
      </c>
      <c r="C406" s="3">
        <v>-2.6608937569704394E-2</v>
      </c>
      <c r="D406" s="3">
        <v>-2.4144475057675252E-2</v>
      </c>
      <c r="E406" s="3">
        <v>-3.6975766723952308E-3</v>
      </c>
      <c r="F406" s="3">
        <f>AVERAGE(stock_returns_wide[[#This Row],[AAPL]:[TSLA]])</f>
        <v>-2.0568034855648509E-2</v>
      </c>
      <c r="G406" s="3">
        <f t="shared" si="6"/>
        <v>1.5104253863044528</v>
      </c>
      <c r="H406" s="3">
        <f>stock_returns_wide[[#This Row],[Portfolio_EQ_Cum]]-1</f>
        <v>0.51042538630445278</v>
      </c>
      <c r="I406" s="3">
        <f>I405*(1+stock_returns_wide[[#This Row],[AAPL]])</f>
        <v>1.415360513289887</v>
      </c>
      <c r="J406" s="3">
        <f>J405*(1+stock_returns_wide[[#This Row],[AMZN]])</f>
        <v>0.93039898849428138</v>
      </c>
      <c r="K406" s="3">
        <f>K405*(1+stock_returns_wide[[#This Row],[MSFT]])</f>
        <v>1.3515567886745901</v>
      </c>
      <c r="L406" s="3">
        <f>L405*(1+stock_returns_wide[[#This Row],[TSLA]])</f>
        <v>2.395143136506884</v>
      </c>
    </row>
    <row r="407" spans="1:12" x14ac:dyDescent="0.2">
      <c r="A407" s="11">
        <v>44676</v>
      </c>
      <c r="B407" s="3">
        <v>6.7372671415530938E-3</v>
      </c>
      <c r="C407" s="3">
        <v>1.1943186356370372E-2</v>
      </c>
      <c r="D407" s="3">
        <v>2.4413281929629216E-2</v>
      </c>
      <c r="E407" s="3">
        <v>-6.9946453878937387E-3</v>
      </c>
      <c r="F407" s="3">
        <f>AVERAGE(stock_returns_wide[[#This Row],[AAPL]:[TSLA]])</f>
        <v>9.0247725099147358E-3</v>
      </c>
      <c r="G407" s="3">
        <f t="shared" si="6"/>
        <v>1.5240566318090507</v>
      </c>
      <c r="H407" s="3">
        <f>stock_returns_wide[[#This Row],[Portfolio_EQ_Cum]]-1</f>
        <v>0.52405663180905071</v>
      </c>
      <c r="I407" s="3">
        <f>I406*(1+stock_returns_wide[[#This Row],[AAPL]])</f>
        <v>1.4248961751695266</v>
      </c>
      <c r="J407" s="3">
        <f>J406*(1+stock_returns_wide[[#This Row],[AMZN]])</f>
        <v>0.94151091699964706</v>
      </c>
      <c r="K407" s="3">
        <f>K406*(1+stock_returns_wide[[#This Row],[MSFT]])</f>
        <v>1.3845527256004071</v>
      </c>
      <c r="L407" s="3">
        <f>L406*(1+stock_returns_wide[[#This Row],[TSLA]])</f>
        <v>2.378389959613771</v>
      </c>
    </row>
    <row r="408" spans="1:12" x14ac:dyDescent="0.2">
      <c r="A408" s="11">
        <v>44677</v>
      </c>
      <c r="B408" s="3">
        <v>-3.7328002620185319E-2</v>
      </c>
      <c r="C408" s="3">
        <v>-4.5750773051087101E-2</v>
      </c>
      <c r="D408" s="3">
        <v>-3.7403804025164744E-2</v>
      </c>
      <c r="E408" s="3">
        <v>-0.12184121881948873</v>
      </c>
      <c r="F408" s="3">
        <f>AVERAGE(stock_returns_wide[[#This Row],[AAPL]:[TSLA]])</f>
        <v>-6.0580949628981473E-2</v>
      </c>
      <c r="G408" s="3">
        <f t="shared" si="6"/>
        <v>1.4317278337657113</v>
      </c>
      <c r="H408" s="3">
        <f>stock_returns_wide[[#This Row],[Portfolio_EQ_Cum]]-1</f>
        <v>0.43172783376571133</v>
      </c>
      <c r="I408" s="3">
        <f>I407*(1+stock_returns_wide[[#This Row],[AAPL]])</f>
        <v>1.3717076470093064</v>
      </c>
      <c r="J408" s="3">
        <f>J407*(1+stock_returns_wide[[#This Row],[AMZN]])</f>
        <v>0.89843606471087534</v>
      </c>
      <c r="K408" s="3">
        <f>K407*(1+stock_returns_wide[[#This Row],[MSFT]])</f>
        <v>1.3327651867895418</v>
      </c>
      <c r="L408" s="3">
        <f>L407*(1+stock_returns_wide[[#This Row],[TSLA]])</f>
        <v>2.0886040281063947</v>
      </c>
    </row>
    <row r="409" spans="1:12" x14ac:dyDescent="0.2">
      <c r="A409" s="11">
        <v>44678</v>
      </c>
      <c r="B409" s="3">
        <v>-1.4668647864322093E-3</v>
      </c>
      <c r="C409" s="3">
        <v>-8.7810473174488868E-3</v>
      </c>
      <c r="D409" s="3">
        <v>4.8109288443437537E-2</v>
      </c>
      <c r="E409" s="3">
        <v>5.8076784704732543E-3</v>
      </c>
      <c r="F409" s="3">
        <f>AVERAGE(stock_returns_wide[[#This Row],[AAPL]:[TSLA]])</f>
        <v>1.0917263702507424E-2</v>
      </c>
      <c r="G409" s="3">
        <f t="shared" si="6"/>
        <v>1.4473583840771513</v>
      </c>
      <c r="H409" s="3">
        <f>stock_returns_wide[[#This Row],[Portfolio_EQ_Cum]]-1</f>
        <v>0.44735838407715134</v>
      </c>
      <c r="I409" s="3">
        <f>I408*(1+stock_returns_wide[[#This Row],[AAPL]])</f>
        <v>1.3696955373646287</v>
      </c>
      <c r="J409" s="3">
        <f>J408*(1+stock_returns_wide[[#This Row],[AMZN]])</f>
        <v>0.89054685511494658</v>
      </c>
      <c r="K409" s="3">
        <f>K408*(1+stock_returns_wide[[#This Row],[MSFT]])</f>
        <v>1.3968835715881718</v>
      </c>
      <c r="L409" s="3">
        <f>L408*(1+stock_returns_wide[[#This Row],[TSLA]])</f>
        <v>2.1007339687537718</v>
      </c>
    </row>
    <row r="410" spans="1:12" x14ac:dyDescent="0.2">
      <c r="A410" s="11">
        <v>44679</v>
      </c>
      <c r="B410" s="3">
        <v>4.5155302885898418E-2</v>
      </c>
      <c r="C410" s="3">
        <v>4.6534185364343061E-2</v>
      </c>
      <c r="D410" s="3">
        <v>2.2632434528012224E-2</v>
      </c>
      <c r="E410" s="3">
        <v>-4.5377028885260628E-3</v>
      </c>
      <c r="F410" s="3">
        <f>AVERAGE(stock_returns_wide[[#This Row],[AAPL]:[TSLA]])</f>
        <v>2.744605497243191E-2</v>
      </c>
      <c r="G410" s="3">
        <f t="shared" si="6"/>
        <v>1.4870826618513429</v>
      </c>
      <c r="H410" s="3">
        <f>stock_returns_wide[[#This Row],[Portfolio_EQ_Cum]]-1</f>
        <v>0.48708266185134286</v>
      </c>
      <c r="I410" s="3">
        <f>I409*(1+stock_returns_wide[[#This Row],[AAPL]])</f>
        <v>1.4315445542157919</v>
      </c>
      <c r="J410" s="3">
        <f>J409*(1+stock_returns_wide[[#This Row],[AMZN]])</f>
        <v>0.93198772754649828</v>
      </c>
      <c r="K410" s="3">
        <f>K409*(1+stock_returns_wide[[#This Row],[MSFT]])</f>
        <v>1.428498447565397</v>
      </c>
      <c r="L410" s="3">
        <f>L409*(1+stock_returns_wide[[#This Row],[TSLA]])</f>
        <v>2.0912014621557331</v>
      </c>
    </row>
    <row r="411" spans="1:12" x14ac:dyDescent="0.2">
      <c r="A411" s="11">
        <v>44680</v>
      </c>
      <c r="B411" s="3">
        <v>-3.6604752867241519E-2</v>
      </c>
      <c r="C411" s="3">
        <v>-0.14049437774923401</v>
      </c>
      <c r="D411" s="3">
        <v>-4.1812102179930033E-2</v>
      </c>
      <c r="E411" s="3">
        <v>-7.6922202135913942E-3</v>
      </c>
      <c r="F411" s="3">
        <f>AVERAGE(stock_returns_wide[[#This Row],[AAPL]:[TSLA]])</f>
        <v>-5.6650863252499239E-2</v>
      </c>
      <c r="G411" s="3">
        <f t="shared" si="6"/>
        <v>1.4028381453296399</v>
      </c>
      <c r="H411" s="3">
        <f>stock_returns_wide[[#This Row],[Portfolio_EQ_Cum]]-1</f>
        <v>0.40283814532963991</v>
      </c>
      <c r="I411" s="3">
        <f>I410*(1+stock_returns_wide[[#This Row],[AAPL]])</f>
        <v>1.3791432195902773</v>
      </c>
      <c r="J411" s="3">
        <f>J410*(1+stock_returns_wide[[#This Row],[AMZN]])</f>
        <v>0.80104869169493031</v>
      </c>
      <c r="K411" s="3">
        <f>K410*(1+stock_returns_wide[[#This Row],[MSFT]])</f>
        <v>1.3687699245119211</v>
      </c>
      <c r="L411" s="3">
        <f>L410*(1+stock_returns_wide[[#This Row],[TSLA]])</f>
        <v>2.0751154799978471</v>
      </c>
    </row>
    <row r="412" spans="1:12" x14ac:dyDescent="0.2">
      <c r="A412" s="11">
        <v>44683</v>
      </c>
      <c r="B412" s="3">
        <v>1.9667365464355324E-3</v>
      </c>
      <c r="C412" s="3">
        <v>1.7580913238786078E-3</v>
      </c>
      <c r="D412" s="3">
        <v>2.504325209083369E-2</v>
      </c>
      <c r="E412" s="3">
        <v>3.6956284714332988E-2</v>
      </c>
      <c r="F412" s="3">
        <f>AVERAGE(stock_returns_wide[[#This Row],[AAPL]:[TSLA]])</f>
        <v>1.6431091168870204E-2</v>
      </c>
      <c r="G412" s="3">
        <f t="shared" si="6"/>
        <v>1.4258883067907198</v>
      </c>
      <c r="H412" s="3">
        <f>stock_returns_wide[[#This Row],[Portfolio_EQ_Cum]]-1</f>
        <v>0.42588830679071976</v>
      </c>
      <c r="I412" s="3">
        <f>I411*(1+stock_returns_wide[[#This Row],[AAPL]])</f>
        <v>1.3818556309630143</v>
      </c>
      <c r="J412" s="3">
        <f>J411*(1+stock_returns_wide[[#This Row],[AMZN]])</f>
        <v>0.8024570084498035</v>
      </c>
      <c r="K412" s="3">
        <f>K411*(1+stock_returns_wide[[#This Row],[MSFT]])</f>
        <v>1.4030483747858247</v>
      </c>
      <c r="L412" s="3">
        <f>L411*(1+stock_returns_wide[[#This Row],[TSLA]])</f>
        <v>2.1518040384917674</v>
      </c>
    </row>
    <row r="413" spans="1:12" x14ac:dyDescent="0.2">
      <c r="A413" s="11">
        <v>44684</v>
      </c>
      <c r="B413" s="3">
        <v>9.6224915074389905E-3</v>
      </c>
      <c r="C413" s="3">
        <v>-1.9799044812061073E-3</v>
      </c>
      <c r="D413" s="3">
        <v>-9.4562049877739973E-3</v>
      </c>
      <c r="E413" s="3">
        <v>6.9882797619633674E-3</v>
      </c>
      <c r="F413" s="3">
        <f>AVERAGE(stock_returns_wide[[#This Row],[AAPL]:[TSLA]])</f>
        <v>1.2936654501055633E-3</v>
      </c>
      <c r="G413" s="3">
        <f t="shared" si="6"/>
        <v>1.4277329292289247</v>
      </c>
      <c r="H413" s="3">
        <f>stock_returns_wide[[#This Row],[Portfolio_EQ_Cum]]-1</f>
        <v>0.4277329292289247</v>
      </c>
      <c r="I413" s="3">
        <f>I412*(1+stock_returns_wide[[#This Row],[AAPL]])</f>
        <v>1.3951525250364627</v>
      </c>
      <c r="J413" s="3">
        <f>J412*(1+stock_returns_wide[[#This Row],[AMZN]])</f>
        <v>0.80086822022279847</v>
      </c>
      <c r="K413" s="3">
        <f>K412*(1+stock_returns_wide[[#This Row],[MSFT]])</f>
        <v>1.3897808617460867</v>
      </c>
      <c r="L413" s="3">
        <f>L412*(1+stock_returns_wide[[#This Row],[TSLA]])</f>
        <v>2.1668414471056705</v>
      </c>
    </row>
    <row r="414" spans="1:12" x14ac:dyDescent="0.2">
      <c r="A414" s="11">
        <v>44685</v>
      </c>
      <c r="B414" s="3">
        <v>4.1008433404022604E-2</v>
      </c>
      <c r="C414" s="3">
        <v>1.3480468532934831E-2</v>
      </c>
      <c r="D414" s="3">
        <v>2.910089955978612E-2</v>
      </c>
      <c r="E414" s="3">
        <v>4.7698645764685521E-2</v>
      </c>
      <c r="F414" s="3">
        <f>AVERAGE(stock_returns_wide[[#This Row],[AAPL]:[TSLA]])</f>
        <v>3.2822111815357269E-2</v>
      </c>
      <c r="G414" s="3">
        <f t="shared" si="6"/>
        <v>1.4745941390745441</v>
      </c>
      <c r="H414" s="3">
        <f>stock_returns_wide[[#This Row],[Portfolio_EQ_Cum]]-1</f>
        <v>0.47459413907454406</v>
      </c>
      <c r="I414" s="3">
        <f>I413*(1+stock_returns_wide[[#This Row],[AAPL]])</f>
        <v>1.4523655444478745</v>
      </c>
      <c r="J414" s="3">
        <f>J413*(1+stock_returns_wide[[#This Row],[AMZN]])</f>
        <v>0.81166429906453941</v>
      </c>
      <c r="K414" s="3">
        <f>K413*(1+stock_returns_wide[[#This Row],[MSFT]])</f>
        <v>1.4302247350138726</v>
      </c>
      <c r="L414" s="3">
        <f>L413*(1+stock_returns_wide[[#This Row],[TSLA]])</f>
        <v>2.2701968497194023</v>
      </c>
    </row>
    <row r="415" spans="1:12" x14ac:dyDescent="0.2">
      <c r="A415" s="11">
        <v>44686</v>
      </c>
      <c r="B415" s="3">
        <v>-5.5716235433831418E-2</v>
      </c>
      <c r="C415" s="3">
        <v>-7.561036490424522E-2</v>
      </c>
      <c r="D415" s="3">
        <v>-4.3554861223211838E-2</v>
      </c>
      <c r="E415" s="3">
        <v>-8.328615317548016E-2</v>
      </c>
      <c r="F415" s="3">
        <f>AVERAGE(stock_returns_wide[[#This Row],[AAPL]:[TSLA]])</f>
        <v>-6.4541903684192159E-2</v>
      </c>
      <c r="G415" s="3">
        <f t="shared" si="6"/>
        <v>1.3794210261771207</v>
      </c>
      <c r="H415" s="3">
        <f>stock_returns_wide[[#This Row],[Portfolio_EQ_Cum]]-1</f>
        <v>0.3794210261771207</v>
      </c>
      <c r="I415" s="3">
        <f>I414*(1+stock_returns_wide[[#This Row],[AAPL]])</f>
        <v>1.3714452038374318</v>
      </c>
      <c r="J415" s="3">
        <f>J414*(1+stock_returns_wide[[#This Row],[AMZN]])</f>
        <v>0.75029406523252118</v>
      </c>
      <c r="K415" s="3">
        <f>K414*(1+stock_returns_wide[[#This Row],[MSFT]])</f>
        <v>1.3679314951623385</v>
      </c>
      <c r="L415" s="3">
        <f>L414*(1+stock_returns_wide[[#This Row],[TSLA]])</f>
        <v>2.0811208871551798</v>
      </c>
    </row>
    <row r="416" spans="1:12" x14ac:dyDescent="0.2">
      <c r="A416" s="11">
        <v>44687</v>
      </c>
      <c r="B416" s="3">
        <v>4.7272484621843081E-3</v>
      </c>
      <c r="C416" s="3">
        <v>-1.4041240035030156E-2</v>
      </c>
      <c r="D416" s="3">
        <v>-9.4465889450997542E-3</v>
      </c>
      <c r="E416" s="3">
        <v>-8.7371806981902944E-3</v>
      </c>
      <c r="F416" s="3">
        <f>AVERAGE(stock_returns_wide[[#This Row],[AAPL]:[TSLA]])</f>
        <v>-6.8744403040339741E-3</v>
      </c>
      <c r="G416" s="3">
        <f t="shared" si="6"/>
        <v>1.3699382786785368</v>
      </c>
      <c r="H416" s="3">
        <f>stock_returns_wide[[#This Row],[Portfolio_EQ_Cum]]-1</f>
        <v>0.36993827867853679</v>
      </c>
      <c r="I416" s="3">
        <f>I415*(1+stock_returns_wide[[#This Row],[AAPL]])</f>
        <v>1.3779283660682424</v>
      </c>
      <c r="J416" s="3">
        <f>J415*(1+stock_returns_wide[[#This Row],[AMZN]])</f>
        <v>0.73975900616573276</v>
      </c>
      <c r="K416" s="3">
        <f>K415*(1+stock_returns_wide[[#This Row],[MSFT]])</f>
        <v>1.3550092086224841</v>
      </c>
      <c r="L416" s="3">
        <f>L415*(1+stock_returns_wide[[#This Row],[TSLA]])</f>
        <v>2.0629377579093271</v>
      </c>
    </row>
    <row r="417" spans="1:12" x14ac:dyDescent="0.2">
      <c r="A417" s="11">
        <v>44690</v>
      </c>
      <c r="B417" s="3">
        <v>-3.3189457121744148E-2</v>
      </c>
      <c r="C417" s="3">
        <v>-5.2133548257279339E-2</v>
      </c>
      <c r="D417" s="3">
        <v>-3.694520752683661E-2</v>
      </c>
      <c r="E417" s="3">
        <v>-9.0729488072496811E-2</v>
      </c>
      <c r="F417" s="3">
        <f>AVERAGE(stock_returns_wide[[#This Row],[AAPL]:[TSLA]])</f>
        <v>-5.3249425244589227E-2</v>
      </c>
      <c r="G417" s="3">
        <f t="shared" si="6"/>
        <v>1.2969898527183428</v>
      </c>
      <c r="H417" s="3">
        <f>stock_returns_wide[[#This Row],[Portfolio_EQ_Cum]]-1</f>
        <v>0.29698985271834277</v>
      </c>
      <c r="I417" s="3">
        <f>I416*(1+stock_returns_wide[[#This Row],[AAPL]])</f>
        <v>1.3321956716457855</v>
      </c>
      <c r="J417" s="3">
        <f>J416*(1+stock_returns_wide[[#This Row],[AMZN]])</f>
        <v>0.70119274431903456</v>
      </c>
      <c r="K417" s="3">
        <f>K416*(1+stock_returns_wide[[#This Row],[MSFT]])</f>
        <v>1.3049481122091517</v>
      </c>
      <c r="L417" s="3">
        <f>L416*(1+stock_returns_wide[[#This Row],[TSLA]])</f>
        <v>1.8757684712087894</v>
      </c>
    </row>
    <row r="418" spans="1:12" x14ac:dyDescent="0.2">
      <c r="A418" s="11">
        <v>44691</v>
      </c>
      <c r="B418" s="3">
        <v>1.611188238439154E-2</v>
      </c>
      <c r="C418" s="3">
        <v>6.434445934944133E-4</v>
      </c>
      <c r="D418" s="3">
        <v>1.859533866205143E-2</v>
      </c>
      <c r="E418" s="3">
        <v>1.6427173986372612E-2</v>
      </c>
      <c r="F418" s="3">
        <f>AVERAGE(stock_returns_wide[[#This Row],[AAPL]:[TSLA]])</f>
        <v>1.2944459906577499E-2</v>
      </c>
      <c r="G418" s="3">
        <f t="shared" si="6"/>
        <v>1.3137786858660934</v>
      </c>
      <c r="H418" s="3">
        <f>stock_returns_wide[[#This Row],[Portfolio_EQ_Cum]]-1</f>
        <v>0.31377868586609337</v>
      </c>
      <c r="I418" s="3">
        <f>I417*(1+stock_returns_wide[[#This Row],[AAPL]])</f>
        <v>1.3536598516203378</v>
      </c>
      <c r="J418" s="3">
        <f>J417*(1+stock_returns_wide[[#This Row],[AMZN]])</f>
        <v>0.70164392299936418</v>
      </c>
      <c r="K418" s="3">
        <f>K417*(1+stock_returns_wide[[#This Row],[MSFT]])</f>
        <v>1.3292140642920856</v>
      </c>
      <c r="L418" s="3">
        <f>L417*(1+stock_returns_wide[[#This Row],[TSLA]])</f>
        <v>1.9065820462434884</v>
      </c>
    </row>
    <row r="419" spans="1:12" x14ac:dyDescent="0.2">
      <c r="A419" s="11">
        <v>44692</v>
      </c>
      <c r="B419" s="3">
        <v>-5.184103553087771E-2</v>
      </c>
      <c r="C419" s="3">
        <v>-3.2032257090107041E-2</v>
      </c>
      <c r="D419" s="3">
        <v>-3.3209479536612574E-2</v>
      </c>
      <c r="E419" s="3">
        <v>-8.2545828436460411E-2</v>
      </c>
      <c r="F419" s="3">
        <f>AVERAGE(stock_returns_wide[[#This Row],[AAPL]:[TSLA]])</f>
        <v>-4.9907150148514434E-2</v>
      </c>
      <c r="G419" s="3">
        <f t="shared" si="6"/>
        <v>1.2482117357286562</v>
      </c>
      <c r="H419" s="3">
        <f>stock_returns_wide[[#This Row],[Portfolio_EQ_Cum]]-1</f>
        <v>0.24821173572865618</v>
      </c>
      <c r="I419" s="3">
        <f>I418*(1+stock_returns_wide[[#This Row],[AAPL]])</f>
        <v>1.2834847231557651</v>
      </c>
      <c r="J419" s="3">
        <f>J418*(1+stock_returns_wide[[#This Row],[AMZN]])</f>
        <v>0.6791686844721373</v>
      </c>
      <c r="K419" s="3">
        <f>K418*(1+stock_returns_wide[[#This Row],[MSFT]])</f>
        <v>1.2850715570242</v>
      </c>
      <c r="L419" s="3">
        <f>L418*(1+stock_returns_wide[[#This Row],[TSLA]])</f>
        <v>1.7492016517542377</v>
      </c>
    </row>
    <row r="420" spans="1:12" x14ac:dyDescent="0.2">
      <c r="A420" s="11">
        <v>44693</v>
      </c>
      <c r="B420" s="3">
        <v>-2.689424150244224E-2</v>
      </c>
      <c r="C420" s="3">
        <v>1.4790404884573283E-2</v>
      </c>
      <c r="D420" s="3">
        <v>-1.995795507571585E-2</v>
      </c>
      <c r="E420" s="3">
        <v>-8.1743867510473134E-3</v>
      </c>
      <c r="F420" s="3">
        <f>AVERAGE(stock_returns_wide[[#This Row],[AAPL]:[TSLA]])</f>
        <v>-1.005904461115803E-2</v>
      </c>
      <c r="G420" s="3">
        <f t="shared" si="6"/>
        <v>1.2356559181947906</v>
      </c>
      <c r="H420" s="3">
        <f>stock_returns_wide[[#This Row],[Portfolio_EQ_Cum]]-1</f>
        <v>0.23565591819479059</v>
      </c>
      <c r="I420" s="3">
        <f>I419*(1+stock_returns_wide[[#This Row],[AAPL]])</f>
        <v>1.2489663750465188</v>
      </c>
      <c r="J420" s="3">
        <f>J419*(1+stock_returns_wide[[#This Row],[AMZN]])</f>
        <v>0.68921386430040321</v>
      </c>
      <c r="K420" s="3">
        <f>K419*(1+stock_returns_wide[[#This Row],[MSFT]])</f>
        <v>1.2594241566200308</v>
      </c>
      <c r="L420" s="3">
        <f>L419*(1+stock_returns_wide[[#This Row],[TSLA]])</f>
        <v>1.7349030009472277</v>
      </c>
    </row>
    <row r="421" spans="1:12" x14ac:dyDescent="0.2">
      <c r="A421" s="11">
        <v>44694</v>
      </c>
      <c r="B421" s="3">
        <v>3.1916527896708402E-2</v>
      </c>
      <c r="C421" s="3">
        <v>5.7275560350849242E-2</v>
      </c>
      <c r="D421" s="3">
        <v>2.259655017966633E-2</v>
      </c>
      <c r="E421" s="3">
        <v>5.7129093691457022E-2</v>
      </c>
      <c r="F421" s="3">
        <f>AVERAGE(stock_returns_wide[[#This Row],[AAPL]:[TSLA]])</f>
        <v>4.2229433029670249E-2</v>
      </c>
      <c r="G421" s="3">
        <f t="shared" si="6"/>
        <v>1.2878369670399132</v>
      </c>
      <c r="H421" s="3">
        <f>stock_returns_wide[[#This Row],[Portfolio_EQ_Cum]]-1</f>
        <v>0.28783696703991324</v>
      </c>
      <c r="I421" s="3">
        <f>I420*(1+stock_returns_wide[[#This Row],[AAPL]])</f>
        <v>1.2888290451977418</v>
      </c>
      <c r="J421" s="3">
        <f>J420*(1+stock_returns_wide[[#This Row],[AMZN]])</f>
        <v>0.72868897457978299</v>
      </c>
      <c r="K421" s="3">
        <f>K420*(1+stock_returns_wide[[#This Row],[MSFT]])</f>
        <v>1.2878827977725793</v>
      </c>
      <c r="L421" s="3">
        <f>L420*(1+stock_returns_wide[[#This Row],[TSLA]])</f>
        <v>1.8340164370339318</v>
      </c>
    </row>
    <row r="422" spans="1:12" x14ac:dyDescent="0.2">
      <c r="A422" s="11">
        <v>44697</v>
      </c>
      <c r="B422" s="3">
        <v>-1.0672488983451633E-2</v>
      </c>
      <c r="C422" s="3">
        <v>-1.9853161739721958E-2</v>
      </c>
      <c r="D422" s="3">
        <v>1.4553061827773384E-3</v>
      </c>
      <c r="E422" s="3">
        <v>-5.8758561618372673E-2</v>
      </c>
      <c r="F422" s="3">
        <f>AVERAGE(stock_returns_wide[[#This Row],[AAPL]:[TSLA]])</f>
        <v>-2.1957226539692232E-2</v>
      </c>
      <c r="G422" s="3">
        <f t="shared" si="6"/>
        <v>1.2595596390084276</v>
      </c>
      <c r="H422" s="3">
        <f>stock_returns_wide[[#This Row],[Portfolio_EQ_Cum]]-1</f>
        <v>0.2595596390084276</v>
      </c>
      <c r="I422" s="3">
        <f>I421*(1+stock_returns_wide[[#This Row],[AAPL]])</f>
        <v>1.2750740314113165</v>
      </c>
      <c r="J422" s="3">
        <f>J421*(1+stock_returns_wide[[#This Row],[AMZN]])</f>
        <v>0.71422219450949842</v>
      </c>
      <c r="K422" s="3">
        <f>K421*(1+stock_returns_wide[[#This Row],[MSFT]])</f>
        <v>1.2897570615708702</v>
      </c>
      <c r="L422" s="3">
        <f>L421*(1+stock_returns_wide[[#This Row],[TSLA]])</f>
        <v>1.7262522692093651</v>
      </c>
    </row>
    <row r="423" spans="1:12" x14ac:dyDescent="0.2">
      <c r="A423" s="11">
        <v>44698</v>
      </c>
      <c r="B423" s="3">
        <v>2.5422796117250401E-2</v>
      </c>
      <c r="C423" s="3">
        <v>4.1133273579996521E-2</v>
      </c>
      <c r="D423" s="3">
        <v>2.0344078131140142E-2</v>
      </c>
      <c r="E423" s="3">
        <v>5.1410177789529277E-2</v>
      </c>
      <c r="F423" s="3">
        <f>AVERAGE(stock_returns_wide[[#This Row],[AAPL]:[TSLA]])</f>
        <v>3.4577581404479085E-2</v>
      </c>
      <c r="G423" s="3">
        <f t="shared" si="6"/>
        <v>1.3031121649600379</v>
      </c>
      <c r="H423" s="3">
        <f>stock_returns_wide[[#This Row],[Portfolio_EQ_Cum]]-1</f>
        <v>0.3031121649600379</v>
      </c>
      <c r="I423" s="3">
        <f>I422*(1+stock_returns_wide[[#This Row],[AAPL]])</f>
        <v>1.307489978546287</v>
      </c>
      <c r="J423" s="3">
        <f>J422*(1+stock_returns_wide[[#This Row],[AMZN]])</f>
        <v>0.74360049143316309</v>
      </c>
      <c r="K423" s="3">
        <f>K422*(1+stock_returns_wide[[#This Row],[MSFT]])</f>
        <v>1.3159959800016576</v>
      </c>
      <c r="L423" s="3">
        <f>L422*(1+stock_returns_wide[[#This Row],[TSLA]])</f>
        <v>1.8149992052789969</v>
      </c>
    </row>
    <row r="424" spans="1:12" x14ac:dyDescent="0.2">
      <c r="A424" s="11">
        <v>44699</v>
      </c>
      <c r="B424" s="3">
        <v>-5.6419357341455423E-2</v>
      </c>
      <c r="C424" s="3">
        <v>-7.1561966408272171E-2</v>
      </c>
      <c r="D424" s="3">
        <v>-4.5529552972958687E-2</v>
      </c>
      <c r="E424" s="3">
        <v>-6.8013798124059055E-2</v>
      </c>
      <c r="F424" s="3">
        <f>AVERAGE(stock_returns_wide[[#This Row],[AAPL]:[TSLA]])</f>
        <v>-6.0381168711686334E-2</v>
      </c>
      <c r="G424" s="3">
        <f t="shared" si="6"/>
        <v>1.2244287294773351</v>
      </c>
      <c r="H424" s="3">
        <f>stock_returns_wide[[#This Row],[Portfolio_EQ_Cum]]-1</f>
        <v>0.22442872947733505</v>
      </c>
      <c r="I424" s="3">
        <f>I423*(1+stock_returns_wide[[#This Row],[AAPL]])</f>
        <v>1.2337222342263121</v>
      </c>
      <c r="J424" s="3">
        <f>J423*(1+stock_returns_wide[[#This Row],[AMZN]])</f>
        <v>0.69038697804404836</v>
      </c>
      <c r="K424" s="3">
        <f>K423*(1+stock_returns_wide[[#This Row],[MSFT]])</f>
        <v>1.2560792713179714</v>
      </c>
      <c r="L424" s="3">
        <f>L423*(1+stock_returns_wide[[#This Row],[TSLA]])</f>
        <v>1.6915542157358237</v>
      </c>
    </row>
    <row r="425" spans="1:12" x14ac:dyDescent="0.2">
      <c r="A425" s="11">
        <v>44700</v>
      </c>
      <c r="B425" s="3">
        <v>-2.4641123539033361E-2</v>
      </c>
      <c r="C425" s="3">
        <v>1.9278532990965047E-3</v>
      </c>
      <c r="D425" s="3">
        <v>-3.6996070327875996E-3</v>
      </c>
      <c r="E425" s="3">
        <v>-5.4946344765349764E-4</v>
      </c>
      <c r="F425" s="3">
        <f>AVERAGE(stock_returns_wide[[#This Row],[AAPL]:[TSLA]])</f>
        <v>-6.7405851800944883E-3</v>
      </c>
      <c r="G425" s="3">
        <f t="shared" si="6"/>
        <v>1.2161753633293382</v>
      </c>
      <c r="H425" s="3">
        <f>stock_returns_wide[[#This Row],[Portfolio_EQ_Cum]]-1</f>
        <v>0.21617536332933818</v>
      </c>
      <c r="I425" s="3">
        <f>I424*(1+stock_returns_wide[[#This Row],[AAPL]])</f>
        <v>1.2033219322398894</v>
      </c>
      <c r="J425" s="3">
        <f>J424*(1+stock_returns_wide[[#This Row],[AMZN]])</f>
        <v>0.6917179428573238</v>
      </c>
      <c r="K425" s="3">
        <f>K424*(1+stock_returns_wide[[#This Row],[MSFT]])</f>
        <v>1.2514322716120647</v>
      </c>
      <c r="L425" s="3">
        <f>L424*(1+stock_returns_wide[[#This Row],[TSLA]])</f>
        <v>1.6906247685245526</v>
      </c>
    </row>
    <row r="426" spans="1:12" x14ac:dyDescent="0.2">
      <c r="A426" s="11">
        <v>44701</v>
      </c>
      <c r="B426" s="3">
        <v>1.7471641777213609E-3</v>
      </c>
      <c r="C426" s="3">
        <v>2.5345295167615856E-3</v>
      </c>
      <c r="D426" s="3">
        <v>-2.2911785940561424E-3</v>
      </c>
      <c r="E426" s="3">
        <v>-6.4165057161418626E-2</v>
      </c>
      <c r="F426" s="3">
        <f>AVERAGE(stock_returns_wide[[#This Row],[AAPL]:[TSLA]])</f>
        <v>-1.5543635515247956E-2</v>
      </c>
      <c r="G426" s="3">
        <f t="shared" si="6"/>
        <v>1.1972715767591227</v>
      </c>
      <c r="H426" s="3">
        <f>stock_returns_wide[[#This Row],[Portfolio_EQ_Cum]]-1</f>
        <v>0.19727157675912266</v>
      </c>
      <c r="I426" s="3">
        <f>I425*(1+stock_returns_wide[[#This Row],[AAPL]])</f>
        <v>1.2054243332141654</v>
      </c>
      <c r="J426" s="3">
        <f>J425*(1+stock_returns_wide[[#This Row],[AMZN]])</f>
        <v>0.69347112240076925</v>
      </c>
      <c r="K426" s="3">
        <f>K425*(1+stock_returns_wide[[#This Row],[MSFT]])</f>
        <v>1.2485650167794362</v>
      </c>
      <c r="L426" s="3">
        <f>L425*(1+stock_returns_wide[[#This Row],[TSLA]])</f>
        <v>1.5821457336136646</v>
      </c>
    </row>
    <row r="427" spans="1:12" x14ac:dyDescent="0.2">
      <c r="A427" s="11">
        <v>44704</v>
      </c>
      <c r="B427" s="3">
        <v>4.0119201440145691E-2</v>
      </c>
      <c r="C427" s="3">
        <v>-3.1605069518392259E-4</v>
      </c>
      <c r="D427" s="3">
        <v>3.2031893147432378E-2</v>
      </c>
      <c r="E427" s="3">
        <v>1.656871415985961E-2</v>
      </c>
      <c r="F427" s="3">
        <f>AVERAGE(stock_returns_wide[[#This Row],[AAPL]:[TSLA]])</f>
        <v>2.2100939513063439E-2</v>
      </c>
      <c r="G427" s="3">
        <f t="shared" si="6"/>
        <v>1.2237324034577861</v>
      </c>
      <c r="H427" s="3">
        <f>stock_returns_wide[[#This Row],[Portfolio_EQ_Cum]]-1</f>
        <v>0.22373240345778611</v>
      </c>
      <c r="I427" s="3">
        <f>I426*(1+stock_returns_wide[[#This Row],[AAPL]])</f>
        <v>1.2537849948592379</v>
      </c>
      <c r="J427" s="3">
        <f>J426*(1+stock_returns_wide[[#This Row],[AMZN]])</f>
        <v>0.69325195037044451</v>
      </c>
      <c r="K427" s="3">
        <f>K426*(1+stock_returns_wide[[#This Row],[MSFT]])</f>
        <v>1.2885589179845371</v>
      </c>
      <c r="L427" s="3">
        <f>L426*(1+stock_returns_wide[[#This Row],[TSLA]])</f>
        <v>1.6083598540331507</v>
      </c>
    </row>
    <row r="428" spans="1:12" x14ac:dyDescent="0.2">
      <c r="A428" s="11">
        <v>44705</v>
      </c>
      <c r="B428" s="3">
        <v>-1.9216075483869832E-2</v>
      </c>
      <c r="C428" s="3">
        <v>-3.214110432537598E-2</v>
      </c>
      <c r="D428" s="3">
        <v>-3.9516516110809086E-3</v>
      </c>
      <c r="E428" s="3">
        <v>-6.9254646905075878E-2</v>
      </c>
      <c r="F428" s="3">
        <f>AVERAGE(stock_returns_wide[[#This Row],[AAPL]:[TSLA]])</f>
        <v>-3.114086958135065E-2</v>
      </c>
      <c r="G428" s="3">
        <f t="shared" si="6"/>
        <v>1.1856243122792345</v>
      </c>
      <c r="H428" s="3">
        <f>stock_returns_wide[[#This Row],[Portfolio_EQ_Cum]]-1</f>
        <v>0.18562431227923448</v>
      </c>
      <c r="I428" s="3">
        <f>I427*(1+stock_returns_wide[[#This Row],[AAPL]])</f>
        <v>1.2296921677574795</v>
      </c>
      <c r="J428" s="3">
        <f>J427*(1+stock_returns_wide[[#This Row],[AMZN]])</f>
        <v>0.67097006710981766</v>
      </c>
      <c r="K428" s="3">
        <f>K427*(1+stock_returns_wide[[#This Row],[MSFT]])</f>
        <v>1.2834669820603108</v>
      </c>
      <c r="L428" s="3">
        <f>L427*(1+stock_returns_wide[[#This Row],[TSLA]])</f>
        <v>1.4969734602457856</v>
      </c>
    </row>
    <row r="429" spans="1:12" x14ac:dyDescent="0.2">
      <c r="A429" s="11">
        <v>44706</v>
      </c>
      <c r="B429" s="3">
        <v>1.1402034452037135E-3</v>
      </c>
      <c r="C429" s="3">
        <v>2.5696475417555487E-2</v>
      </c>
      <c r="D429" s="3">
        <v>1.1170019827591027E-2</v>
      </c>
      <c r="E429" s="3">
        <v>4.8777379117958208E-2</v>
      </c>
      <c r="F429" s="3">
        <f>AVERAGE(stock_returns_wide[[#This Row],[AAPL]:[TSLA]])</f>
        <v>2.1696019452077109E-2</v>
      </c>
      <c r="G429" s="3">
        <f t="shared" si="6"/>
        <v>1.2113476404213004</v>
      </c>
      <c r="H429" s="3">
        <f>stock_returns_wide[[#This Row],[Portfolio_EQ_Cum]]-1</f>
        <v>0.21134764042130039</v>
      </c>
      <c r="I429" s="3">
        <f>I428*(1+stock_returns_wide[[#This Row],[AAPL]])</f>
        <v>1.2310942670036966</v>
      </c>
      <c r="J429" s="3">
        <f>J428*(1+stock_returns_wide[[#This Row],[AMZN]])</f>
        <v>0.6882116329452207</v>
      </c>
      <c r="K429" s="3">
        <f>K428*(1+stock_returns_wide[[#This Row],[MSFT]])</f>
        <v>1.2978033336979828</v>
      </c>
      <c r="L429" s="3">
        <f>L428*(1+stock_returns_wide[[#This Row],[TSLA]])</f>
        <v>1.5699919022457161</v>
      </c>
    </row>
    <row r="430" spans="1:12" x14ac:dyDescent="0.2">
      <c r="A430" s="11">
        <v>44707</v>
      </c>
      <c r="B430" s="3">
        <v>2.3199484306176021E-2</v>
      </c>
      <c r="C430" s="3">
        <v>4.0294992294865439E-2</v>
      </c>
      <c r="D430" s="3">
        <v>1.2875197260161952E-2</v>
      </c>
      <c r="E430" s="3">
        <v>7.4271389368293139E-2</v>
      </c>
      <c r="F430" s="3">
        <f>AVERAGE(stock_returns_wide[[#This Row],[AAPL]:[TSLA]])</f>
        <v>3.7660265807374138E-2</v>
      </c>
      <c r="G430" s="3">
        <f t="shared" si="6"/>
        <v>1.256967314544702</v>
      </c>
      <c r="H430" s="3">
        <f>stock_returns_wide[[#This Row],[Portfolio_EQ_Cum]]-1</f>
        <v>0.25696731454470201</v>
      </c>
      <c r="I430" s="3">
        <f>I429*(1+stock_returns_wide[[#This Row],[AAPL]])</f>
        <v>1.2596550191304721</v>
      </c>
      <c r="J430" s="3">
        <f>J429*(1+stock_returns_wide[[#This Row],[AMZN]])</f>
        <v>0.71594311539198507</v>
      </c>
      <c r="K430" s="3">
        <f>K429*(1+stock_returns_wide[[#This Row],[MSFT]])</f>
        <v>1.3145128076242401</v>
      </c>
      <c r="L430" s="3">
        <f>L429*(1+stock_returns_wide[[#This Row],[TSLA]])</f>
        <v>1.6865973821224749</v>
      </c>
    </row>
    <row r="431" spans="1:12" x14ac:dyDescent="0.2">
      <c r="A431" s="11">
        <v>44708</v>
      </c>
      <c r="B431" s="3">
        <v>4.075665390578842E-2</v>
      </c>
      <c r="C431" s="3">
        <v>3.6632083603781895E-2</v>
      </c>
      <c r="D431" s="3">
        <v>2.7604592246893933E-2</v>
      </c>
      <c r="E431" s="3">
        <v>7.3333062537425775E-2</v>
      </c>
      <c r="F431" s="3">
        <f>AVERAGE(stock_returns_wide[[#This Row],[AAPL]:[TSLA]])</f>
        <v>4.4581598073472506E-2</v>
      </c>
      <c r="G431" s="3">
        <f t="shared" si="6"/>
        <v>1.3130049261532259</v>
      </c>
      <c r="H431" s="3">
        <f>stock_returns_wide[[#This Row],[Portfolio_EQ_Cum]]-1</f>
        <v>0.31300492615322595</v>
      </c>
      <c r="I431" s="3">
        <f>I430*(1+stock_returns_wide[[#This Row],[AAPL]])</f>
        <v>1.3109943427858619</v>
      </c>
      <c r="J431" s="3">
        <f>J430*(1+stock_returns_wide[[#This Row],[AMZN]])</f>
        <v>0.74216960345057637</v>
      </c>
      <c r="K431" s="3">
        <f>K430*(1+stock_returns_wide[[#This Row],[MSFT]])</f>
        <v>1.3507993976820269</v>
      </c>
      <c r="L431" s="3">
        <f>L430*(1+stock_returns_wide[[#This Row],[TSLA]])</f>
        <v>1.8102807334211208</v>
      </c>
    </row>
    <row r="432" spans="1:12" x14ac:dyDescent="0.2">
      <c r="A432" s="11">
        <v>44712</v>
      </c>
      <c r="B432" s="3">
        <v>-5.3462202172239737E-3</v>
      </c>
      <c r="C432" s="3">
        <v>4.3970103790748283E-2</v>
      </c>
      <c r="D432" s="3">
        <v>-5.0139371623248996E-3</v>
      </c>
      <c r="E432" s="3">
        <v>-1.803563389055185E-3</v>
      </c>
      <c r="F432" s="3">
        <f>AVERAGE(stock_returns_wide[[#This Row],[AAPL]:[TSLA]])</f>
        <v>7.9515957555360561E-3</v>
      </c>
      <c r="G432" s="3">
        <f t="shared" si="6"/>
        <v>1.3234454105510238</v>
      </c>
      <c r="H432" s="3">
        <f>stock_returns_wide[[#This Row],[Portfolio_EQ_Cum]]-1</f>
        <v>0.32344541055102383</v>
      </c>
      <c r="I432" s="3">
        <f>I431*(1+stock_returns_wide[[#This Row],[AAPL]])</f>
        <v>1.3039854783257938</v>
      </c>
      <c r="J432" s="3">
        <f>J431*(1+stock_returns_wide[[#This Row],[AMZN]])</f>
        <v>0.77480287794463665</v>
      </c>
      <c r="K432" s="3">
        <f>K431*(1+stock_returns_wide[[#This Row],[MSFT]])</f>
        <v>1.344026574383143</v>
      </c>
      <c r="L432" s="3">
        <f>L431*(1+stock_returns_wide[[#This Row],[TSLA]])</f>
        <v>1.8070157773664106</v>
      </c>
    </row>
    <row r="433" spans="1:12" x14ac:dyDescent="0.2">
      <c r="A433" s="11">
        <v>44713</v>
      </c>
      <c r="B433" s="3">
        <v>-8.7345770998492611E-4</v>
      </c>
      <c r="C433" s="3">
        <v>1.2266042992872705E-2</v>
      </c>
      <c r="D433" s="3">
        <v>2.0229444580868172E-3</v>
      </c>
      <c r="E433" s="3">
        <v>-2.359349020027357E-2</v>
      </c>
      <c r="F433" s="3">
        <f>AVERAGE(stock_returns_wide[[#This Row],[AAPL]:[TSLA]])</f>
        <v>-2.5444901148247434E-3</v>
      </c>
      <c r="G433" s="3">
        <f t="shared" si="6"/>
        <v>1.3200779167863665</v>
      </c>
      <c r="H433" s="3">
        <f>stock_returns_wide[[#This Row],[Portfolio_EQ_Cum]]-1</f>
        <v>0.32007791678636655</v>
      </c>
      <c r="I433" s="3">
        <f>I432*(1+stock_returns_wide[[#This Row],[AAPL]])</f>
        <v>1.3028465021560418</v>
      </c>
      <c r="J433" s="3">
        <f>J432*(1+stock_returns_wide[[#This Row],[AMZN]])</f>
        <v>0.78430664335650702</v>
      </c>
      <c r="K433" s="3">
        <f>K432*(1+stock_returns_wide[[#This Row],[MSFT]])</f>
        <v>1.3467454654933129</v>
      </c>
      <c r="L433" s="3">
        <f>L432*(1+stock_returns_wide[[#This Row],[TSLA]])</f>
        <v>1.7643819683313764</v>
      </c>
    </row>
    <row r="434" spans="1:12" x14ac:dyDescent="0.2">
      <c r="A434" s="11">
        <v>44714</v>
      </c>
      <c r="B434" s="3">
        <v>1.6811329974915301E-2</v>
      </c>
      <c r="C434" s="3">
        <v>3.145034300738625E-2</v>
      </c>
      <c r="D434" s="3">
        <v>7.9289773488855353E-3</v>
      </c>
      <c r="E434" s="3">
        <v>4.6773980038740781E-2</v>
      </c>
      <c r="F434" s="3">
        <f>AVERAGE(stock_returns_wide[[#This Row],[AAPL]:[TSLA]])</f>
        <v>2.5741157592481967E-2</v>
      </c>
      <c r="G434" s="3">
        <f t="shared" si="6"/>
        <v>1.3540582504767198</v>
      </c>
      <c r="H434" s="3">
        <f>stock_returns_wide[[#This Row],[Portfolio_EQ_Cum]]-1</f>
        <v>0.35405825047671979</v>
      </c>
      <c r="I434" s="3">
        <f>I433*(1+stock_returns_wide[[#This Row],[AAPL]])</f>
        <v>1.3247490846104513</v>
      </c>
      <c r="J434" s="3">
        <f>J433*(1+stock_returns_wide[[#This Row],[AMZN]])</f>
        <v>0.8089733563130409</v>
      </c>
      <c r="K434" s="3">
        <f>K433*(1+stock_returns_wide[[#This Row],[MSFT]])</f>
        <v>1.3574237797839237</v>
      </c>
      <c r="L434" s="3">
        <f>L433*(1+stock_returns_wide[[#This Row],[TSLA]])</f>
        <v>1.8469091352988223</v>
      </c>
    </row>
    <row r="435" spans="1:12" x14ac:dyDescent="0.2">
      <c r="A435" s="11">
        <v>44715</v>
      </c>
      <c r="B435" s="3">
        <v>-3.8555685084091684E-2</v>
      </c>
      <c r="C435" s="3">
        <v>-2.5185068024527135E-2</v>
      </c>
      <c r="D435" s="3">
        <v>-1.660701982043844E-2</v>
      </c>
      <c r="E435" s="3">
        <v>-9.219359988526965E-2</v>
      </c>
      <c r="F435" s="3">
        <f>AVERAGE(stock_returns_wide[[#This Row],[AAPL]:[TSLA]])</f>
        <v>-4.3135343203581727E-2</v>
      </c>
      <c r="G435" s="3">
        <f t="shared" si="6"/>
        <v>1.2956504831247651</v>
      </c>
      <c r="H435" s="3">
        <f>stock_returns_wide[[#This Row],[Portfolio_EQ_Cum]]-1</f>
        <v>0.29565048312476505</v>
      </c>
      <c r="I435" s="3">
        <f>I434*(1+stock_returns_wide[[#This Row],[AAPL]])</f>
        <v>1.2736724760887719</v>
      </c>
      <c r="J435" s="3">
        <f>J434*(1+stock_returns_wide[[#This Row],[AMZN]])</f>
        <v>0.78859930730426697</v>
      </c>
      <c r="K435" s="3">
        <f>K434*(1+stock_returns_wide[[#This Row],[MSFT]])</f>
        <v>1.3348810161683176</v>
      </c>
      <c r="L435" s="3">
        <f>L434*(1+stock_returns_wide[[#This Row],[TSLA]])</f>
        <v>1.6766359334546332</v>
      </c>
    </row>
    <row r="436" spans="1:12" x14ac:dyDescent="0.2">
      <c r="A436" s="11">
        <v>44718</v>
      </c>
      <c r="B436" s="3">
        <v>5.2276435098375096E-3</v>
      </c>
      <c r="C436" s="3">
        <v>1.994280728922404E-2</v>
      </c>
      <c r="D436" s="3">
        <v>-4.7035583537348158E-3</v>
      </c>
      <c r="E436" s="3">
        <v>1.6047201678360601E-2</v>
      </c>
      <c r="F436" s="3">
        <f>AVERAGE(stock_returns_wide[[#This Row],[AAPL]:[TSLA]])</f>
        <v>9.1285235309218338E-3</v>
      </c>
      <c r="G436" s="3">
        <f t="shared" si="6"/>
        <v>1.3074778590478195</v>
      </c>
      <c r="H436" s="3">
        <f>stock_returns_wide[[#This Row],[Portfolio_EQ_Cum]]-1</f>
        <v>0.30747785904781955</v>
      </c>
      <c r="I436" s="3">
        <f>I435*(1+stock_returns_wide[[#This Row],[AAPL]])</f>
        <v>1.2803307817420559</v>
      </c>
      <c r="J436" s="3">
        <f>J435*(1+stock_returns_wide[[#This Row],[AMZN]])</f>
        <v>0.80432619131825156</v>
      </c>
      <c r="K436" s="3">
        <f>K435*(1+stock_returns_wide[[#This Row],[MSFT]])</f>
        <v>1.3286023254134771</v>
      </c>
      <c r="L436" s="3">
        <f>L435*(1+stock_returns_wide[[#This Row],[TSLA]])</f>
        <v>1.7035412484199661</v>
      </c>
    </row>
    <row r="437" spans="1:12" x14ac:dyDescent="0.2">
      <c r="A437" s="11">
        <v>44719</v>
      </c>
      <c r="B437" s="3">
        <v>1.7585861978066442E-2</v>
      </c>
      <c r="C437" s="3">
        <v>-1.4344105316090427E-2</v>
      </c>
      <c r="D437" s="3">
        <v>1.3953554550346414E-2</v>
      </c>
      <c r="E437" s="3">
        <v>2.5460558898939833E-3</v>
      </c>
      <c r="F437" s="3">
        <f>AVERAGE(stock_returns_wide[[#This Row],[AAPL]:[TSLA]])</f>
        <v>4.9353417755541029E-3</v>
      </c>
      <c r="G437" s="3">
        <f t="shared" si="6"/>
        <v>1.3139307091461905</v>
      </c>
      <c r="H437" s="3">
        <f>stock_returns_wide[[#This Row],[Portfolio_EQ_Cum]]-1</f>
        <v>0.31393070914619048</v>
      </c>
      <c r="I437" s="3">
        <f>I436*(1+stock_returns_wide[[#This Row],[AAPL]])</f>
        <v>1.3028465021560416</v>
      </c>
      <c r="J437" s="3">
        <f>J436*(1+stock_returns_wide[[#This Row],[AMZN]])</f>
        <v>0.79278885172149272</v>
      </c>
      <c r="K437" s="3">
        <f>K436*(1+stock_returns_wide[[#This Row],[MSFT]])</f>
        <v>1.3471410504368511</v>
      </c>
      <c r="L437" s="3">
        <f>L436*(1+stock_returns_wide[[#This Row],[TSLA]])</f>
        <v>1.7078785596491832</v>
      </c>
    </row>
    <row r="438" spans="1:12" x14ac:dyDescent="0.2">
      <c r="A438" s="11">
        <v>44720</v>
      </c>
      <c r="B438" s="3">
        <v>-5.0433676808232519E-3</v>
      </c>
      <c r="C438" s="3">
        <v>-1.4796745486375773E-2</v>
      </c>
      <c r="D438" s="3">
        <v>-7.6699229016492509E-3</v>
      </c>
      <c r="E438" s="3">
        <v>1.2474516432601446E-2</v>
      </c>
      <c r="F438" s="3">
        <f>AVERAGE(stock_returns_wide[[#This Row],[AAPL]:[TSLA]])</f>
        <v>-3.7588799090617075E-3</v>
      </c>
      <c r="G438" s="3">
        <f t="shared" si="6"/>
        <v>1.3089918014016817</v>
      </c>
      <c r="H438" s="3">
        <f>stock_returns_wide[[#This Row],[Portfolio_EQ_Cum]]-1</f>
        <v>0.3089918014016817</v>
      </c>
      <c r="I438" s="3">
        <f>I437*(1+stock_returns_wide[[#This Row],[AAPL]])</f>
        <v>1.2962757682139943</v>
      </c>
      <c r="J438" s="3">
        <f>J437*(1+stock_returns_wide[[#This Row],[AMZN]])</f>
        <v>0.78105815685813373</v>
      </c>
      <c r="K438" s="3">
        <f>K437*(1+stock_returns_wide[[#This Row],[MSFT]])</f>
        <v>1.3368085824423537</v>
      </c>
      <c r="L438" s="3">
        <f>L437*(1+stock_returns_wide[[#This Row],[TSLA]])</f>
        <v>1.7291835188064146</v>
      </c>
    </row>
    <row r="439" spans="1:12" x14ac:dyDescent="0.2">
      <c r="A439" s="11">
        <v>44721</v>
      </c>
      <c r="B439" s="3">
        <v>-3.5955629718391613E-2</v>
      </c>
      <c r="C439" s="3">
        <v>-4.150848957443054E-2</v>
      </c>
      <c r="D439" s="3">
        <v>-2.0782953673102456E-2</v>
      </c>
      <c r="E439" s="3">
        <v>-8.930555308462429E-3</v>
      </c>
      <c r="F439" s="3">
        <f>AVERAGE(stock_returns_wide[[#This Row],[AAPL]:[TSLA]])</f>
        <v>-2.6794407068596759E-2</v>
      </c>
      <c r="G439" s="3">
        <f t="shared" si="6"/>
        <v>1.2739181422254693</v>
      </c>
      <c r="H439" s="3">
        <f>stock_returns_wide[[#This Row],[Portfolio_EQ_Cum]]-1</f>
        <v>0.27391814222546929</v>
      </c>
      <c r="I439" s="3">
        <f>I438*(1+stock_returns_wide[[#This Row],[AAPL]])</f>
        <v>1.2496673566791683</v>
      </c>
      <c r="J439" s="3">
        <f>J438*(1+stock_returns_wide[[#This Row],[AMZN]])</f>
        <v>0.74863761249716398</v>
      </c>
      <c r="K439" s="3">
        <f>K438*(1+stock_returns_wide[[#This Row],[MSFT]])</f>
        <v>1.3090257516036485</v>
      </c>
      <c r="L439" s="3">
        <f>L438*(1+stock_returns_wide[[#This Row],[TSLA]])</f>
        <v>1.7137409497532323</v>
      </c>
    </row>
    <row r="440" spans="1:12" x14ac:dyDescent="0.2">
      <c r="A440" s="11">
        <v>44722</v>
      </c>
      <c r="B440" s="3">
        <v>-3.8628642810352942E-2</v>
      </c>
      <c r="C440" s="3">
        <v>-5.596211721574329E-2</v>
      </c>
      <c r="D440" s="3">
        <v>-4.4563726961694639E-2</v>
      </c>
      <c r="E440" s="3">
        <v>-3.1190911234383223E-2</v>
      </c>
      <c r="F440" s="3">
        <f>AVERAGE(stock_returns_wide[[#This Row],[AAPL]:[TSLA]])</f>
        <v>-4.2586349555543523E-2</v>
      </c>
      <c r="G440" s="3">
        <f t="shared" si="6"/>
        <v>1.2196666189155068</v>
      </c>
      <c r="H440" s="3">
        <f>stock_returns_wide[[#This Row],[Portfolio_EQ_Cum]]-1</f>
        <v>0.21966661891550676</v>
      </c>
      <c r="I440" s="3">
        <f>I439*(1+stock_returns_wide[[#This Row],[AAPL]])</f>
        <v>1.2013944027262509</v>
      </c>
      <c r="J440" s="3">
        <f>J439*(1+stock_returns_wide[[#This Row],[AMZN]])</f>
        <v>0.70674226667448348</v>
      </c>
      <c r="K440" s="3">
        <f>K439*(1+stock_returns_wide[[#This Row],[MSFT]])</f>
        <v>1.2506906854233564</v>
      </c>
      <c r="L440" s="3">
        <f>L439*(1+stock_returns_wide[[#This Row],[TSLA]])</f>
        <v>1.6602878079107517</v>
      </c>
    </row>
    <row r="441" spans="1:12" x14ac:dyDescent="0.2">
      <c r="A441" s="11">
        <v>44725</v>
      </c>
      <c r="B441" s="3">
        <v>-3.8285020682461202E-2</v>
      </c>
      <c r="C441" s="3">
        <v>-5.4537193558745423E-2</v>
      </c>
      <c r="D441" s="3">
        <v>-4.2412835085871792E-2</v>
      </c>
      <c r="E441" s="3">
        <v>-7.1021539907059617E-2</v>
      </c>
      <c r="F441" s="3">
        <f>AVERAGE(stock_returns_wide[[#This Row],[AAPL]:[TSLA]])</f>
        <v>-5.1564147308534508E-2</v>
      </c>
      <c r="G441" s="3">
        <f t="shared" si="6"/>
        <v>1.1567755497104453</v>
      </c>
      <c r="H441" s="3">
        <f>stock_returns_wide[[#This Row],[Portfolio_EQ_Cum]]-1</f>
        <v>0.15677554971044527</v>
      </c>
      <c r="I441" s="3">
        <f>I440*(1+stock_returns_wide[[#This Row],[AAPL]])</f>
        <v>1.1553989931700832</v>
      </c>
      <c r="J441" s="3">
        <f>J440*(1+stock_returns_wide[[#This Row],[AMZN]])</f>
        <v>0.66819852688071069</v>
      </c>
      <c r="K441" s="3">
        <f>K440*(1+stock_returns_wide[[#This Row],[MSFT]])</f>
        <v>1.1976453476390596</v>
      </c>
      <c r="L441" s="3">
        <f>L440*(1+stock_returns_wide[[#This Row],[TSLA]])</f>
        <v>1.5423716111040138</v>
      </c>
    </row>
    <row r="442" spans="1:12" x14ac:dyDescent="0.2">
      <c r="A442" s="11">
        <v>44726</v>
      </c>
      <c r="B442" s="3">
        <v>6.672650899347321E-3</v>
      </c>
      <c r="C442" s="3">
        <v>-1.3118555361940287E-2</v>
      </c>
      <c r="D442" s="3">
        <v>9.2050564318082451E-3</v>
      </c>
      <c r="E442" s="3">
        <v>2.3887157055640484E-2</v>
      </c>
      <c r="F442" s="3">
        <f>AVERAGE(stock_returns_wide[[#This Row],[AAPL]:[TSLA]])</f>
        <v>6.6615772562139408E-3</v>
      </c>
      <c r="G442" s="3">
        <f t="shared" si="6"/>
        <v>1.1644814994029409</v>
      </c>
      <c r="H442" s="3">
        <f>stock_returns_wide[[#This Row],[Portfolio_EQ_Cum]]-1</f>
        <v>0.16448149940294088</v>
      </c>
      <c r="I442" s="3">
        <f>I441*(1+stock_returns_wide[[#This Row],[AAPL]])</f>
        <v>1.1631085673009645</v>
      </c>
      <c r="J442" s="3">
        <f>J441*(1+stock_returns_wide[[#This Row],[AMZN]])</f>
        <v>0.65943272751305915</v>
      </c>
      <c r="K442" s="3">
        <f>K441*(1+stock_returns_wide[[#This Row],[MSFT]])</f>
        <v>1.2086697406493698</v>
      </c>
      <c r="L442" s="3">
        <f>L441*(1+stock_returns_wide[[#This Row],[TSLA]])</f>
        <v>1.5792144840166167</v>
      </c>
    </row>
    <row r="443" spans="1:12" x14ac:dyDescent="0.2">
      <c r="A443" s="11">
        <v>44727</v>
      </c>
      <c r="B443" s="3">
        <v>2.0111606179902042E-2</v>
      </c>
      <c r="C443" s="3">
        <v>5.2389802934770247E-2</v>
      </c>
      <c r="D443" s="3">
        <v>2.9735336487089814E-2</v>
      </c>
      <c r="E443" s="3">
        <v>5.4823670803627378E-2</v>
      </c>
      <c r="F443" s="3">
        <f>AVERAGE(stock_returns_wide[[#This Row],[AAPL]:[TSLA]])</f>
        <v>3.926510410134737E-2</v>
      </c>
      <c r="G443" s="3">
        <f t="shared" si="6"/>
        <v>1.2102049867010904</v>
      </c>
      <c r="H443" s="3">
        <f>stock_returns_wide[[#This Row],[Portfolio_EQ_Cum]]-1</f>
        <v>0.21020498670109045</v>
      </c>
      <c r="I443" s="3">
        <f>I442*(1+stock_returns_wide[[#This Row],[AAPL]])</f>
        <v>1.1865005487509916</v>
      </c>
      <c r="J443" s="3">
        <f>J442*(1+stock_returns_wide[[#This Row],[AMZN]])</f>
        <v>0.69398027815620633</v>
      </c>
      <c r="K443" s="3">
        <f>K442*(1+stock_returns_wide[[#This Row],[MSFT]])</f>
        <v>1.2446099420893424</v>
      </c>
      <c r="L443" s="3">
        <f>L442*(1+stock_returns_wide[[#This Row],[TSLA]])</f>
        <v>1.665792819016664</v>
      </c>
    </row>
    <row r="444" spans="1:12" x14ac:dyDescent="0.2">
      <c r="A444" s="11">
        <v>44728</v>
      </c>
      <c r="B444" s="3">
        <v>-3.9651455797397372E-2</v>
      </c>
      <c r="C444" s="3">
        <v>-3.7243378610853584E-2</v>
      </c>
      <c r="D444" s="3">
        <v>-2.6970083530021616E-2</v>
      </c>
      <c r="E444" s="3">
        <v>-8.5407699126542336E-2</v>
      </c>
      <c r="F444" s="3">
        <f>AVERAGE(stock_returns_wide[[#This Row],[AAPL]:[TSLA]])</f>
        <v>-4.7318154266203727E-2</v>
      </c>
      <c r="G444" s="3">
        <f t="shared" si="6"/>
        <v>1.1529403204466391</v>
      </c>
      <c r="H444" s="3">
        <f>stock_returns_wide[[#This Row],[Portfolio_EQ_Cum]]-1</f>
        <v>0.15294032044663908</v>
      </c>
      <c r="I444" s="3">
        <f>I443*(1+stock_returns_wide[[#This Row],[AAPL]])</f>
        <v>1.1394540746886039</v>
      </c>
      <c r="J444" s="3">
        <f>J443*(1+stock_returns_wide[[#This Row],[AMZN]])</f>
        <v>0.66813410790836925</v>
      </c>
      <c r="K444" s="3">
        <f>K443*(1+stock_returns_wide[[#This Row],[MSFT]])</f>
        <v>1.2110427079888975</v>
      </c>
      <c r="L444" s="3">
        <f>L443*(1+stock_returns_wide[[#This Row],[TSLA]])</f>
        <v>1.523521287122934</v>
      </c>
    </row>
    <row r="445" spans="1:12" x14ac:dyDescent="0.2">
      <c r="A445" s="11">
        <v>44729</v>
      </c>
      <c r="B445" s="3">
        <v>1.1533186081365443E-2</v>
      </c>
      <c r="C445" s="3">
        <v>2.4696097512578952E-2</v>
      </c>
      <c r="D445" s="3">
        <v>1.094009242238192E-2</v>
      </c>
      <c r="E445" s="3">
        <v>1.7174980283869212E-2</v>
      </c>
      <c r="F445" s="3">
        <f>AVERAGE(stock_returns_wide[[#This Row],[AAPL]:[TSLA]])</f>
        <v>1.6086089075048882E-2</v>
      </c>
      <c r="G445" s="3">
        <f t="shared" si="6"/>
        <v>1.1714866211395591</v>
      </c>
      <c r="H445" s="3">
        <f>stock_returns_wide[[#This Row],[Portfolio_EQ_Cum]]-1</f>
        <v>0.17148662113955915</v>
      </c>
      <c r="I445" s="3">
        <f>I444*(1+stock_returns_wide[[#This Row],[AAPL]])</f>
        <v>1.1525956105631576</v>
      </c>
      <c r="J445" s="3">
        <f>J444*(1+stock_returns_wide[[#This Row],[AMZN]])</f>
        <v>0.68463441298875427</v>
      </c>
      <c r="K445" s="3">
        <f>K444*(1+stock_returns_wide[[#This Row],[MSFT]])</f>
        <v>1.2242916271417477</v>
      </c>
      <c r="L445" s="3">
        <f>L444*(1+stock_returns_wide[[#This Row],[TSLA]])</f>
        <v>1.5496877351913254</v>
      </c>
    </row>
    <row r="446" spans="1:12" x14ac:dyDescent="0.2">
      <c r="A446" s="11">
        <v>44733</v>
      </c>
      <c r="B446" s="3">
        <v>3.2760483318088562E-2</v>
      </c>
      <c r="C446" s="3">
        <v>2.3159471438541024E-2</v>
      </c>
      <c r="D446" s="3">
        <v>2.4591164502083762E-2</v>
      </c>
      <c r="E446" s="3">
        <v>9.3544348021478596E-2</v>
      </c>
      <c r="F446" s="3">
        <f>AVERAGE(stock_returns_wide[[#This Row],[AAPL]:[TSLA]])</f>
        <v>4.3513866820047986E-2</v>
      </c>
      <c r="G446" s="3">
        <f t="shared" si="6"/>
        <v>1.222462533953294</v>
      </c>
      <c r="H446" s="3">
        <f>stock_returns_wide[[#This Row],[Portfolio_EQ_Cum]]-1</f>
        <v>0.22246253395329396</v>
      </c>
      <c r="I446" s="3">
        <f>I445*(1+stock_returns_wide[[#This Row],[AAPL]])</f>
        <v>1.190355199835514</v>
      </c>
      <c r="J446" s="3">
        <f>J445*(1+stock_returns_wide[[#This Row],[AMZN]])</f>
        <v>0.70049018412220965</v>
      </c>
      <c r="K446" s="3">
        <f>K445*(1+stock_returns_wide[[#This Row],[MSFT]])</f>
        <v>1.2543983839433142</v>
      </c>
      <c r="L446" s="3">
        <f>L445*(1+stock_returns_wide[[#This Row],[TSLA]])</f>
        <v>1.6946522640166797</v>
      </c>
    </row>
    <row r="447" spans="1:12" x14ac:dyDescent="0.2">
      <c r="A447" s="11">
        <v>44734</v>
      </c>
      <c r="B447" s="3">
        <v>-3.8271204408579784E-3</v>
      </c>
      <c r="C447" s="3">
        <v>2.4843268523027096E-3</v>
      </c>
      <c r="D447" s="3">
        <v>-2.4039739839900598E-3</v>
      </c>
      <c r="E447" s="3">
        <v>-4.0078058841535036E-3</v>
      </c>
      <c r="F447" s="3">
        <f>AVERAGE(stock_returns_wide[[#This Row],[AAPL]:[TSLA]])</f>
        <v>-1.9386433641747081E-3</v>
      </c>
      <c r="G447" s="3">
        <f t="shared" si="6"/>
        <v>1.2200926150738931</v>
      </c>
      <c r="H447" s="3">
        <f>stock_returns_wide[[#This Row],[Portfolio_EQ_Cum]]-1</f>
        <v>0.22009261507389311</v>
      </c>
      <c r="I447" s="3">
        <f>I446*(1+stock_returns_wide[[#This Row],[AAPL]])</f>
        <v>1.1857995671183419</v>
      </c>
      <c r="J447" s="3">
        <f>J446*(1+stock_returns_wide[[#This Row],[AMZN]])</f>
        <v>0.7022304306963989</v>
      </c>
      <c r="K447" s="3">
        <f>K446*(1+stock_returns_wide[[#This Row],[MSFT]])</f>
        <v>1.2513828428627554</v>
      </c>
      <c r="L447" s="3">
        <f>L446*(1+stock_returns_wide[[#This Row],[TSLA]])</f>
        <v>1.6878604267013595</v>
      </c>
    </row>
    <row r="448" spans="1:12" x14ac:dyDescent="0.2">
      <c r="A448" s="11">
        <v>44735</v>
      </c>
      <c r="B448" s="3">
        <v>2.1573819730382082E-2</v>
      </c>
      <c r="C448" s="3">
        <v>3.2033093996524098E-2</v>
      </c>
      <c r="D448" s="3">
        <v>2.2636567290219123E-2</v>
      </c>
      <c r="E448" s="3">
        <v>-4.3063108899484837E-3</v>
      </c>
      <c r="F448" s="3">
        <f>AVERAGE(stock_returns_wide[[#This Row],[AAPL]:[TSLA]])</f>
        <v>1.7984292531794205E-2</v>
      </c>
      <c r="G448" s="3">
        <f t="shared" si="6"/>
        <v>1.2420351175792637</v>
      </c>
      <c r="H448" s="3">
        <f>stock_returns_wide[[#This Row],[Portfolio_EQ_Cum]]-1</f>
        <v>0.24203511757926366</v>
      </c>
      <c r="I448" s="3">
        <f>I447*(1+stock_returns_wide[[#This Row],[AAPL]])</f>
        <v>1.211381793215718</v>
      </c>
      <c r="J448" s="3">
        <f>J447*(1+stock_returns_wide[[#This Row],[AMZN]])</f>
        <v>0.72472504409011629</v>
      </c>
      <c r="K448" s="3">
        <f>K447*(1+stock_returns_wide[[#This Row],[MSFT]])</f>
        <v>1.2797098547910439</v>
      </c>
      <c r="L448" s="3">
        <f>L447*(1+stock_returns_wide[[#This Row],[TSLA]])</f>
        <v>1.6805919749651423</v>
      </c>
    </row>
    <row r="449" spans="1:12" x14ac:dyDescent="0.2">
      <c r="A449" s="11">
        <v>44736</v>
      </c>
      <c r="B449" s="3">
        <v>2.4517344113786477E-2</v>
      </c>
      <c r="C449" s="3">
        <v>3.5752370649060339E-2</v>
      </c>
      <c r="D449" s="3">
        <v>3.4149918385084188E-2</v>
      </c>
      <c r="E449" s="3">
        <v>4.5248893450593242E-2</v>
      </c>
      <c r="F449" s="3">
        <f>AVERAGE(stock_returns_wide[[#This Row],[AAPL]:[TSLA]])</f>
        <v>3.4917131649631061E-2</v>
      </c>
      <c r="G449" s="3">
        <f t="shared" si="6"/>
        <v>1.2854034212932437</v>
      </c>
      <c r="H449" s="3">
        <f>stock_returns_wide[[#This Row],[Portfolio_EQ_Cum]]-1</f>
        <v>0.2854034212932437</v>
      </c>
      <c r="I449" s="3">
        <f>I448*(1+stock_returns_wide[[#This Row],[AAPL]])</f>
        <v>1.2410816574931636</v>
      </c>
      <c r="J449" s="3">
        <f>J448*(1+stock_returns_wide[[#This Row],[AMZN]])</f>
        <v>0.75063568248508272</v>
      </c>
      <c r="K449" s="3">
        <f>K448*(1+stock_returns_wide[[#This Row],[MSFT]])</f>
        <v>1.3234118418887459</v>
      </c>
      <c r="L449" s="3">
        <f>L448*(1+stock_returns_wide[[#This Row],[TSLA]])</f>
        <v>1.756636902174262</v>
      </c>
    </row>
    <row r="450" spans="1:12" x14ac:dyDescent="0.2">
      <c r="A450" s="11">
        <v>44739</v>
      </c>
      <c r="B450" s="3">
        <v>0</v>
      </c>
      <c r="C450" s="3">
        <v>-2.7820692849391482E-2</v>
      </c>
      <c r="D450" s="3">
        <v>-1.0497195393298298E-2</v>
      </c>
      <c r="E450" s="3">
        <v>-3.2016505127857586E-3</v>
      </c>
      <c r="F450" s="3">
        <f>AVERAGE(stock_returns_wide[[#This Row],[AAPL]:[TSLA]])</f>
        <v>-1.0379884688868884E-2</v>
      </c>
      <c r="G450" s="3">
        <f t="shared" ref="G450:G513" si="7">G449*(1+F450)</f>
        <v>1.2720610820015423</v>
      </c>
      <c r="H450" s="3">
        <f>stock_returns_wide[[#This Row],[Portfolio_EQ_Cum]]-1</f>
        <v>0.27206108200154233</v>
      </c>
      <c r="I450" s="3">
        <f>I449*(1+stock_returns_wide[[#This Row],[AAPL]])</f>
        <v>1.2410816574931636</v>
      </c>
      <c r="J450" s="3">
        <f>J449*(1+stock_returns_wide[[#This Row],[AMZN]])</f>
        <v>0.72975247772087193</v>
      </c>
      <c r="K450" s="3">
        <f>K449*(1+stock_returns_wide[[#This Row],[MSFT]])</f>
        <v>1.3095197291986349</v>
      </c>
      <c r="L450" s="3">
        <f>L449*(1+stock_returns_wide[[#This Row],[TSLA]])</f>
        <v>1.7510127647356375</v>
      </c>
    </row>
    <row r="451" spans="1:12" x14ac:dyDescent="0.2">
      <c r="A451" s="11">
        <v>44740</v>
      </c>
      <c r="B451" s="3">
        <v>-2.9789585292061993E-2</v>
      </c>
      <c r="C451" s="3">
        <v>-5.1404342272343917E-2</v>
      </c>
      <c r="D451" s="3">
        <v>-3.1748695939035065E-2</v>
      </c>
      <c r="E451" s="3">
        <v>-5.0043557824811402E-2</v>
      </c>
      <c r="F451" s="3">
        <f>AVERAGE(stock_returns_wide[[#This Row],[AAPL]:[TSLA]])</f>
        <v>-4.0746545332063094E-2</v>
      </c>
      <c r="G451" s="3">
        <f t="shared" si="7"/>
        <v>1.2202289874586132</v>
      </c>
      <c r="H451" s="3">
        <f>stock_returns_wide[[#This Row],[Portfolio_EQ_Cum]]-1</f>
        <v>0.22022898745861319</v>
      </c>
      <c r="I451" s="3">
        <f>I450*(1+stock_returns_wide[[#This Row],[AAPL]])</f>
        <v>1.2041103496028573</v>
      </c>
      <c r="J451" s="3">
        <f>J450*(1+stock_returns_wide[[#This Row],[AMZN]])</f>
        <v>0.69224003158201719</v>
      </c>
      <c r="K451" s="3">
        <f>K450*(1+stock_returns_wide[[#This Row],[MSFT]])</f>
        <v>1.2679441854901399</v>
      </c>
      <c r="L451" s="3">
        <f>L450*(1+stock_returns_wide[[#This Row],[TSLA]])</f>
        <v>1.6633858561916068</v>
      </c>
    </row>
    <row r="452" spans="1:12" x14ac:dyDescent="0.2">
      <c r="A452" s="11">
        <v>44741</v>
      </c>
      <c r="B452" s="3">
        <v>1.3023835699512043E-2</v>
      </c>
      <c r="C452" s="3">
        <v>1.4152668728781626E-2</v>
      </c>
      <c r="D452" s="3">
        <v>1.4737978225399573E-2</v>
      </c>
      <c r="E452" s="3">
        <v>-1.7937182380908911E-2</v>
      </c>
      <c r="F452" s="3">
        <f>AVERAGE(stock_returns_wide[[#This Row],[AAPL]:[TSLA]])</f>
        <v>5.9943250681960825E-3</v>
      </c>
      <c r="G452" s="3">
        <f t="shared" si="7"/>
        <v>1.2275434366670761</v>
      </c>
      <c r="H452" s="3">
        <f>stock_returns_wide[[#This Row],[Portfolio_EQ_Cum]]-1</f>
        <v>0.2275434366670761</v>
      </c>
      <c r="I452" s="3">
        <f>I451*(1+stock_returns_wide[[#This Row],[AAPL]])</f>
        <v>1.2197924849601669</v>
      </c>
      <c r="J452" s="3">
        <f>J451*(1+stock_returns_wide[[#This Row],[AMZN]])</f>
        <v>0.70203707542979876</v>
      </c>
      <c r="K452" s="3">
        <f>K451*(1+stock_returns_wide[[#This Row],[MSFT]])</f>
        <v>1.2866311192869155</v>
      </c>
      <c r="L452" s="3">
        <f>L451*(1+stock_returns_wide[[#This Row],[TSLA]])</f>
        <v>1.6335494007192737</v>
      </c>
    </row>
    <row r="453" spans="1:12" x14ac:dyDescent="0.2">
      <c r="A453" s="11">
        <v>44742</v>
      </c>
      <c r="B453" s="3">
        <v>-1.8027782952248828E-2</v>
      </c>
      <c r="C453" s="3">
        <v>-2.4880638358707907E-2</v>
      </c>
      <c r="D453" s="3">
        <v>-1.3179383578759696E-2</v>
      </c>
      <c r="E453" s="3">
        <v>-1.7579227799377373E-2</v>
      </c>
      <c r="F453" s="3">
        <f>AVERAGE(stock_returns_wide[[#This Row],[AAPL]:[TSLA]])</f>
        <v>-1.8416758172273451E-2</v>
      </c>
      <c r="G453" s="3">
        <f t="shared" si="7"/>
        <v>1.2049360660480171</v>
      </c>
      <c r="H453" s="3">
        <f>stock_returns_wide[[#This Row],[Portfolio_EQ_Cum]]-1</f>
        <v>0.20493606604801706</v>
      </c>
      <c r="I453" s="3">
        <f>I452*(1+stock_returns_wide[[#This Row],[AAPL]])</f>
        <v>1.1978023307945207</v>
      </c>
      <c r="J453" s="3">
        <f>J452*(1+stock_returns_wide[[#This Row],[AMZN]])</f>
        <v>0.68456994484162503</v>
      </c>
      <c r="K453" s="3">
        <f>K452*(1+stock_returns_wide[[#This Row],[MSFT]])</f>
        <v>1.2696741142414643</v>
      </c>
      <c r="L453" s="3">
        <f>L452*(1+stock_returns_wide[[#This Row],[TSLA]])</f>
        <v>1.6048328636824931</v>
      </c>
    </row>
    <row r="454" spans="1:12" x14ac:dyDescent="0.2">
      <c r="A454" s="11">
        <v>44743</v>
      </c>
      <c r="B454" s="3">
        <v>1.6164305680149704E-2</v>
      </c>
      <c r="C454" s="3">
        <v>3.1541272036512469E-2</v>
      </c>
      <c r="D454" s="3">
        <v>1.0707531322082797E-2</v>
      </c>
      <c r="E454" s="3">
        <v>1.2429131666979787E-2</v>
      </c>
      <c r="F454" s="3">
        <f>AVERAGE(stock_returns_wide[[#This Row],[AAPL]:[TSLA]])</f>
        <v>1.7710560176431189E-2</v>
      </c>
      <c r="G454" s="3">
        <f t="shared" si="7"/>
        <v>1.2262761587545126</v>
      </c>
      <c r="H454" s="3">
        <f>stock_returns_wide[[#This Row],[Portfolio_EQ_Cum]]-1</f>
        <v>0.22627615875451257</v>
      </c>
      <c r="I454" s="3">
        <f>I453*(1+stock_returns_wide[[#This Row],[AAPL]])</f>
        <v>1.2171639738138791</v>
      </c>
      <c r="J454" s="3">
        <f>J453*(1+stock_returns_wide[[#This Row],[AMZN]])</f>
        <v>0.70616215169989505</v>
      </c>
      <c r="K454" s="3">
        <f>K453*(1+stock_returns_wide[[#This Row],[MSFT]])</f>
        <v>1.2832691895885424</v>
      </c>
      <c r="L454" s="3">
        <f>L453*(1+stock_returns_wide[[#This Row],[TSLA]])</f>
        <v>1.6247795426486991</v>
      </c>
    </row>
    <row r="455" spans="1:12" x14ac:dyDescent="0.2">
      <c r="A455" s="11">
        <v>44747</v>
      </c>
      <c r="B455" s="3">
        <v>1.8930529591639544E-2</v>
      </c>
      <c r="C455" s="3">
        <v>3.5962053023039786E-2</v>
      </c>
      <c r="D455" s="3">
        <v>1.259732394029478E-2</v>
      </c>
      <c r="E455" s="3">
        <v>2.5535704813974602E-2</v>
      </c>
      <c r="F455" s="3">
        <f>AVERAGE(stock_returns_wide[[#This Row],[AAPL]:[TSLA]])</f>
        <v>2.3256402842237178E-2</v>
      </c>
      <c r="G455" s="3">
        <f t="shared" si="7"/>
        <v>1.2547949310983388</v>
      </c>
      <c r="H455" s="3">
        <f>stock_returns_wide[[#This Row],[Portfolio_EQ_Cum]]-1</f>
        <v>0.25479493109833884</v>
      </c>
      <c r="I455" s="3">
        <f>I454*(1+stock_returns_wide[[#This Row],[AAPL]])</f>
        <v>1.2402055324380403</v>
      </c>
      <c r="J455" s="3">
        <f>J454*(1+stock_returns_wide[[#This Row],[AMZN]])</f>
        <v>0.73155719244219053</v>
      </c>
      <c r="K455" s="3">
        <f>K454*(1+stock_returns_wide[[#This Row],[MSFT]])</f>
        <v>1.2994349472723887</v>
      </c>
      <c r="L455" s="3">
        <f>L454*(1+stock_returns_wide[[#This Row],[TSLA]])</f>
        <v>1.666269433437561</v>
      </c>
    </row>
    <row r="456" spans="1:12" x14ac:dyDescent="0.2">
      <c r="A456" s="11">
        <v>44748</v>
      </c>
      <c r="B456" s="3">
        <v>9.6072140395011552E-3</v>
      </c>
      <c r="C456" s="3">
        <v>7.3127914630368718E-3</v>
      </c>
      <c r="D456" s="3">
        <v>1.2782953438726707E-2</v>
      </c>
      <c r="E456" s="3">
        <v>-5.7208020003853832E-3</v>
      </c>
      <c r="F456" s="3">
        <f>AVERAGE(stock_returns_wide[[#This Row],[AAPL]:[TSLA]])</f>
        <v>5.9955392352198378E-3</v>
      </c>
      <c r="G456" s="3">
        <f t="shared" si="7"/>
        <v>1.2623181033398938</v>
      </c>
      <c r="H456" s="3">
        <f>stock_returns_wide[[#This Row],[Portfolio_EQ_Cum]]-1</f>
        <v>0.2623181033398938</v>
      </c>
      <c r="I456" s="3">
        <f>I455*(1+stock_returns_wide[[#This Row],[AAPL]])</f>
        <v>1.252120452441146</v>
      </c>
      <c r="J456" s="3">
        <f>J455*(1+stock_returns_wide[[#This Row],[AMZN]])</f>
        <v>0.736906917633805</v>
      </c>
      <c r="K456" s="3">
        <f>K455*(1+stock_returns_wide[[#This Row],[MSFT]])</f>
        <v>1.3160455637000259</v>
      </c>
      <c r="L456" s="3">
        <f>L455*(1+stock_returns_wide[[#This Row],[TSLA]])</f>
        <v>1.6567370359295703</v>
      </c>
    </row>
    <row r="457" spans="1:12" x14ac:dyDescent="0.2">
      <c r="A457" s="11">
        <v>44749</v>
      </c>
      <c r="B457" s="3">
        <v>2.3999409213232736E-2</v>
      </c>
      <c r="C457" s="3">
        <v>1.7493221096553491E-2</v>
      </c>
      <c r="D457" s="3">
        <v>8.2266152762235922E-3</v>
      </c>
      <c r="E457" s="3">
        <v>5.5279044880592876E-2</v>
      </c>
      <c r="F457" s="3">
        <f>AVERAGE(stock_returns_wide[[#This Row],[AAPL]:[TSLA]])</f>
        <v>2.6249572616650674E-2</v>
      </c>
      <c r="G457" s="3">
        <f t="shared" si="7"/>
        <v>1.2954534140588272</v>
      </c>
      <c r="H457" s="3">
        <f>stock_returns_wide[[#This Row],[Portfolio_EQ_Cum]]-1</f>
        <v>0.29545341405882719</v>
      </c>
      <c r="I457" s="3">
        <f>I456*(1+stock_returns_wide[[#This Row],[AAPL]])</f>
        <v>1.2821706035635392</v>
      </c>
      <c r="J457" s="3">
        <f>J456*(1+stock_returns_wide[[#This Row],[AMZN]])</f>
        <v>0.74979779327155294</v>
      </c>
      <c r="K457" s="3">
        <f>K456*(1+stock_returns_wide[[#This Row],[MSFT]])</f>
        <v>1.3268721642385668</v>
      </c>
      <c r="L457" s="3">
        <f>L456*(1+stock_returns_wide[[#This Row],[TSLA]])</f>
        <v>1.7483198768940615</v>
      </c>
    </row>
    <row r="458" spans="1:12" x14ac:dyDescent="0.2">
      <c r="A458" s="11">
        <v>44750</v>
      </c>
      <c r="B458" s="3">
        <v>4.7147919917260861E-3</v>
      </c>
      <c r="C458" s="3">
        <v>-6.7910332940135376E-3</v>
      </c>
      <c r="D458" s="3">
        <v>-2.7572378808120579E-3</v>
      </c>
      <c r="E458" s="3">
        <v>2.543516968760029E-2</v>
      </c>
      <c r="F458" s="3">
        <f>AVERAGE(stock_returns_wide[[#This Row],[AAPL]:[TSLA]])</f>
        <v>5.1504226261251951E-3</v>
      </c>
      <c r="G458" s="3">
        <f t="shared" si="7"/>
        <v>1.302125546633687</v>
      </c>
      <c r="H458" s="3">
        <f>stock_returns_wide[[#This Row],[Portfolio_EQ_Cum]]-1</f>
        <v>0.30212554663368696</v>
      </c>
      <c r="I458" s="3">
        <f>I457*(1+stock_returns_wide[[#This Row],[AAPL]])</f>
        <v>1.2882157712572471</v>
      </c>
      <c r="J458" s="3">
        <f>J457*(1+stock_returns_wide[[#This Row],[AMZN]])</f>
        <v>0.74470589149366795</v>
      </c>
      <c r="K458" s="3">
        <f>K457*(1+stock_returns_wide[[#This Row],[MSFT]])</f>
        <v>1.3232136620443331</v>
      </c>
      <c r="L458" s="3">
        <f>L457*(1+stock_returns_wide[[#This Row],[TSLA]])</f>
        <v>1.7927886896310665</v>
      </c>
    </row>
    <row r="459" spans="1:12" x14ac:dyDescent="0.2">
      <c r="A459" s="11">
        <v>44753</v>
      </c>
      <c r="B459" s="3">
        <v>-1.4758002952233951E-2</v>
      </c>
      <c r="C459" s="3">
        <v>-3.2802500307216209E-2</v>
      </c>
      <c r="D459" s="3">
        <v>-1.1768488919184139E-2</v>
      </c>
      <c r="E459" s="3">
        <v>-6.5480059481468511E-2</v>
      </c>
      <c r="F459" s="3">
        <f>AVERAGE(stock_returns_wide[[#This Row],[AAPL]:[TSLA]])</f>
        <v>-3.1202262915025702E-2</v>
      </c>
      <c r="G459" s="3">
        <f t="shared" si="7"/>
        <v>1.2614962829792511</v>
      </c>
      <c r="H459" s="3">
        <f>stock_returns_wide[[#This Row],[Portfolio_EQ_Cum]]-1</f>
        <v>0.26149628297925109</v>
      </c>
      <c r="I459" s="3">
        <f>I458*(1+stock_returns_wide[[#This Row],[AAPL]])</f>
        <v>1.2692042791019182</v>
      </c>
      <c r="J459" s="3">
        <f>J458*(1+stock_returns_wide[[#This Row],[AMZN]])</f>
        <v>0.72027767625916117</v>
      </c>
      <c r="K459" s="3">
        <f>K458*(1+stock_returns_wide[[#This Row],[MSFT]])</f>
        <v>1.3076414367248512</v>
      </c>
      <c r="L459" s="3">
        <f>L458*(1+stock_returns_wide[[#This Row],[TSLA]])</f>
        <v>1.6753967795963203</v>
      </c>
    </row>
    <row r="460" spans="1:12" x14ac:dyDescent="0.2">
      <c r="A460" s="11">
        <v>44754</v>
      </c>
      <c r="B460" s="3">
        <v>6.8338430636358805E-3</v>
      </c>
      <c r="C460" s="3">
        <v>-2.2639810105564928E-2</v>
      </c>
      <c r="D460" s="3">
        <v>-4.0981399829604137E-2</v>
      </c>
      <c r="E460" s="3">
        <v>-5.4336116369887444E-3</v>
      </c>
      <c r="F460" s="3">
        <f>AVERAGE(stock_returns_wide[[#This Row],[AAPL]:[TSLA]])</f>
        <v>-1.5555244627130482E-2</v>
      </c>
      <c r="G460" s="3">
        <f t="shared" si="7"/>
        <v>1.241873399701293</v>
      </c>
      <c r="H460" s="3">
        <f>stock_returns_wide[[#This Row],[Portfolio_EQ_Cum]]-1</f>
        <v>0.24187339970129296</v>
      </c>
      <c r="I460" s="3">
        <f>I459*(1+stock_returns_wide[[#This Row],[AAPL]])</f>
        <v>1.2778778219609959</v>
      </c>
      <c r="J460" s="3">
        <f>J459*(1+stock_returns_wide[[#This Row],[AMZN]])</f>
        <v>0.70397072644537617</v>
      </c>
      <c r="K460" s="3">
        <f>K459*(1+stock_returns_wide[[#This Row],[MSFT]])</f>
        <v>1.2540524601726721</v>
      </c>
      <c r="L460" s="3">
        <f>L459*(1+stock_returns_wide[[#This Row],[TSLA]])</f>
        <v>1.6662933241581321</v>
      </c>
    </row>
    <row r="461" spans="1:12" x14ac:dyDescent="0.2">
      <c r="A461" s="11">
        <v>44755</v>
      </c>
      <c r="B461" s="3">
        <v>-2.5367441629824405E-3</v>
      </c>
      <c r="C461" s="3">
        <v>1.0803884746268588E-2</v>
      </c>
      <c r="D461" s="3">
        <v>-3.7451251470194125E-3</v>
      </c>
      <c r="E461" s="3">
        <v>1.7033448479672808E-2</v>
      </c>
      <c r="F461" s="3">
        <f>AVERAGE(stock_returns_wide[[#This Row],[AAPL]:[TSLA]])</f>
        <v>5.3888659789848858E-3</v>
      </c>
      <c r="G461" s="3">
        <f t="shared" si="7"/>
        <v>1.2485656890151495</v>
      </c>
      <c r="H461" s="3">
        <f>stock_returns_wide[[#This Row],[Portfolio_EQ_Cum]]-1</f>
        <v>0.24856568901514953</v>
      </c>
      <c r="I461" s="3">
        <f>I460*(1+stock_returns_wide[[#This Row],[AAPL]])</f>
        <v>1.2746361728551316</v>
      </c>
      <c r="J461" s="3">
        <f>J460*(1+stock_returns_wide[[#This Row],[AMZN]])</f>
        <v>0.71157634503863898</v>
      </c>
      <c r="K461" s="3">
        <f>K460*(1+stock_returns_wide[[#This Row],[MSFT]])</f>
        <v>1.2493558767683979</v>
      </c>
      <c r="L461" s="3">
        <f>L460*(1+stock_returns_wide[[#This Row],[TSLA]])</f>
        <v>1.6946760456472025</v>
      </c>
    </row>
    <row r="462" spans="1:12" x14ac:dyDescent="0.2">
      <c r="A462" s="11">
        <v>44756</v>
      </c>
      <c r="B462" s="3">
        <v>2.0482544667813185E-2</v>
      </c>
      <c r="C462" s="3">
        <v>2.083294604712016E-3</v>
      </c>
      <c r="D462" s="3">
        <v>5.3814887131797828E-3</v>
      </c>
      <c r="E462" s="3">
        <v>5.371861218914864E-3</v>
      </c>
      <c r="F462" s="3">
        <f>AVERAGE(stock_returns_wide[[#This Row],[AAPL]:[TSLA]])</f>
        <v>8.329797301154962E-3</v>
      </c>
      <c r="G462" s="3">
        <f t="shared" si="7"/>
        <v>1.2589659881218225</v>
      </c>
      <c r="H462" s="3">
        <f>stock_returns_wide[[#This Row],[Portfolio_EQ_Cum]]-1</f>
        <v>0.25896598812182248</v>
      </c>
      <c r="I462" s="3">
        <f>I461*(1+stock_returns_wide[[#This Row],[AAPL]])</f>
        <v>1.3007439652008472</v>
      </c>
      <c r="J462" s="3">
        <f>J461*(1+stock_returns_wide[[#This Row],[AMZN]])</f>
        <v>0.71305876819909864</v>
      </c>
      <c r="K462" s="3">
        <f>K461*(1+stock_returns_wide[[#This Row],[MSFT]])</f>
        <v>1.2560792713179718</v>
      </c>
      <c r="L462" s="3">
        <f>L461*(1+stock_returns_wide[[#This Row],[TSLA]])</f>
        <v>1.7037796101754388</v>
      </c>
    </row>
    <row r="463" spans="1:12" x14ac:dyDescent="0.2">
      <c r="A463" s="11">
        <v>44757</v>
      </c>
      <c r="B463" s="3">
        <v>1.1449944363344011E-2</v>
      </c>
      <c r="C463" s="3">
        <v>2.6394340331140409E-2</v>
      </c>
      <c r="D463" s="3">
        <v>1.0390492008075292E-2</v>
      </c>
      <c r="E463" s="3">
        <v>7.3572315408600986E-3</v>
      </c>
      <c r="F463" s="3">
        <f>AVERAGE(stock_returns_wide[[#This Row],[AAPL]:[TSLA]])</f>
        <v>1.3898002060854953E-2</v>
      </c>
      <c r="G463" s="3">
        <f t="shared" si="7"/>
        <v>1.2764631000192859</v>
      </c>
      <c r="H463" s="3">
        <f>stock_returns_wide[[#This Row],[Portfolio_EQ_Cum]]-1</f>
        <v>0.27646310001928587</v>
      </c>
      <c r="I463" s="3">
        <f>I462*(1+stock_returns_wide[[#This Row],[AAPL]])</f>
        <v>1.3156374112333524</v>
      </c>
      <c r="J463" s="3">
        <f>J462*(1+stock_returns_wide[[#This Row],[AMZN]])</f>
        <v>0.73187948400304936</v>
      </c>
      <c r="K463" s="3">
        <f>K462*(1+stock_returns_wide[[#This Row],[MSFT]])</f>
        <v>1.2691305529481103</v>
      </c>
      <c r="L463" s="3">
        <f>L462*(1+stock_returns_wide[[#This Row],[TSLA]])</f>
        <v>1.7163147112620958</v>
      </c>
    </row>
    <row r="464" spans="1:12" x14ac:dyDescent="0.2">
      <c r="A464" s="11">
        <v>44760</v>
      </c>
      <c r="B464" s="3">
        <v>-2.0643065201388922E-2</v>
      </c>
      <c r="C464" s="3">
        <v>1.8493974357440823E-3</v>
      </c>
      <c r="D464" s="3">
        <v>-9.6214809335202212E-3</v>
      </c>
      <c r="E464" s="3">
        <v>1.9994268102179191E-3</v>
      </c>
      <c r="F464" s="3">
        <f>AVERAGE(stock_returns_wide[[#This Row],[AAPL]:[TSLA]])</f>
        <v>-6.6039304722367853E-3</v>
      </c>
      <c r="G464" s="3">
        <f t="shared" si="7"/>
        <v>1.2680334264563828</v>
      </c>
      <c r="H464" s="3">
        <f>stock_returns_wide[[#This Row],[Portfolio_EQ_Cum]]-1</f>
        <v>0.26803342645638284</v>
      </c>
      <c r="I464" s="3">
        <f>I463*(1+stock_returns_wide[[#This Row],[AAPL]])</f>
        <v>1.2884786223718758</v>
      </c>
      <c r="J464" s="3">
        <f>J463*(1+stock_returns_wide[[#This Row],[AMZN]])</f>
        <v>0.73323302004403834</v>
      </c>
      <c r="K464" s="3">
        <f>K463*(1+stock_returns_wide[[#This Row],[MSFT]])</f>
        <v>1.2569196375307721</v>
      </c>
      <c r="L464" s="3">
        <f>L463*(1+stock_returns_wide[[#This Row],[TSLA]])</f>
        <v>1.7197463569105647</v>
      </c>
    </row>
    <row r="465" spans="1:12" x14ac:dyDescent="0.2">
      <c r="A465" s="11">
        <v>44761</v>
      </c>
      <c r="B465" s="3">
        <v>2.6721617166574951E-2</v>
      </c>
      <c r="C465" s="3">
        <v>3.9117412664191109E-2</v>
      </c>
      <c r="D465" s="3">
        <v>2.0766843466174301E-2</v>
      </c>
      <c r="E465" s="3">
        <v>2.0716718219316865E-2</v>
      </c>
      <c r="F465" s="3">
        <f>AVERAGE(stock_returns_wide[[#This Row],[AAPL]:[TSLA]])</f>
        <v>2.6830647879064307E-2</v>
      </c>
      <c r="G465" s="3">
        <f t="shared" si="7"/>
        <v>1.3020555848205175</v>
      </c>
      <c r="H465" s="3">
        <f>stock_returns_wide[[#This Row],[Portfolio_EQ_Cum]]-1</f>
        <v>0.30205558482051753</v>
      </c>
      <c r="I465" s="3">
        <f>I464*(1+stock_returns_wide[[#This Row],[AAPL]])</f>
        <v>1.3229088548462129</v>
      </c>
      <c r="J465" s="3">
        <f>J464*(1+stock_returns_wide[[#This Row],[AMZN]])</f>
        <v>0.76191519866811208</v>
      </c>
      <c r="K465" s="3">
        <f>K464*(1+stock_returns_wide[[#This Row],[MSFT]])</f>
        <v>1.2830218908929341</v>
      </c>
      <c r="L465" s="3">
        <f>L464*(1+stock_returns_wide[[#This Row],[TSLA]])</f>
        <v>1.7553738575953775</v>
      </c>
    </row>
    <row r="466" spans="1:12" x14ac:dyDescent="0.2">
      <c r="A466" s="11">
        <v>44762</v>
      </c>
      <c r="B466" s="3">
        <v>1.3510218698695287E-2</v>
      </c>
      <c r="C466" s="3">
        <v>3.8575396277054308E-2</v>
      </c>
      <c r="D466" s="3">
        <v>1.0557671828085091E-2</v>
      </c>
      <c r="E466" s="3">
        <v>8.0234644666532517E-3</v>
      </c>
      <c r="F466" s="3">
        <f>AVERAGE(stock_returns_wide[[#This Row],[AAPL]:[TSLA]])</f>
        <v>1.7666687817621984E-2</v>
      </c>
      <c r="G466" s="3">
        <f t="shared" si="7"/>
        <v>1.3250585943587327</v>
      </c>
      <c r="H466" s="3">
        <f>stock_returns_wide[[#This Row],[Portfolio_EQ_Cum]]-1</f>
        <v>0.32505859435873274</v>
      </c>
      <c r="I466" s="3">
        <f>I465*(1+stock_returns_wide[[#This Row],[AAPL]])</f>
        <v>1.3407816427936259</v>
      </c>
      <c r="J466" s="3">
        <f>J465*(1+stock_returns_wide[[#This Row],[AMZN]])</f>
        <v>0.79130637938624504</v>
      </c>
      <c r="K466" s="3">
        <f>K465*(1+stock_returns_wide[[#This Row],[MSFT]])</f>
        <v>1.2965676149652308</v>
      </c>
      <c r="L466" s="3">
        <f>L465*(1+stock_returns_wide[[#This Row],[TSLA]])</f>
        <v>1.769458037367486</v>
      </c>
    </row>
    <row r="467" spans="1:12" x14ac:dyDescent="0.2">
      <c r="A467" s="11">
        <v>44763</v>
      </c>
      <c r="B467" s="3">
        <v>1.5094210265401697E-2</v>
      </c>
      <c r="C467" s="3">
        <v>1.515028639903937E-2</v>
      </c>
      <c r="D467" s="3">
        <v>9.7989262883091399E-3</v>
      </c>
      <c r="E467" s="3">
        <v>9.7804707228535293E-2</v>
      </c>
      <c r="F467" s="3">
        <f>AVERAGE(stock_returns_wide[[#This Row],[AAPL]:[TSLA]])</f>
        <v>3.4462032545321375E-2</v>
      </c>
      <c r="G467" s="3">
        <f t="shared" si="7"/>
        <v>1.3707228067619812</v>
      </c>
      <c r="H467" s="3">
        <f>stock_returns_wide[[#This Row],[Portfolio_EQ_Cum]]-1</f>
        <v>0.37072280676198122</v>
      </c>
      <c r="I467" s="3">
        <f>I466*(1+stock_returns_wide[[#This Row],[AAPL]])</f>
        <v>1.3610196828299437</v>
      </c>
      <c r="J467" s="3">
        <f>J466*(1+stock_returns_wide[[#This Row],[AMZN]])</f>
        <v>0.80329489766333351</v>
      </c>
      <c r="K467" s="3">
        <f>K466*(1+stock_returns_wide[[#This Row],[MSFT]])</f>
        <v>1.3092725854520839</v>
      </c>
      <c r="L467" s="3">
        <f>L466*(1+stock_returns_wide[[#This Row],[TSLA]])</f>
        <v>1.9425193626653916</v>
      </c>
    </row>
    <row r="468" spans="1:12" x14ac:dyDescent="0.2">
      <c r="A468" s="11">
        <v>44764</v>
      </c>
      <c r="B468" s="3">
        <v>-8.1108796948956563E-3</v>
      </c>
      <c r="C468" s="3">
        <v>-1.7732481209791984E-2</v>
      </c>
      <c r="D468" s="3">
        <v>-1.6915813667638058E-2</v>
      </c>
      <c r="E468" s="3">
        <v>1.9752262198982073E-3</v>
      </c>
      <c r="F468" s="3">
        <f>AVERAGE(stock_returns_wide[[#This Row],[AAPL]:[TSLA]])</f>
        <v>-1.0195987088106873E-2</v>
      </c>
      <c r="G468" s="3">
        <f t="shared" si="7"/>
        <v>1.3567469347228625</v>
      </c>
      <c r="H468" s="3">
        <f>stock_returns_wide[[#This Row],[Portfolio_EQ_Cum]]-1</f>
        <v>0.35674693472286245</v>
      </c>
      <c r="I468" s="3">
        <f>I467*(1+stock_returns_wide[[#This Row],[AAPL]])</f>
        <v>1.3499806159201249</v>
      </c>
      <c r="J468" s="3">
        <f>J467*(1+stock_returns_wide[[#This Row],[AMZN]])</f>
        <v>0.78905048598459671</v>
      </c>
      <c r="K468" s="3">
        <f>K467*(1+stock_returns_wide[[#This Row],[MSFT]])</f>
        <v>1.2871251743564298</v>
      </c>
      <c r="L468" s="3">
        <f>L467*(1+stock_returns_wide[[#This Row],[TSLA]])</f>
        <v>1.9463562778431882</v>
      </c>
    </row>
    <row r="469" spans="1:12" x14ac:dyDescent="0.2">
      <c r="A469" s="11">
        <v>44767</v>
      </c>
      <c r="B469" s="3">
        <v>-7.3981732564805114E-3</v>
      </c>
      <c r="C469" s="3">
        <v>-1.0455798059483823E-2</v>
      </c>
      <c r="D469" s="3">
        <v>-5.8765366318662693E-3</v>
      </c>
      <c r="E469" s="3">
        <v>-1.3994935471540293E-2</v>
      </c>
      <c r="F469" s="3">
        <f>AVERAGE(stock_returns_wide[[#This Row],[AAPL]:[TSLA]])</f>
        <v>-9.4313608548427241E-3</v>
      </c>
      <c r="G469" s="3">
        <f t="shared" si="7"/>
        <v>1.3439509647927894</v>
      </c>
      <c r="H469" s="3">
        <f>stock_returns_wide[[#This Row],[Portfolio_EQ_Cum]]-1</f>
        <v>0.34395096479278942</v>
      </c>
      <c r="I469" s="3">
        <f>I468*(1+stock_returns_wide[[#This Row],[AAPL]])</f>
        <v>1.3399932254306575</v>
      </c>
      <c r="J469" s="3">
        <f>J468*(1+stock_returns_wide[[#This Row],[AMZN]])</f>
        <v>0.78080033344440414</v>
      </c>
      <c r="K469" s="3">
        <f>K468*(1+stock_returns_wide[[#This Row],[MSFT]])</f>
        <v>1.279561336119527</v>
      </c>
      <c r="L469" s="3">
        <f>L468*(1+stock_returns_wide[[#This Row],[TSLA]])</f>
        <v>1.9191171473301454</v>
      </c>
    </row>
    <row r="470" spans="1:12" x14ac:dyDescent="0.2">
      <c r="A470" s="11">
        <v>44768</v>
      </c>
      <c r="B470" s="3">
        <v>-8.8267283820198106E-3</v>
      </c>
      <c r="C470" s="3">
        <v>-5.2253606265046715E-2</v>
      </c>
      <c r="D470" s="3">
        <v>-2.6774204271194035E-2</v>
      </c>
      <c r="E470" s="3">
        <v>-3.5663731211253102E-2</v>
      </c>
      <c r="F470" s="3">
        <f>AVERAGE(stock_returns_wide[[#This Row],[AAPL]:[TSLA]])</f>
        <v>-3.0879567532378416E-2</v>
      </c>
      <c r="G470" s="3">
        <f t="shared" si="7"/>
        <v>1.3024503402152654</v>
      </c>
      <c r="H470" s="3">
        <f>stock_returns_wide[[#This Row],[Portfolio_EQ_Cum]]-1</f>
        <v>0.3024503402152654</v>
      </c>
      <c r="I470" s="3">
        <f>I469*(1+stock_returns_wide[[#This Row],[AAPL]])</f>
        <v>1.3281654691960345</v>
      </c>
      <c r="J470" s="3">
        <f>J469*(1+stock_returns_wide[[#This Row],[AMZN]])</f>
        <v>0.74000070024898301</v>
      </c>
      <c r="K470" s="3">
        <f>K469*(1+stock_returns_wide[[#This Row],[MSFT]])</f>
        <v>1.2453020995287409</v>
      </c>
      <c r="L470" s="3">
        <f>L469*(1+stock_returns_wide[[#This Row],[TSLA]])</f>
        <v>1.8506742692248563</v>
      </c>
    </row>
    <row r="471" spans="1:12" x14ac:dyDescent="0.2">
      <c r="A471" s="11">
        <v>44769</v>
      </c>
      <c r="B471" s="3">
        <v>3.4234971757271859E-2</v>
      </c>
      <c r="C471" s="3">
        <v>5.3653895941994101E-2</v>
      </c>
      <c r="D471" s="3">
        <v>6.6852012950101125E-2</v>
      </c>
      <c r="E471" s="3">
        <v>6.1655036992220635E-2</v>
      </c>
      <c r="F471" s="3">
        <f>AVERAGE(stock_returns_wide[[#This Row],[AAPL]:[TSLA]])</f>
        <v>5.409897941039693E-2</v>
      </c>
      <c r="G471" s="3">
        <f t="shared" si="7"/>
        <v>1.3729115743536355</v>
      </c>
      <c r="H471" s="3">
        <f>stock_returns_wide[[#This Row],[Portfolio_EQ_Cum]]-1</f>
        <v>0.37291157435363553</v>
      </c>
      <c r="I471" s="3">
        <f>I470*(1+stock_returns_wide[[#This Row],[AAPL]])</f>
        <v>1.3736351765229444</v>
      </c>
      <c r="J471" s="3">
        <f>J470*(1+stock_returns_wide[[#This Row],[AMZN]])</f>
        <v>0.77970462081714476</v>
      </c>
      <c r="K471" s="3">
        <f>K470*(1+stock_returns_wide[[#This Row],[MSFT]])</f>
        <v>1.3285530516132245</v>
      </c>
      <c r="L471" s="3">
        <f>L470*(1+stock_returns_wide[[#This Row],[TSLA]])</f>
        <v>1.9647776597544657</v>
      </c>
    </row>
    <row r="472" spans="1:12" x14ac:dyDescent="0.2">
      <c r="A472" s="11">
        <v>44770</v>
      </c>
      <c r="B472" s="3">
        <v>3.5716845402684605E-3</v>
      </c>
      <c r="C472" s="3">
        <v>1.0829110898360028E-2</v>
      </c>
      <c r="D472" s="3">
        <v>2.8540511641533595E-2</v>
      </c>
      <c r="E472" s="3">
        <v>2.212352234272652E-2</v>
      </c>
      <c r="F472" s="3">
        <f>AVERAGE(stock_returns_wide[[#This Row],[AAPL]:[TSLA]])</f>
        <v>1.6266207355722151E-2</v>
      </c>
      <c r="G472" s="3">
        <f t="shared" si="7"/>
        <v>1.3952436387031428</v>
      </c>
      <c r="H472" s="3">
        <f>stock_returns_wide[[#This Row],[Portfolio_EQ_Cum]]-1</f>
        <v>0.39524363870314283</v>
      </c>
      <c r="I472" s="3">
        <f>I471*(1+stock_returns_wide[[#This Row],[AAPL]])</f>
        <v>1.3785413680469003</v>
      </c>
      <c r="J472" s="3">
        <f>J471*(1+stock_returns_wide[[#This Row],[AMZN]])</f>
        <v>0.78814812862393735</v>
      </c>
      <c r="K472" s="3">
        <f>K471*(1+stock_returns_wide[[#This Row],[MSFT]])</f>
        <v>1.3664706354491867</v>
      </c>
      <c r="L472" s="3">
        <f>L471*(1+stock_returns_wide[[#This Row],[TSLA]])</f>
        <v>2.0082454622085337</v>
      </c>
    </row>
    <row r="473" spans="1:12" x14ac:dyDescent="0.2">
      <c r="A473" s="11">
        <v>44771</v>
      </c>
      <c r="B473" s="3">
        <v>3.279325326038629E-2</v>
      </c>
      <c r="C473" s="3">
        <v>0.10361464095050721</v>
      </c>
      <c r="D473" s="3">
        <v>1.5665215757450168E-2</v>
      </c>
      <c r="E473" s="3">
        <v>5.7849769857910127E-2</v>
      </c>
      <c r="F473" s="3">
        <f>AVERAGE(stock_returns_wide[[#This Row],[AAPL]:[TSLA]])</f>
        <v>5.2480719956563449E-2</v>
      </c>
      <c r="G473" s="3">
        <f t="shared" si="7"/>
        <v>1.4684670293770989</v>
      </c>
      <c r="H473" s="3">
        <f>stock_returns_wide[[#This Row],[Portfolio_EQ_Cum]]-1</f>
        <v>0.46846702937709894</v>
      </c>
      <c r="I473" s="3">
        <f>I472*(1+stock_returns_wide[[#This Row],[AAPL]])</f>
        <v>1.4237482242591817</v>
      </c>
      <c r="J473" s="3">
        <f>J472*(1+stock_returns_wide[[#This Row],[AMZN]])</f>
        <v>0.86981181398712082</v>
      </c>
      <c r="K473" s="3">
        <f>K472*(1+stock_returns_wide[[#This Row],[MSFT]])</f>
        <v>1.3878766927797181</v>
      </c>
      <c r="L473" s="3">
        <f>L472*(1+stock_returns_wide[[#This Row],[TSLA]])</f>
        <v>2.1244220000154899</v>
      </c>
    </row>
    <row r="474" spans="1:12" x14ac:dyDescent="0.2">
      <c r="A474" s="11">
        <v>44774</v>
      </c>
      <c r="B474" s="3">
        <v>-6.1537471182515624E-3</v>
      </c>
      <c r="C474" s="3">
        <v>3.2604850044939404E-3</v>
      </c>
      <c r="D474" s="3">
        <v>-9.7242521396982973E-3</v>
      </c>
      <c r="E474" s="3">
        <v>4.2631152414229767E-4</v>
      </c>
      <c r="F474" s="3">
        <f>AVERAGE(stock_returns_wide[[#This Row],[AAPL]:[TSLA]])</f>
        <v>-3.0478006823284054E-3</v>
      </c>
      <c r="G474" s="3">
        <f t="shared" si="7"/>
        <v>1.4639914345629865</v>
      </c>
      <c r="H474" s="3">
        <f>stock_returns_wide[[#This Row],[Portfolio_EQ_Cum]]-1</f>
        <v>0.46399143456298653</v>
      </c>
      <c r="I474" s="3">
        <f>I473*(1+stock_returns_wide[[#This Row],[AAPL]])</f>
        <v>1.4149868377270309</v>
      </c>
      <c r="J474" s="3">
        <f>J473*(1+stock_returns_wide[[#This Row],[AMZN]])</f>
        <v>0.87264782236335747</v>
      </c>
      <c r="K474" s="3">
        <f>K473*(1+stock_returns_wide[[#This Row],[MSFT]])</f>
        <v>1.3743806298803176</v>
      </c>
      <c r="L474" s="3">
        <f>L473*(1+stock_returns_wide[[#This Row],[TSLA]])</f>
        <v>2.1253276655962381</v>
      </c>
    </row>
    <row r="475" spans="1:12" x14ac:dyDescent="0.2">
      <c r="A475" s="11">
        <v>44775</v>
      </c>
      <c r="B475" s="3">
        <v>-9.2872467451967644E-3</v>
      </c>
      <c r="C475" s="3">
        <v>-9.084834427092181E-3</v>
      </c>
      <c r="D475" s="3">
        <v>-1.1474667039163E-2</v>
      </c>
      <c r="E475" s="3">
        <v>1.1134400598203698E-2</v>
      </c>
      <c r="F475" s="3">
        <f>AVERAGE(stock_returns_wide[[#This Row],[AAPL]:[TSLA]])</f>
        <v>-4.678086903312062E-3</v>
      </c>
      <c r="G475" s="3">
        <f t="shared" si="7"/>
        <v>1.4571427554063965</v>
      </c>
      <c r="H475" s="3">
        <f>stock_returns_wide[[#This Row],[Portfolio_EQ_Cum]]-1</f>
        <v>0.45714275540639648</v>
      </c>
      <c r="I475" s="3">
        <f>I474*(1+stock_returns_wide[[#This Row],[AAPL]])</f>
        <v>1.4018455058238544</v>
      </c>
      <c r="J475" s="3">
        <f>J474*(1+stock_returns_wide[[#This Row],[AMZN]])</f>
        <v>0.86471996138402385</v>
      </c>
      <c r="K475" s="3">
        <f>K474*(1+stock_returns_wide[[#This Row],[MSFT]])</f>
        <v>1.3586100697673658</v>
      </c>
      <c r="L475" s="3">
        <f>L474*(1+stock_returns_wide[[#This Row],[TSLA]])</f>
        <v>2.1489919152274317</v>
      </c>
    </row>
    <row r="476" spans="1:12" x14ac:dyDescent="0.2">
      <c r="A476" s="11">
        <v>44776</v>
      </c>
      <c r="B476" s="3">
        <v>3.824782954610928E-2</v>
      </c>
      <c r="C476" s="3">
        <v>3.9952299225118226E-2</v>
      </c>
      <c r="D476" s="3">
        <v>2.7836792156300971E-2</v>
      </c>
      <c r="E476" s="3">
        <v>2.2655687161256211E-2</v>
      </c>
      <c r="F476" s="3">
        <f>AVERAGE(stock_returns_wide[[#This Row],[AAPL]:[TSLA]])</f>
        <v>3.2173152022196172E-2</v>
      </c>
      <c r="G476" s="3">
        <f t="shared" si="7"/>
        <v>1.5040236307941284</v>
      </c>
      <c r="H476" s="3">
        <f>stock_returns_wide[[#This Row],[Portfolio_EQ_Cum]]-1</f>
        <v>0.50402363079412837</v>
      </c>
      <c r="I476" s="3">
        <f>I475*(1+stock_returns_wide[[#This Row],[AAPL]])</f>
        <v>1.4554630537805844</v>
      </c>
      <c r="J476" s="3">
        <f>J475*(1+stock_returns_wide[[#This Row],[AMZN]])</f>
        <v>0.89926751202717103</v>
      </c>
      <c r="K476" s="3">
        <f>K475*(1+stock_returns_wide[[#This Row],[MSFT]])</f>
        <v>1.3964294159009374</v>
      </c>
      <c r="L476" s="3">
        <f>L475*(1+stock_returns_wide[[#This Row],[TSLA]])</f>
        <v>2.1976788037708932</v>
      </c>
    </row>
    <row r="477" spans="1:12" x14ac:dyDescent="0.2">
      <c r="A477" s="11">
        <v>44777</v>
      </c>
      <c r="B477" s="3">
        <v>-1.9262038844348739E-3</v>
      </c>
      <c r="C477" s="3">
        <v>2.1860686341448332E-2</v>
      </c>
      <c r="D477" s="3">
        <v>4.1773448034350125E-3</v>
      </c>
      <c r="E477" s="3">
        <v>4.0230228534861023E-3</v>
      </c>
      <c r="F477" s="3">
        <f>AVERAGE(stock_returns_wide[[#This Row],[AAPL]:[TSLA]])</f>
        <v>7.0337125284836433E-3</v>
      </c>
      <c r="G477" s="3">
        <f t="shared" si="7"/>
        <v>1.5146025006491806</v>
      </c>
      <c r="H477" s="3">
        <f>stock_returns_wide[[#This Row],[Portfolio_EQ_Cum]]-1</f>
        <v>0.51460250064918056</v>
      </c>
      <c r="I477" s="3">
        <f>I476*(1+stock_returns_wide[[#This Row],[AAPL]])</f>
        <v>1.4526595351927407</v>
      </c>
      <c r="J477" s="3">
        <f>J476*(1+stock_returns_wide[[#This Row],[AMZN]])</f>
        <v>0.91892611704465166</v>
      </c>
      <c r="K477" s="3">
        <f>K476*(1+stock_returns_wide[[#This Row],[MSFT]])</f>
        <v>1.4022627830648149</v>
      </c>
      <c r="L477" s="3">
        <f>L476*(1+stock_returns_wide[[#This Row],[TSLA]])</f>
        <v>2.2065201158230856</v>
      </c>
    </row>
    <row r="478" spans="1:12" x14ac:dyDescent="0.2">
      <c r="A478" s="11">
        <v>44778</v>
      </c>
      <c r="B478" s="3">
        <v>-1.3890528333392327E-3</v>
      </c>
      <c r="C478" s="3">
        <v>-1.2414983387324718E-2</v>
      </c>
      <c r="D478" s="3">
        <v>-2.6089989967768012E-3</v>
      </c>
      <c r="E478" s="3">
        <v>-6.6303006823590804E-2</v>
      </c>
      <c r="F478" s="3">
        <f>AVERAGE(stock_returns_wide[[#This Row],[AAPL]:[TSLA]])</f>
        <v>-2.0679010510257889E-2</v>
      </c>
      <c r="G478" s="3">
        <f t="shared" si="7"/>
        <v>1.4832820196193932</v>
      </c>
      <c r="H478" s="3">
        <f>stock_returns_wide[[#This Row],[Portfolio_EQ_Cum]]-1</f>
        <v>0.48328201961939321</v>
      </c>
      <c r="I478" s="3">
        <f>I477*(1+stock_returns_wide[[#This Row],[AAPL]])</f>
        <v>1.4506417143495041</v>
      </c>
      <c r="J478" s="3">
        <f>J477*(1+stock_returns_wide[[#This Row],[AMZN]])</f>
        <v>0.90751766456736349</v>
      </c>
      <c r="K478" s="3">
        <f>K477*(1+stock_returns_wide[[#This Row],[MSFT]])</f>
        <v>1.3986042808705814</v>
      </c>
      <c r="L478" s="3">
        <f>L477*(1+stock_returns_wide[[#This Row],[TSLA]])</f>
        <v>2.0602211975272771</v>
      </c>
    </row>
    <row r="479" spans="1:12" x14ac:dyDescent="0.2">
      <c r="A479" s="11">
        <v>44781</v>
      </c>
      <c r="B479" s="3">
        <v>-2.9030800582677818E-3</v>
      </c>
      <c r="C479" s="3">
        <v>-9.8721545420527024E-3</v>
      </c>
      <c r="D479" s="3">
        <v>-9.1548843258861812E-3</v>
      </c>
      <c r="E479" s="3">
        <v>7.8194340528796591E-3</v>
      </c>
      <c r="F479" s="3">
        <f>AVERAGE(stock_returns_wide[[#This Row],[AAPL]:[TSLA]])</f>
        <v>-3.5276712183317516E-3</v>
      </c>
      <c r="G479" s="3">
        <f t="shared" si="7"/>
        <v>1.478049488330113</v>
      </c>
      <c r="H479" s="3">
        <f>stock_returns_wide[[#This Row],[Portfolio_EQ_Cum]]-1</f>
        <v>0.47804948833011296</v>
      </c>
      <c r="I479" s="3">
        <f>I478*(1+stock_returns_wide[[#This Row],[AAPL]])</f>
        <v>1.4464303853168847</v>
      </c>
      <c r="J479" s="3">
        <f>J478*(1+stock_returns_wide[[#This Row],[AMZN]])</f>
        <v>0.8985585099331117</v>
      </c>
      <c r="K479" s="3">
        <f>K478*(1+stock_returns_wide[[#This Row],[MSFT]])</f>
        <v>1.3858002204615221</v>
      </c>
      <c r="L479" s="3">
        <f>L478*(1+stock_returns_wide[[#This Row],[TSLA]])</f>
        <v>2.0763309613156862</v>
      </c>
    </row>
    <row r="480" spans="1:12" x14ac:dyDescent="0.2">
      <c r="A480" s="11">
        <v>44782</v>
      </c>
      <c r="B480" s="3">
        <v>3.0337472654440312E-4</v>
      </c>
      <c r="C480" s="3">
        <v>-1.1333489631663474E-2</v>
      </c>
      <c r="D480" s="3">
        <v>7.0634977960741807E-3</v>
      </c>
      <c r="E480" s="3">
        <v>-2.4412625864385085E-2</v>
      </c>
      <c r="F480" s="3">
        <f>AVERAGE(stock_returns_wide[[#This Row],[AAPL]:[TSLA]])</f>
        <v>-7.0948107433574936E-3</v>
      </c>
      <c r="G480" s="3">
        <f t="shared" si="7"/>
        <v>1.4675630069410943</v>
      </c>
      <c r="H480" s="3">
        <f>stock_returns_wide[[#This Row],[Portfolio_EQ_Cum]]-1</f>
        <v>0.46756300694109432</v>
      </c>
      <c r="I480" s="3">
        <f>I479*(1+stock_returns_wide[[#This Row],[AAPL]])</f>
        <v>1.4468691957394957</v>
      </c>
      <c r="J480" s="3">
        <f>J479*(1+stock_returns_wide[[#This Row],[AMZN]])</f>
        <v>0.88837470637734184</v>
      </c>
      <c r="K480" s="3">
        <f>K479*(1+stock_returns_wide[[#This Row],[MSFT]])</f>
        <v>1.3955888172645512</v>
      </c>
      <c r="L480" s="3">
        <f>L479*(1+stock_returns_wide[[#This Row],[TSLA]])</f>
        <v>2.0256422703864474</v>
      </c>
    </row>
    <row r="481" spans="1:12" x14ac:dyDescent="0.2">
      <c r="A481" s="11">
        <v>44783</v>
      </c>
      <c r="B481" s="3">
        <v>2.6194529313585679E-2</v>
      </c>
      <c r="C481" s="3">
        <v>3.5260832516774698E-2</v>
      </c>
      <c r="D481" s="3">
        <v>2.4300306025730301E-2</v>
      </c>
      <c r="E481" s="3">
        <v>3.8905817766766049E-2</v>
      </c>
      <c r="F481" s="3">
        <f>AVERAGE(stock_returns_wide[[#This Row],[AAPL]:[TSLA]])</f>
        <v>3.1165371405714182E-2</v>
      </c>
      <c r="G481" s="3">
        <f t="shared" si="7"/>
        <v>1.5133001531137005</v>
      </c>
      <c r="H481" s="3">
        <f>stock_returns_wide[[#This Row],[Portfolio_EQ_Cum]]-1</f>
        <v>0.51330015311370047</v>
      </c>
      <c r="I481" s="3">
        <f>I480*(1+stock_returns_wide[[#This Row],[AAPL]])</f>
        <v>1.4847692533002181</v>
      </c>
      <c r="J481" s="3">
        <f>J480*(1+stock_returns_wide[[#This Row],[AMZN]])</f>
        <v>0.91969953811105221</v>
      </c>
      <c r="K481" s="3">
        <f>K480*(1+stock_returns_wide[[#This Row],[MSFT]])</f>
        <v>1.4295020526101667</v>
      </c>
      <c r="L481" s="3">
        <f>L480*(1+stock_returns_wide[[#This Row],[TSLA]])</f>
        <v>2.1044515394187608</v>
      </c>
    </row>
    <row r="482" spans="1:12" x14ac:dyDescent="0.2">
      <c r="A482" s="11">
        <v>44784</v>
      </c>
      <c r="B482" s="3">
        <v>-4.4313772575080845E-3</v>
      </c>
      <c r="C482" s="3">
        <v>-1.4366830308238487E-2</v>
      </c>
      <c r="D482" s="3">
        <v>-7.4006902079056802E-3</v>
      </c>
      <c r="E482" s="3">
        <v>-2.6249292544206493E-2</v>
      </c>
      <c r="F482" s="3">
        <f>AVERAGE(stock_returns_wide[[#This Row],[AAPL]:[TSLA]])</f>
        <v>-1.3112047579464686E-2</v>
      </c>
      <c r="G482" s="3">
        <f t="shared" si="7"/>
        <v>1.4934576895040623</v>
      </c>
      <c r="H482" s="3">
        <f>stock_returns_wide[[#This Row],[Portfolio_EQ_Cum]]-1</f>
        <v>0.49345768950406232</v>
      </c>
      <c r="I482" s="3">
        <f>I481*(1+stock_returns_wide[[#This Row],[AAPL]])</f>
        <v>1.4781896805984962</v>
      </c>
      <c r="J482" s="3">
        <f>J481*(1+stock_returns_wide[[#This Row],[AMZN]])</f>
        <v>0.90648637091244544</v>
      </c>
      <c r="K482" s="3">
        <f>K481*(1+stock_returns_wide[[#This Row],[MSFT]])</f>
        <v>1.4189227507672335</v>
      </c>
      <c r="L482" s="3">
        <f>L481*(1+stock_returns_wide[[#This Row],[TSLA]])</f>
        <v>2.049211175315452</v>
      </c>
    </row>
    <row r="483" spans="1:12" x14ac:dyDescent="0.2">
      <c r="A483" s="11">
        <v>44785</v>
      </c>
      <c r="B483" s="3">
        <v>2.1425285360000101E-2</v>
      </c>
      <c r="C483" s="3">
        <v>2.0691152408548463E-2</v>
      </c>
      <c r="D483" s="3">
        <v>1.7036915701594824E-2</v>
      </c>
      <c r="E483" s="3">
        <v>4.6750143628413676E-2</v>
      </c>
      <c r="F483" s="3">
        <f>AVERAGE(stock_returns_wide[[#This Row],[AAPL]:[TSLA]])</f>
        <v>2.6475874274639266E-2</v>
      </c>
      <c r="G483" s="3">
        <f t="shared" si="7"/>
        <v>1.5329982875258652</v>
      </c>
      <c r="H483" s="3">
        <f>stock_returns_wide[[#This Row],[Portfolio_EQ_Cum]]-1</f>
        <v>0.5329982875258652</v>
      </c>
      <c r="I483" s="3">
        <f>I482*(1+stock_returns_wide[[#This Row],[AAPL]])</f>
        <v>1.5098603163215263</v>
      </c>
      <c r="J483" s="3">
        <f>J482*(1+stock_returns_wide[[#This Row],[AMZN]])</f>
        <v>0.92524261856926682</v>
      </c>
      <c r="K483" s="3">
        <f>K482*(1+stock_returns_wide[[#This Row],[MSFT]])</f>
        <v>1.4430968180591299</v>
      </c>
      <c r="L483" s="3">
        <f>L482*(1+stock_returns_wide[[#This Row],[TSLA]])</f>
        <v>2.1450120920863998</v>
      </c>
    </row>
    <row r="484" spans="1:12" x14ac:dyDescent="0.2">
      <c r="A484" s="11">
        <v>44788</v>
      </c>
      <c r="B484" s="3">
        <v>6.3335144178324754E-3</v>
      </c>
      <c r="C484" s="3">
        <v>-2.5775713556979163E-3</v>
      </c>
      <c r="D484" s="3">
        <v>5.3443637921124498E-3</v>
      </c>
      <c r="E484" s="3">
        <v>3.0963598915839219E-2</v>
      </c>
      <c r="F484" s="3">
        <f>AVERAGE(stock_returns_wide[[#This Row],[AAPL]:[TSLA]])</f>
        <v>1.0015976442521557E-2</v>
      </c>
      <c r="G484" s="3">
        <f t="shared" si="7"/>
        <v>1.5483527622601503</v>
      </c>
      <c r="H484" s="3">
        <f>stock_returns_wide[[#This Row],[Portfolio_EQ_Cum]]-1</f>
        <v>0.54835276226015028</v>
      </c>
      <c r="I484" s="3">
        <f>I483*(1+stock_returns_wide[[#This Row],[AAPL]])</f>
        <v>1.5194230384038618</v>
      </c>
      <c r="J484" s="3">
        <f>J483*(1+stock_returns_wide[[#This Row],[AMZN]])</f>
        <v>0.92285773969857177</v>
      </c>
      <c r="K484" s="3">
        <f>K483*(1+stock_returns_wide[[#This Row],[MSFT]])</f>
        <v>1.4508092524420779</v>
      </c>
      <c r="L484" s="3">
        <f>L483*(1+stock_returns_wide[[#This Row],[TSLA]])</f>
        <v>2.2114293861753884</v>
      </c>
    </row>
    <row r="485" spans="1:12" x14ac:dyDescent="0.2">
      <c r="A485" s="11">
        <v>44789</v>
      </c>
      <c r="B485" s="3">
        <v>-9.2376843106856121E-4</v>
      </c>
      <c r="C485" s="3">
        <v>1.11747882760318E-2</v>
      </c>
      <c r="D485" s="3">
        <v>-2.5898371453926261E-3</v>
      </c>
      <c r="E485" s="3">
        <v>-8.9120757931442363E-3</v>
      </c>
      <c r="F485" s="3">
        <f>AVERAGE(stock_returns_wide[[#This Row],[AAPL]:[TSLA]])</f>
        <v>-3.12723273393406E-4</v>
      </c>
      <c r="G485" s="3">
        <f t="shared" si="7"/>
        <v>1.5478685563159686</v>
      </c>
      <c r="H485" s="3">
        <f>stock_returns_wide[[#This Row],[Portfolio_EQ_Cum]]-1</f>
        <v>0.54786855631596865</v>
      </c>
      <c r="I485" s="3">
        <f>I484*(1+stock_returns_wide[[#This Row],[AAPL]])</f>
        <v>1.518019443367546</v>
      </c>
      <c r="J485" s="3">
        <f>J484*(1+stock_returns_wide[[#This Row],[AMZN]])</f>
        <v>0.93317047954860055</v>
      </c>
      <c r="K485" s="3">
        <f>K484*(1+stock_returns_wide[[#This Row],[MSFT]])</f>
        <v>1.4470518927492242</v>
      </c>
      <c r="L485" s="3">
        <f>L484*(1+stock_returns_wide[[#This Row],[TSLA]])</f>
        <v>2.191720959874607</v>
      </c>
    </row>
    <row r="486" spans="1:12" x14ac:dyDescent="0.2">
      <c r="A486" s="11">
        <v>44790</v>
      </c>
      <c r="B486" s="3">
        <v>8.7846310207735367E-3</v>
      </c>
      <c r="C486" s="3">
        <v>-1.8510793606695941E-2</v>
      </c>
      <c r="D486" s="3">
        <v>-2.6359669373912098E-3</v>
      </c>
      <c r="E486" s="3">
        <v>-8.3723335112244612E-3</v>
      </c>
      <c r="F486" s="3">
        <f>AVERAGE(stock_returns_wide[[#This Row],[AAPL]:[TSLA]])</f>
        <v>-5.1836157586345188E-3</v>
      </c>
      <c r="G486" s="3">
        <f t="shared" si="7"/>
        <v>1.5398450004751545</v>
      </c>
      <c r="H486" s="3">
        <f>stock_returns_wide[[#This Row],[Portfolio_EQ_Cum]]-1</f>
        <v>0.53984500047515449</v>
      </c>
      <c r="I486" s="3">
        <f>I485*(1+stock_returns_wide[[#This Row],[AAPL]])</f>
        <v>1.5313546840598899</v>
      </c>
      <c r="J486" s="3">
        <f>J485*(1+stock_returns_wide[[#This Row],[AMZN]])</f>
        <v>0.91589675340181498</v>
      </c>
      <c r="K486" s="3">
        <f>K485*(1+stock_returns_wide[[#This Row],[MSFT]])</f>
        <v>1.4432375118032479</v>
      </c>
      <c r="L486" s="3">
        <f>L485*(1+stock_returns_wide[[#This Row],[TSLA]])</f>
        <v>2.1733711410349956</v>
      </c>
    </row>
    <row r="487" spans="1:12" x14ac:dyDescent="0.2">
      <c r="A487" s="11">
        <v>44791</v>
      </c>
      <c r="B487" s="3">
        <v>-2.2916934725007998E-3</v>
      </c>
      <c r="C487" s="3">
        <v>1.4074379989574837E-3</v>
      </c>
      <c r="D487" s="3">
        <v>-3.9477056229091367E-3</v>
      </c>
      <c r="E487" s="3">
        <v>-3.7062197211366055E-3</v>
      </c>
      <c r="F487" s="3">
        <f>AVERAGE(stock_returns_wide[[#This Row],[AAPL]:[TSLA]])</f>
        <v>-2.1345452043972646E-3</v>
      </c>
      <c r="G487" s="3">
        <f t="shared" si="7"/>
        <v>1.5365581317138752</v>
      </c>
      <c r="H487" s="3">
        <f>stock_returns_wide[[#This Row],[Portfolio_EQ_Cum]]-1</f>
        <v>0.53655813171387523</v>
      </c>
      <c r="I487" s="3">
        <f>I486*(1+stock_returns_wide[[#This Row],[AAPL]])</f>
        <v>1.5278452885263463</v>
      </c>
      <c r="J487" s="3">
        <f>J486*(1+stock_returns_wide[[#This Row],[AMZN]])</f>
        <v>0.9171858212956745</v>
      </c>
      <c r="K487" s="3">
        <f>K486*(1+stock_returns_wide[[#This Row],[MSFT]])</f>
        <v>1.4375400349627088</v>
      </c>
      <c r="L487" s="3">
        <f>L486*(1+stock_returns_wide[[#This Row],[TSLA]])</f>
        <v>2.1653161500507427</v>
      </c>
    </row>
    <row r="488" spans="1:12" x14ac:dyDescent="0.2">
      <c r="A488" s="11">
        <v>44792</v>
      </c>
      <c r="B488" s="3">
        <v>-1.5101818457238125E-2</v>
      </c>
      <c r="C488" s="3">
        <v>-2.8601596886392189E-2</v>
      </c>
      <c r="D488" s="3">
        <v>-1.3854161804994658E-2</v>
      </c>
      <c r="E488" s="3">
        <v>-2.0481852686155544E-2</v>
      </c>
      <c r="F488" s="3">
        <f>AVERAGE(stock_returns_wide[[#This Row],[AAPL]:[TSLA]])</f>
        <v>-1.9509857458695129E-2</v>
      </c>
      <c r="G488" s="3">
        <f t="shared" si="7"/>
        <v>1.5065801015871385</v>
      </c>
      <c r="H488" s="3">
        <f>stock_returns_wide[[#This Row],[Portfolio_EQ_Cum]]-1</f>
        <v>0.50658010158713851</v>
      </c>
      <c r="I488" s="3">
        <f>I487*(1+stock_returns_wide[[#This Row],[AAPL]])</f>
        <v>1.5047720463482748</v>
      </c>
      <c r="J488" s="3">
        <f>J487*(1+stock_returns_wide[[#This Row],[AMZN]])</f>
        <v>0.8909528421650611</v>
      </c>
      <c r="K488" s="3">
        <f>K487*(1+stock_returns_wide[[#This Row],[MSFT]])</f>
        <v>1.4176241227171777</v>
      </c>
      <c r="L488" s="3">
        <f>L487*(1+stock_returns_wide[[#This Row],[TSLA]])</f>
        <v>2.1209664636464498</v>
      </c>
    </row>
    <row r="489" spans="1:12" x14ac:dyDescent="0.2">
      <c r="A489" s="11">
        <v>44795</v>
      </c>
      <c r="B489" s="3">
        <v>-2.3029439674651875E-2</v>
      </c>
      <c r="C489" s="3">
        <v>-3.6243902638259384E-2</v>
      </c>
      <c r="D489" s="3">
        <v>-2.935500164007554E-2</v>
      </c>
      <c r="E489" s="3">
        <v>-2.2764022407583906E-2</v>
      </c>
      <c r="F489" s="3">
        <f>AVERAGE(stock_returns_wide[[#This Row],[AAPL]:[TSLA]])</f>
        <v>-2.7848091590142676E-2</v>
      </c>
      <c r="G489" s="3">
        <f t="shared" si="7"/>
        <v>1.4646247209302534</v>
      </c>
      <c r="H489" s="3">
        <f>stock_returns_wide[[#This Row],[Portfolio_EQ_Cum]]-1</f>
        <v>0.46462472093025342</v>
      </c>
      <c r="I489" s="3">
        <f>I488*(1+stock_returns_wide[[#This Row],[AAPL]])</f>
        <v>1.4701179892827947</v>
      </c>
      <c r="J489" s="3">
        <f>J488*(1+stock_returns_wide[[#This Row],[AMZN]])</f>
        <v>0.85866123409835016</v>
      </c>
      <c r="K489" s="3">
        <f>K488*(1+stock_returns_wide[[#This Row],[MSFT]])</f>
        <v>1.3760097642698044</v>
      </c>
      <c r="L489" s="3">
        <f>L488*(1+stock_returns_wide[[#This Row],[TSLA]])</f>
        <v>2.0726847355422682</v>
      </c>
    </row>
    <row r="490" spans="1:12" x14ac:dyDescent="0.2">
      <c r="A490" s="11">
        <v>44796</v>
      </c>
      <c r="B490" s="3">
        <v>-2.0290979509413054E-3</v>
      </c>
      <c r="C490" s="3">
        <v>3.0025063265215479E-3</v>
      </c>
      <c r="D490" s="3">
        <v>-4.7166788977209828E-3</v>
      </c>
      <c r="E490" s="3">
        <v>2.2558495475732299E-2</v>
      </c>
      <c r="F490" s="3">
        <f>AVERAGE(stock_returns_wide[[#This Row],[AAPL]:[TSLA]])</f>
        <v>4.7038062383978896E-3</v>
      </c>
      <c r="G490" s="3">
        <f t="shared" si="7"/>
        <v>1.471514031829477</v>
      </c>
      <c r="H490" s="3">
        <f>stock_returns_wide[[#This Row],[Portfolio_EQ_Cum]]-1</f>
        <v>0.47151403182947704</v>
      </c>
      <c r="I490" s="3">
        <f>I489*(1+stock_returns_wide[[#This Row],[AAPL]])</f>
        <v>1.4671349758830989</v>
      </c>
      <c r="J490" s="3">
        <f>J489*(1+stock_returns_wide[[#This Row],[AMZN]])</f>
        <v>0.86123936988606931</v>
      </c>
      <c r="K490" s="3">
        <f>K489*(1+stock_returns_wide[[#This Row],[MSFT]])</f>
        <v>1.369519568051615</v>
      </c>
      <c r="L490" s="3">
        <f>L489*(1+stock_returns_wide[[#This Row],[TSLA]])</f>
        <v>2.1194413847716178</v>
      </c>
    </row>
    <row r="491" spans="1:12" x14ac:dyDescent="0.2">
      <c r="A491" s="11">
        <v>44797</v>
      </c>
      <c r="B491" s="3">
        <v>1.7940044327369176E-3</v>
      </c>
      <c r="C491" s="3">
        <v>1.3471631578225729E-3</v>
      </c>
      <c r="D491" s="3">
        <v>-2.3510736814951194E-3</v>
      </c>
      <c r="E491" s="3">
        <v>2.170125887066332E-3</v>
      </c>
      <c r="F491" s="3">
        <f>AVERAGE(stock_returns_wide[[#This Row],[AAPL]:[TSLA]])</f>
        <v>7.4005494903267577E-4</v>
      </c>
      <c r="G491" s="3">
        <f t="shared" si="7"/>
        <v>1.4726030330713034</v>
      </c>
      <c r="H491" s="3">
        <f>stock_returns_wide[[#This Row],[Portfolio_EQ_Cum]]-1</f>
        <v>0.47260303307130336</v>
      </c>
      <c r="I491" s="3">
        <f>I490*(1+stock_returns_wide[[#This Row],[AAPL]])</f>
        <v>1.4697670225332566</v>
      </c>
      <c r="J491" s="3">
        <f>J490*(1+stock_returns_wide[[#This Row],[AMZN]])</f>
        <v>0.86239959983524617</v>
      </c>
      <c r="K491" s="3">
        <f>K490*(1+stock_returns_wide[[#This Row],[MSFT]])</f>
        <v>1.3662997266388763</v>
      </c>
      <c r="L491" s="3">
        <f>L490*(1+stock_returns_wide[[#This Row],[TSLA]])</f>
        <v>2.1240408393868302</v>
      </c>
    </row>
    <row r="492" spans="1:12" x14ac:dyDescent="0.2">
      <c r="A492" s="11">
        <v>44798</v>
      </c>
      <c r="B492" s="3">
        <v>1.4922801943299646E-2</v>
      </c>
      <c r="C492" s="3">
        <v>2.6008936084948253E-2</v>
      </c>
      <c r="D492" s="3">
        <v>1.1095252919258725E-2</v>
      </c>
      <c r="E492" s="3">
        <v>-3.4556844067095138E-3</v>
      </c>
      <c r="F492" s="3">
        <f>AVERAGE(stock_returns_wide[[#This Row],[AAPL]:[TSLA]])</f>
        <v>1.2142826635199278E-2</v>
      </c>
      <c r="G492" s="3">
        <f t="shared" si="7"/>
        <v>1.4904845964043569</v>
      </c>
      <c r="H492" s="3">
        <f>stock_returns_wide[[#This Row],[Portfolio_EQ_Cum]]-1</f>
        <v>0.49048459640435693</v>
      </c>
      <c r="I492" s="3">
        <f>I491*(1+stock_returns_wide[[#This Row],[AAPL]])</f>
        <v>1.4917000647133136</v>
      </c>
      <c r="J492" s="3">
        <f>J491*(1+stock_returns_wide[[#This Row],[AMZN]])</f>
        <v>0.88482969590704608</v>
      </c>
      <c r="K492" s="3">
        <f>K491*(1+stock_returns_wide[[#This Row],[MSFT]])</f>
        <v>1.3814591676694488</v>
      </c>
      <c r="L492" s="3">
        <f>L491*(1+stock_returns_wide[[#This Row],[TSLA]])</f>
        <v>2.1167008245789471</v>
      </c>
    </row>
    <row r="493" spans="1:12" x14ac:dyDescent="0.2">
      <c r="A493" s="11">
        <v>44799</v>
      </c>
      <c r="B493" s="3">
        <v>-3.7699265318386077E-2</v>
      </c>
      <c r="C493" s="3">
        <v>-4.7567007847917231E-2</v>
      </c>
      <c r="D493" s="3">
        <v>-3.8587100992981904E-2</v>
      </c>
      <c r="E493" s="3">
        <v>-2.6953121859416895E-2</v>
      </c>
      <c r="F493" s="3">
        <f>AVERAGE(stock_returns_wide[[#This Row],[AAPL]:[TSLA]])</f>
        <v>-3.7701624004675527E-2</v>
      </c>
      <c r="G493" s="3">
        <f t="shared" si="7"/>
        <v>1.4342909065659595</v>
      </c>
      <c r="H493" s="3">
        <f>stock_returns_wide[[#This Row],[Portfolio_EQ_Cum]]-1</f>
        <v>0.43429090656595948</v>
      </c>
      <c r="I493" s="3">
        <f>I492*(1+stock_returns_wide[[#This Row],[AAPL]])</f>
        <v>1.4354640681982327</v>
      </c>
      <c r="J493" s="3">
        <f>J492*(1+stock_returns_wide[[#This Row],[AMZN]])</f>
        <v>0.84274099481776543</v>
      </c>
      <c r="K493" s="3">
        <f>K492*(1+stock_returns_wide[[#This Row],[MSFT]])</f>
        <v>1.3281526632489071</v>
      </c>
      <c r="L493" s="3">
        <f>L492*(1+stock_returns_wide[[#This Row],[TSLA]])</f>
        <v>2.0596491293141423</v>
      </c>
    </row>
    <row r="494" spans="1:12" x14ac:dyDescent="0.2">
      <c r="A494" s="11">
        <v>44802</v>
      </c>
      <c r="B494" s="3">
        <v>-1.3690130427484348E-2</v>
      </c>
      <c r="C494" s="3">
        <v>-7.3423075630377754E-3</v>
      </c>
      <c r="D494" s="3">
        <v>-1.0668089669725767E-2</v>
      </c>
      <c r="E494" s="3">
        <v>-1.135058160727187E-2</v>
      </c>
      <c r="F494" s="3">
        <f>AVERAGE(stock_returns_wide[[#This Row],[AAPL]:[TSLA]])</f>
        <v>-1.076277731687994E-2</v>
      </c>
      <c r="G494" s="3">
        <f t="shared" si="7"/>
        <v>1.4188539529309643</v>
      </c>
      <c r="H494" s="3">
        <f>stock_returns_wide[[#This Row],[Portfolio_EQ_Cum]]-1</f>
        <v>0.41885395293096428</v>
      </c>
      <c r="I494" s="3">
        <f>I493*(1+stock_returns_wide[[#This Row],[AAPL]])</f>
        <v>1.4158123778806315</v>
      </c>
      <c r="J494" s="3">
        <f>J493*(1+stock_returns_wide[[#This Row],[AMZN]])</f>
        <v>0.83655333123783293</v>
      </c>
      <c r="K494" s="3">
        <f>K493*(1+stock_returns_wide[[#This Row],[MSFT]])</f>
        <v>1.3139838115422826</v>
      </c>
      <c r="L494" s="3">
        <f>L493*(1+stock_returns_wide[[#This Row],[TSLA]])</f>
        <v>2.0362709137895156</v>
      </c>
    </row>
    <row r="495" spans="1:12" x14ac:dyDescent="0.2">
      <c r="A495" s="11">
        <v>44803</v>
      </c>
      <c r="B495" s="3">
        <v>-1.5305739251233685E-2</v>
      </c>
      <c r="C495" s="3">
        <v>-8.1670206751370822E-3</v>
      </c>
      <c r="D495" s="3">
        <v>-8.520652228003911E-3</v>
      </c>
      <c r="E495" s="3">
        <v>-2.4998226718962901E-2</v>
      </c>
      <c r="F495" s="3">
        <f>AVERAGE(stock_returns_wide[[#This Row],[AAPL]:[TSLA]])</f>
        <v>-1.4247909718334395E-2</v>
      </c>
      <c r="G495" s="3">
        <f t="shared" si="7"/>
        <v>1.3986382499061021</v>
      </c>
      <c r="H495" s="3">
        <f>stock_returns_wide[[#This Row],[Portfolio_EQ_Cum]]-1</f>
        <v>0.39863824990610208</v>
      </c>
      <c r="I495" s="3">
        <f>I494*(1+stock_returns_wide[[#This Row],[AAPL]])</f>
        <v>1.3941423227961214</v>
      </c>
      <c r="J495" s="3">
        <f>J494*(1+stock_returns_wide[[#This Row],[AMZN]])</f>
        <v>0.8297211828857588</v>
      </c>
      <c r="K495" s="3">
        <f>K494*(1+stock_returns_wide[[#This Row],[MSFT]])</f>
        <v>1.3027878124509038</v>
      </c>
      <c r="L495" s="3">
        <f>L494*(1+stock_returns_wide[[#This Row],[TSLA]])</f>
        <v>1.9853677518253756</v>
      </c>
    </row>
    <row r="496" spans="1:12" x14ac:dyDescent="0.2">
      <c r="A496" s="11">
        <v>44804</v>
      </c>
      <c r="B496" s="3">
        <v>-1.0634690028807681E-2</v>
      </c>
      <c r="C496" s="3">
        <v>-1.5225659516225343E-2</v>
      </c>
      <c r="D496" s="3">
        <v>-5.7044931603171811E-3</v>
      </c>
      <c r="E496" s="3">
        <v>-7.5262036859782278E-3</v>
      </c>
      <c r="F496" s="3">
        <f>AVERAGE(stock_returns_wide[[#This Row],[AAPL]:[TSLA]])</f>
        <v>-9.7727615978321081E-3</v>
      </c>
      <c r="G496" s="3">
        <f t="shared" si="7"/>
        <v>1.3849696917281606</v>
      </c>
      <c r="H496" s="3">
        <f>stock_returns_wide[[#This Row],[Portfolio_EQ_Cum]]-1</f>
        <v>0.38496969172816065</v>
      </c>
      <c r="I496" s="3">
        <f>I495*(1+stock_returns_wide[[#This Row],[AAPL]])</f>
        <v>1.3793160513371427</v>
      </c>
      <c r="J496" s="3">
        <f>J495*(1+stock_returns_wide[[#This Row],[AMZN]])</f>
        <v>0.81708813066174046</v>
      </c>
      <c r="K496" s="3">
        <f>K495*(1+stock_returns_wide[[#This Row],[MSFT]])</f>
        <v>1.295356068285433</v>
      </c>
      <c r="L496" s="3">
        <f>L495*(1+stock_returns_wide[[#This Row],[TSLA]])</f>
        <v>1.9704254697335652</v>
      </c>
    </row>
    <row r="497" spans="1:12" x14ac:dyDescent="0.2">
      <c r="A497" s="11">
        <v>44805</v>
      </c>
      <c r="B497" s="3">
        <v>4.7068784170438693E-3</v>
      </c>
      <c r="C497" s="3">
        <v>8.2827410236050447E-3</v>
      </c>
      <c r="D497" s="3">
        <v>-4.0921024796577443E-3</v>
      </c>
      <c r="E497" s="3">
        <v>5.6239555637640493E-3</v>
      </c>
      <c r="F497" s="3">
        <f>AVERAGE(stock_returns_wide[[#This Row],[AAPL]:[TSLA]])</f>
        <v>3.6303681311888047E-3</v>
      </c>
      <c r="G497" s="3">
        <f t="shared" si="7"/>
        <v>1.3899976415596731</v>
      </c>
      <c r="H497" s="3">
        <f>stock_returns_wide[[#This Row],[Portfolio_EQ_Cum]]-1</f>
        <v>0.38999764155967309</v>
      </c>
      <c r="I497" s="3">
        <f>I496*(1+stock_returns_wide[[#This Row],[AAPL]])</f>
        <v>1.3858083242894637</v>
      </c>
      <c r="J497" s="3">
        <f>J496*(1+stock_returns_wide[[#This Row],[AMZN]])</f>
        <v>0.82385586004147326</v>
      </c>
      <c r="K497" s="3">
        <f>K496*(1+stock_returns_wide[[#This Row],[MSFT]])</f>
        <v>1.2900553385063624</v>
      </c>
      <c r="L497" s="3">
        <f>L496*(1+stock_returns_wide[[#This Row],[TSLA]])</f>
        <v>1.9815070550170557</v>
      </c>
    </row>
    <row r="498" spans="1:12" x14ac:dyDescent="0.2">
      <c r="A498" s="11">
        <v>44806</v>
      </c>
      <c r="B498" s="3">
        <v>-1.3611354976260426E-2</v>
      </c>
      <c r="C498" s="3">
        <v>-2.4252664632599119E-3</v>
      </c>
      <c r="D498" s="3">
        <v>-1.6666458475313783E-2</v>
      </c>
      <c r="E498" s="3">
        <v>-2.5075812221102889E-2</v>
      </c>
      <c r="F498" s="3">
        <f>AVERAGE(stock_returns_wide[[#This Row],[AAPL]:[TSLA]])</f>
        <v>-1.4444723033984253E-2</v>
      </c>
      <c r="G498" s="3">
        <f t="shared" si="7"/>
        <v>1.3699195106094524</v>
      </c>
      <c r="H498" s="3">
        <f>stock_returns_wide[[#This Row],[Portfolio_EQ_Cum]]-1</f>
        <v>0.36991951060945238</v>
      </c>
      <c r="I498" s="3">
        <f>I497*(1+stock_returns_wide[[#This Row],[AAPL]])</f>
        <v>1.3669455952585032</v>
      </c>
      <c r="J498" s="3">
        <f>J497*(1+stock_returns_wide[[#This Row],[AMZN]])</f>
        <v>0.82185779005355453</v>
      </c>
      <c r="K498" s="3">
        <f>K497*(1+stock_returns_wide[[#This Row],[MSFT]])</f>
        <v>1.2685546847762892</v>
      </c>
      <c r="L498" s="3">
        <f>L497*(1+stock_returns_wide[[#This Row],[TSLA]])</f>
        <v>1.9318191561906575</v>
      </c>
    </row>
    <row r="499" spans="1:12" x14ac:dyDescent="0.2">
      <c r="A499" s="11">
        <v>44810</v>
      </c>
      <c r="B499" s="3">
        <v>-8.2150864050377637E-3</v>
      </c>
      <c r="C499" s="3">
        <v>-1.0979542799969155E-2</v>
      </c>
      <c r="D499" s="3">
        <v>-1.0974036677676269E-2</v>
      </c>
      <c r="E499" s="3">
        <v>1.5580556255471167E-2</v>
      </c>
      <c r="F499" s="3">
        <f>AVERAGE(stock_returns_wide[[#This Row],[AAPL]:[TSLA]])</f>
        <v>-3.6470274068030051E-3</v>
      </c>
      <c r="G499" s="3">
        <f t="shared" si="7"/>
        <v>1.3649233766091455</v>
      </c>
      <c r="H499" s="3">
        <f>stock_returns_wide[[#This Row],[Portfolio_EQ_Cum]]-1</f>
        <v>0.36492337660914553</v>
      </c>
      <c r="I499" s="3">
        <f>I498*(1+stock_returns_wide[[#This Row],[AAPL]])</f>
        <v>1.3557160190824689</v>
      </c>
      <c r="J499" s="3">
        <f>J498*(1+stock_returns_wide[[#This Row],[AMZN]])</f>
        <v>0.8128341672721735</v>
      </c>
      <c r="K499" s="3">
        <f>K498*(1+stock_returns_wide[[#This Row],[MSFT]])</f>
        <v>1.2546335191379161</v>
      </c>
      <c r="L499" s="3">
        <f>L498*(1+stock_returns_wide[[#This Row],[TSLA]])</f>
        <v>1.9619179732290828</v>
      </c>
    </row>
    <row r="500" spans="1:12" x14ac:dyDescent="0.2">
      <c r="A500" s="11">
        <v>44811</v>
      </c>
      <c r="B500" s="3">
        <v>9.2539553309416434E-3</v>
      </c>
      <c r="C500" s="3">
        <v>2.6722663554652915E-2</v>
      </c>
      <c r="D500" s="3">
        <v>1.9111478706312468E-2</v>
      </c>
      <c r="E500" s="3">
        <v>3.381677109982606E-2</v>
      </c>
      <c r="F500" s="3">
        <f>AVERAGE(stock_returns_wide[[#This Row],[AAPL]:[TSLA]])</f>
        <v>2.2226217172933271E-2</v>
      </c>
      <c r="G500" s="3">
        <f t="shared" si="7"/>
        <v>1.3952604600020737</v>
      </c>
      <c r="H500" s="3">
        <f>stock_returns_wide[[#This Row],[Portfolio_EQ_Cum]]-1</f>
        <v>0.39526046000207371</v>
      </c>
      <c r="I500" s="3">
        <f>I499*(1+stock_returns_wide[[#This Row],[AAPL]])</f>
        <v>1.3682617545645002</v>
      </c>
      <c r="J500" s="3">
        <f>J499*(1+stock_returns_wide[[#This Row],[AMZN]])</f>
        <v>0.8345552612499143</v>
      </c>
      <c r="K500" s="3">
        <f>K499*(1+stock_returns_wide[[#This Row],[MSFT]])</f>
        <v>1.2786114209231463</v>
      </c>
      <c r="L500" s="3">
        <f>L499*(1+stock_returns_wide[[#This Row],[TSLA]])</f>
        <v>2.0282637042464056</v>
      </c>
    </row>
    <row r="501" spans="1:12" x14ac:dyDescent="0.2">
      <c r="A501" s="11">
        <v>44812</v>
      </c>
      <c r="B501" s="3">
        <v>-9.6179150401106694E-3</v>
      </c>
      <c r="C501" s="3">
        <v>2.6259778181887405E-3</v>
      </c>
      <c r="D501" s="3">
        <v>1.6661176967305291E-3</v>
      </c>
      <c r="E501" s="3">
        <v>1.9598157629039159E-2</v>
      </c>
      <c r="F501" s="3">
        <f>AVERAGE(stock_returns_wide[[#This Row],[AAPL]:[TSLA]])</f>
        <v>3.5680845259619398E-3</v>
      </c>
      <c r="G501" s="3">
        <f t="shared" si="7"/>
        <v>1.4002388672590937</v>
      </c>
      <c r="H501" s="3">
        <f>stock_returns_wide[[#This Row],[Portfolio_EQ_Cum]]-1</f>
        <v>0.40023886725909374</v>
      </c>
      <c r="I501" s="3">
        <f>I500*(1+stock_returns_wide[[#This Row],[AAPL]])</f>
        <v>1.3551019292564661</v>
      </c>
      <c r="J501" s="3">
        <f>J500*(1+stock_returns_wide[[#This Row],[AMZN]])</f>
        <v>0.83674678485400933</v>
      </c>
      <c r="K501" s="3">
        <f>K500*(1+stock_returns_wide[[#This Row],[MSFT]])</f>
        <v>1.280741738038788</v>
      </c>
      <c r="L501" s="3">
        <f>L500*(1+stock_returns_wide[[#This Row],[TSLA]])</f>
        <v>2.0680139360354857</v>
      </c>
    </row>
    <row r="502" spans="1:12" x14ac:dyDescent="0.2">
      <c r="A502" s="11">
        <v>44813</v>
      </c>
      <c r="B502" s="3">
        <v>1.8839817797268843E-2</v>
      </c>
      <c r="C502" s="3">
        <v>2.6575233042669621E-2</v>
      </c>
      <c r="D502" s="3">
        <v>2.2976949008879144E-2</v>
      </c>
      <c r="E502" s="3">
        <v>3.602289482946186E-2</v>
      </c>
      <c r="F502" s="3">
        <f>AVERAGE(stock_returns_wide[[#This Row],[AAPL]:[TSLA]])</f>
        <v>2.6103723669569867E-2</v>
      </c>
      <c r="G502" s="3">
        <f t="shared" si="7"/>
        <v>1.4367903157214166</v>
      </c>
      <c r="H502" s="3">
        <f>stock_returns_wide[[#This Row],[Portfolio_EQ_Cum]]-1</f>
        <v>0.43679031572141658</v>
      </c>
      <c r="I502" s="3">
        <f>I501*(1+stock_returns_wide[[#This Row],[AAPL]])</f>
        <v>1.3806318027003854</v>
      </c>
      <c r="J502" s="3">
        <f>J501*(1+stock_returns_wide[[#This Row],[AMZN]])</f>
        <v>0.85898352565920921</v>
      </c>
      <c r="K502" s="3">
        <f>K501*(1+stock_returns_wide[[#This Row],[MSFT]])</f>
        <v>1.3101692756472485</v>
      </c>
      <c r="L502" s="3">
        <f>L501*(1+stock_returns_wide[[#This Row],[TSLA]])</f>
        <v>2.1425097845591536</v>
      </c>
    </row>
    <row r="503" spans="1:12" x14ac:dyDescent="0.2">
      <c r="A503" s="11">
        <v>44816</v>
      </c>
      <c r="B503" s="3">
        <v>3.8508128873374847E-2</v>
      </c>
      <c r="C503" s="3">
        <v>2.3861278411006825E-2</v>
      </c>
      <c r="D503" s="3">
        <v>8.2810162020292566E-3</v>
      </c>
      <c r="E503" s="3">
        <v>1.581694096302666E-2</v>
      </c>
      <c r="F503" s="3">
        <f>AVERAGE(stock_returns_wide[[#This Row],[AAPL]:[TSLA]])</f>
        <v>2.1616841112359397E-2</v>
      </c>
      <c r="G503" s="3">
        <f t="shared" si="7"/>
        <v>1.4678491836881431</v>
      </c>
      <c r="H503" s="3">
        <f>stock_returns_wide[[#This Row],[Portfolio_EQ_Cum]]-1</f>
        <v>0.4678491836881431</v>
      </c>
      <c r="I503" s="3">
        <f>I502*(1+stock_returns_wide[[#This Row],[AAPL]])</f>
        <v>1.4337973500854517</v>
      </c>
      <c r="J503" s="3">
        <f>J502*(1+stock_returns_wide[[#This Row],[AMZN]])</f>
        <v>0.87947997071543182</v>
      </c>
      <c r="K503" s="3">
        <f>K502*(1+stock_returns_wide[[#This Row],[MSFT]])</f>
        <v>1.3210188086462844</v>
      </c>
      <c r="L503" s="3">
        <f>L502*(1+stock_returns_wide[[#This Row],[TSLA]])</f>
        <v>2.1763977353342328</v>
      </c>
    </row>
    <row r="504" spans="1:12" x14ac:dyDescent="0.2">
      <c r="A504" s="11">
        <v>44817</v>
      </c>
      <c r="B504" s="3">
        <v>-5.8679791470249709E-2</v>
      </c>
      <c r="C504" s="3">
        <v>-7.0575283758128604E-2</v>
      </c>
      <c r="D504" s="3">
        <v>-5.4978509188430391E-2</v>
      </c>
      <c r="E504" s="3">
        <v>-4.0371880963205431E-2</v>
      </c>
      <c r="F504" s="3">
        <f>AVERAGE(stock_returns_wide[[#This Row],[AAPL]:[TSLA]])</f>
        <v>-5.6151366345003534E-2</v>
      </c>
      <c r="G504" s="3">
        <f t="shared" si="7"/>
        <v>1.3854274464356557</v>
      </c>
      <c r="H504" s="3">
        <f>stock_returns_wide[[#This Row],[Portfolio_EQ_Cum]]-1</f>
        <v>0.38542744643565574</v>
      </c>
      <c r="I504" s="3">
        <f>I503*(1+stock_returns_wide[[#This Row],[AAPL]])</f>
        <v>1.3496624205718408</v>
      </c>
      <c r="J504" s="3">
        <f>J503*(1+stock_returns_wide[[#This Row],[AMZN]])</f>
        <v>0.81741042222259963</v>
      </c>
      <c r="K504" s="3">
        <f>K503*(1+stock_returns_wide[[#This Row],[MSFT]])</f>
        <v>1.2483911639370353</v>
      </c>
      <c r="L504" s="3">
        <f>L503*(1+stock_returns_wide[[#This Row],[TSLA]])</f>
        <v>2.0885324650347292</v>
      </c>
    </row>
    <row r="505" spans="1:12" x14ac:dyDescent="0.2">
      <c r="A505" s="11">
        <v>44818</v>
      </c>
      <c r="B505" s="3">
        <v>9.5554014500802698E-3</v>
      </c>
      <c r="C505" s="3">
        <v>1.364140798846103E-2</v>
      </c>
      <c r="D505" s="3">
        <v>9.1277109372844834E-4</v>
      </c>
      <c r="E505" s="3">
        <v>3.5874372004183641E-2</v>
      </c>
      <c r="F505" s="3">
        <f>AVERAGE(stock_returns_wide[[#This Row],[AAPL]:[TSLA]])</f>
        <v>1.4995988134113347E-2</v>
      </c>
      <c r="G505" s="3">
        <f t="shared" si="7"/>
        <v>1.4062032999830798</v>
      </c>
      <c r="H505" s="3">
        <f>stock_returns_wide[[#This Row],[Portfolio_EQ_Cum]]-1</f>
        <v>0.4062032999830798</v>
      </c>
      <c r="I505" s="3">
        <f>I504*(1+stock_returns_wide[[#This Row],[AAPL]])</f>
        <v>1.3625589868224919</v>
      </c>
      <c r="J505" s="3">
        <f>J504*(1+stock_returns_wide[[#This Row],[AMZN]])</f>
        <v>0.82856105128615831</v>
      </c>
      <c r="K505" s="3">
        <f>K504*(1+stock_returns_wide[[#This Row],[MSFT]])</f>
        <v>1.249530659305143</v>
      </c>
      <c r="L505" s="3">
        <f>L504*(1+stock_returns_wide[[#This Row],[TSLA]])</f>
        <v>2.1634572556281997</v>
      </c>
    </row>
    <row r="506" spans="1:12" x14ac:dyDescent="0.2">
      <c r="A506" s="11">
        <v>44819</v>
      </c>
      <c r="B506" s="3">
        <v>-1.8929919915945947E-2</v>
      </c>
      <c r="C506" s="3">
        <v>-1.7658531455242099E-2</v>
      </c>
      <c r="D506" s="3">
        <v>-2.7119139880844023E-2</v>
      </c>
      <c r="E506" s="3">
        <v>3.7672737306175819E-3</v>
      </c>
      <c r="F506" s="3">
        <f>AVERAGE(stock_returns_wide[[#This Row],[AAPL]:[TSLA]])</f>
        <v>-1.4985079380353622E-2</v>
      </c>
      <c r="G506" s="3">
        <f t="shared" si="7"/>
        <v>1.3851312319079181</v>
      </c>
      <c r="H506" s="3">
        <f>stock_returns_wide[[#This Row],[Portfolio_EQ_Cum]]-1</f>
        <v>0.38513123190791809</v>
      </c>
      <c r="I506" s="3">
        <f>I505*(1+stock_returns_wide[[#This Row],[AAPL]])</f>
        <v>1.3367658543211896</v>
      </c>
      <c r="J506" s="3">
        <f>J505*(1+stock_returns_wide[[#This Row],[AMZN]])</f>
        <v>0.81392987989943322</v>
      </c>
      <c r="K506" s="3">
        <f>K505*(1+stock_returns_wide[[#This Row],[MSFT]])</f>
        <v>1.2156444625700435</v>
      </c>
      <c r="L506" s="3">
        <f>L505*(1+stock_returns_wide[[#This Row],[TSLA]])</f>
        <v>2.171607591314642</v>
      </c>
    </row>
    <row r="507" spans="1:12" x14ac:dyDescent="0.2">
      <c r="A507" s="11">
        <v>44820</v>
      </c>
      <c r="B507" s="3">
        <v>-1.0960028645425335E-2</v>
      </c>
      <c r="C507" s="3">
        <v>-2.1777003694830932E-2</v>
      </c>
      <c r="D507" s="3">
        <v>-2.6080735244369269E-3</v>
      </c>
      <c r="E507" s="3">
        <v>-1.3168523341049454E-3</v>
      </c>
      <c r="F507" s="3">
        <f>AVERAGE(stock_returns_wide[[#This Row],[AAPL]:[TSLA]])</f>
        <v>-9.1654895496995348E-3</v>
      </c>
      <c r="G507" s="3">
        <f t="shared" si="7"/>
        <v>1.3724358260769036</v>
      </c>
      <c r="H507" s="3">
        <f>stock_returns_wide[[#This Row],[Portfolio_EQ_Cum]]-1</f>
        <v>0.37243582607690362</v>
      </c>
      <c r="I507" s="3">
        <f>I506*(1+stock_returns_wide[[#This Row],[AAPL]])</f>
        <v>1.3221148622656029</v>
      </c>
      <c r="J507" s="3">
        <f>J506*(1+stock_returns_wide[[#This Row],[AMZN]])</f>
        <v>0.79620492589753</v>
      </c>
      <c r="K507" s="3">
        <f>K506*(1+stock_returns_wide[[#This Row],[MSFT]])</f>
        <v>1.2124739724320863</v>
      </c>
      <c r="L507" s="3">
        <f>L506*(1+stock_returns_wide[[#This Row],[TSLA]])</f>
        <v>2.1687479047892593</v>
      </c>
    </row>
    <row r="508" spans="1:12" x14ac:dyDescent="0.2">
      <c r="A508" s="11">
        <v>44823</v>
      </c>
      <c r="B508" s="3">
        <v>2.5082802818983119E-2</v>
      </c>
      <c r="C508" s="3">
        <v>9.1476151054725729E-3</v>
      </c>
      <c r="D508" s="3">
        <v>-8.9897941650873836E-4</v>
      </c>
      <c r="E508" s="3">
        <v>1.8856110452001085E-2</v>
      </c>
      <c r="F508" s="3">
        <f>AVERAGE(stock_returns_wide[[#This Row],[AAPL]:[TSLA]])</f>
        <v>1.3046887239987009E-2</v>
      </c>
      <c r="G508" s="3">
        <f t="shared" si="7"/>
        <v>1.3903418415438473</v>
      </c>
      <c r="H508" s="3">
        <f>stock_returns_wide[[#This Row],[Portfolio_EQ_Cum]]-1</f>
        <v>0.39034184154384732</v>
      </c>
      <c r="I508" s="3">
        <f>I507*(1+stock_returns_wide[[#This Row],[AAPL]])</f>
        <v>1.3552772086598581</v>
      </c>
      <c r="J508" s="3">
        <f>J507*(1+stock_returns_wide[[#This Row],[AMZN]])</f>
        <v>0.80348830210472189</v>
      </c>
      <c r="K508" s="3">
        <f>K507*(1+stock_returns_wide[[#This Row],[MSFT]])</f>
        <v>1.2113839832878173</v>
      </c>
      <c r="L508" s="3">
        <f>L507*(1+stock_returns_wide[[#This Row],[TSLA]])</f>
        <v>2.2096420548245113</v>
      </c>
    </row>
    <row r="509" spans="1:12" x14ac:dyDescent="0.2">
      <c r="A509" s="11">
        <v>44824</v>
      </c>
      <c r="B509" s="3">
        <v>1.5665710680556222E-2</v>
      </c>
      <c r="C509" s="3">
        <v>-1.9813903001303146E-2</v>
      </c>
      <c r="D509" s="3">
        <v>-8.4655824097109589E-3</v>
      </c>
      <c r="E509" s="3">
        <v>-1.1000625419275156E-3</v>
      </c>
      <c r="F509" s="3">
        <f>AVERAGE(stock_returns_wide[[#This Row],[AAPL]:[TSLA]])</f>
        <v>-3.4284593180963496E-3</v>
      </c>
      <c r="G509" s="3">
        <f t="shared" si="7"/>
        <v>1.385575111101867</v>
      </c>
      <c r="H509" s="3">
        <f>stock_returns_wide[[#This Row],[Portfolio_EQ_Cum]]-1</f>
        <v>0.38557511110186704</v>
      </c>
      <c r="I509" s="3">
        <f>I508*(1+stock_returns_wide[[#This Row],[AAPL]])</f>
        <v>1.3765085893026754</v>
      </c>
      <c r="J509" s="3">
        <f>J508*(1+stock_returns_wide[[#This Row],[AMZN]])</f>
        <v>0.78756806282413716</v>
      </c>
      <c r="K509" s="3">
        <f>K508*(1+stock_returns_wide[[#This Row],[MSFT]])</f>
        <v>1.2011289123474904</v>
      </c>
      <c r="L509" s="3">
        <f>L508*(1+stock_returns_wide[[#This Row],[TSLA]])</f>
        <v>2.207211310368931</v>
      </c>
    </row>
    <row r="510" spans="1:12" x14ac:dyDescent="0.2">
      <c r="A510" s="11">
        <v>44825</v>
      </c>
      <c r="B510" s="3">
        <v>-2.0267797262162546E-2</v>
      </c>
      <c r="C510" s="3">
        <v>-2.987152347123645E-2</v>
      </c>
      <c r="D510" s="3">
        <v>-1.4436064347397415E-2</v>
      </c>
      <c r="E510" s="3">
        <v>-2.5685948599634356E-2</v>
      </c>
      <c r="F510" s="3">
        <f>AVERAGE(stock_returns_wide[[#This Row],[AAPL]:[TSLA]])</f>
        <v>-2.2565333420107692E-2</v>
      </c>
      <c r="G510" s="3">
        <f t="shared" si="7"/>
        <v>1.3543091467412507</v>
      </c>
      <c r="H510" s="3">
        <f>stock_returns_wide[[#This Row],[Portfolio_EQ_Cum]]-1</f>
        <v>0.35430914674125069</v>
      </c>
      <c r="I510" s="3">
        <f>I509*(1+stock_returns_wide[[#This Row],[AAPL]])</f>
        <v>1.3486097922850635</v>
      </c>
      <c r="J510" s="3">
        <f>J509*(1+stock_returns_wide[[#This Row],[AMZN]])</f>
        <v>0.76404220495028974</v>
      </c>
      <c r="K510" s="3">
        <f>K509*(1+stock_returns_wide[[#This Row],[MSFT]])</f>
        <v>1.1837893380793225</v>
      </c>
      <c r="L510" s="3">
        <f>L509*(1+stock_returns_wide[[#This Row],[TSLA]])</f>
        <v>2.1505169941022633</v>
      </c>
    </row>
    <row r="511" spans="1:12" x14ac:dyDescent="0.2">
      <c r="A511" s="11">
        <v>44826</v>
      </c>
      <c r="B511" s="3">
        <v>-6.3753070286882707E-3</v>
      </c>
      <c r="C511" s="3">
        <v>-1.0376272544574294E-2</v>
      </c>
      <c r="D511" s="3">
        <v>8.4955728582252199E-3</v>
      </c>
      <c r="E511" s="3">
        <v>-4.0591728559117746E-2</v>
      </c>
      <c r="F511" s="3">
        <f>AVERAGE(stock_returns_wide[[#This Row],[AAPL]:[TSLA]])</f>
        <v>-1.2211933818538773E-2</v>
      </c>
      <c r="G511" s="3">
        <f t="shared" si="7"/>
        <v>1.3377704130714048</v>
      </c>
      <c r="H511" s="3">
        <f>stock_returns_wide[[#This Row],[Portfolio_EQ_Cum]]-1</f>
        <v>0.33777041307140476</v>
      </c>
      <c r="I511" s="3">
        <f>I510*(1+stock_returns_wide[[#This Row],[AAPL]])</f>
        <v>1.3400119907973507</v>
      </c>
      <c r="J511" s="3">
        <f>J510*(1+stock_returns_wide[[#This Row],[AMZN]])</f>
        <v>0.7561142947961681</v>
      </c>
      <c r="K511" s="3">
        <f>K510*(1+stock_returns_wide[[#This Row],[MSFT]])</f>
        <v>1.1938463066497655</v>
      </c>
      <c r="L511" s="3">
        <f>L510*(1+stock_returns_wide[[#This Row],[TSLA]])</f>
        <v>2.0632237920158945</v>
      </c>
    </row>
    <row r="512" spans="1:12" x14ac:dyDescent="0.2">
      <c r="A512" s="11">
        <v>44827</v>
      </c>
      <c r="B512" s="3">
        <v>-1.5123682671274508E-2</v>
      </c>
      <c r="C512" s="3">
        <v>-3.009120154088929E-2</v>
      </c>
      <c r="D512" s="3">
        <v>-1.2698178458750209E-2</v>
      </c>
      <c r="E512" s="3">
        <v>-4.5947572451886853E-2</v>
      </c>
      <c r="F512" s="3">
        <f>AVERAGE(stock_returns_wide[[#This Row],[AAPL]:[TSLA]])</f>
        <v>-2.5965158780700215E-2</v>
      </c>
      <c r="G512" s="3">
        <f t="shared" si="7"/>
        <v>1.3030349918838828</v>
      </c>
      <c r="H512" s="3">
        <f>stock_returns_wide[[#This Row],[Portfolio_EQ_Cum]]-1</f>
        <v>0.30303499188388283</v>
      </c>
      <c r="I512" s="3">
        <f>I511*(1+stock_returns_wide[[#This Row],[AAPL]])</f>
        <v>1.3197460746728287</v>
      </c>
      <c r="J512" s="3">
        <f>J511*(1+stock_returns_wide[[#This Row],[AMZN]])</f>
        <v>0.73336190716350924</v>
      </c>
      <c r="K512" s="3">
        <f>K511*(1+stock_returns_wide[[#This Row],[MSFT]])</f>
        <v>1.178686633195607</v>
      </c>
      <c r="L512" s="3">
        <f>L511*(1+stock_returns_wide[[#This Row],[TSLA]])</f>
        <v>1.9684236673477875</v>
      </c>
    </row>
    <row r="513" spans="1:12" x14ac:dyDescent="0.2">
      <c r="A513" s="11">
        <v>44830</v>
      </c>
      <c r="B513" s="3">
        <v>2.2601904078531909E-3</v>
      </c>
      <c r="C513" s="3">
        <v>1.2040804722097675E-2</v>
      </c>
      <c r="D513" s="3">
        <v>-1.9753698272496623E-3</v>
      </c>
      <c r="E513" s="3">
        <v>2.4698479153155706E-3</v>
      </c>
      <c r="F513" s="3">
        <f>AVERAGE(stock_returns_wide[[#This Row],[AAPL]:[TSLA]])</f>
        <v>3.6988683045041937E-3</v>
      </c>
      <c r="G513" s="3">
        <f t="shared" si="7"/>
        <v>1.3078547467150221</v>
      </c>
      <c r="H513" s="3">
        <f>stock_returns_wide[[#This Row],[Portfolio_EQ_Cum]]-1</f>
        <v>0.30785474671502211</v>
      </c>
      <c r="I513" s="3">
        <f>I512*(1+stock_returns_wide[[#This Row],[AAPL]])</f>
        <v>1.3227289520916061</v>
      </c>
      <c r="J513" s="3">
        <f>J512*(1+stock_returns_wide[[#This Row],[AMZN]])</f>
        <v>0.74219217467829013</v>
      </c>
      <c r="K513" s="3">
        <f>K512*(1+stock_returns_wide[[#This Row],[MSFT]])</f>
        <v>1.1763582911846098</v>
      </c>
      <c r="L513" s="3">
        <f>L512*(1+stock_returns_wide[[#This Row],[TSLA]])</f>
        <v>1.9732853744390442</v>
      </c>
    </row>
    <row r="514" spans="1:12" x14ac:dyDescent="0.2">
      <c r="A514" s="11">
        <v>44831</v>
      </c>
      <c r="B514" s="3">
        <v>6.5663559916289138E-3</v>
      </c>
      <c r="C514" s="3">
        <v>-6.426381710496365E-3</v>
      </c>
      <c r="D514" s="3">
        <v>-4.380060942555497E-3</v>
      </c>
      <c r="E514" s="3">
        <v>2.5107758525373391E-2</v>
      </c>
      <c r="F514" s="3">
        <f>AVERAGE(stock_returns_wide[[#This Row],[AAPL]:[TSLA]])</f>
        <v>5.2169179659876108E-3</v>
      </c>
      <c r="G514" s="3">
        <f t="shared" ref="G514:G577" si="8">G513*(1+F514)</f>
        <v>1.3146777176400619</v>
      </c>
      <c r="H514" s="3">
        <f>stock_returns_wide[[#This Row],[Portfolio_EQ_Cum]]-1</f>
        <v>0.31467771764006192</v>
      </c>
      <c r="I514" s="3">
        <f>I513*(1+stock_returns_wide[[#This Row],[AAPL]])</f>
        <v>1.3314144612714738</v>
      </c>
      <c r="J514" s="3">
        <f>J513*(1+stock_returns_wide[[#This Row],[AMZN]])</f>
        <v>0.73742256446126409</v>
      </c>
      <c r="K514" s="3">
        <f>K513*(1+stock_returns_wide[[#This Row],[MSFT]])</f>
        <v>1.1712057701789407</v>
      </c>
      <c r="L514" s="3">
        <f>L513*(1+stock_returns_wide[[#This Row],[TSLA]])</f>
        <v>2.0228301471221108</v>
      </c>
    </row>
    <row r="515" spans="1:12" x14ac:dyDescent="0.2">
      <c r="A515" s="11">
        <v>44832</v>
      </c>
      <c r="B515" s="3">
        <v>-1.2651787025596328E-2</v>
      </c>
      <c r="C515" s="3">
        <v>3.1465766619089397E-2</v>
      </c>
      <c r="D515" s="3">
        <v>1.971158740571477E-2</v>
      </c>
      <c r="E515" s="3">
        <v>1.7212112374233923E-2</v>
      </c>
      <c r="F515" s="3">
        <f>AVERAGE(stock_returns_wide[[#This Row],[AAPL]:[TSLA]])</f>
        <v>1.393441984336044E-2</v>
      </c>
      <c r="G515" s="3">
        <f t="shared" si="8"/>
        <v>1.3329969889163693</v>
      </c>
      <c r="H515" s="3">
        <f>stock_returns_wide[[#This Row],[Portfolio_EQ_Cum]]-1</f>
        <v>0.33299698891636931</v>
      </c>
      <c r="I515" s="3">
        <f>I514*(1+stock_returns_wide[[#This Row],[AAPL]])</f>
        <v>1.3145696890646681</v>
      </c>
      <c r="J515" s="3">
        <f>J514*(1+stock_returns_wide[[#This Row],[AMZN]])</f>
        <v>0.76062613077425267</v>
      </c>
      <c r="K515" s="3">
        <f>K514*(1+stock_returns_wide[[#This Row],[MSFT]])</f>
        <v>1.1942920950879004</v>
      </c>
      <c r="L515" s="3">
        <f>L514*(1+stock_returns_wide[[#This Row],[TSLA]])</f>
        <v>2.0576473269283646</v>
      </c>
    </row>
    <row r="516" spans="1:12" x14ac:dyDescent="0.2">
      <c r="A516" s="11">
        <v>44833</v>
      </c>
      <c r="B516" s="3">
        <v>-4.9118937946543539E-2</v>
      </c>
      <c r="C516" s="3">
        <v>-2.7201076403397084E-2</v>
      </c>
      <c r="D516" s="3">
        <v>-1.4808871219848196E-2</v>
      </c>
      <c r="E516" s="3">
        <v>-6.8100504741936074E-2</v>
      </c>
      <c r="F516" s="3">
        <f>AVERAGE(stock_returns_wide[[#This Row],[AAPL]:[TSLA]])</f>
        <v>-3.9807347577931224E-2</v>
      </c>
      <c r="G516" s="3">
        <f t="shared" si="8"/>
        <v>1.2799339144582396</v>
      </c>
      <c r="H516" s="3">
        <f>stock_returns_wide[[#This Row],[Portfolio_EQ_Cum]]-1</f>
        <v>0.27993391445823956</v>
      </c>
      <c r="I516" s="3">
        <f>I515*(1+stock_returns_wide[[#This Row],[AAPL]])</f>
        <v>1.2499994220810937</v>
      </c>
      <c r="J516" s="3">
        <f>J515*(1+stock_returns_wide[[#This Row],[AMZN]])</f>
        <v>0.73993628127664191</v>
      </c>
      <c r="K516" s="3">
        <f>K515*(1+stock_returns_wide[[#This Row],[MSFT]])</f>
        <v>1.176605977252861</v>
      </c>
      <c r="L516" s="3">
        <f>L515*(1+stock_returns_wide[[#This Row],[TSLA]])</f>
        <v>1.9175205053836475</v>
      </c>
    </row>
    <row r="517" spans="1:12" x14ac:dyDescent="0.2">
      <c r="A517" s="11">
        <v>44834</v>
      </c>
      <c r="B517" s="3">
        <v>-3.0039395321949658E-2</v>
      </c>
      <c r="C517" s="3">
        <v>-1.5679468675155683E-2</v>
      </c>
      <c r="D517" s="3">
        <v>-1.9368533780592889E-2</v>
      </c>
      <c r="E517" s="3">
        <v>-1.1036096899372572E-2</v>
      </c>
      <c r="F517" s="3">
        <f>AVERAGE(stock_returns_wide[[#This Row],[AAPL]:[TSLA]])</f>
        <v>-1.9030873669267701E-2</v>
      </c>
      <c r="G517" s="3">
        <f t="shared" si="8"/>
        <v>1.2555756538271736</v>
      </c>
      <c r="H517" s="3">
        <f>stock_returns_wide[[#This Row],[Portfolio_EQ_Cum]]-1</f>
        <v>0.25557565382717362</v>
      </c>
      <c r="I517" s="3">
        <f>I516*(1+stock_returns_wide[[#This Row],[AAPL]])</f>
        <v>1.2124501952889912</v>
      </c>
      <c r="J517" s="3">
        <f>J516*(1+stock_returns_wide[[#This Row],[AMZN]])</f>
        <v>0.7283344735327536</v>
      </c>
      <c r="K517" s="3">
        <f>K516*(1+stock_returns_wide[[#This Row],[MSFT]])</f>
        <v>1.1538168446359913</v>
      </c>
      <c r="L517" s="3">
        <f>L516*(1+stock_returns_wide[[#This Row],[TSLA]])</f>
        <v>1.8963585632796998</v>
      </c>
    </row>
    <row r="518" spans="1:12" x14ac:dyDescent="0.2">
      <c r="A518" s="11">
        <v>44837</v>
      </c>
      <c r="B518" s="3">
        <v>3.0752688943854301E-2</v>
      </c>
      <c r="C518" s="3">
        <v>2.5486701357681163E-2</v>
      </c>
      <c r="D518" s="3">
        <v>3.3662587439586833E-2</v>
      </c>
      <c r="E518" s="3">
        <v>-8.6145169099022145E-2</v>
      </c>
      <c r="F518" s="3">
        <f>AVERAGE(stock_returns_wide[[#This Row],[AAPL]:[TSLA]])</f>
        <v>9.392021605250378E-4</v>
      </c>
      <c r="G518" s="3">
        <f t="shared" si="8"/>
        <v>1.2567548931939507</v>
      </c>
      <c r="H518" s="3">
        <f>stock_returns_wide[[#This Row],[Portfolio_EQ_Cum]]-1</f>
        <v>0.25675489319395073</v>
      </c>
      <c r="I518" s="3">
        <f>I517*(1+stock_returns_wide[[#This Row],[AAPL]])</f>
        <v>1.249736299004629</v>
      </c>
      <c r="J518" s="3">
        <f>J517*(1+stock_returns_wide[[#This Row],[AMZN]])</f>
        <v>0.74689731674818682</v>
      </c>
      <c r="K518" s="3">
        <f>K517*(1+stock_returns_wide[[#This Row],[MSFT]])</f>
        <v>1.1926573050578186</v>
      </c>
      <c r="L518" s="3">
        <f>L517*(1+stock_returns_wide[[#This Row],[TSLA]])</f>
        <v>1.7329964341735913</v>
      </c>
    </row>
    <row r="519" spans="1:12" x14ac:dyDescent="0.2">
      <c r="A519" s="11">
        <v>44838</v>
      </c>
      <c r="B519" s="3">
        <v>2.5623013783649284E-2</v>
      </c>
      <c r="C519" s="3">
        <v>4.496029692750958E-2</v>
      </c>
      <c r="D519" s="3">
        <v>3.381250557840465E-2</v>
      </c>
      <c r="E519" s="3">
        <v>2.9042940273044104E-2</v>
      </c>
      <c r="F519" s="3">
        <f>AVERAGE(stock_returns_wide[[#This Row],[AAPL]:[TSLA]])</f>
        <v>3.3359689140651905E-2</v>
      </c>
      <c r="G519" s="3">
        <f t="shared" si="8"/>
        <v>1.2986798457568942</v>
      </c>
      <c r="H519" s="3">
        <f>stock_returns_wide[[#This Row],[Portfolio_EQ_Cum]]-1</f>
        <v>0.29867984575689421</v>
      </c>
      <c r="I519" s="3">
        <f>I518*(1+stock_returns_wide[[#This Row],[AAPL]])</f>
        <v>1.2817583094199514</v>
      </c>
      <c r="J519" s="3">
        <f>J518*(1+stock_returns_wide[[#This Row],[AMZN]])</f>
        <v>0.78047804188354553</v>
      </c>
      <c r="K519" s="3">
        <f>K518*(1+stock_returns_wide[[#This Row],[MSFT]])</f>
        <v>1.2329840368382112</v>
      </c>
      <c r="L519" s="3">
        <f>L518*(1+stock_returns_wide[[#This Row],[TSLA]])</f>
        <v>1.7833277461046932</v>
      </c>
    </row>
    <row r="520" spans="1:12" x14ac:dyDescent="0.2">
      <c r="A520" s="11">
        <v>44839</v>
      </c>
      <c r="B520" s="3">
        <v>2.0532534636052979E-3</v>
      </c>
      <c r="C520" s="3">
        <v>-1.156159830559278E-3</v>
      </c>
      <c r="D520" s="3">
        <v>1.2857293840626838E-3</v>
      </c>
      <c r="E520" s="3">
        <v>-3.4597517632881325E-2</v>
      </c>
      <c r="F520" s="3">
        <f>AVERAGE(stock_returns_wide[[#This Row],[AAPL]:[TSLA]])</f>
        <v>-8.1036736539431553E-3</v>
      </c>
      <c r="G520" s="3">
        <f t="shared" si="8"/>
        <v>1.288155768105927</v>
      </c>
      <c r="H520" s="3">
        <f>stock_returns_wide[[#This Row],[Portfolio_EQ_Cum]]-1</f>
        <v>0.28815576810592702</v>
      </c>
      <c r="I520" s="3">
        <f>I519*(1+stock_returns_wide[[#This Row],[AAPL]])</f>
        <v>1.2843900841082727</v>
      </c>
      <c r="J520" s="3">
        <f>J519*(1+stock_returns_wide[[#This Row],[AMZN]])</f>
        <v>0.77957568452288617</v>
      </c>
      <c r="K520" s="3">
        <f>K519*(1+stock_returns_wide[[#This Row],[MSFT]])</f>
        <v>1.2345693206444543</v>
      </c>
      <c r="L520" s="3">
        <f>L519*(1+stock_returns_wide[[#This Row],[TSLA]])</f>
        <v>1.7216290329636297</v>
      </c>
    </row>
    <row r="521" spans="1:12" x14ac:dyDescent="0.2">
      <c r="A521" s="11">
        <v>44840</v>
      </c>
      <c r="B521" s="3">
        <v>-6.62557422313792E-3</v>
      </c>
      <c r="C521" s="3">
        <v>-5.3740712102913202E-3</v>
      </c>
      <c r="D521" s="3">
        <v>-9.6709390628173519E-3</v>
      </c>
      <c r="E521" s="3">
        <v>-1.1129075632041241E-2</v>
      </c>
      <c r="F521" s="3">
        <f>AVERAGE(stock_returns_wide[[#This Row],[AAPL]:[TSLA]])</f>
        <v>-8.1999150320719583E-3</v>
      </c>
      <c r="G521" s="3">
        <f t="shared" si="8"/>
        <v>1.2775930002593849</v>
      </c>
      <c r="H521" s="3">
        <f>stock_returns_wide[[#This Row],[Portfolio_EQ_Cum]]-1</f>
        <v>0.27759300025938494</v>
      </c>
      <c r="I521" s="3">
        <f>I520*(1+stock_returns_wide[[#This Row],[AAPL]])</f>
        <v>1.2758802622745511</v>
      </c>
      <c r="J521" s="3">
        <f>J520*(1+stock_returns_wide[[#This Row],[AMZN]])</f>
        <v>0.77538618928044856</v>
      </c>
      <c r="K521" s="3">
        <f>K520*(1+stock_returns_wide[[#This Row],[MSFT]])</f>
        <v>1.222629875975678</v>
      </c>
      <c r="L521" s="3">
        <f>L520*(1+stock_returns_wide[[#This Row],[TSLA]])</f>
        <v>1.7024688932454595</v>
      </c>
    </row>
    <row r="522" spans="1:12" x14ac:dyDescent="0.2">
      <c r="A522" s="11">
        <v>44841</v>
      </c>
      <c r="B522" s="3">
        <v>-3.6718719775111652E-2</v>
      </c>
      <c r="C522" s="3">
        <v>-4.7714092664606911E-2</v>
      </c>
      <c r="D522" s="3">
        <v>-5.0853060783765058E-2</v>
      </c>
      <c r="E522" s="3">
        <v>-6.3242755006892137E-2</v>
      </c>
      <c r="F522" s="3">
        <f>AVERAGE(stock_returns_wide[[#This Row],[AAPL]:[TSLA]])</f>
        <v>-4.963215705759394E-2</v>
      </c>
      <c r="G522" s="3">
        <f t="shared" si="8"/>
        <v>1.2141833038148284</v>
      </c>
      <c r="H522" s="3">
        <f>stock_returns_wide[[#This Row],[Portfolio_EQ_Cum]]-1</f>
        <v>0.21418330381482842</v>
      </c>
      <c r="I522" s="3">
        <f>I521*(1+stock_returns_wide[[#This Row],[AAPL]])</f>
        <v>1.2290315724574958</v>
      </c>
      <c r="J522" s="3">
        <f>J521*(1+stock_returns_wide[[#This Row],[AMZN]])</f>
        <v>0.73838934079426477</v>
      </c>
      <c r="K522" s="3">
        <f>K521*(1+stock_returns_wide[[#This Row],[MSFT]])</f>
        <v>1.1604554045766398</v>
      </c>
      <c r="L522" s="3">
        <f>L521*(1+stock_returns_wide[[#This Row],[TSLA]])</f>
        <v>1.594800070123082</v>
      </c>
    </row>
    <row r="523" spans="1:12" x14ac:dyDescent="0.2">
      <c r="A523" s="11">
        <v>44844</v>
      </c>
      <c r="B523" s="3">
        <v>2.3556512228839477E-3</v>
      </c>
      <c r="C523" s="3">
        <v>-7.7688495863770246E-3</v>
      </c>
      <c r="D523" s="3">
        <v>-2.1302809132077716E-2</v>
      </c>
      <c r="E523" s="3">
        <v>-4.9312147191393763E-4</v>
      </c>
      <c r="F523" s="3">
        <f>AVERAGE(stock_returns_wide[[#This Row],[AAPL]:[TSLA]])</f>
        <v>-6.8022822418711826E-3</v>
      </c>
      <c r="G523" s="3">
        <f t="shared" si="8"/>
        <v>1.2059240862889122</v>
      </c>
      <c r="H523" s="3">
        <f>stock_returns_wide[[#This Row],[Portfolio_EQ_Cum]]-1</f>
        <v>0.20592408628891223</v>
      </c>
      <c r="I523" s="3">
        <f>I522*(1+stock_returns_wide[[#This Row],[AAPL]])</f>
        <v>1.2319267421841182</v>
      </c>
      <c r="J523" s="3">
        <f>J522*(1+stock_returns_wide[[#This Row],[AMZN]])</f>
        <v>0.73265290506945002</v>
      </c>
      <c r="K523" s="3">
        <f>K522*(1+stock_returns_wide[[#This Row],[MSFT]])</f>
        <v>1.1357344445866555</v>
      </c>
      <c r="L523" s="3">
        <f>L522*(1+stock_returns_wide[[#This Row],[TSLA]])</f>
        <v>1.5940136399650944</v>
      </c>
    </row>
    <row r="524" spans="1:12" x14ac:dyDescent="0.2">
      <c r="A524" s="11">
        <v>44845</v>
      </c>
      <c r="B524" s="3">
        <v>-1.0254917569911814E-2</v>
      </c>
      <c r="C524" s="3">
        <v>-1.2844190270001499E-2</v>
      </c>
      <c r="D524" s="3">
        <v>-1.6750280501541148E-2</v>
      </c>
      <c r="E524" s="3">
        <v>-2.897383620084637E-2</v>
      </c>
      <c r="F524" s="3">
        <f>AVERAGE(stock_returns_wide[[#This Row],[AAPL]:[TSLA]])</f>
        <v>-1.7205806135575208E-2</v>
      </c>
      <c r="G524" s="3">
        <f t="shared" si="8"/>
        <v>1.1851751902460046</v>
      </c>
      <c r="H524" s="3">
        <f>stock_returns_wide[[#This Row],[Portfolio_EQ_Cum]]-1</f>
        <v>0.1851751902460046</v>
      </c>
      <c r="I524" s="3">
        <f>I523*(1+stock_returns_wide[[#This Row],[AAPL]])</f>
        <v>1.2192934349908502</v>
      </c>
      <c r="J524" s="3">
        <f>J523*(1+stock_returns_wide[[#This Row],[AMZN]])</f>
        <v>0.72324257175486861</v>
      </c>
      <c r="K524" s="3">
        <f>K523*(1+stock_returns_wide[[#This Row],[MSFT]])</f>
        <v>1.1167105740645671</v>
      </c>
      <c r="L524" s="3">
        <f>L523*(1+stock_returns_wide[[#This Row],[TSLA]])</f>
        <v>1.5478289498588309</v>
      </c>
    </row>
    <row r="525" spans="1:12" x14ac:dyDescent="0.2">
      <c r="A525" s="11">
        <v>44846</v>
      </c>
      <c r="B525" s="3">
        <v>-4.6049522837455781E-3</v>
      </c>
      <c r="C525" s="3">
        <v>6.1492063723020962E-3</v>
      </c>
      <c r="D525" s="3">
        <v>1.5084044533104635E-3</v>
      </c>
      <c r="E525" s="3">
        <v>3.4180392293952089E-3</v>
      </c>
      <c r="F525" s="3">
        <f>AVERAGE(stock_returns_wide[[#This Row],[AAPL]:[TSLA]])</f>
        <v>1.6176744428155476E-3</v>
      </c>
      <c r="G525" s="3">
        <f t="shared" si="8"/>
        <v>1.1870924178615248</v>
      </c>
      <c r="H525" s="3">
        <f>stock_returns_wide[[#This Row],[Portfolio_EQ_Cum]]-1</f>
        <v>0.18709241786152475</v>
      </c>
      <c r="I525" s="3">
        <f>I524*(1+stock_returns_wide[[#This Row],[AAPL]])</f>
        <v>1.2136786469028331</v>
      </c>
      <c r="J525" s="3">
        <f>J524*(1+stock_returns_wide[[#This Row],[AMZN]])</f>
        <v>0.72768993958582384</v>
      </c>
      <c r="K525" s="3">
        <f>K524*(1+stock_returns_wide[[#This Row],[MSFT]])</f>
        <v>1.118395025267545</v>
      </c>
      <c r="L525" s="3">
        <f>L524*(1+stock_returns_wide[[#This Row],[TSLA]])</f>
        <v>1.5531194899298419</v>
      </c>
    </row>
    <row r="526" spans="1:12" x14ac:dyDescent="0.2">
      <c r="A526" s="11">
        <v>44847</v>
      </c>
      <c r="B526" s="3">
        <v>3.3612761838177851E-2</v>
      </c>
      <c r="C526" s="3">
        <v>-3.2772607757425298E-3</v>
      </c>
      <c r="D526" s="3">
        <v>3.7607802573185412E-2</v>
      </c>
      <c r="E526" s="3">
        <v>2.0622332969329804E-2</v>
      </c>
      <c r="F526" s="3">
        <f>AVERAGE(stock_returns_wide[[#This Row],[AAPL]:[TSLA]])</f>
        <v>2.2141409151237634E-2</v>
      </c>
      <c r="G526" s="3">
        <f t="shared" si="8"/>
        <v>1.2133763167857288</v>
      </c>
      <c r="H526" s="3">
        <f>stock_returns_wide[[#This Row],[Portfolio_EQ_Cum]]-1</f>
        <v>0.21337631678572877</v>
      </c>
      <c r="I526" s="3">
        <f>I525*(1+stock_returns_wide[[#This Row],[AAPL]])</f>
        <v>1.2544737382092599</v>
      </c>
      <c r="J526" s="3">
        <f>J525*(1+stock_returns_wide[[#This Row],[AMZN]])</f>
        <v>0.72530510988991681</v>
      </c>
      <c r="K526" s="3">
        <f>K525*(1+stock_returns_wide[[#This Row],[MSFT]])</f>
        <v>1.1604554045766395</v>
      </c>
      <c r="L526" s="3">
        <f>L525*(1+stock_returns_wide[[#This Row],[TSLA]])</f>
        <v>1.5851484371923308</v>
      </c>
    </row>
    <row r="527" spans="1:12" x14ac:dyDescent="0.2">
      <c r="A527" s="11">
        <v>44848</v>
      </c>
      <c r="B527" s="3">
        <v>-3.2239913299916823E-2</v>
      </c>
      <c r="C527" s="3">
        <v>-5.0031078952199937E-2</v>
      </c>
      <c r="D527" s="3">
        <v>-2.4248556651812803E-2</v>
      </c>
      <c r="E527" s="3">
        <v>-7.5455509811610533E-2</v>
      </c>
      <c r="F527" s="3">
        <f>AVERAGE(stock_returns_wide[[#This Row],[AAPL]:[TSLA]])</f>
        <v>-4.5493764678885024E-2</v>
      </c>
      <c r="G527" s="3">
        <f t="shared" si="8"/>
        <v>1.1581752601629467</v>
      </c>
      <c r="H527" s="3">
        <f>stock_returns_wide[[#This Row],[Portfolio_EQ_Cum]]-1</f>
        <v>0.1581752601629467</v>
      </c>
      <c r="I527" s="3">
        <f>I526*(1+stock_returns_wide[[#This Row],[AAPL]])</f>
        <v>1.2140296136523707</v>
      </c>
      <c r="J527" s="3">
        <f>J526*(1+stock_returns_wide[[#This Row],[AMZN]])</f>
        <v>0.68901731267258037</v>
      </c>
      <c r="K527" s="3">
        <f>K526*(1+stock_returns_wide[[#This Row],[MSFT]])</f>
        <v>1.1323160359568605</v>
      </c>
      <c r="L527" s="3">
        <f>L526*(1+stock_returns_wide[[#This Row],[TSLA]])</f>
        <v>1.4655402537369058</v>
      </c>
    </row>
    <row r="528" spans="1:12" x14ac:dyDescent="0.2">
      <c r="A528" s="11">
        <v>44851</v>
      </c>
      <c r="B528" s="3">
        <v>2.9122616289690928E-2</v>
      </c>
      <c r="C528" s="3">
        <v>6.4452752958852555E-2</v>
      </c>
      <c r="D528" s="3">
        <v>3.9245701757188778E-2</v>
      </c>
      <c r="E528" s="3">
        <v>7.005219876844393E-2</v>
      </c>
      <c r="F528" s="3">
        <f>AVERAGE(stock_returns_wide[[#This Row],[AAPL]:[TSLA]])</f>
        <v>5.0718317443544048E-2</v>
      </c>
      <c r="G528" s="3">
        <f t="shared" si="8"/>
        <v>1.2169159606631503</v>
      </c>
      <c r="H528" s="3">
        <f>stock_returns_wide[[#This Row],[Portfolio_EQ_Cum]]-1</f>
        <v>0.21691596066315033</v>
      </c>
      <c r="I528" s="3">
        <f>I527*(1+stock_returns_wide[[#This Row],[AAPL]])</f>
        <v>1.2493853322550905</v>
      </c>
      <c r="J528" s="3">
        <f>J527*(1+stock_returns_wide[[#This Row],[AMZN]])</f>
        <v>0.7334263753106387</v>
      </c>
      <c r="K528" s="3">
        <f>K527*(1+stock_returns_wide[[#This Row],[MSFT]])</f>
        <v>1.1767545733989058</v>
      </c>
      <c r="L528" s="3">
        <f>L527*(1+stock_returns_wide[[#This Row],[TSLA]])</f>
        <v>1.5682045708948393</v>
      </c>
    </row>
    <row r="529" spans="1:12" x14ac:dyDescent="0.2">
      <c r="A529" s="11">
        <v>44852</v>
      </c>
      <c r="B529" s="3">
        <v>9.4095024067402111E-3</v>
      </c>
      <c r="C529" s="3">
        <v>2.2585461588422673E-2</v>
      </c>
      <c r="D529" s="3">
        <v>4.0835682742987878E-3</v>
      </c>
      <c r="E529" s="3">
        <v>3.8294794370519192E-3</v>
      </c>
      <c r="F529" s="3">
        <f>AVERAGE(stock_returns_wide[[#This Row],[AAPL]:[TSLA]])</f>
        <v>9.9770029266283977E-3</v>
      </c>
      <c r="G529" s="3">
        <f t="shared" si="8"/>
        <v>1.2290571347641475</v>
      </c>
      <c r="H529" s="3">
        <f>stock_returns_wide[[#This Row],[Portfolio_EQ_Cum]]-1</f>
        <v>0.22905713476414746</v>
      </c>
      <c r="I529" s="3">
        <f>I528*(1+stock_returns_wide[[#This Row],[AAPL]])</f>
        <v>1.2611414265458907</v>
      </c>
      <c r="J529" s="3">
        <f>J528*(1+stock_returns_wide[[#This Row],[AMZN]])</f>
        <v>0.74999114853815319</v>
      </c>
      <c r="K529" s="3">
        <f>K528*(1+stock_returns_wide[[#This Row],[MSFT]])</f>
        <v>1.1815599310414735</v>
      </c>
      <c r="L529" s="3">
        <f>L528*(1+stock_returns_wide[[#This Row],[TSLA]])</f>
        <v>1.5742099780521719</v>
      </c>
    </row>
    <row r="530" spans="1:12" x14ac:dyDescent="0.2">
      <c r="A530" s="11">
        <v>44853</v>
      </c>
      <c r="B530" s="3">
        <v>7.6511688087643748E-4</v>
      </c>
      <c r="C530" s="3">
        <v>-1.108629175628062E-2</v>
      </c>
      <c r="D530" s="3">
        <v>-8.4695068443946253E-3</v>
      </c>
      <c r="E530" s="3">
        <v>8.4017931069275686E-3</v>
      </c>
      <c r="F530" s="3">
        <f>AVERAGE(stock_returns_wide[[#This Row],[AAPL]:[TSLA]])</f>
        <v>-2.5972221532178097E-3</v>
      </c>
      <c r="G530" s="3">
        <f t="shared" si="8"/>
        <v>1.2258650003461677</v>
      </c>
      <c r="H530" s="3">
        <f>stock_returns_wide[[#This Row],[Portfolio_EQ_Cum]]-1</f>
        <v>0.22586500034616774</v>
      </c>
      <c r="I530" s="3">
        <f>I529*(1+stock_returns_wide[[#This Row],[AAPL]])</f>
        <v>1.2621063471405136</v>
      </c>
      <c r="J530" s="3">
        <f>J529*(1+stock_returns_wide[[#This Row],[AMZN]])</f>
        <v>0.74167652785083127</v>
      </c>
      <c r="K530" s="3">
        <f>K529*(1+stock_returns_wide[[#This Row],[MSFT]])</f>
        <v>1.1715527011184552</v>
      </c>
      <c r="L530" s="3">
        <f>L529*(1+stock_returns_wide[[#This Row],[TSLA]])</f>
        <v>1.5874361645946273</v>
      </c>
    </row>
    <row r="531" spans="1:12" x14ac:dyDescent="0.2">
      <c r="A531" s="11">
        <v>44854</v>
      </c>
      <c r="B531" s="3">
        <v>-3.2670379861177157E-3</v>
      </c>
      <c r="C531" s="3">
        <v>1.5642678860967596E-3</v>
      </c>
      <c r="D531" s="3">
        <v>-1.395470731320736E-3</v>
      </c>
      <c r="E531" s="3">
        <v>-6.6474486367937402E-2</v>
      </c>
      <c r="F531" s="3">
        <f>AVERAGE(stock_returns_wide[[#This Row],[AAPL]:[TSLA]])</f>
        <v>-1.7393181799819774E-2</v>
      </c>
      <c r="G531" s="3">
        <f t="shared" si="8"/>
        <v>1.2045433075331107</v>
      </c>
      <c r="H531" s="3">
        <f>stock_returns_wide[[#This Row],[Portfolio_EQ_Cum]]-1</f>
        <v>0.20454330753311067</v>
      </c>
      <c r="I531" s="3">
        <f>I530*(1+stock_returns_wide[[#This Row],[AAPL]])</f>
        <v>1.2579829977618853</v>
      </c>
      <c r="J531" s="3">
        <f>J530*(1+stock_returns_wide[[#This Row],[AMZN]])</f>
        <v>0.74283670862522011</v>
      </c>
      <c r="K531" s="3">
        <f>K530*(1+stock_returns_wide[[#This Row],[MSFT]])</f>
        <v>1.1699178336138447</v>
      </c>
      <c r="L531" s="3">
        <f>L530*(1+stock_returns_wide[[#This Row],[TSLA]])</f>
        <v>1.4819121609113108</v>
      </c>
    </row>
    <row r="532" spans="1:12" x14ac:dyDescent="0.2">
      <c r="A532" s="11">
        <v>44855</v>
      </c>
      <c r="B532" s="3">
        <v>2.7059271294569864E-2</v>
      </c>
      <c r="C532" s="3">
        <v>3.5314530974613678E-2</v>
      </c>
      <c r="D532" s="3">
        <v>2.528045596896078E-2</v>
      </c>
      <c r="E532" s="3">
        <v>3.454266549727758E-2</v>
      </c>
      <c r="F532" s="3">
        <f>AVERAGE(stock_returns_wide[[#This Row],[AAPL]:[TSLA]])</f>
        <v>3.0549230933855476E-2</v>
      </c>
      <c r="G532" s="3">
        <f t="shared" si="8"/>
        <v>1.2413411792047699</v>
      </c>
      <c r="H532" s="3">
        <f>stock_returns_wide[[#This Row],[Portfolio_EQ_Cum]]-1</f>
        <v>0.24134117920476994</v>
      </c>
      <c r="I532" s="3">
        <f>I531*(1+stock_returns_wide[[#This Row],[AAPL]])</f>
        <v>1.2920231009822805</v>
      </c>
      <c r="J532" s="3">
        <f>J531*(1+stock_returns_wide[[#This Row],[AMZN]])</f>
        <v>0.76906963858104549</v>
      </c>
      <c r="K532" s="3">
        <f>K531*(1+stock_returns_wide[[#This Row],[MSFT]])</f>
        <v>1.1994938898938214</v>
      </c>
      <c r="L532" s="3">
        <f>L531*(1+stock_returns_wide[[#This Row],[TSLA]])</f>
        <v>1.533101356982018</v>
      </c>
    </row>
    <row r="533" spans="1:12" x14ac:dyDescent="0.2">
      <c r="A533" s="11">
        <v>44858</v>
      </c>
      <c r="B533" s="3">
        <v>1.4802500193916712E-2</v>
      </c>
      <c r="C533" s="3">
        <v>4.190412347291339E-3</v>
      </c>
      <c r="D533" s="3">
        <v>2.118808360109381E-2</v>
      </c>
      <c r="E533" s="3">
        <v>-1.4875967194030837E-2</v>
      </c>
      <c r="F533" s="3">
        <f>AVERAGE(stock_returns_wide[[#This Row],[AAPL]:[TSLA]])</f>
        <v>6.3262572370677561E-3</v>
      </c>
      <c r="G533" s="3">
        <f t="shared" si="8"/>
        <v>1.2491942228233843</v>
      </c>
      <c r="H533" s="3">
        <f>stock_returns_wide[[#This Row],[Portfolio_EQ_Cum]]-1</f>
        <v>0.24919422282338433</v>
      </c>
      <c r="I533" s="3">
        <f>I532*(1+stock_returns_wide[[#This Row],[AAPL]])</f>
        <v>1.3111482731851156</v>
      </c>
      <c r="J533" s="3">
        <f>J532*(1+stock_returns_wide[[#This Row],[AMZN]])</f>
        <v>0.77229235749048242</v>
      </c>
      <c r="K533" s="3">
        <f>K532*(1+stock_returns_wide[[#This Row],[MSFT]])</f>
        <v>1.224908866711893</v>
      </c>
      <c r="L533" s="3">
        <f>L532*(1+stock_returns_wide[[#This Row],[TSLA]])</f>
        <v>1.5102949914904293</v>
      </c>
    </row>
    <row r="534" spans="1:12" x14ac:dyDescent="0.2">
      <c r="A534" s="11">
        <v>44859</v>
      </c>
      <c r="B534" s="3">
        <v>1.9337494162348978E-2</v>
      </c>
      <c r="C534" s="3">
        <v>6.5097544757426462E-3</v>
      </c>
      <c r="D534" s="3">
        <v>1.3791618618343549E-2</v>
      </c>
      <c r="E534" s="3">
        <v>5.2875730977255841E-2</v>
      </c>
      <c r="F534" s="3">
        <f>AVERAGE(stock_returns_wide[[#This Row],[AAPL]:[TSLA]])</f>
        <v>2.3128649558422754E-2</v>
      </c>
      <c r="G534" s="3">
        <f t="shared" si="8"/>
        <v>1.2780863982334727</v>
      </c>
      <c r="H534" s="3">
        <f>stock_returns_wide[[#This Row],[Portfolio_EQ_Cum]]-1</f>
        <v>0.2780863982334727</v>
      </c>
      <c r="I534" s="3">
        <f>I533*(1+stock_returns_wide[[#This Row],[AAPL]])</f>
        <v>1.3365025952638068</v>
      </c>
      <c r="J534" s="3">
        <f>J533*(1+stock_returns_wide[[#This Row],[AMZN]])</f>
        <v>0.77731979112123795</v>
      </c>
      <c r="K534" s="3">
        <f>K533*(1+stock_returns_wide[[#This Row],[MSFT]])</f>
        <v>1.241802342643811</v>
      </c>
      <c r="L534" s="3">
        <f>L533*(1+stock_returns_wide[[#This Row],[TSLA]])</f>
        <v>1.5901529431567742</v>
      </c>
    </row>
    <row r="535" spans="1:12" x14ac:dyDescent="0.2">
      <c r="A535" s="11">
        <v>44860</v>
      </c>
      <c r="B535" s="3">
        <v>-1.9626998910526883E-2</v>
      </c>
      <c r="C535" s="3">
        <v>-4.0961814879887926E-2</v>
      </c>
      <c r="D535" s="3">
        <v>-7.7156386951162781E-2</v>
      </c>
      <c r="E535" s="3">
        <v>9.9811223764909585E-3</v>
      </c>
      <c r="F535" s="3">
        <f>AVERAGE(stock_returns_wide[[#This Row],[AAPL]:[TSLA]])</f>
        <v>-3.1941019591271658E-2</v>
      </c>
      <c r="G535" s="3">
        <f t="shared" si="8"/>
        <v>1.2372630155481594</v>
      </c>
      <c r="H535" s="3">
        <f>stock_returns_wide[[#This Row],[Portfolio_EQ_Cum]]-1</f>
        <v>0.23726301554815943</v>
      </c>
      <c r="I535" s="3">
        <f>I534*(1+stock_returns_wide[[#This Row],[AAPL]])</f>
        <v>1.3102710602826477</v>
      </c>
      <c r="J535" s="3">
        <f>J534*(1+stock_returns_wide[[#This Row],[AMZN]])</f>
        <v>0.74547936173485663</v>
      </c>
      <c r="K535" s="3">
        <f>K534*(1+stock_returns_wide[[#This Row],[MSFT]])</f>
        <v>1.1459893605779246</v>
      </c>
      <c r="L535" s="3">
        <f>L534*(1+stock_returns_wide[[#This Row],[TSLA]])</f>
        <v>1.6060244542797593</v>
      </c>
    </row>
    <row r="536" spans="1:12" x14ac:dyDescent="0.2">
      <c r="A536" s="11">
        <v>44861</v>
      </c>
      <c r="B536" s="3">
        <v>-3.0465151564526005E-2</v>
      </c>
      <c r="C536" s="3">
        <v>-4.0636386208039332E-2</v>
      </c>
      <c r="D536" s="3">
        <v>-1.9756188234024696E-2</v>
      </c>
      <c r="E536" s="3">
        <v>2.0031915485436702E-3</v>
      </c>
      <c r="F536" s="3">
        <f>AVERAGE(stock_returns_wide[[#This Row],[AAPL]:[TSLA]])</f>
        <v>-2.2213633614511591E-2</v>
      </c>
      <c r="G536" s="3">
        <f t="shared" si="8"/>
        <v>1.2097789082359869</v>
      </c>
      <c r="H536" s="3">
        <f>stock_returns_wide[[#This Row],[Portfolio_EQ_Cum]]-1</f>
        <v>0.20977890823598688</v>
      </c>
      <c r="I536" s="3">
        <f>I535*(1+stock_returns_wide[[#This Row],[AAPL]])</f>
        <v>1.2703534538405248</v>
      </c>
      <c r="J536" s="3">
        <f>J535*(1+stock_returns_wide[[#This Row],[AMZN]])</f>
        <v>0.71518577448127629</v>
      </c>
      <c r="K536" s="3">
        <f>K535*(1+stock_returns_wide[[#This Row],[MSFT]])</f>
        <v>1.1233489790561575</v>
      </c>
      <c r="L536" s="3">
        <f>L535*(1+stock_returns_wide[[#This Row],[TSLA]])</f>
        <v>1.6092416288933269</v>
      </c>
    </row>
    <row r="537" spans="1:12" x14ac:dyDescent="0.2">
      <c r="A537" s="11">
        <v>44862</v>
      </c>
      <c r="B537" s="3">
        <v>7.5552242017224103E-2</v>
      </c>
      <c r="C537" s="3">
        <v>-6.8042497158057436E-2</v>
      </c>
      <c r="D537" s="3">
        <v>4.0220513806217051E-2</v>
      </c>
      <c r="E537" s="3">
        <v>1.5238384603380561E-2</v>
      </c>
      <c r="F537" s="3">
        <f>AVERAGE(stock_returns_wide[[#This Row],[AAPL]:[TSLA]])</f>
        <v>1.574216081719107E-2</v>
      </c>
      <c r="G537" s="3">
        <f t="shared" si="8"/>
        <v>1.2288234423626836</v>
      </c>
      <c r="H537" s="3">
        <f>stock_returns_wide[[#This Row],[Portfolio_EQ_Cum]]-1</f>
        <v>0.22882344236268359</v>
      </c>
      <c r="I537" s="3">
        <f>I536*(1+stock_returns_wide[[#This Row],[AAPL]])</f>
        <v>1.3663315054325007</v>
      </c>
      <c r="J537" s="3">
        <f>J536*(1+stock_returns_wide[[#This Row],[AMZN]])</f>
        <v>0.66652274845365089</v>
      </c>
      <c r="K537" s="3">
        <f>K536*(1+stock_returns_wide[[#This Row],[MSFT]])</f>
        <v>1.1685306521774854</v>
      </c>
      <c r="L537" s="3">
        <f>L536*(1+stock_returns_wide[[#This Row],[TSLA]])</f>
        <v>1.633763871754174</v>
      </c>
    </row>
    <row r="538" spans="1:12" x14ac:dyDescent="0.2">
      <c r="A538" s="11">
        <v>44865</v>
      </c>
      <c r="B538" s="3">
        <v>-1.5410384092699347E-2</v>
      </c>
      <c r="C538" s="3">
        <v>-9.3801487897882119E-3</v>
      </c>
      <c r="D538" s="3">
        <v>-1.585597130288785E-2</v>
      </c>
      <c r="E538" s="3">
        <v>-4.2885129004271993E-3</v>
      </c>
      <c r="F538" s="3">
        <f>AVERAGE(stock_returns_wide[[#This Row],[AAPL]:[TSLA]])</f>
        <v>-1.1233754271450652E-2</v>
      </c>
      <c r="G538" s="3">
        <f t="shared" si="8"/>
        <v>1.215019141768183</v>
      </c>
      <c r="H538" s="3">
        <f>stock_returns_wide[[#This Row],[Portfolio_EQ_Cum]]-1</f>
        <v>0.21501914176818304</v>
      </c>
      <c r="I538" s="3">
        <f>I537*(1+stock_returns_wide[[#This Row],[AAPL]])</f>
        <v>1.3452758121358297</v>
      </c>
      <c r="J538" s="3">
        <f>J537*(1+stock_returns_wide[[#This Row],[AMZN]])</f>
        <v>0.66027066590137706</v>
      </c>
      <c r="K538" s="3">
        <f>K537*(1+stock_returns_wide[[#This Row],[MSFT]])</f>
        <v>1.1500024636900144</v>
      </c>
      <c r="L538" s="3">
        <f>L537*(1+stock_returns_wide[[#This Row],[TSLA]])</f>
        <v>1.6267574543139043</v>
      </c>
    </row>
    <row r="539" spans="1:12" x14ac:dyDescent="0.2">
      <c r="A539" s="11">
        <v>44866</v>
      </c>
      <c r="B539" s="3">
        <v>-1.7542692792022585E-2</v>
      </c>
      <c r="C539" s="3">
        <v>-5.5154250207194222E-2</v>
      </c>
      <c r="D539" s="3">
        <v>-1.7059585195525084E-2</v>
      </c>
      <c r="E539" s="3">
        <v>1.2306146011606955E-3</v>
      </c>
      <c r="F539" s="3">
        <f>AVERAGE(stock_returns_wide[[#This Row],[AAPL]:[TSLA]])</f>
        <v>-2.2131478398395299E-2</v>
      </c>
      <c r="G539" s="3">
        <f t="shared" si="8"/>
        <v>1.1881289718785037</v>
      </c>
      <c r="H539" s="3">
        <f>stock_returns_wide[[#This Row],[Portfolio_EQ_Cum]]-1</f>
        <v>0.18812897187850375</v>
      </c>
      <c r="I539" s="3">
        <f>I538*(1+stock_returns_wide[[#This Row],[AAPL]])</f>
        <v>1.3216760518429922</v>
      </c>
      <c r="J539" s="3">
        <f>J538*(1+stock_returns_wide[[#This Row],[AMZN]])</f>
        <v>0.62385393238978182</v>
      </c>
      <c r="K539" s="3">
        <f>K538*(1+stock_returns_wide[[#This Row],[MSFT]])</f>
        <v>1.1303838986856307</v>
      </c>
      <c r="L539" s="3">
        <f>L538*(1+stock_returns_wide[[#This Row],[TSLA]])</f>
        <v>1.6287593657897299</v>
      </c>
    </row>
    <row r="540" spans="1:12" x14ac:dyDescent="0.2">
      <c r="A540" s="11">
        <v>44867</v>
      </c>
      <c r="B540" s="3">
        <v>-3.7304942502600413E-2</v>
      </c>
      <c r="C540" s="3">
        <v>-4.8248766657425834E-2</v>
      </c>
      <c r="D540" s="3">
        <v>-3.5368338922170284E-2</v>
      </c>
      <c r="E540" s="3">
        <v>-5.636033352596026E-2</v>
      </c>
      <c r="F540" s="3">
        <f>AVERAGE(stock_returns_wide[[#This Row],[AAPL]:[TSLA]])</f>
        <v>-4.4320595402039198E-2</v>
      </c>
      <c r="G540" s="3">
        <f t="shared" si="8"/>
        <v>1.1354703884304358</v>
      </c>
      <c r="H540" s="3">
        <f>stock_returns_wide[[#This Row],[Portfolio_EQ_Cum]]-1</f>
        <v>0.1354703884304358</v>
      </c>
      <c r="I540" s="3">
        <f>I539*(1+stock_returns_wide[[#This Row],[AAPL]])</f>
        <v>1.2723710027219255</v>
      </c>
      <c r="J540" s="3">
        <f>J539*(1+stock_returns_wide[[#This Row],[AMZN]])</f>
        <v>0.59375374957758975</v>
      </c>
      <c r="K540" s="3">
        <f>K539*(1+stock_returns_wide[[#This Row],[MSFT]])</f>
        <v>1.0904040978447531</v>
      </c>
      <c r="L540" s="3">
        <f>L539*(1+stock_returns_wide[[#This Row],[TSLA]])</f>
        <v>1.5369619447002891</v>
      </c>
    </row>
    <row r="541" spans="1:12" x14ac:dyDescent="0.2">
      <c r="A541" s="11">
        <v>44868</v>
      </c>
      <c r="B541" s="3">
        <v>-4.2404912182154475E-2</v>
      </c>
      <c r="C541" s="3">
        <v>-3.0612240672440172E-2</v>
      </c>
      <c r="D541" s="3">
        <v>-2.6578978107417495E-2</v>
      </c>
      <c r="E541" s="3">
        <v>1.5350350619269815E-3</v>
      </c>
      <c r="F541" s="3">
        <f>AVERAGE(stock_returns_wide[[#This Row],[AAPL]:[TSLA]])</f>
        <v>-2.451527397502129E-2</v>
      </c>
      <c r="G541" s="3">
        <f t="shared" si="8"/>
        <v>1.1076340207675399</v>
      </c>
      <c r="H541" s="3">
        <f>stock_returns_wide[[#This Row],[Portfolio_EQ_Cum]]-1</f>
        <v>0.10763402076753992</v>
      </c>
      <c r="I541" s="3">
        <f>I540*(1+stock_returns_wide[[#This Row],[AAPL]])</f>
        <v>1.2184162220883825</v>
      </c>
      <c r="J541" s="3">
        <f>J540*(1+stock_returns_wide[[#This Row],[AMZN]])</f>
        <v>0.5755776168953568</v>
      </c>
      <c r="K541" s="3">
        <f>K540*(1+stock_returns_wide[[#This Row],[MSFT]])</f>
        <v>1.0614222711998991</v>
      </c>
      <c r="L541" s="3">
        <f>L540*(1+stock_returns_wide[[#This Row],[TSLA]])</f>
        <v>1.5393212351742516</v>
      </c>
    </row>
    <row r="542" spans="1:12" x14ac:dyDescent="0.2">
      <c r="A542" s="11">
        <v>44869</v>
      </c>
      <c r="B542" s="3">
        <v>-1.9477243811522049E-3</v>
      </c>
      <c r="C542" s="3">
        <v>1.8812992696115138E-2</v>
      </c>
      <c r="D542" s="3">
        <v>3.3325683851286536E-2</v>
      </c>
      <c r="E542" s="3">
        <v>-3.6412597774318711E-2</v>
      </c>
      <c r="F542" s="3">
        <f>AVERAGE(stock_returns_wide[[#This Row],[AAPL]:[TSLA]])</f>
        <v>3.4445885979826896E-3</v>
      </c>
      <c r="G542" s="3">
        <f t="shared" si="8"/>
        <v>1.1114493642862135</v>
      </c>
      <c r="H542" s="3">
        <f>stock_returns_wide[[#This Row],[Portfolio_EQ_Cum]]-1</f>
        <v>0.11144936428621355</v>
      </c>
      <c r="I542" s="3">
        <f>I541*(1+stock_returns_wide[[#This Row],[AAPL]])</f>
        <v>1.2160430831062297</v>
      </c>
      <c r="J542" s="3">
        <f>J541*(1+stock_returns_wide[[#This Row],[AMZN]])</f>
        <v>0.58640595439805654</v>
      </c>
      <c r="K542" s="3">
        <f>K541*(1+stock_returns_wide[[#This Row],[MSFT]])</f>
        <v>1.0967948942426213</v>
      </c>
      <c r="L542" s="3">
        <f>L541*(1+stock_returns_wide[[#This Row],[TSLA]])</f>
        <v>1.4832705501923842</v>
      </c>
    </row>
    <row r="543" spans="1:12" x14ac:dyDescent="0.2">
      <c r="A543" s="11">
        <v>44872</v>
      </c>
      <c r="B543" s="3">
        <v>3.9026035397620173E-3</v>
      </c>
      <c r="C543" s="3">
        <v>-4.9461921414891696E-3</v>
      </c>
      <c r="D543" s="3">
        <v>2.9269657187035669E-2</v>
      </c>
      <c r="E543" s="3">
        <v>-5.0079526334005919E-2</v>
      </c>
      <c r="F543" s="3">
        <f>AVERAGE(stock_returns_wide[[#This Row],[AAPL]:[TSLA]])</f>
        <v>-5.4633644371743506E-3</v>
      </c>
      <c r="G543" s="3">
        <f t="shared" si="8"/>
        <v>1.1053771113556523</v>
      </c>
      <c r="H543" s="3">
        <f>stock_returns_wide[[#This Row],[Portfolio_EQ_Cum]]-1</f>
        <v>0.10537711135565231</v>
      </c>
      <c r="I543" s="3">
        <f>I542*(1+stock_returns_wide[[#This Row],[AAPL]])</f>
        <v>1.220788817146863</v>
      </c>
      <c r="J543" s="3">
        <f>J542*(1+stock_returns_wide[[#This Row],[AMZN]])</f>
        <v>0.58350547787469043</v>
      </c>
      <c r="K543" s="3">
        <f>K542*(1+stock_returns_wide[[#This Row],[MSFT]])</f>
        <v>1.1288977048015938</v>
      </c>
      <c r="L543" s="3">
        <f>L542*(1+stock_returns_wide[[#This Row],[TSLA]])</f>
        <v>1.4089890636135691</v>
      </c>
    </row>
    <row r="544" spans="1:12" x14ac:dyDescent="0.2">
      <c r="A544" s="11">
        <v>44873</v>
      </c>
      <c r="B544" s="3">
        <v>4.1750355995244792E-3</v>
      </c>
      <c r="C544" s="3">
        <v>-6.0752836604374139E-3</v>
      </c>
      <c r="D544" s="3">
        <v>4.3885165069670329E-3</v>
      </c>
      <c r="E544" s="3">
        <v>-2.9328185130887752E-2</v>
      </c>
      <c r="F544" s="3">
        <f>AVERAGE(stock_returns_wide[[#This Row],[AAPL]:[TSLA]])</f>
        <v>-6.7099791712084134E-3</v>
      </c>
      <c r="G544" s="3">
        <f t="shared" si="8"/>
        <v>1.0979600539621253</v>
      </c>
      <c r="H544" s="3">
        <f>stock_returns_wide[[#This Row],[Portfolio_EQ_Cum]]-1</f>
        <v>9.796005396212526E-2</v>
      </c>
      <c r="I544" s="3">
        <f>I543*(1+stock_returns_wide[[#This Row],[AAPL]])</f>
        <v>1.2258856539179526</v>
      </c>
      <c r="J544" s="3">
        <f>J543*(1+stock_returns_wide[[#This Row],[AMZN]])</f>
        <v>0.57996051657918257</v>
      </c>
      <c r="K544" s="3">
        <f>K543*(1+stock_returns_wide[[#This Row],[MSFT]])</f>
        <v>1.1338518910137927</v>
      </c>
      <c r="L544" s="3">
        <f>L543*(1+stock_returns_wide[[#This Row],[TSLA]])</f>
        <v>1.3676659715085142</v>
      </c>
    </row>
    <row r="545" spans="1:12" x14ac:dyDescent="0.2">
      <c r="A545" s="11">
        <v>44874</v>
      </c>
      <c r="B545" s="3">
        <v>-3.3190203579981703E-2</v>
      </c>
      <c r="C545" s="3">
        <v>-4.2676192754212194E-2</v>
      </c>
      <c r="D545" s="3">
        <v>-1.9050222693203778E-2</v>
      </c>
      <c r="E545" s="3">
        <v>-7.1667571851307454E-2</v>
      </c>
      <c r="F545" s="3">
        <f>AVERAGE(stock_returns_wide[[#This Row],[AAPL]:[TSLA]])</f>
        <v>-4.1646047719676282E-2</v>
      </c>
      <c r="G545" s="3">
        <f t="shared" si="8"/>
        <v>1.0522343571605202</v>
      </c>
      <c r="H545" s="3">
        <f>stock_returns_wide[[#This Row],[Portfolio_EQ_Cum]]-1</f>
        <v>5.2234357160520162E-2</v>
      </c>
      <c r="I545" s="3">
        <f>I544*(1+stock_returns_wide[[#This Row],[AAPL]])</f>
        <v>1.1851982594986368</v>
      </c>
      <c r="J545" s="3">
        <f>J544*(1+stock_returns_wide[[#This Row],[AMZN]])</f>
        <v>0.55521000978381685</v>
      </c>
      <c r="K545" s="3">
        <f>K544*(1+stock_returns_wide[[#This Row],[MSFT]])</f>
        <v>1.1122517599888697</v>
      </c>
      <c r="L545" s="3">
        <f>L544*(1+stock_returns_wide[[#This Row],[TSLA]])</f>
        <v>1.2696486722268396</v>
      </c>
    </row>
    <row r="546" spans="1:12" x14ac:dyDescent="0.2">
      <c r="A546" s="11">
        <v>44875</v>
      </c>
      <c r="B546" s="3">
        <v>8.8974813433263966E-2</v>
      </c>
      <c r="C546" s="3">
        <v>0.12177847617944293</v>
      </c>
      <c r="D546" s="3">
        <v>8.2268102332946125E-2</v>
      </c>
      <c r="E546" s="3">
        <v>7.3934372169425444E-2</v>
      </c>
      <c r="F546" s="3">
        <f>AVERAGE(stock_returns_wide[[#This Row],[AAPL]:[TSLA]])</f>
        <v>9.1738941028769616E-2</v>
      </c>
      <c r="G546" s="3">
        <f t="shared" si="8"/>
        <v>1.1487652228005145</v>
      </c>
      <c r="H546" s="3">
        <f>stock_returns_wide[[#This Row],[Portfolio_EQ_Cum]]-1</f>
        <v>0.14876522280051452</v>
      </c>
      <c r="I546" s="3">
        <f>I545*(1+stock_returns_wide[[#This Row],[AAPL]])</f>
        <v>1.2906510535189573</v>
      </c>
      <c r="J546" s="3">
        <f>J545*(1+stock_returns_wide[[#This Row],[AMZN]])</f>
        <v>0.62282263873486365</v>
      </c>
      <c r="K546" s="3">
        <f>K545*(1+stock_returns_wide[[#This Row],[MSFT]])</f>
        <v>1.2037546015996334</v>
      </c>
      <c r="L546" s="3">
        <f>L545*(1+stock_returns_wide[[#This Row],[TSLA]])</f>
        <v>1.3635193496836757</v>
      </c>
    </row>
    <row r="547" spans="1:12" x14ac:dyDescent="0.2">
      <c r="A547" s="11">
        <v>44876</v>
      </c>
      <c r="B547" s="3">
        <v>1.9268785374738195E-2</v>
      </c>
      <c r="C547" s="3">
        <v>4.3050851499038201E-2</v>
      </c>
      <c r="D547" s="3">
        <v>1.6997283462174995E-2</v>
      </c>
      <c r="E547" s="3">
        <v>2.7527264924482875E-2</v>
      </c>
      <c r="F547" s="3">
        <f>AVERAGE(stock_returns_wide[[#This Row],[AAPL]:[TSLA]])</f>
        <v>2.6711046315108566E-2</v>
      </c>
      <c r="G547" s="3">
        <f t="shared" si="8"/>
        <v>1.179449943871925</v>
      </c>
      <c r="H547" s="3">
        <f>stock_returns_wide[[#This Row],[Portfolio_EQ_Cum]]-1</f>
        <v>0.17944994387192503</v>
      </c>
      <c r="I547" s="3">
        <f>I546*(1+stock_returns_wide[[#This Row],[AAPL]])</f>
        <v>1.3155203316628938</v>
      </c>
      <c r="J547" s="3">
        <f>J546*(1+stock_returns_wide[[#This Row],[AMZN]])</f>
        <v>0.64963568366527735</v>
      </c>
      <c r="K547" s="3">
        <f>K546*(1+stock_returns_wide[[#This Row],[MSFT]])</f>
        <v>1.22421515978192</v>
      </c>
      <c r="L547" s="3">
        <f>L546*(1+stock_returns_wide[[#This Row],[TSLA]])</f>
        <v>1.4010533080520768</v>
      </c>
    </row>
    <row r="548" spans="1:12" x14ac:dyDescent="0.2">
      <c r="A548" s="11">
        <v>44879</v>
      </c>
      <c r="B548" s="3">
        <v>-9.4856465598910367E-3</v>
      </c>
      <c r="C548" s="3">
        <v>-2.2819754250081425E-2</v>
      </c>
      <c r="D548" s="3">
        <v>-2.2500180045993079E-2</v>
      </c>
      <c r="E548" s="3">
        <v>-2.5616187381697131E-2</v>
      </c>
      <c r="F548" s="3">
        <f>AVERAGE(stock_returns_wide[[#This Row],[AAPL]:[TSLA]])</f>
        <v>-2.0105442059415668E-2</v>
      </c>
      <c r="G548" s="3">
        <f t="shared" si="8"/>
        <v>1.1557365813634271</v>
      </c>
      <c r="H548" s="3">
        <f>stock_returns_wide[[#This Row],[Portfolio_EQ_Cum]]-1</f>
        <v>0.15573658136342705</v>
      </c>
      <c r="I548" s="3">
        <f>I547*(1+stock_returns_wide[[#This Row],[AAPL]])</f>
        <v>1.3030417707543891</v>
      </c>
      <c r="J548" s="3">
        <f>J547*(1+stock_returns_wide[[#This Row],[AMZN]])</f>
        <v>0.63481115701195212</v>
      </c>
      <c r="K548" s="3">
        <f>K547*(1+stock_returns_wide[[#This Row],[MSFT]])</f>
        <v>1.1966700982717926</v>
      </c>
      <c r="L548" s="3">
        <f>L547*(1+stock_returns_wide[[#This Row],[TSLA]])</f>
        <v>1.3651636639812683</v>
      </c>
    </row>
    <row r="549" spans="1:12" x14ac:dyDescent="0.2">
      <c r="A549" s="11">
        <v>44880</v>
      </c>
      <c r="B549" s="3">
        <v>1.1869303046563751E-2</v>
      </c>
      <c r="C549" s="3">
        <v>4.5690383531042933E-3</v>
      </c>
      <c r="D549" s="3">
        <v>1.7387694572459367E-3</v>
      </c>
      <c r="E549" s="3">
        <v>1.8172303095892017E-2</v>
      </c>
      <c r="F549" s="3">
        <f>AVERAGE(stock_returns_wide[[#This Row],[AAPL]:[TSLA]])</f>
        <v>9.0873534882014995E-3</v>
      </c>
      <c r="G549" s="3">
        <f t="shared" si="8"/>
        <v>1.1662391682175219</v>
      </c>
      <c r="H549" s="3">
        <f>stock_returns_wide[[#This Row],[Portfolio_EQ_Cum]]-1</f>
        <v>0.16623916821752194</v>
      </c>
      <c r="I549" s="3">
        <f>I548*(1+stock_returns_wide[[#This Row],[AAPL]])</f>
        <v>1.3185079684138039</v>
      </c>
      <c r="J549" s="3">
        <f>J548*(1+stock_returns_wide[[#This Row],[AMZN]])</f>
        <v>0.63771163353531823</v>
      </c>
      <c r="K549" s="3">
        <f>K548*(1+stock_returns_wide[[#This Row],[MSFT]])</f>
        <v>1.1987508316890672</v>
      </c>
      <c r="L549" s="3">
        <f>L548*(1+stock_returns_wide[[#This Row],[TSLA]])</f>
        <v>1.3899718318586345</v>
      </c>
    </row>
    <row r="550" spans="1:12" x14ac:dyDescent="0.2">
      <c r="A550" s="11">
        <v>44881</v>
      </c>
      <c r="B550" s="3">
        <v>-8.331036918106216E-3</v>
      </c>
      <c r="C550" s="3">
        <v>-1.8394983322363001E-2</v>
      </c>
      <c r="D550" s="3">
        <v>1.823518090217302E-3</v>
      </c>
      <c r="E550" s="3">
        <v>-3.8576278523995811E-2</v>
      </c>
      <c r="F550" s="3">
        <f>AVERAGE(stock_returns_wide[[#This Row],[AAPL]:[TSLA]])</f>
        <v>-1.5869695168561931E-2</v>
      </c>
      <c r="G550" s="3">
        <f t="shared" si="8"/>
        <v>1.1477313081242726</v>
      </c>
      <c r="H550" s="3">
        <f>stock_returns_wide[[#This Row],[Portfolio_EQ_Cum]]-1</f>
        <v>0.1477313081242726</v>
      </c>
      <c r="I550" s="3">
        <f>I549*(1+stock_returns_wide[[#This Row],[AAPL]])</f>
        <v>1.3075234298521312</v>
      </c>
      <c r="J550" s="3">
        <f>J549*(1+stock_returns_wide[[#This Row],[AMZN]])</f>
        <v>0.62598093867195914</v>
      </c>
      <c r="K550" s="3">
        <f>K549*(1+stock_returns_wide[[#This Row],[MSFT]])</f>
        <v>1.2009367755163152</v>
      </c>
      <c r="L550" s="3">
        <f>L549*(1+stock_returns_wide[[#This Row],[TSLA]])</f>
        <v>1.3363518913323471</v>
      </c>
    </row>
    <row r="551" spans="1:12" x14ac:dyDescent="0.2">
      <c r="A551" s="11">
        <v>44882</v>
      </c>
      <c r="B551" s="3">
        <v>1.2971255137022686E-2</v>
      </c>
      <c r="C551" s="3">
        <v>-2.3373189953300622E-2</v>
      </c>
      <c r="D551" s="3">
        <v>-2.0676014719778202E-4</v>
      </c>
      <c r="E551" s="3">
        <v>-2.0062058831236462E-2</v>
      </c>
      <c r="F551" s="3">
        <f>AVERAGE(stock_returns_wide[[#This Row],[AAPL]:[TSLA]])</f>
        <v>-7.667688448678045E-3</v>
      </c>
      <c r="G551" s="3">
        <f t="shared" si="8"/>
        <v>1.1389308620307819</v>
      </c>
      <c r="H551" s="3">
        <f>stock_returns_wide[[#This Row],[Portfolio_EQ_Cum]]-1</f>
        <v>0.13893086203078187</v>
      </c>
      <c r="I551" s="3">
        <f>I550*(1+stock_returns_wide[[#This Row],[AAPL]])</f>
        <v>1.3244836498583783</v>
      </c>
      <c r="J551" s="3">
        <f>J550*(1+stock_returns_wide[[#This Row],[AMZN]])</f>
        <v>0.61134976728523405</v>
      </c>
      <c r="K551" s="3">
        <f>K550*(1+stock_returns_wide[[#This Row],[MSFT]])</f>
        <v>1.2006884696518343</v>
      </c>
      <c r="L551" s="3">
        <f>L550*(1+stock_returns_wide[[#This Row],[TSLA]])</f>
        <v>1.3095419210692034</v>
      </c>
    </row>
    <row r="552" spans="1:12" x14ac:dyDescent="0.2">
      <c r="A552" s="11">
        <v>44883</v>
      </c>
      <c r="B552" s="3">
        <v>3.7820512623076841E-3</v>
      </c>
      <c r="C552" s="3">
        <v>-7.485493894513584E-3</v>
      </c>
      <c r="D552" s="3">
        <v>-1.9034255594712057E-3</v>
      </c>
      <c r="E552" s="3">
        <v>-1.6269016527425406E-2</v>
      </c>
      <c r="F552" s="3">
        <f>AVERAGE(stock_returns_wide[[#This Row],[AAPL]:[TSLA]])</f>
        <v>-5.468971179775628E-3</v>
      </c>
      <c r="G552" s="3">
        <f t="shared" si="8"/>
        <v>1.1327020819705784</v>
      </c>
      <c r="H552" s="3">
        <f>stock_returns_wide[[#This Row],[Portfolio_EQ_Cum]]-1</f>
        <v>0.13270208197057842</v>
      </c>
      <c r="I552" s="3">
        <f>I551*(1+stock_returns_wide[[#This Row],[AAPL]])</f>
        <v>1.3294929149182311</v>
      </c>
      <c r="J552" s="3">
        <f>J551*(1+stock_returns_wide[[#This Row],[AMZN]])</f>
        <v>0.60677351233480814</v>
      </c>
      <c r="K552" s="3">
        <f>K551*(1+stock_returns_wide[[#This Row],[MSFT]])</f>
        <v>1.1984030485297366</v>
      </c>
      <c r="L552" s="3">
        <f>L551*(1+stock_returns_wide[[#This Row],[TSLA]])</f>
        <v>1.2882369619119722</v>
      </c>
    </row>
    <row r="553" spans="1:12" x14ac:dyDescent="0.2">
      <c r="A553" s="11">
        <v>44886</v>
      </c>
      <c r="B553" s="3">
        <v>-2.168035262152046E-2</v>
      </c>
      <c r="C553" s="3">
        <v>-1.7845764989037338E-2</v>
      </c>
      <c r="D553" s="3">
        <v>3.4408972799877535E-3</v>
      </c>
      <c r="E553" s="3">
        <v>-6.8372313431900533E-2</v>
      </c>
      <c r="F553" s="3">
        <f>AVERAGE(stock_returns_wide[[#This Row],[AAPL]:[TSLA]])</f>
        <v>-2.6114383440617644E-2</v>
      </c>
      <c r="G553" s="3">
        <f t="shared" si="8"/>
        <v>1.1031222654780128</v>
      </c>
      <c r="H553" s="3">
        <f>stock_returns_wide[[#This Row],[Portfolio_EQ_Cum]]-1</f>
        <v>0.10312226547801284</v>
      </c>
      <c r="I553" s="3">
        <f>I552*(1+stock_returns_wide[[#This Row],[AAPL]])</f>
        <v>1.3006690397149907</v>
      </c>
      <c r="J553" s="3">
        <f>J552*(1+stock_returns_wide[[#This Row],[AMZN]])</f>
        <v>0.5959451748321084</v>
      </c>
      <c r="K553" s="3">
        <f>K552*(1+stock_returns_wide[[#This Row],[MSFT]])</f>
        <v>1.2025266303197515</v>
      </c>
      <c r="L553" s="3">
        <f>L552*(1+stock_returns_wide[[#This Row],[TSLA]])</f>
        <v>1.2001572205775675</v>
      </c>
    </row>
    <row r="554" spans="1:12" x14ac:dyDescent="0.2">
      <c r="A554" s="11">
        <v>44887</v>
      </c>
      <c r="B554" s="3">
        <v>1.4661134741615012E-2</v>
      </c>
      <c r="C554" s="3">
        <v>8.0034379309636972E-3</v>
      </c>
      <c r="D554" s="3">
        <v>1.2311509129164344E-2</v>
      </c>
      <c r="E554" s="3">
        <v>1.2152311933396831E-2</v>
      </c>
      <c r="F554" s="3">
        <f>AVERAGE(stock_returns_wide[[#This Row],[AAPL]:[TSLA]])</f>
        <v>1.1782098433784971E-2</v>
      </c>
      <c r="G554" s="3">
        <f t="shared" si="8"/>
        <v>1.1161193605943744</v>
      </c>
      <c r="H554" s="3">
        <f>stock_returns_wide[[#This Row],[Portfolio_EQ_Cum]]-1</f>
        <v>0.11611936059437444</v>
      </c>
      <c r="I554" s="3">
        <f>I553*(1+stock_returns_wide[[#This Row],[AAPL]])</f>
        <v>1.3197383237604992</v>
      </c>
      <c r="J554" s="3">
        <f>J553*(1+stock_returns_wide[[#This Row],[AMZN]])</f>
        <v>0.60071478504913445</v>
      </c>
      <c r="K554" s="3">
        <f>K553*(1+stock_returns_wide[[#This Row],[MSFT]])</f>
        <v>1.2173315479069964</v>
      </c>
      <c r="L554" s="3">
        <f>L553*(1+stock_returns_wide[[#This Row],[TSLA]])</f>
        <v>1.2147419054911446</v>
      </c>
    </row>
    <row r="555" spans="1:12" x14ac:dyDescent="0.2">
      <c r="A555" s="11">
        <v>44888</v>
      </c>
      <c r="B555" s="3">
        <v>5.9262342715129535E-3</v>
      </c>
      <c r="C555" s="3">
        <v>9.9785443736897239E-3</v>
      </c>
      <c r="D555" s="3">
        <v>1.0406825880875159E-2</v>
      </c>
      <c r="E555" s="3">
        <v>7.8217838854043542E-2</v>
      </c>
      <c r="F555" s="3">
        <f>AVERAGE(stock_returns_wide[[#This Row],[AAPL]:[TSLA]])</f>
        <v>2.6132360845030345E-2</v>
      </c>
      <c r="G555" s="3">
        <f t="shared" si="8"/>
        <v>1.1452861944715511</v>
      </c>
      <c r="H555" s="3">
        <f>stock_returns_wide[[#This Row],[Portfolio_EQ_Cum]]-1</f>
        <v>0.14528619447155111</v>
      </c>
      <c r="I555" s="3">
        <f>I554*(1+stock_returns_wide[[#This Row],[AAPL]])</f>
        <v>1.3275594022441977</v>
      </c>
      <c r="J555" s="3">
        <f>J554*(1+stock_returns_wide[[#This Row],[AMZN]])</f>
        <v>0.60670904418767868</v>
      </c>
      <c r="K555" s="3">
        <f>K554*(1+stock_returns_wide[[#This Row],[MSFT]])</f>
        <v>1.2300001053653606</v>
      </c>
      <c r="L555" s="3">
        <f>L554*(1+stock_returns_wide[[#This Row],[TSLA]])</f>
        <v>1.3097563921041047</v>
      </c>
    </row>
    <row r="556" spans="1:12" x14ac:dyDescent="0.2">
      <c r="A556" s="11">
        <v>44890</v>
      </c>
      <c r="B556" s="3">
        <v>-1.95934869744816E-2</v>
      </c>
      <c r="C556" s="3">
        <v>-7.6489282090407285E-3</v>
      </c>
      <c r="D556" s="3">
        <v>-3.6337440469802473E-4</v>
      </c>
      <c r="E556" s="3">
        <v>-1.8558752377418886E-3</v>
      </c>
      <c r="F556" s="3">
        <f>AVERAGE(stock_returns_wide[[#This Row],[AAPL]:[TSLA]])</f>
        <v>-7.3654162064905604E-3</v>
      </c>
      <c r="G556" s="3">
        <f t="shared" si="8"/>
        <v>1.1368506849737205</v>
      </c>
      <c r="H556" s="3">
        <f>stock_returns_wide[[#This Row],[Portfolio_EQ_Cum]]-1</f>
        <v>0.13685068497372055</v>
      </c>
      <c r="I556" s="3">
        <f>I555*(1+stock_returns_wide[[#This Row],[AAPL]])</f>
        <v>1.3015478843884754</v>
      </c>
      <c r="J556" s="3">
        <f>J555*(1+stock_returns_wide[[#This Row],[AMZN]])</f>
        <v>0.60206837026491145</v>
      </c>
      <c r="K556" s="3">
        <f>K555*(1+stock_returns_wide[[#This Row],[MSFT]])</f>
        <v>1.2295531548092951</v>
      </c>
      <c r="L556" s="3">
        <f>L555*(1+stock_returns_wide[[#This Row],[TSLA]])</f>
        <v>1.3073256476485244</v>
      </c>
    </row>
    <row r="557" spans="1:12" x14ac:dyDescent="0.2">
      <c r="A557" s="11">
        <v>44893</v>
      </c>
      <c r="B557" s="3">
        <v>-2.6264403626247268E-2</v>
      </c>
      <c r="C557" s="3">
        <v>5.78089353348199E-3</v>
      </c>
      <c r="D557" s="3">
        <v>-2.3152572288896223E-2</v>
      </c>
      <c r="E557" s="3">
        <v>3.2810652080006442E-4</v>
      </c>
      <c r="F557" s="3">
        <f>AVERAGE(stock_returns_wide[[#This Row],[AAPL]:[TSLA]])</f>
        <v>-1.0826993965215359E-2</v>
      </c>
      <c r="G557" s="3">
        <f t="shared" si="8"/>
        <v>1.1245420094681591</v>
      </c>
      <c r="H557" s="3">
        <f>stock_returns_wide[[#This Row],[Portfolio_EQ_Cum]]-1</f>
        <v>0.12454200946815908</v>
      </c>
      <c r="I557" s="3">
        <f>I556*(1+stock_returns_wide[[#This Row],[AAPL]])</f>
        <v>1.2673635054140082</v>
      </c>
      <c r="J557" s="3">
        <f>J556*(1+stock_returns_wide[[#This Row],[AMZN]])</f>
        <v>0.60554886341328995</v>
      </c>
      <c r="K557" s="3">
        <f>K556*(1+stock_returns_wide[[#This Row],[MSFT]])</f>
        <v>1.2010858365095325</v>
      </c>
      <c r="L557" s="3">
        <f>L556*(1+stock_returns_wide[[#This Row],[TSLA]])</f>
        <v>1.3077545897183271</v>
      </c>
    </row>
    <row r="558" spans="1:12" x14ac:dyDescent="0.2">
      <c r="A558" s="11">
        <v>44894</v>
      </c>
      <c r="B558" s="3">
        <v>-2.1147927014534162E-2</v>
      </c>
      <c r="C558" s="3">
        <v>-1.6285245651894598E-2</v>
      </c>
      <c r="D558" s="3">
        <v>-5.9149284682548098E-3</v>
      </c>
      <c r="E558" s="3">
        <v>-1.1425739989130657E-2</v>
      </c>
      <c r="F558" s="3">
        <f>AVERAGE(stock_returns_wide[[#This Row],[AAPL]:[TSLA]])</f>
        <v>-1.3693460280953557E-2</v>
      </c>
      <c r="G558" s="3">
        <f t="shared" si="8"/>
        <v>1.1091431381272432</v>
      </c>
      <c r="H558" s="3">
        <f>stock_returns_wide[[#This Row],[Portfolio_EQ_Cum]]-1</f>
        <v>0.10914313812724319</v>
      </c>
      <c r="I558" s="3">
        <f>I557*(1+stock_returns_wide[[#This Row],[AAPL]])</f>
        <v>1.2405613945006286</v>
      </c>
      <c r="J558" s="3">
        <f>J557*(1+stock_returns_wide[[#This Row],[AMZN]])</f>
        <v>0.59568735141837892</v>
      </c>
      <c r="K558" s="3">
        <f>K557*(1+stock_returns_wide[[#This Row],[MSFT]])</f>
        <v>1.1939814997023446</v>
      </c>
      <c r="L558" s="3">
        <f>L557*(1+stock_returns_wide[[#This Row],[TSLA]])</f>
        <v>1.2928125258066132</v>
      </c>
    </row>
    <row r="559" spans="1:12" x14ac:dyDescent="0.2">
      <c r="A559" s="11">
        <v>44895</v>
      </c>
      <c r="B559" s="3">
        <v>4.8593809858649362E-2</v>
      </c>
      <c r="C559" s="3">
        <v>4.4579126035585892E-2</v>
      </c>
      <c r="D559" s="3">
        <v>6.1623572036011653E-2</v>
      </c>
      <c r="E559" s="3">
        <v>7.6701846910038229E-2</v>
      </c>
      <c r="F559" s="3">
        <f>AVERAGE(stock_returns_wide[[#This Row],[AAPL]:[TSLA]])</f>
        <v>5.7874588710071284E-2</v>
      </c>
      <c r="G559" s="3">
        <f t="shared" si="8"/>
        <v>1.1733343410669552</v>
      </c>
      <c r="H559" s="3">
        <f>stock_returns_wide[[#This Row],[Portfolio_EQ_Cum]]-1</f>
        <v>0.17333434106695522</v>
      </c>
      <c r="I559" s="3">
        <f>I558*(1+stock_returns_wide[[#This Row],[AAPL]])</f>
        <v>1.3008449990229731</v>
      </c>
      <c r="J559" s="3">
        <f>J558*(1+stock_returns_wide[[#This Row],[AMZN]])</f>
        <v>0.62224257293506313</v>
      </c>
      <c r="K559" s="3">
        <f>K558*(1+stock_returns_wide[[#This Row],[MSFT]])</f>
        <v>1.2675589046589173</v>
      </c>
      <c r="L559" s="3">
        <f>L558*(1+stock_returns_wide[[#This Row],[TSLA]])</f>
        <v>1.391973634244412</v>
      </c>
    </row>
    <row r="560" spans="1:12" x14ac:dyDescent="0.2">
      <c r="A560" s="11">
        <v>44896</v>
      </c>
      <c r="B560" s="3">
        <v>1.8913112265361853E-3</v>
      </c>
      <c r="C560" s="3">
        <v>-1.0772746070691896E-2</v>
      </c>
      <c r="D560" s="3">
        <v>-1.7637089621059809E-3</v>
      </c>
      <c r="E560" s="3">
        <v>0</v>
      </c>
      <c r="F560" s="3">
        <f>AVERAGE(stock_returns_wide[[#This Row],[AAPL]:[TSLA]])</f>
        <v>-2.661285951565423E-3</v>
      </c>
      <c r="G560" s="3">
        <f t="shared" si="8"/>
        <v>1.1702117628685844</v>
      </c>
      <c r="H560" s="3">
        <f>stock_returns_wide[[#This Row],[Portfolio_EQ_Cum]]-1</f>
        <v>0.17021176286858442</v>
      </c>
      <c r="I560" s="3">
        <f>I559*(1+stock_returns_wide[[#This Row],[AAPL]])</f>
        <v>1.3033053017736087</v>
      </c>
      <c r="J560" s="3">
        <f>J559*(1+stock_returns_wide[[#This Row],[AMZN]])</f>
        <v>0.61553931170245968</v>
      </c>
      <c r="K560" s="3">
        <f>K559*(1+stock_returns_wide[[#This Row],[MSFT]])</f>
        <v>1.2653232996587731</v>
      </c>
      <c r="L560" s="3">
        <f>L559*(1+stock_returns_wide[[#This Row],[TSLA]])</f>
        <v>1.391973634244412</v>
      </c>
    </row>
    <row r="561" spans="1:12" x14ac:dyDescent="0.2">
      <c r="A561" s="11">
        <v>44897</v>
      </c>
      <c r="B561" s="3">
        <v>-3.3711820536383996E-3</v>
      </c>
      <c r="C561" s="3">
        <v>-1.4345578498241141E-2</v>
      </c>
      <c r="D561" s="3">
        <v>1.2957289072086375E-3</v>
      </c>
      <c r="E561" s="3">
        <v>8.2179591482955949E-4</v>
      </c>
      <c r="F561" s="3">
        <f>AVERAGE(stock_returns_wide[[#This Row],[AAPL]:[TSLA]])</f>
        <v>-3.8998089324603358E-3</v>
      </c>
      <c r="G561" s="3">
        <f t="shared" si="8"/>
        <v>1.1656481605828795</v>
      </c>
      <c r="H561" s="3">
        <f>stock_returns_wide[[#This Row],[Portfolio_EQ_Cum]]-1</f>
        <v>0.16564816058287946</v>
      </c>
      <c r="I561" s="3">
        <f>I560*(1+stock_returns_wide[[#This Row],[AAPL]])</f>
        <v>1.2989116223298578</v>
      </c>
      <c r="J561" s="3">
        <f>J560*(1+stock_returns_wide[[#This Row],[AMZN]])</f>
        <v>0.60670904418767868</v>
      </c>
      <c r="K561" s="3">
        <f>K560*(1+stock_returns_wide[[#This Row],[MSFT]])</f>
        <v>1.2669628156351056</v>
      </c>
      <c r="L561" s="3">
        <f>L560*(1+stock_returns_wide[[#This Row],[TSLA]])</f>
        <v>1.3931175524905846</v>
      </c>
    </row>
    <row r="562" spans="1:12" x14ac:dyDescent="0.2">
      <c r="A562" s="11">
        <v>44900</v>
      </c>
      <c r="B562" s="3">
        <v>-7.983115024966625E-3</v>
      </c>
      <c r="C562" s="3">
        <v>-3.3145598727553405E-2</v>
      </c>
      <c r="D562" s="3">
        <v>-1.8900609675782554E-2</v>
      </c>
      <c r="E562" s="3">
        <v>-6.368676805520912E-2</v>
      </c>
      <c r="F562" s="3">
        <f>AVERAGE(stock_returns_wide[[#This Row],[AAPL]:[TSLA]])</f>
        <v>-3.0929022870877926E-2</v>
      </c>
      <c r="G562" s="3">
        <f t="shared" si="8"/>
        <v>1.1295958019648147</v>
      </c>
      <c r="H562" s="3">
        <f>stock_returns_wide[[#This Row],[Portfolio_EQ_Cum]]-1</f>
        <v>0.12959580196481468</v>
      </c>
      <c r="I562" s="3">
        <f>I561*(1+stock_returns_wide[[#This Row],[AAPL]])</f>
        <v>1.2885422614415325</v>
      </c>
      <c r="J562" s="3">
        <f>J561*(1+stock_returns_wide[[#This Row],[AMZN]])</f>
        <v>0.58659930966465645</v>
      </c>
      <c r="K562" s="3">
        <f>K561*(1+stock_returns_wide[[#This Row],[MSFT]])</f>
        <v>1.2430164459830559</v>
      </c>
      <c r="L562" s="3">
        <f>L561*(1+stock_returns_wide[[#This Row],[TSLA]])</f>
        <v>1.3043943980514761</v>
      </c>
    </row>
    <row r="563" spans="1:12" x14ac:dyDescent="0.2">
      <c r="A563" s="11">
        <v>44901</v>
      </c>
      <c r="B563" s="3">
        <v>-2.5370136150584033E-2</v>
      </c>
      <c r="C563" s="3">
        <v>-3.032636052572657E-2</v>
      </c>
      <c r="D563" s="3">
        <v>-2.0303792119205744E-2</v>
      </c>
      <c r="E563" s="3">
        <v>-1.4414851564889419E-2</v>
      </c>
      <c r="F563" s="3">
        <f>AVERAGE(stock_returns_wide[[#This Row],[AAPL]:[TSLA]])</f>
        <v>-2.2603785090101441E-2</v>
      </c>
      <c r="G563" s="3">
        <f t="shared" si="8"/>
        <v>1.1040626612185211</v>
      </c>
      <c r="H563" s="3">
        <f>stock_returns_wide[[#This Row],[Portfolio_EQ_Cum]]-1</f>
        <v>0.10406266121852115</v>
      </c>
      <c r="I563" s="3">
        <f>I562*(1+stock_returns_wide[[#This Row],[AAPL]])</f>
        <v>1.2558517688329793</v>
      </c>
      <c r="J563" s="3">
        <f>J562*(1+stock_returns_wide[[#This Row],[AMZN]])</f>
        <v>0.56880988751562378</v>
      </c>
      <c r="K563" s="3">
        <f>K562*(1+stock_returns_wide[[#This Row],[MSFT]])</f>
        <v>1.217778498463062</v>
      </c>
      <c r="L563" s="3">
        <f>L562*(1+stock_returns_wide[[#This Row],[TSLA]])</f>
        <v>1.2855917464214908</v>
      </c>
    </row>
    <row r="564" spans="1:12" x14ac:dyDescent="0.2">
      <c r="A564" s="11">
        <v>44902</v>
      </c>
      <c r="B564" s="3">
        <v>-1.3784960207893437E-2</v>
      </c>
      <c r="C564" s="3">
        <v>2.3795930251859776E-3</v>
      </c>
      <c r="D564" s="3">
        <v>-3.0596553588629893E-3</v>
      </c>
      <c r="E564" s="3">
        <v>-3.2143331123685615E-2</v>
      </c>
      <c r="F564" s="3">
        <f>AVERAGE(stock_returns_wide[[#This Row],[AAPL]:[TSLA]])</f>
        <v>-1.1652088416314016E-2</v>
      </c>
      <c r="G564" s="3">
        <f t="shared" si="8"/>
        <v>1.0911980254728519</v>
      </c>
      <c r="H564" s="3">
        <f>stock_returns_wide[[#This Row],[Portfolio_EQ_Cum]]-1</f>
        <v>9.119802547285194E-2</v>
      </c>
      <c r="I564" s="3">
        <f>I563*(1+stock_returns_wide[[#This Row],[AAPL]])</f>
        <v>1.2385399021726042</v>
      </c>
      <c r="J564" s="3">
        <f>J563*(1+stock_returns_wide[[#This Row],[AMZN]])</f>
        <v>0.57016342355661276</v>
      </c>
      <c r="K564" s="3">
        <f>K563*(1+stock_returns_wide[[#This Row],[MSFT]])</f>
        <v>1.2140525159543314</v>
      </c>
      <c r="L564" s="3">
        <f>L563*(1+stock_returns_wide[[#This Row],[TSLA]])</f>
        <v>1.2442685452263875</v>
      </c>
    </row>
    <row r="565" spans="1:12" x14ac:dyDescent="0.2">
      <c r="A565" s="11">
        <v>44903</v>
      </c>
      <c r="B565" s="3">
        <v>1.213303764337792E-2</v>
      </c>
      <c r="C565" s="3">
        <v>2.1365582288144003E-2</v>
      </c>
      <c r="D565" s="3">
        <v>1.2399281087894343E-2</v>
      </c>
      <c r="E565" s="3">
        <v>-3.4474308657329589E-3</v>
      </c>
      <c r="F565" s="3">
        <f>AVERAGE(stock_returns_wide[[#This Row],[AAPL]:[TSLA]])</f>
        <v>1.0612617538420827E-2</v>
      </c>
      <c r="G565" s="3">
        <f t="shared" si="8"/>
        <v>1.1027784927758755</v>
      </c>
      <c r="H565" s="3">
        <f>stock_returns_wide[[#This Row],[Portfolio_EQ_Cum]]-1</f>
        <v>0.10277849277587547</v>
      </c>
      <c r="I565" s="3">
        <f>I564*(1+stock_returns_wide[[#This Row],[AAPL]])</f>
        <v>1.25356715342849</v>
      </c>
      <c r="J565" s="3">
        <f>J564*(1+stock_returns_wide[[#This Row],[AMZN]])</f>
        <v>0.58234529710030147</v>
      </c>
      <c r="K565" s="3">
        <f>K564*(1+stock_returns_wide[[#This Row],[MSFT]])</f>
        <v>1.2291058943551145</v>
      </c>
      <c r="L565" s="3">
        <f>L564*(1+stock_returns_wide[[#This Row],[TSLA]])</f>
        <v>1.2399790154383135</v>
      </c>
    </row>
    <row r="566" spans="1:12" x14ac:dyDescent="0.2">
      <c r="A566" s="11">
        <v>44904</v>
      </c>
      <c r="B566" s="3">
        <v>-3.4350834103596961E-3</v>
      </c>
      <c r="C566" s="3">
        <v>-1.3945790343221409E-2</v>
      </c>
      <c r="D566" s="3">
        <v>-8.0033306764821788E-3</v>
      </c>
      <c r="E566" s="3">
        <v>3.23454827685834E-2</v>
      </c>
      <c r="F566" s="3">
        <f>AVERAGE(stock_returns_wide[[#This Row],[AAPL]:[TSLA]])</f>
        <v>1.740319584630029E-3</v>
      </c>
      <c r="G566" s="3">
        <f t="shared" si="8"/>
        <v>1.104697679784362</v>
      </c>
      <c r="H566" s="3">
        <f>stock_returns_wide[[#This Row],[Portfolio_EQ_Cum]]-1</f>
        <v>0.10469767978436195</v>
      </c>
      <c r="I566" s="3">
        <f>I565*(1+stock_returns_wide[[#This Row],[AAPL]])</f>
        <v>1.2492610456959761</v>
      </c>
      <c r="J566" s="3">
        <f>J565*(1+stock_returns_wide[[#This Row],[AMZN]])</f>
        <v>0.57422403167957969</v>
      </c>
      <c r="K566" s="3">
        <f>K565*(1+stock_returns_wide[[#This Row],[MSFT]])</f>
        <v>1.2192689534461771</v>
      </c>
      <c r="L566" s="3">
        <f>L565*(1+stock_returns_wide[[#This Row],[TSLA]])</f>
        <v>1.2800867353155785</v>
      </c>
    </row>
    <row r="567" spans="1:12" x14ac:dyDescent="0.2">
      <c r="A567" s="11">
        <v>44907</v>
      </c>
      <c r="B567" s="3">
        <v>1.639005937935134E-2</v>
      </c>
      <c r="C567" s="3">
        <v>1.6387998359881362E-2</v>
      </c>
      <c r="D567" s="3">
        <v>2.8889273669713056E-2</v>
      </c>
      <c r="E567" s="3">
        <v>-6.2719885708646506E-2</v>
      </c>
      <c r="F567" s="3">
        <f>AVERAGE(stock_returns_wide[[#This Row],[AAPL]:[TSLA]])</f>
        <v>-2.6313857492518689E-4</v>
      </c>
      <c r="G567" s="3">
        <f t="shared" si="8"/>
        <v>1.1044069912111802</v>
      </c>
      <c r="H567" s="3">
        <f>stock_returns_wide[[#This Row],[Portfolio_EQ_Cum]]-1</f>
        <v>0.10440699121118024</v>
      </c>
      <c r="I567" s="3">
        <f>I566*(1+stock_returns_wide[[#This Row],[AAPL]])</f>
        <v>1.2697365084152437</v>
      </c>
      <c r="J567" s="3">
        <f>J566*(1+stock_returns_wide[[#This Row],[AMZN]])</f>
        <v>0.58363441416894912</v>
      </c>
      <c r="K567" s="3">
        <f>K566*(1+stock_returns_wide[[#This Row],[MSFT]])</f>
        <v>1.2544927479192685</v>
      </c>
      <c r="L567" s="3">
        <f>L566*(1+stock_returns_wide[[#This Row],[TSLA]])</f>
        <v>1.1997998415794309</v>
      </c>
    </row>
    <row r="568" spans="1:12" x14ac:dyDescent="0.2">
      <c r="A568" s="11">
        <v>44908</v>
      </c>
      <c r="B568" s="3">
        <v>6.7822508719577179E-3</v>
      </c>
      <c r="C568" s="3">
        <v>2.1424569261503379E-2</v>
      </c>
      <c r="D568" s="3">
        <v>1.7464693921348529E-2</v>
      </c>
      <c r="E568" s="3">
        <v>-4.0936777953442083E-2</v>
      </c>
      <c r="F568" s="3">
        <f>AVERAGE(stock_returns_wide[[#This Row],[AAPL]:[TSLA]])</f>
        <v>1.1836840253418857E-3</v>
      </c>
      <c r="G568" s="3">
        <f t="shared" si="8"/>
        <v>1.1057142601241527</v>
      </c>
      <c r="H568" s="3">
        <f>stock_returns_wide[[#This Row],[Portfolio_EQ_Cum]]-1</f>
        <v>0.10571426012415275</v>
      </c>
      <c r="I568" s="3">
        <f>I567*(1+stock_returns_wide[[#This Row],[AAPL]])</f>
        <v>1.2783481799565994</v>
      </c>
      <c r="J568" s="3">
        <f>J567*(1+stock_returns_wide[[#This Row],[AMZN]])</f>
        <v>0.59613853009870876</v>
      </c>
      <c r="K568" s="3">
        <f>K567*(1+stock_returns_wide[[#This Row],[MSFT]])</f>
        <v>1.2764020797882298</v>
      </c>
      <c r="L568" s="3">
        <f>L567*(1+stock_returns_wide[[#This Row],[TSLA]])</f>
        <v>1.1506839018761188</v>
      </c>
    </row>
    <row r="569" spans="1:12" x14ac:dyDescent="0.2">
      <c r="A569" s="11">
        <v>44909</v>
      </c>
      <c r="B569" s="3">
        <v>-1.5535577407275736E-2</v>
      </c>
      <c r="C569" s="3">
        <v>-9.8388588359056284E-3</v>
      </c>
      <c r="D569" s="3">
        <v>1.1678216102717354E-3</v>
      </c>
      <c r="E569" s="3">
        <v>-2.5784367661833008E-2</v>
      </c>
      <c r="F569" s="3">
        <f>AVERAGE(stock_returns_wide[[#This Row],[AAPL]:[TSLA]])</f>
        <v>-1.2497745573685659E-2</v>
      </c>
      <c r="G569" s="3">
        <f t="shared" si="8"/>
        <v>1.0918953246239249</v>
      </c>
      <c r="H569" s="3">
        <f>stock_returns_wide[[#This Row],[Portfolio_EQ_Cum]]-1</f>
        <v>9.1895324623924912E-2</v>
      </c>
      <c r="I569" s="3">
        <f>I568*(1+stock_returns_wide[[#This Row],[AAPL]])</f>
        <v>1.2584883028534337</v>
      </c>
      <c r="J569" s="3">
        <f>J568*(1+stock_returns_wide[[#This Row],[AMZN]])</f>
        <v>0.59027320725442334</v>
      </c>
      <c r="K569" s="3">
        <f>K568*(1+stock_returns_wide[[#This Row],[MSFT]])</f>
        <v>1.2778926897204024</v>
      </c>
      <c r="L569" s="3">
        <f>L568*(1+stock_returns_wide[[#This Row],[TSLA]])</f>
        <v>1.1210142450875924</v>
      </c>
    </row>
    <row r="570" spans="1:12" x14ac:dyDescent="0.2">
      <c r="A570" s="11">
        <v>44910</v>
      </c>
      <c r="B570" s="3">
        <v>-4.685447875171711E-2</v>
      </c>
      <c r="C570" s="3">
        <v>-3.4177820705733164E-2</v>
      </c>
      <c r="D570" s="3">
        <v>-3.1918306131205165E-2</v>
      </c>
      <c r="E570" s="3">
        <v>5.5484381393815507E-3</v>
      </c>
      <c r="F570" s="3">
        <f>AVERAGE(stock_returns_wide[[#This Row],[AAPL]:[TSLA]])</f>
        <v>-2.6850541862318472E-2</v>
      </c>
      <c r="G570" s="3">
        <f t="shared" si="8"/>
        <v>1.0625773435008403</v>
      </c>
      <c r="H570" s="3">
        <f>stock_returns_wide[[#This Row],[Portfolio_EQ_Cum]]-1</f>
        <v>6.2577343500840321E-2</v>
      </c>
      <c r="I570" s="3">
        <f>I569*(1+stock_returns_wide[[#This Row],[AAPL]])</f>
        <v>1.1995224894081029</v>
      </c>
      <c r="J570" s="3">
        <f>J569*(1+stock_returns_wide[[#This Row],[AMZN]])</f>
        <v>0.57009895540948363</v>
      </c>
      <c r="K570" s="3">
        <f>K569*(1+stock_returns_wide[[#This Row],[MSFT]])</f>
        <v>1.2371045196470773</v>
      </c>
      <c r="L570" s="3">
        <f>L569*(1+stock_returns_wide[[#This Row],[TSLA]])</f>
        <v>1.1272341232798264</v>
      </c>
    </row>
    <row r="571" spans="1:12" x14ac:dyDescent="0.2">
      <c r="A571" s="11">
        <v>44911</v>
      </c>
      <c r="B571" s="3">
        <v>-1.457876293353233E-2</v>
      </c>
      <c r="C571" s="3">
        <v>-6.670394101153776E-3</v>
      </c>
      <c r="D571" s="3">
        <v>-1.7348757540681548E-2</v>
      </c>
      <c r="E571" s="3">
        <v>-4.7187179094365206E-2</v>
      </c>
      <c r="F571" s="3">
        <f>AVERAGE(stock_returns_wide[[#This Row],[AAPL]:[TSLA]])</f>
        <v>-2.1446273417433215E-2</v>
      </c>
      <c r="G571" s="3">
        <f t="shared" si="8"/>
        <v>1.0397890192649515</v>
      </c>
      <c r="H571" s="3">
        <f>stock_returns_wide[[#This Row],[Portfolio_EQ_Cum]]-1</f>
        <v>3.9789019264951486E-2</v>
      </c>
      <c r="I571" s="3">
        <f>I570*(1+stock_returns_wide[[#This Row],[AAPL]])</f>
        <v>1.1820349354015816</v>
      </c>
      <c r="J571" s="3">
        <f>J570*(1+stock_returns_wide[[#This Row],[AMZN]])</f>
        <v>0.56629617070024629</v>
      </c>
      <c r="K571" s="3">
        <f>K570*(1+stock_returns_wide[[#This Row],[MSFT]])</f>
        <v>1.2156422932832389</v>
      </c>
      <c r="L571" s="3">
        <f>L570*(1+stock_returns_wide[[#This Row],[TSLA]])</f>
        <v>1.0740431248233415</v>
      </c>
    </row>
    <row r="572" spans="1:12" x14ac:dyDescent="0.2">
      <c r="A572" s="11">
        <v>44914</v>
      </c>
      <c r="B572" s="3">
        <v>-1.590964231518277E-2</v>
      </c>
      <c r="C572" s="3">
        <v>-3.3462353983410575E-2</v>
      </c>
      <c r="D572" s="3">
        <v>-1.7328045160546979E-2</v>
      </c>
      <c r="E572" s="3">
        <v>-2.3963297649589599E-3</v>
      </c>
      <c r="F572" s="3">
        <f>AVERAGE(stock_returns_wide[[#This Row],[AAPL]:[TSLA]])</f>
        <v>-1.7274092806024821E-2</v>
      </c>
      <c r="G572" s="3">
        <f t="shared" si="8"/>
        <v>1.0218276072474832</v>
      </c>
      <c r="H572" s="3">
        <f>stock_returns_wide[[#This Row],[Portfolio_EQ_Cum]]-1</f>
        <v>2.1827607247483227E-2</v>
      </c>
      <c r="I572" s="3">
        <f>I571*(1+stock_returns_wide[[#This Row],[AAPL]])</f>
        <v>1.1632291823752923</v>
      </c>
      <c r="J572" s="3">
        <f>J571*(1+stock_returns_wide[[#This Row],[AMZN]])</f>
        <v>0.54734656777682478</v>
      </c>
      <c r="K572" s="3">
        <f>K571*(1+stock_returns_wide[[#This Row],[MSFT]])</f>
        <v>1.194577588726156</v>
      </c>
      <c r="L572" s="3">
        <f>L571*(1+stock_returns_wide[[#This Row],[TSLA]])</f>
        <v>1.0714693633144778</v>
      </c>
    </row>
    <row r="573" spans="1:12" x14ac:dyDescent="0.2">
      <c r="A573" s="11">
        <v>44915</v>
      </c>
      <c r="B573" s="3">
        <v>-5.2873647063556017E-4</v>
      </c>
      <c r="C573" s="3">
        <v>3.1795134041781026E-3</v>
      </c>
      <c r="D573" s="3">
        <v>5.6145117845729509E-3</v>
      </c>
      <c r="E573" s="3">
        <v>-8.0536414617160879E-2</v>
      </c>
      <c r="F573" s="3">
        <f>AVERAGE(stock_returns_wide[[#This Row],[AAPL]:[TSLA]])</f>
        <v>-1.8067781474761346E-2</v>
      </c>
      <c r="G573" s="3">
        <f t="shared" si="8"/>
        <v>1.0033654493348574</v>
      </c>
      <c r="H573" s="3">
        <f>stock_returns_wide[[#This Row],[Portfolio_EQ_Cum]]-1</f>
        <v>3.3654493348573844E-3</v>
      </c>
      <c r="I573" s="3">
        <f>I572*(1+stock_returns_wide[[#This Row],[AAPL]])</f>
        <v>1.162614140682863</v>
      </c>
      <c r="J573" s="3">
        <f>J572*(1+stock_returns_wide[[#This Row],[AMZN]])</f>
        <v>0.54908686352580205</v>
      </c>
      <c r="K573" s="3">
        <f>K572*(1+stock_returns_wide[[#This Row],[MSFT]])</f>
        <v>1.2012845586756458</v>
      </c>
      <c r="L573" s="3">
        <f>L572*(1+stock_returns_wide[[#This Row],[TSLA]])</f>
        <v>0.98517706242099767</v>
      </c>
    </row>
    <row r="574" spans="1:12" x14ac:dyDescent="0.2">
      <c r="A574" s="11">
        <v>44916</v>
      </c>
      <c r="B574" s="3">
        <v>2.3809587859786374E-2</v>
      </c>
      <c r="C574" s="3">
        <v>1.8546709195681466E-2</v>
      </c>
      <c r="D574" s="3">
        <v>1.0876756194656112E-2</v>
      </c>
      <c r="E574" s="3">
        <v>-1.6690545895901021E-3</v>
      </c>
      <c r="F574" s="3">
        <f>AVERAGE(stock_returns_wide[[#This Row],[AAPL]:[TSLA]])</f>
        <v>1.2890999665133462E-2</v>
      </c>
      <c r="G574" s="3">
        <f t="shared" si="8"/>
        <v>1.0162998330062394</v>
      </c>
      <c r="H574" s="3">
        <f>stock_returns_wide[[#This Row],[Portfolio_EQ_Cum]]-1</f>
        <v>1.6299833006239384E-2</v>
      </c>
      <c r="I574" s="3">
        <f>I573*(1+stock_returns_wide[[#This Row],[AAPL]])</f>
        <v>1.1902955042124816</v>
      </c>
      <c r="J574" s="3">
        <f>J573*(1+stock_returns_wide[[#This Row],[AMZN]])</f>
        <v>0.5592706179067839</v>
      </c>
      <c r="K574" s="3">
        <f>K573*(1+stock_returns_wide[[#This Row],[MSFT]])</f>
        <v>1.2143506379407658</v>
      </c>
      <c r="L574" s="3">
        <f>L573*(1+stock_returns_wide[[#This Row],[TSLA]])</f>
        <v>0.98353274812340497</v>
      </c>
    </row>
    <row r="575" spans="1:12" x14ac:dyDescent="0.2">
      <c r="A575" s="11">
        <v>44917</v>
      </c>
      <c r="B575" s="3">
        <v>-2.3772816988505419E-2</v>
      </c>
      <c r="C575" s="3">
        <v>-3.4343619255829294E-2</v>
      </c>
      <c r="D575" s="3">
        <v>-2.5528716248977901E-2</v>
      </c>
      <c r="E575" s="3">
        <v>-8.8827565599368552E-2</v>
      </c>
      <c r="F575" s="3">
        <f>AVERAGE(stock_returns_wide[[#This Row],[AAPL]:[TSLA]])</f>
        <v>-4.3118179523170291E-2</v>
      </c>
      <c r="G575" s="3">
        <f t="shared" si="8"/>
        <v>0.97247883435730831</v>
      </c>
      <c r="H575" s="3">
        <f>stock_returns_wide[[#This Row],[Portfolio_EQ_Cum]]-1</f>
        <v>-2.7521165642691692E-2</v>
      </c>
      <c r="I575" s="3">
        <f>I574*(1+stock_returns_wide[[#This Row],[AAPL]])</f>
        <v>1.1619988270285975</v>
      </c>
      <c r="J575" s="3">
        <f>J574*(1+stock_returns_wide[[#This Row],[AMZN]])</f>
        <v>0.54006324074442091</v>
      </c>
      <c r="K575" s="3">
        <f>K574*(1+stock_returns_wide[[#This Row],[MSFT]])</f>
        <v>1.1833498250780108</v>
      </c>
      <c r="L575" s="3">
        <f>L574*(1+stock_returns_wide[[#This Row],[TSLA]])</f>
        <v>0.89616792842034598</v>
      </c>
    </row>
    <row r="576" spans="1:12" x14ac:dyDescent="0.2">
      <c r="A576" s="11">
        <v>44918</v>
      </c>
      <c r="B576" s="3">
        <v>-2.7980267065856879E-3</v>
      </c>
      <c r="C576" s="3">
        <v>1.7424502548275989E-2</v>
      </c>
      <c r="D576" s="3">
        <v>2.2669822345742219E-3</v>
      </c>
      <c r="E576" s="3">
        <v>-1.7550833466474902E-2</v>
      </c>
      <c r="F576" s="3">
        <f>AVERAGE(stock_returns_wide[[#This Row],[AAPL]:[TSLA]])</f>
        <v>-1.643438475525949E-4</v>
      </c>
      <c r="G576" s="3">
        <f t="shared" si="8"/>
        <v>0.97231901344400662</v>
      </c>
      <c r="H576" s="3">
        <f>stock_returns_wide[[#This Row],[Portfolio_EQ_Cum]]-1</f>
        <v>-2.7680986555993381E-2</v>
      </c>
      <c r="I576" s="3">
        <f>I575*(1+stock_returns_wide[[#This Row],[AAPL]])</f>
        <v>1.1587475232775502</v>
      </c>
      <c r="J576" s="3">
        <f>J575*(1+stock_returns_wide[[#This Row],[AMZN]])</f>
        <v>0.54947357405900221</v>
      </c>
      <c r="K576" s="3">
        <f>K575*(1+stock_returns_wide[[#This Row],[MSFT]])</f>
        <v>1.1860324581087491</v>
      </c>
      <c r="L576" s="3">
        <f>L575*(1+stock_returns_wide[[#This Row],[TSLA]])</f>
        <v>0.88043943435064465</v>
      </c>
    </row>
    <row r="577" spans="1:12" x14ac:dyDescent="0.2">
      <c r="A577" s="11">
        <v>44922</v>
      </c>
      <c r="B577" s="3">
        <v>-1.3878239227882561E-2</v>
      </c>
      <c r="C577" s="3">
        <v>-2.5923742926365456E-2</v>
      </c>
      <c r="D577" s="3">
        <v>-7.4142270696695434E-3</v>
      </c>
      <c r="E577" s="3">
        <v>-0.1140885333144338</v>
      </c>
      <c r="F577" s="3">
        <f>AVERAGE(stock_returns_wide[[#This Row],[AAPL]:[TSLA]])</f>
        <v>-4.0326185634587841E-2</v>
      </c>
      <c r="G577" s="3">
        <f t="shared" si="8"/>
        <v>0.93310909641182438</v>
      </c>
      <c r="H577" s="3">
        <f>stock_returns_wide[[#This Row],[Portfolio_EQ_Cum]]-1</f>
        <v>-6.6890903588175621E-2</v>
      </c>
      <c r="I577" s="3">
        <f>I576*(1+stock_returns_wide[[#This Row],[AAPL]])</f>
        <v>1.1426661479447879</v>
      </c>
      <c r="J577" s="3">
        <f>J576*(1+stock_returns_wide[[#This Row],[AMZN]])</f>
        <v>0.53522916238026541</v>
      </c>
      <c r="K577" s="3">
        <f>K576*(1+stock_returns_wide[[#This Row],[MSFT]])</f>
        <v>1.1772389441523325</v>
      </c>
      <c r="L577" s="3">
        <f>L576*(1+stock_returns_wide[[#This Row],[TSLA]])</f>
        <v>0.77999139061338985</v>
      </c>
    </row>
    <row r="578" spans="1:12" x14ac:dyDescent="0.2">
      <c r="A578" s="11">
        <v>44923</v>
      </c>
      <c r="B578" s="3">
        <v>-3.0685329857805477E-2</v>
      </c>
      <c r="C578" s="3">
        <v>-1.4691729374427309E-2</v>
      </c>
      <c r="D578" s="3">
        <v>-1.0254966478172589E-2</v>
      </c>
      <c r="E578" s="3">
        <v>3.308891531476843E-2</v>
      </c>
      <c r="F578" s="3">
        <f>AVERAGE(stock_returns_wide[[#This Row],[AAPL]:[TSLA]])</f>
        <v>-5.6357775989092362E-3</v>
      </c>
      <c r="G578" s="3">
        <f t="shared" ref="G578:G641" si="9">G577*(1+F578)</f>
        <v>0.92785030106892818</v>
      </c>
      <c r="H578" s="3">
        <f>stock_returns_wide[[#This Row],[Portfolio_EQ_Cum]]-1</f>
        <v>-7.2149698931071815E-2</v>
      </c>
      <c r="I578" s="3">
        <f>I577*(1+stock_returns_wide[[#This Row],[AAPL]])</f>
        <v>1.1076030602777542</v>
      </c>
      <c r="J578" s="3">
        <f>J577*(1+stock_returns_wide[[#This Row],[AMZN]])</f>
        <v>0.52736572037327312</v>
      </c>
      <c r="K578" s="3">
        <f>K577*(1+stock_returns_wide[[#This Row],[MSFT]])</f>
        <v>1.1651663982432512</v>
      </c>
      <c r="L578" s="3">
        <f>L577*(1+stock_returns_wide[[#This Row],[TSLA]])</f>
        <v>0.80580045968364478</v>
      </c>
    </row>
    <row r="579" spans="1:12" x14ac:dyDescent="0.2">
      <c r="A579" s="11">
        <v>44924</v>
      </c>
      <c r="B579" s="3">
        <v>2.8324307455001918E-2</v>
      </c>
      <c r="C579" s="3">
        <v>2.884381103830358E-2</v>
      </c>
      <c r="D579" s="3">
        <v>2.7629987682976642E-2</v>
      </c>
      <c r="E579" s="3">
        <v>8.08269069678893E-2</v>
      </c>
      <c r="F579" s="3">
        <f>AVERAGE(stock_returns_wide[[#This Row],[AAPL]:[TSLA]])</f>
        <v>4.140625328604286E-2</v>
      </c>
      <c r="G579" s="3">
        <f t="shared" si="9"/>
        <v>0.96626910564651936</v>
      </c>
      <c r="H579" s="3">
        <f>stock_returns_wide[[#This Row],[Portfolio_EQ_Cum]]-1</f>
        <v>-3.3730894353480645E-2</v>
      </c>
      <c r="I579" s="3">
        <f>I578*(1+stock_returns_wide[[#This Row],[AAPL]])</f>
        <v>1.1389751498951624</v>
      </c>
      <c r="J579" s="3">
        <f>J578*(1+stock_returns_wide[[#This Row],[AMZN]])</f>
        <v>0.54257695755979862</v>
      </c>
      <c r="K579" s="3">
        <f>K578*(1+stock_returns_wide[[#This Row],[MSFT]])</f>
        <v>1.1973599314753305</v>
      </c>
      <c r="L579" s="3">
        <f>L578*(1+stock_returns_wide[[#This Row],[TSLA]])</f>
        <v>0.87093081847317722</v>
      </c>
    </row>
    <row r="580" spans="1:12" x14ac:dyDescent="0.2">
      <c r="A580" s="11">
        <v>44925</v>
      </c>
      <c r="B580" s="3">
        <v>2.46890144660461E-3</v>
      </c>
      <c r="C580" s="3">
        <v>-2.1382787422574712E-3</v>
      </c>
      <c r="D580" s="3">
        <v>-4.9377268093551141E-3</v>
      </c>
      <c r="E580" s="3">
        <v>1.1164017515666869E-2</v>
      </c>
      <c r="F580" s="3">
        <f>AVERAGE(stock_returns_wide[[#This Row],[AAPL]:[TSLA]])</f>
        <v>1.6392283526647233E-3</v>
      </c>
      <c r="G580" s="3">
        <f t="shared" si="9"/>
        <v>0.96785304136079908</v>
      </c>
      <c r="H580" s="3">
        <f>stock_returns_wide[[#This Row],[Portfolio_EQ_Cum]]-1</f>
        <v>-3.2146958639200918E-2</v>
      </c>
      <c r="I580" s="3">
        <f>I579*(1+stock_returns_wide[[#This Row],[AAPL]])</f>
        <v>1.1417871672903852</v>
      </c>
      <c r="J580" s="3">
        <f>J579*(1+stock_returns_wide[[#This Row],[AMZN]])</f>
        <v>0.54141677678540978</v>
      </c>
      <c r="K580" s="3">
        <f>K579*(1+stock_returns_wide[[#This Row],[MSFT]])</f>
        <v>1.1914476952412372</v>
      </c>
      <c r="L580" s="3">
        <f>L579*(1+stock_returns_wide[[#This Row],[TSLA]])</f>
        <v>0.88065390538554589</v>
      </c>
    </row>
    <row r="581" spans="1:12" x14ac:dyDescent="0.2">
      <c r="A581" s="11">
        <v>44929</v>
      </c>
      <c r="B581" s="3">
        <v>-3.7404700338419805E-2</v>
      </c>
      <c r="C581" s="3">
        <v>2.1666663033621747E-2</v>
      </c>
      <c r="D581" s="3">
        <v>-1.0007430468353951E-3</v>
      </c>
      <c r="E581" s="3">
        <v>-0.12242248574195735</v>
      </c>
      <c r="F581" s="3">
        <f>AVERAGE(stock_returns_wide[[#This Row],[AAPL]:[TSLA]])</f>
        <v>-3.4790316523397702E-2</v>
      </c>
      <c r="G581" s="3">
        <f t="shared" si="9"/>
        <v>0.93418112770372375</v>
      </c>
      <c r="H581" s="3">
        <f>stock_returns_wide[[#This Row],[Portfolio_EQ_Cum]]-1</f>
        <v>-6.5818872296276254E-2</v>
      </c>
      <c r="I581" s="3">
        <f>I580*(1+stock_returns_wide[[#This Row],[AAPL]])</f>
        <v>1.0990789604476352</v>
      </c>
      <c r="J581" s="3">
        <f>J580*(1+stock_returns_wide[[#This Row],[AMZN]])</f>
        <v>0.55314747164876887</v>
      </c>
      <c r="K581" s="3">
        <f>K580*(1+stock_returns_wide[[#This Row],[MSFT]])</f>
        <v>1.1902553622445564</v>
      </c>
      <c r="L581" s="3">
        <f>L580*(1+stock_returns_wide[[#This Row],[TSLA]])</f>
        <v>0.77284206520988485</v>
      </c>
    </row>
    <row r="582" spans="1:12" x14ac:dyDescent="0.2">
      <c r="A582" s="11">
        <v>44930</v>
      </c>
      <c r="B582" s="3">
        <v>1.0314197280898663E-2</v>
      </c>
      <c r="C582" s="3">
        <v>-7.9235645256799936E-3</v>
      </c>
      <c r="D582" s="3">
        <v>-4.3743148799308074E-2</v>
      </c>
      <c r="E582" s="3">
        <v>5.1248852855937832E-2</v>
      </c>
      <c r="F582" s="3">
        <f>AVERAGE(stock_returns_wide[[#This Row],[AAPL]:[TSLA]])</f>
        <v>2.4740842029621068E-3</v>
      </c>
      <c r="G582" s="3">
        <f t="shared" si="9"/>
        <v>0.93649237047448075</v>
      </c>
      <c r="H582" s="3">
        <f>stock_returns_wide[[#This Row],[Portfolio_EQ_Cum]]-1</f>
        <v>-6.3507629525519249E-2</v>
      </c>
      <c r="I582" s="3">
        <f>I581*(1+stock_returns_wide[[#This Row],[AAPL]])</f>
        <v>1.1104150776729771</v>
      </c>
      <c r="J582" s="3">
        <f>J581*(1+stock_returns_wide[[#This Row],[AMZN]])</f>
        <v>0.5487645719649431</v>
      </c>
      <c r="K582" s="3">
        <f>K581*(1+stock_returns_wide[[#This Row],[MSFT]])</f>
        <v>1.1381898448247185</v>
      </c>
      <c r="L582" s="3">
        <f>L581*(1+stock_returns_wide[[#This Row],[TSLA]])</f>
        <v>0.81244933449070533</v>
      </c>
    </row>
    <row r="583" spans="1:12" x14ac:dyDescent="0.2">
      <c r="A583" s="11">
        <v>44931</v>
      </c>
      <c r="B583" s="3">
        <v>-1.0604444975102489E-2</v>
      </c>
      <c r="C583" s="3">
        <v>-2.3725589118479662E-2</v>
      </c>
      <c r="D583" s="3">
        <v>-2.9637777140508192E-2</v>
      </c>
      <c r="E583" s="3">
        <v>-2.9039097760312105E-2</v>
      </c>
      <c r="F583" s="3">
        <f>AVERAGE(stock_returns_wide[[#This Row],[AAPL]:[TSLA]])</f>
        <v>-2.3251727248600612E-2</v>
      </c>
      <c r="G583" s="3">
        <f t="shared" si="9"/>
        <v>0.91471730530581274</v>
      </c>
      <c r="H583" s="3">
        <f>stock_returns_wide[[#This Row],[Portfolio_EQ_Cum]]-1</f>
        <v>-8.5282694694187255E-2</v>
      </c>
      <c r="I583" s="3">
        <f>I582*(1+stock_returns_wide[[#This Row],[AAPL]])</f>
        <v>1.0986397420822698</v>
      </c>
      <c r="J583" s="3">
        <f>J582*(1+stock_returns_wide[[#This Row],[AMZN]])</f>
        <v>0.53574480920772449</v>
      </c>
      <c r="K583" s="3">
        <f>K582*(1+stock_returns_wide[[#This Row],[MSFT]])</f>
        <v>1.1044564278602138</v>
      </c>
      <c r="L583" s="3">
        <f>L582*(1+stock_returns_wide[[#This Row],[TSLA]])</f>
        <v>0.78885653884112927</v>
      </c>
    </row>
    <row r="584" spans="1:12" x14ac:dyDescent="0.2">
      <c r="A584" s="11">
        <v>44932</v>
      </c>
      <c r="B584" s="3">
        <v>3.6793971606934095E-2</v>
      </c>
      <c r="C584" s="3">
        <v>3.5611152390083056E-2</v>
      </c>
      <c r="D584" s="3">
        <v>1.178529119787286E-2</v>
      </c>
      <c r="E584" s="3">
        <v>2.4651090365942707E-2</v>
      </c>
      <c r="F584" s="3">
        <f>AVERAGE(stock_returns_wide[[#This Row],[AAPL]:[TSLA]])</f>
        <v>2.721037639020818E-2</v>
      </c>
      <c r="G584" s="3">
        <f t="shared" si="9"/>
        <v>0.93960710747382081</v>
      </c>
      <c r="H584" s="3">
        <f>stock_returns_wide[[#This Row],[Portfolio_EQ_Cum]]-1</f>
        <v>-6.0392892526179187E-2</v>
      </c>
      <c r="I584" s="3">
        <f>I583*(1+stock_returns_wide[[#This Row],[AAPL]])</f>
        <v>1.1390630615586943</v>
      </c>
      <c r="J584" s="3">
        <f>J583*(1+stock_returns_wide[[#This Row],[AMZN]])</f>
        <v>0.5548232992506168</v>
      </c>
      <c r="K584" s="3">
        <f>K583*(1+stock_returns_wide[[#This Row],[MSFT]])</f>
        <v>1.1174727684779089</v>
      </c>
      <c r="L584" s="3">
        <f>L583*(1+stock_returns_wide[[#This Row],[TSLA]])</f>
        <v>0.80830271266586673</v>
      </c>
    </row>
    <row r="585" spans="1:12" x14ac:dyDescent="0.2">
      <c r="A585" s="11">
        <v>44935</v>
      </c>
      <c r="B585" s="3">
        <v>4.0886326843021514E-3</v>
      </c>
      <c r="C585" s="3">
        <v>1.4869873978500481E-2</v>
      </c>
      <c r="D585" s="3">
        <v>9.7363763527693603E-3</v>
      </c>
      <c r="E585" s="3">
        <v>5.9349011404278285E-2</v>
      </c>
      <c r="F585" s="3">
        <f>AVERAGE(stock_returns_wide[[#This Row],[AAPL]:[TSLA]])</f>
        <v>2.2010973604962569E-2</v>
      </c>
      <c r="G585" s="3">
        <f t="shared" si="9"/>
        <v>0.96028877471546226</v>
      </c>
      <c r="H585" s="3">
        <f>stock_returns_wide[[#This Row],[Portfolio_EQ_Cum]]-1</f>
        <v>-3.9711225284537743E-2</v>
      </c>
      <c r="I585" s="3">
        <f>I584*(1+stock_returns_wide[[#This Row],[AAPL]])</f>
        <v>1.1437202720216644</v>
      </c>
      <c r="J585" s="3">
        <f>J584*(1+stock_returns_wide[[#This Row],[AMZN]])</f>
        <v>0.56307345179080937</v>
      </c>
      <c r="K585" s="3">
        <f>K584*(1+stock_returns_wide[[#This Row],[MSFT]])</f>
        <v>1.1283529039157809</v>
      </c>
      <c r="L585" s="3">
        <f>L584*(1+stock_returns_wide[[#This Row],[TSLA]])</f>
        <v>0.85627467957798231</v>
      </c>
    </row>
    <row r="586" spans="1:12" x14ac:dyDescent="0.2">
      <c r="A586" s="11">
        <v>44936</v>
      </c>
      <c r="B586" s="3">
        <v>4.4567232377841215E-3</v>
      </c>
      <c r="C586" s="3">
        <v>2.8731709234134817E-2</v>
      </c>
      <c r="D586" s="3">
        <v>7.6171818541916902E-3</v>
      </c>
      <c r="E586" s="3">
        <v>-7.6813742567518606E-3</v>
      </c>
      <c r="F586" s="3">
        <f>AVERAGE(stock_returns_wide[[#This Row],[AAPL]:[TSLA]])</f>
        <v>8.281060017339692E-3</v>
      </c>
      <c r="G586" s="3">
        <f t="shared" si="9"/>
        <v>0.9682409836928586</v>
      </c>
      <c r="H586" s="3">
        <f>stock_returns_wide[[#This Row],[Portfolio_EQ_Cum]]-1</f>
        <v>-3.1759016307141397E-2</v>
      </c>
      <c r="I586" s="3">
        <f>I585*(1+stock_returns_wide[[#This Row],[AAPL]])</f>
        <v>1.1488175167355081</v>
      </c>
      <c r="J586" s="3">
        <f>J585*(1+stock_returns_wide[[#This Row],[AMZN]])</f>
        <v>0.57925151448512358</v>
      </c>
      <c r="K586" s="3">
        <f>K585*(1+stock_returns_wide[[#This Row],[MSFT]])</f>
        <v>1.1369477731806128</v>
      </c>
      <c r="L586" s="3">
        <f>L585*(1+stock_returns_wide[[#This Row],[TSLA]])</f>
        <v>0.84969731329756359</v>
      </c>
    </row>
    <row r="587" spans="1:12" x14ac:dyDescent="0.2">
      <c r="A587" s="11">
        <v>44937</v>
      </c>
      <c r="B587" s="3">
        <v>2.1112112355834656E-2</v>
      </c>
      <c r="C587" s="3">
        <v>5.8083825879343465E-2</v>
      </c>
      <c r="D587" s="3">
        <v>3.0238055342250325E-2</v>
      </c>
      <c r="E587" s="3">
        <v>3.6769060182475055E-2</v>
      </c>
      <c r="F587" s="3">
        <f>AVERAGE(stock_returns_wide[[#This Row],[AAPL]:[TSLA]])</f>
        <v>3.6550763439975875E-2</v>
      </c>
      <c r="G587" s="3">
        <f t="shared" si="9"/>
        <v>1.0036309308407056</v>
      </c>
      <c r="H587" s="3">
        <f>stock_returns_wide[[#This Row],[Portfolio_EQ_Cum]]-1</f>
        <v>3.6309308407056484E-3</v>
      </c>
      <c r="I587" s="3">
        <f>I586*(1+stock_returns_wide[[#This Row],[AAPL]])</f>
        <v>1.1730714812251792</v>
      </c>
      <c r="J587" s="3">
        <f>J586*(1+stock_returns_wide[[#This Row],[AMZN]])</f>
        <v>0.6128966585928235</v>
      </c>
      <c r="K587" s="3">
        <f>K586*(1+stock_returns_wide[[#This Row],[MSFT]])</f>
        <v>1.1713268628672964</v>
      </c>
      <c r="L587" s="3">
        <f>L586*(1+stock_returns_wide[[#This Row],[TSLA]])</f>
        <v>0.88093988494708908</v>
      </c>
    </row>
    <row r="588" spans="1:12" x14ac:dyDescent="0.2">
      <c r="A588" s="11">
        <v>44938</v>
      </c>
      <c r="B588" s="3">
        <v>-5.9929966559779668E-4</v>
      </c>
      <c r="C588" s="3">
        <v>1.8929468094222024E-3</v>
      </c>
      <c r="D588" s="3">
        <v>1.1621574213512398E-2</v>
      </c>
      <c r="E588" s="3">
        <v>2.7592625752506095E-3</v>
      </c>
      <c r="F588" s="3">
        <f>AVERAGE(stock_returns_wide[[#This Row],[AAPL]:[TSLA]])</f>
        <v>3.9186209831468533E-3</v>
      </c>
      <c r="G588" s="3">
        <f t="shared" si="9"/>
        <v>1.0075637800656332</v>
      </c>
      <c r="H588" s="3">
        <f>stock_returns_wide[[#This Row],[Portfolio_EQ_Cum]]-1</f>
        <v>7.5637800656331855E-3</v>
      </c>
      <c r="I588" s="3">
        <f>I587*(1+stock_returns_wide[[#This Row],[AAPL]])</f>
        <v>1.1723684598787587</v>
      </c>
      <c r="J588" s="3">
        <f>J587*(1+stock_returns_wide[[#This Row],[AMZN]])</f>
        <v>0.61405683936721234</v>
      </c>
      <c r="K588" s="3">
        <f>K587*(1+stock_returns_wide[[#This Row],[MSFT]])</f>
        <v>1.1849395249323893</v>
      </c>
      <c r="L588" s="3">
        <f>L587*(1+stock_returns_wide[[#This Row],[TSLA]])</f>
        <v>0.88337062940266919</v>
      </c>
    </row>
    <row r="589" spans="1:12" x14ac:dyDescent="0.2">
      <c r="A589" s="11">
        <v>44939</v>
      </c>
      <c r="B589" s="3">
        <v>1.0119159326739569E-2</v>
      </c>
      <c r="C589" s="3">
        <v>2.9915043601747016E-2</v>
      </c>
      <c r="D589" s="3">
        <v>3.0186532225915386E-3</v>
      </c>
      <c r="E589" s="3">
        <v>-9.388119582672827E-3</v>
      </c>
      <c r="F589" s="3">
        <f>AVERAGE(stock_returns_wide[[#This Row],[AAPL]:[TSLA]])</f>
        <v>8.4161841421013239E-3</v>
      </c>
      <c r="G589" s="3">
        <f t="shared" si="9"/>
        <v>1.0160436223735771</v>
      </c>
      <c r="H589" s="3">
        <f>stock_returns_wide[[#This Row],[Portfolio_EQ_Cum]]-1</f>
        <v>1.6043622373577149E-2</v>
      </c>
      <c r="I589" s="3">
        <f>I588*(1+stock_returns_wide[[#This Row],[AAPL]])</f>
        <v>1.184231843113916</v>
      </c>
      <c r="J589" s="3">
        <f>J588*(1+stock_returns_wide[[#This Row],[AMZN]])</f>
        <v>0.63242637649083344</v>
      </c>
      <c r="K589" s="3">
        <f>K588*(1+stock_returns_wide[[#This Row],[MSFT]])</f>
        <v>1.1885164464479026</v>
      </c>
      <c r="L589" s="3">
        <f>L588*(1+stock_returns_wide[[#This Row],[TSLA]])</f>
        <v>0.87507744029801593</v>
      </c>
    </row>
    <row r="590" spans="1:12" x14ac:dyDescent="0.2">
      <c r="A590" s="11">
        <v>44943</v>
      </c>
      <c r="B590" s="3">
        <v>8.7564212282069676E-3</v>
      </c>
      <c r="C590" s="3">
        <v>-2.1096612687328209E-2</v>
      </c>
      <c r="D590" s="3">
        <v>4.6817825843841199E-3</v>
      </c>
      <c r="E590" s="3">
        <v>7.426473736900463E-2</v>
      </c>
      <c r="F590" s="3">
        <f>AVERAGE(stock_returns_wide[[#This Row],[AAPL]:[TSLA]])</f>
        <v>1.6651582123566877E-2</v>
      </c>
      <c r="G590" s="3">
        <f t="shared" si="9"/>
        <v>1.0329623561926571</v>
      </c>
      <c r="H590" s="3">
        <f>stock_returns_wide[[#This Row],[Portfolio_EQ_Cum]]-1</f>
        <v>3.2962356192657083E-2</v>
      </c>
      <c r="I590" s="3">
        <f>I589*(1+stock_returns_wide[[#This Row],[AAPL]])</f>
        <v>1.1946014759640775</v>
      </c>
      <c r="J590" s="3">
        <f>J589*(1+stock_returns_wide[[#This Row],[AMZN]])</f>
        <v>0.61908432217275589</v>
      </c>
      <c r="K590" s="3">
        <f>K589*(1+stock_returns_wide[[#This Row],[MSFT]])</f>
        <v>1.1940808220481365</v>
      </c>
      <c r="L590" s="3">
        <f>L589*(1+stock_returns_wide[[#This Row],[TSLA]])</f>
        <v>0.94006483657928896</v>
      </c>
    </row>
    <row r="591" spans="1:12" x14ac:dyDescent="0.2">
      <c r="A591" s="11">
        <v>44944</v>
      </c>
      <c r="B591" s="3">
        <v>-5.3701354810384849E-3</v>
      </c>
      <c r="C591" s="3">
        <v>-6.142675153973931E-3</v>
      </c>
      <c r="D591" s="3">
        <v>-1.8889010002231976E-2</v>
      </c>
      <c r="E591" s="3">
        <v>-2.0609982513142944E-2</v>
      </c>
      <c r="F591" s="3">
        <f>AVERAGE(stock_returns_wide[[#This Row],[AAPL]:[TSLA]])</f>
        <v>-1.2752950787596834E-2</v>
      </c>
      <c r="G591" s="3">
        <f t="shared" si="9"/>
        <v>1.019789038098692</v>
      </c>
      <c r="H591" s="3">
        <f>stock_returns_wide[[#This Row],[Portfolio_EQ_Cum]]-1</f>
        <v>1.9789038098692036E-2</v>
      </c>
      <c r="I591" s="3">
        <f>I590*(1+stock_returns_wide[[#This Row],[AAPL]])</f>
        <v>1.188186304192302</v>
      </c>
      <c r="J591" s="3">
        <f>J590*(1+stock_returns_wide[[#This Row],[AMZN]])</f>
        <v>0.61528148828873053</v>
      </c>
      <c r="K591" s="3">
        <f>K590*(1+stock_returns_wide[[#This Row],[MSFT]])</f>
        <v>1.1715258174569958</v>
      </c>
      <c r="L591" s="3">
        <f>L590*(1+stock_returns_wide[[#This Row],[TSLA]])</f>
        <v>0.9206901167361693</v>
      </c>
    </row>
    <row r="592" spans="1:12" x14ac:dyDescent="0.2">
      <c r="A592" s="11">
        <v>44945</v>
      </c>
      <c r="B592" s="3">
        <v>4.4381423890671456E-4</v>
      </c>
      <c r="C592" s="3">
        <v>-1.8646540921519961E-2</v>
      </c>
      <c r="D592" s="3">
        <v>-1.64540633453234E-2</v>
      </c>
      <c r="E592" s="3">
        <v>-1.2501946153228194E-2</v>
      </c>
      <c r="F592" s="3">
        <f>AVERAGE(stock_returns_wide[[#This Row],[AAPL]:[TSLA]])</f>
        <v>-1.178968404529121E-2</v>
      </c>
      <c r="G592" s="3">
        <f t="shared" si="9"/>
        <v>1.007766047546657</v>
      </c>
      <c r="H592" s="3">
        <f>stock_returns_wide[[#This Row],[Portfolio_EQ_Cum]]-1</f>
        <v>7.7660475466569956E-3</v>
      </c>
      <c r="I592" s="3">
        <f>I591*(1+stock_returns_wide[[#This Row],[AAPL]])</f>
        <v>1.1887136381925765</v>
      </c>
      <c r="J592" s="3">
        <f>J591*(1+stock_returns_wide[[#This Row],[AMZN]])</f>
        <v>0.60380861683910103</v>
      </c>
      <c r="K592" s="3">
        <f>K591*(1+stock_returns_wide[[#This Row],[MSFT]])</f>
        <v>1.1522494574458766</v>
      </c>
      <c r="L592" s="3">
        <f>L591*(1+stock_returns_wide[[#This Row],[TSLA]])</f>
        <v>0.90917969847292435</v>
      </c>
    </row>
    <row r="593" spans="1:12" x14ac:dyDescent="0.2">
      <c r="A593" s="11">
        <v>44946</v>
      </c>
      <c r="B593" s="3">
        <v>1.9220940203400483E-2</v>
      </c>
      <c r="C593" s="3">
        <v>3.8108450930768978E-2</v>
      </c>
      <c r="D593" s="3">
        <v>3.5743594119208133E-2</v>
      </c>
      <c r="E593" s="3">
        <v>4.9146812062518697E-2</v>
      </c>
      <c r="F593" s="3">
        <f>AVERAGE(stock_returns_wide[[#This Row],[AAPL]:[TSLA]])</f>
        <v>3.5554949328974073E-2</v>
      </c>
      <c r="G593" s="3">
        <f t="shared" si="9"/>
        <v>1.0435971183026387</v>
      </c>
      <c r="H593" s="3">
        <f>stock_returns_wide[[#This Row],[Portfolio_EQ_Cum]]-1</f>
        <v>4.3597118302638682E-2</v>
      </c>
      <c r="I593" s="3">
        <f>I592*(1+stock_returns_wide[[#This Row],[AAPL]])</f>
        <v>1.2115618319512427</v>
      </c>
      <c r="J593" s="3">
        <f>J592*(1+stock_returns_wide[[#This Row],[AMZN]])</f>
        <v>0.62681882788548937</v>
      </c>
      <c r="K593" s="3">
        <f>K592*(1+stock_returns_wide[[#This Row],[MSFT]])</f>
        <v>1.1934349943768998</v>
      </c>
      <c r="L593" s="3">
        <f>L592*(1+stock_returns_wide[[#This Row],[TSLA]])</f>
        <v>0.95386298224483057</v>
      </c>
    </row>
    <row r="594" spans="1:12" x14ac:dyDescent="0.2">
      <c r="A594" s="11">
        <v>44949</v>
      </c>
      <c r="B594" s="3">
        <v>2.3500209264120997E-2</v>
      </c>
      <c r="C594" s="3">
        <v>2.7763150957984539E-3</v>
      </c>
      <c r="D594" s="3">
        <v>9.8243183168460479E-3</v>
      </c>
      <c r="E594" s="3">
        <v>7.7424688748489956E-2</v>
      </c>
      <c r="F594" s="3">
        <f>AVERAGE(stock_returns_wide[[#This Row],[AAPL]:[TSLA]])</f>
        <v>2.8381382856313864E-2</v>
      </c>
      <c r="G594" s="3">
        <f t="shared" si="9"/>
        <v>1.0732158476649316</v>
      </c>
      <c r="H594" s="3">
        <f>stock_returns_wide[[#This Row],[Portfolio_EQ_Cum]]-1</f>
        <v>7.321584766493161E-2</v>
      </c>
      <c r="I594" s="3">
        <f>I593*(1+stock_returns_wide[[#This Row],[AAPL]])</f>
        <v>1.2400337885385186</v>
      </c>
      <c r="J594" s="3">
        <f>J593*(1+stock_returns_wide[[#This Row],[AMZN]])</f>
        <v>0.62855907445967851</v>
      </c>
      <c r="K594" s="3">
        <f>K593*(1+stock_returns_wide[[#This Row],[MSFT]])</f>
        <v>1.2051596796521218</v>
      </c>
      <c r="L594" s="3">
        <f>L593*(1+stock_returns_wide[[#This Row],[TSLA]])</f>
        <v>1.0277155267538429</v>
      </c>
    </row>
    <row r="595" spans="1:12" x14ac:dyDescent="0.2">
      <c r="A595" s="11">
        <v>44950</v>
      </c>
      <c r="B595" s="3">
        <v>1.0063081364268145E-2</v>
      </c>
      <c r="C595" s="3">
        <v>-1.2305137300550828E-2</v>
      </c>
      <c r="D595" s="3">
        <v>-2.2260207925655084E-3</v>
      </c>
      <c r="E595" s="3">
        <v>9.7390879755443471E-4</v>
      </c>
      <c r="F595" s="3">
        <f>AVERAGE(stock_returns_wide[[#This Row],[AAPL]:[TSLA]])</f>
        <v>-8.735419828234392E-4</v>
      </c>
      <c r="G595" s="3">
        <f t="shared" si="9"/>
        <v>1.0722783485653649</v>
      </c>
      <c r="H595" s="3">
        <f>stock_returns_wide[[#This Row],[Portfolio_EQ_Cum]]-1</f>
        <v>7.2278348565364858E-2</v>
      </c>
      <c r="I595" s="3">
        <f>I594*(1+stock_returns_wide[[#This Row],[AAPL]])</f>
        <v>1.2525123494470234</v>
      </c>
      <c r="J595" s="3">
        <f>J594*(1+stock_returns_wide[[#This Row],[AMZN]])</f>
        <v>0.62082456874694503</v>
      </c>
      <c r="K595" s="3">
        <f>K594*(1+stock_returns_wide[[#This Row],[MSFT]])</f>
        <v>1.2024769691468546</v>
      </c>
      <c r="L595" s="3">
        <f>L594*(1+stock_returns_wide[[#This Row],[TSLA]])</f>
        <v>1.0287164279467318</v>
      </c>
    </row>
    <row r="596" spans="1:12" x14ac:dyDescent="0.2">
      <c r="A596" s="11">
        <v>44951</v>
      </c>
      <c r="B596" s="3">
        <v>-4.7007135643672981E-3</v>
      </c>
      <c r="C596" s="3">
        <v>8.9285777935668165E-3</v>
      </c>
      <c r="D596" s="3">
        <v>-5.9080855513002906E-3</v>
      </c>
      <c r="E596" s="3">
        <v>3.7528201294276808E-3</v>
      </c>
      <c r="F596" s="3">
        <f>AVERAGE(stock_returns_wide[[#This Row],[AAPL]:[TSLA]])</f>
        <v>5.1814970183172715E-4</v>
      </c>
      <c r="G596" s="3">
        <f t="shared" si="9"/>
        <v>1.0728339492719547</v>
      </c>
      <c r="H596" s="3">
        <f>stock_returns_wide[[#This Row],[Portfolio_EQ_Cum]]-1</f>
        <v>7.2833949271954745E-2</v>
      </c>
      <c r="I596" s="3">
        <f>I595*(1+stock_returns_wide[[#This Row],[AAPL]])</f>
        <v>1.2466246476564402</v>
      </c>
      <c r="J596" s="3">
        <f>J595*(1+stock_returns_wide[[#This Row],[AMZN]])</f>
        <v>0.62636764920515975</v>
      </c>
      <c r="K596" s="3">
        <f>K595*(1+stock_returns_wide[[#This Row],[MSFT]])</f>
        <v>1.1953726323396667</v>
      </c>
      <c r="L596" s="3">
        <f>L595*(1+stock_returns_wide[[#This Row],[TSLA]])</f>
        <v>1.0325770156650032</v>
      </c>
    </row>
    <row r="597" spans="1:12" x14ac:dyDescent="0.2">
      <c r="A597" s="11">
        <v>44952</v>
      </c>
      <c r="B597" s="3">
        <v>1.4803258067176195E-2</v>
      </c>
      <c r="C597" s="3">
        <v>2.0991983012153659E-2</v>
      </c>
      <c r="D597" s="3">
        <v>3.0713579170553729E-2</v>
      </c>
      <c r="E597" s="3">
        <v>0.10967259156647335</v>
      </c>
      <c r="F597" s="3">
        <f>AVERAGE(stock_returns_wide[[#This Row],[AAPL]:[TSLA]])</f>
        <v>4.4045352954089234E-2</v>
      </c>
      <c r="G597" s="3">
        <f t="shared" si="9"/>
        <v>1.1200872992287674</v>
      </c>
      <c r="H597" s="3">
        <f>stock_returns_wide[[#This Row],[Portfolio_EQ_Cum]]-1</f>
        <v>0.12008729922876737</v>
      </c>
      <c r="I597" s="3">
        <f>I596*(1+stock_returns_wide[[#This Row],[AAPL]])</f>
        <v>1.265078754028601</v>
      </c>
      <c r="J597" s="3">
        <f>J596*(1+stock_returns_wide[[#This Row],[AMZN]])</f>
        <v>0.63951634825663706</v>
      </c>
      <c r="K597" s="3">
        <f>K596*(1+stock_returns_wide[[#This Row],[MSFT]])</f>
        <v>1.2320868043213442</v>
      </c>
      <c r="L597" s="3">
        <f>L596*(1+stock_returns_wide[[#This Row],[TSLA]])</f>
        <v>1.145822412964959</v>
      </c>
    </row>
    <row r="598" spans="1:12" x14ac:dyDescent="0.2">
      <c r="A598" s="11">
        <v>44953</v>
      </c>
      <c r="B598" s="3">
        <v>1.3684418148076638E-2</v>
      </c>
      <c r="C598" s="3">
        <v>3.0437377604428661E-2</v>
      </c>
      <c r="D598" s="3">
        <v>6.450935008290859E-4</v>
      </c>
      <c r="E598" s="3">
        <v>0.11000180416824756</v>
      </c>
      <c r="F598" s="3">
        <f>AVERAGE(stock_returns_wide[[#This Row],[AAPL]:[TSLA]])</f>
        <v>3.8692173355395487E-2</v>
      </c>
      <c r="G598" s="3">
        <f t="shared" si="9"/>
        <v>1.1634259111837035</v>
      </c>
      <c r="H598" s="3">
        <f>stock_returns_wide[[#This Row],[Portfolio_EQ_Cum]]-1</f>
        <v>0.16342591118370353</v>
      </c>
      <c r="I598" s="3">
        <f>I597*(1+stock_returns_wide[[#This Row],[AAPL]])</f>
        <v>1.2823906206889761</v>
      </c>
      <c r="J598" s="3">
        <f>J597*(1+stock_returns_wide[[#This Row],[AMZN]])</f>
        <v>0.65898154883272964</v>
      </c>
      <c r="K598" s="3">
        <f>K597*(1+stock_returns_wide[[#This Row],[MSFT]])</f>
        <v>1.2328816155112692</v>
      </c>
      <c r="L598" s="3">
        <f>L597*(1+stock_returns_wide[[#This Row],[TSLA]])</f>
        <v>1.2718649456475193</v>
      </c>
    </row>
    <row r="599" spans="1:12" x14ac:dyDescent="0.2">
      <c r="A599" s="11">
        <v>44956</v>
      </c>
      <c r="B599" s="3">
        <v>-2.0078009336774283E-2</v>
      </c>
      <c r="C599" s="3">
        <v>-1.652968356145279E-2</v>
      </c>
      <c r="D599" s="3">
        <v>-2.1961644854832874E-2</v>
      </c>
      <c r="E599" s="3">
        <v>-6.3181509949434167E-2</v>
      </c>
      <c r="F599" s="3">
        <f>AVERAGE(stock_returns_wide[[#This Row],[AAPL]:[TSLA]])</f>
        <v>-3.0437711925623528E-2</v>
      </c>
      <c r="G599" s="3">
        <f t="shared" si="9"/>
        <v>1.1280138884522879</v>
      </c>
      <c r="H599" s="3">
        <f>stock_returns_wide[[#This Row],[Portfolio_EQ_Cum]]-1</f>
        <v>0.12801388845228789</v>
      </c>
      <c r="I599" s="3">
        <f>I598*(1+stock_returns_wide[[#This Row],[AAPL]])</f>
        <v>1.2566427698333911</v>
      </c>
      <c r="J599" s="3">
        <f>J598*(1+stock_returns_wide[[#This Row],[AMZN]])</f>
        <v>0.64808879235768857</v>
      </c>
      <c r="K599" s="3">
        <f>K598*(1+stock_returns_wide[[#This Row],[MSFT]])</f>
        <v>1.205805507323358</v>
      </c>
      <c r="L599" s="3">
        <f>L598*(1+stock_returns_wide[[#This Row],[TSLA]])</f>
        <v>1.1915065979297541</v>
      </c>
    </row>
    <row r="600" spans="1:12" x14ac:dyDescent="0.2">
      <c r="A600" s="11">
        <v>44957</v>
      </c>
      <c r="B600" s="3">
        <v>9.020683956626474E-3</v>
      </c>
      <c r="C600" s="3">
        <v>2.5658817736008643E-2</v>
      </c>
      <c r="D600" s="3">
        <v>2.101266932135748E-2</v>
      </c>
      <c r="E600" s="3">
        <v>3.9361558949042363E-2</v>
      </c>
      <c r="F600" s="3">
        <f>AVERAGE(stock_returns_wide[[#This Row],[AAPL]:[TSLA]])</f>
        <v>2.376343249075874E-2</v>
      </c>
      <c r="G600" s="3">
        <f t="shared" si="9"/>
        <v>1.154819370339162</v>
      </c>
      <c r="H600" s="3">
        <f>stock_returns_wide[[#This Row],[Portfolio_EQ_Cum]]-1</f>
        <v>0.15481937033916204</v>
      </c>
      <c r="I600" s="3">
        <f>I599*(1+stock_returns_wide[[#This Row],[AAPL]])</f>
        <v>1.2679785471064378</v>
      </c>
      <c r="J600" s="3">
        <f>J599*(1+stock_returns_wide[[#This Row],[AMZN]])</f>
        <v>0.66471798455754449</v>
      </c>
      <c r="K600" s="3">
        <f>K599*(1+stock_returns_wide[[#This Row],[MSFT]])</f>
        <v>1.2311426997146153</v>
      </c>
      <c r="L600" s="3">
        <f>L599*(1+stock_returns_wide[[#This Row],[TSLA]])</f>
        <v>1.2384061551223391</v>
      </c>
    </row>
    <row r="601" spans="1:12" x14ac:dyDescent="0.2">
      <c r="A601" s="11">
        <v>44958</v>
      </c>
      <c r="B601" s="3">
        <v>7.9009681833586143E-3</v>
      </c>
      <c r="C601" s="3">
        <v>1.9586971068148662E-2</v>
      </c>
      <c r="D601" s="3">
        <v>1.9934698619055391E-2</v>
      </c>
      <c r="E601" s="3">
        <v>4.7280928205116535E-2</v>
      </c>
      <c r="F601" s="3">
        <f>AVERAGE(stock_returns_wide[[#This Row],[AAPL]:[TSLA]])</f>
        <v>2.36758915189198E-2</v>
      </c>
      <c r="G601" s="3">
        <f t="shared" si="9"/>
        <v>1.1821607484752594</v>
      </c>
      <c r="H601" s="3">
        <f>stock_returns_wide[[#This Row],[Portfolio_EQ_Cum]]-1</f>
        <v>0.18216074847525943</v>
      </c>
      <c r="I601" s="3">
        <f>I600*(1+stock_returns_wide[[#This Row],[AAPL]])</f>
        <v>1.2779968052643069</v>
      </c>
      <c r="J601" s="3">
        <f>J600*(1+stock_returns_wide[[#This Row],[AMZN]])</f>
        <v>0.67773779648955124</v>
      </c>
      <c r="K601" s="3">
        <f>K600*(1+stock_returns_wide[[#This Row],[MSFT]])</f>
        <v>1.2556851583904765</v>
      </c>
      <c r="L601" s="3">
        <f>L600*(1+stock_returns_wide[[#This Row],[TSLA]])</f>
        <v>1.2969591476314528</v>
      </c>
    </row>
    <row r="602" spans="1:12" x14ac:dyDescent="0.2">
      <c r="A602" s="11">
        <v>44959</v>
      </c>
      <c r="B602" s="3">
        <v>3.7062447317902647E-2</v>
      </c>
      <c r="C602" s="3">
        <v>7.3799353529449219E-2</v>
      </c>
      <c r="D602" s="3">
        <v>4.6884459229172171E-2</v>
      </c>
      <c r="E602" s="3">
        <v>3.7814897039133877E-2</v>
      </c>
      <c r="F602" s="3">
        <f>AVERAGE(stock_returns_wide[[#This Row],[AAPL]:[TSLA]])</f>
        <v>4.8890289278914478E-2</v>
      </c>
      <c r="G602" s="3">
        <f t="shared" si="9"/>
        <v>1.2399569294423929</v>
      </c>
      <c r="H602" s="3">
        <f>stock_returns_wide[[#This Row],[Portfolio_EQ_Cum]]-1</f>
        <v>0.23995692944239289</v>
      </c>
      <c r="I602" s="3">
        <f>I601*(1+stock_returns_wide[[#This Row],[AAPL]])</f>
        <v>1.3253624945318632</v>
      </c>
      <c r="J602" s="3">
        <f>J601*(1+stock_returns_wide[[#This Row],[AMZN]])</f>
        <v>0.72775440773295352</v>
      </c>
      <c r="K602" s="3">
        <f>K601*(1+stock_returns_wide[[#This Row],[MSFT]])</f>
        <v>1.3145572780037114</v>
      </c>
      <c r="L602" s="3">
        <f>L601*(1+stock_returns_wide[[#This Row],[TSLA]])</f>
        <v>1.346003524263099</v>
      </c>
    </row>
    <row r="603" spans="1:12" x14ac:dyDescent="0.2">
      <c r="A603" s="11">
        <v>44960</v>
      </c>
      <c r="B603" s="3">
        <v>2.44000008207923E-2</v>
      </c>
      <c r="C603" s="3">
        <v>-8.4314976208398451E-2</v>
      </c>
      <c r="D603" s="3">
        <v>-2.3620656915300797E-2</v>
      </c>
      <c r="E603" s="3">
        <v>9.082654784473565E-3</v>
      </c>
      <c r="F603" s="3">
        <f>AVERAGE(stock_returns_wide[[#This Row],[AAPL]:[TSLA]])</f>
        <v>-1.8613244379608346E-2</v>
      </c>
      <c r="G603" s="3">
        <f t="shared" si="9"/>
        <v>1.2168773080944928</v>
      </c>
      <c r="H603" s="3">
        <f>stock_returns_wide[[#This Row],[Portfolio_EQ_Cum]]-1</f>
        <v>0.21687730809449279</v>
      </c>
      <c r="I603" s="3">
        <f>I602*(1+stock_returns_wide[[#This Row],[AAPL]])</f>
        <v>1.3577013404862879</v>
      </c>
      <c r="J603" s="3">
        <f>J602*(1+stock_returns_wide[[#This Row],[AMZN]])</f>
        <v>0.66639381215939242</v>
      </c>
      <c r="K603" s="3">
        <f>K602*(1+stock_returns_wide[[#This Row],[MSFT]])</f>
        <v>1.283506571544474</v>
      </c>
      <c r="L603" s="3">
        <f>L602*(1+stock_returns_wide[[#This Row],[TSLA]])</f>
        <v>1.3582288096126656</v>
      </c>
    </row>
    <row r="604" spans="1:12" x14ac:dyDescent="0.2">
      <c r="A604" s="11">
        <v>44963</v>
      </c>
      <c r="B604" s="3">
        <v>-1.7928791419579482E-2</v>
      </c>
      <c r="C604" s="3">
        <v>-1.1703250716856073E-2</v>
      </c>
      <c r="D604" s="3">
        <v>-6.115838766884707E-3</v>
      </c>
      <c r="E604" s="3">
        <v>2.5160537355481072E-2</v>
      </c>
      <c r="F604" s="3">
        <f>AVERAGE(stock_returns_wide[[#This Row],[AAPL]:[TSLA]])</f>
        <v>-2.6468358869597974E-3</v>
      </c>
      <c r="G604" s="3">
        <f t="shared" si="9"/>
        <v>1.2136564335654012</v>
      </c>
      <c r="H604" s="3">
        <f>stock_returns_wide[[#This Row],[Portfolio_EQ_Cum]]-1</f>
        <v>0.2136564335654012</v>
      </c>
      <c r="I604" s="3">
        <f>I603*(1+stock_returns_wide[[#This Row],[AAPL]])</f>
        <v>1.3333593963426258</v>
      </c>
      <c r="J604" s="3">
        <f>J603*(1+stock_returns_wide[[#This Row],[AMZN]])</f>
        <v>0.65859483829952958</v>
      </c>
      <c r="K604" s="3">
        <f>K603*(1+stock_returns_wide[[#This Row],[MSFT]])</f>
        <v>1.2756568522966711</v>
      </c>
      <c r="L604" s="3">
        <f>L603*(1+stock_returns_wide[[#This Row],[TSLA]])</f>
        <v>1.3924025763142156</v>
      </c>
    </row>
    <row r="605" spans="1:12" x14ac:dyDescent="0.2">
      <c r="A605" s="11">
        <v>44964</v>
      </c>
      <c r="B605" s="3">
        <v>1.924473119086656E-2</v>
      </c>
      <c r="C605" s="3">
        <v>-6.8506258186684654E-4</v>
      </c>
      <c r="D605" s="3">
        <v>4.2021803164191684E-2</v>
      </c>
      <c r="E605" s="3">
        <v>1.0525791279409002E-2</v>
      </c>
      <c r="F605" s="3">
        <f>AVERAGE(stock_returns_wide[[#This Row],[AAPL]:[TSLA]])</f>
        <v>1.77768157631501E-2</v>
      </c>
      <c r="G605" s="3">
        <f t="shared" si="9"/>
        <v>1.2352313803846553</v>
      </c>
      <c r="H605" s="3">
        <f>stock_returns_wide[[#This Row],[Portfolio_EQ_Cum]]-1</f>
        <v>0.2352313803846553</v>
      </c>
      <c r="I605" s="3">
        <f>I604*(1+stock_returns_wide[[#This Row],[AAPL]])</f>
        <v>1.3590195395060558</v>
      </c>
      <c r="J605" s="3">
        <f>J604*(1+stock_returns_wide[[#This Row],[AMZN]])</f>
        <v>0.65814365961919996</v>
      </c>
      <c r="K605" s="3">
        <f>K604*(1+stock_returns_wide[[#This Row],[MSFT]])</f>
        <v>1.3292622534489342</v>
      </c>
      <c r="L605" s="3">
        <f>L604*(1+stock_returns_wide[[#This Row],[TSLA]])</f>
        <v>1.4070587152094105</v>
      </c>
    </row>
    <row r="606" spans="1:12" x14ac:dyDescent="0.2">
      <c r="A606" s="11">
        <v>44965</v>
      </c>
      <c r="B606" s="3">
        <v>-1.7652851010581894E-2</v>
      </c>
      <c r="C606" s="3">
        <v>-2.0174297779652739E-2</v>
      </c>
      <c r="D606" s="3">
        <v>-3.1018667735981387E-3</v>
      </c>
      <c r="E606" s="3">
        <v>2.2763049555982517E-2</v>
      </c>
      <c r="F606" s="3">
        <f>AVERAGE(stock_returns_wide[[#This Row],[AAPL]:[TSLA]])</f>
        <v>-4.5414915019625635E-3</v>
      </c>
      <c r="G606" s="3">
        <f t="shared" si="9"/>
        <v>1.2296215875676808</v>
      </c>
      <c r="H606" s="3">
        <f>stock_returns_wide[[#This Row],[Portfolio_EQ_Cum]]-1</f>
        <v>0.22962158756768081</v>
      </c>
      <c r="I606" s="3">
        <f>I605*(1+stock_returns_wide[[#This Row],[AAPL]])</f>
        <v>1.3350289700546858</v>
      </c>
      <c r="J606" s="3">
        <f>J605*(1+stock_returns_wide[[#This Row],[AMZN]])</f>
        <v>0.64486607344825175</v>
      </c>
      <c r="K606" s="3">
        <f>K605*(1+stock_returns_wide[[#This Row],[MSFT]])</f>
        <v>1.3251390590315628</v>
      </c>
      <c r="L606" s="3">
        <f>L605*(1+stock_returns_wide[[#This Row],[TSLA]])</f>
        <v>1.4390876624718993</v>
      </c>
    </row>
    <row r="607" spans="1:12" x14ac:dyDescent="0.2">
      <c r="A607" s="11">
        <v>44966</v>
      </c>
      <c r="B607" s="3">
        <v>-6.9114494161451878E-3</v>
      </c>
      <c r="C607" s="3">
        <v>-1.809100582487666E-2</v>
      </c>
      <c r="D607" s="3">
        <v>-1.1659599197623494E-2</v>
      </c>
      <c r="E607" s="3">
        <v>2.9956849516678652E-2</v>
      </c>
      <c r="F607" s="3">
        <f>AVERAGE(stock_returns_wide[[#This Row],[AAPL]:[TSLA]])</f>
        <v>-1.6763012304916725E-3</v>
      </c>
      <c r="G607" s="3">
        <f t="shared" si="9"/>
        <v>1.2275603713874019</v>
      </c>
      <c r="H607" s="3">
        <f>stock_returns_wide[[#This Row],[Portfolio_EQ_Cum]]-1</f>
        <v>0.22756037138740193</v>
      </c>
      <c r="I607" s="3">
        <f>I606*(1+stock_returns_wide[[#This Row],[AAPL]])</f>
        <v>1.3258019848590645</v>
      </c>
      <c r="J607" s="3">
        <f>J606*(1+stock_returns_wide[[#This Row],[AMZN]])</f>
        <v>0.6331997975572341</v>
      </c>
      <c r="K607" s="3">
        <f>K606*(1+stock_returns_wide[[#This Row],[MSFT]])</f>
        <v>1.3096884687221388</v>
      </c>
      <c r="L607" s="3">
        <f>L606*(1+stock_returns_wide[[#This Row],[TSLA]])</f>
        <v>1.4821981950178789</v>
      </c>
    </row>
    <row r="608" spans="1:12" x14ac:dyDescent="0.2">
      <c r="A608" s="11">
        <v>44967</v>
      </c>
      <c r="B608" s="3">
        <v>2.4561247322028024E-3</v>
      </c>
      <c r="C608" s="3">
        <v>-6.4128386310796648E-3</v>
      </c>
      <c r="D608" s="3">
        <v>-1.9725802705770068E-3</v>
      </c>
      <c r="E608" s="3">
        <v>-5.0308738018995269E-2</v>
      </c>
      <c r="F608" s="3">
        <f>AVERAGE(stock_returns_wide[[#This Row],[AAPL]:[TSLA]])</f>
        <v>-1.4059508047112285E-2</v>
      </c>
      <c r="G608" s="3">
        <f t="shared" si="9"/>
        <v>1.2103014764675646</v>
      </c>
      <c r="H608" s="3">
        <f>stock_returns_wide[[#This Row],[Portfolio_EQ_Cum]]-1</f>
        <v>0.21030147646756459</v>
      </c>
      <c r="I608" s="3">
        <f>I607*(1+stock_returns_wide[[#This Row],[AAPL]])</f>
        <v>1.3290583199040804</v>
      </c>
      <c r="J608" s="3">
        <f>J607*(1+stock_returns_wide[[#This Row],[AMZN]])</f>
        <v>0.62913918943426728</v>
      </c>
      <c r="K608" s="3">
        <f>K607*(1+stock_returns_wide[[#This Row],[MSFT]])</f>
        <v>1.3071050030881353</v>
      </c>
      <c r="L608" s="3">
        <f>L607*(1+stock_returns_wide[[#This Row],[TSLA]])</f>
        <v>1.4076306743324967</v>
      </c>
    </row>
    <row r="609" spans="1:12" x14ac:dyDescent="0.2">
      <c r="A609" s="11">
        <v>44970</v>
      </c>
      <c r="B609" s="3">
        <v>1.8806696515675236E-2</v>
      </c>
      <c r="C609" s="3">
        <v>1.9772567289289666E-2</v>
      </c>
      <c r="D609" s="3">
        <v>3.1242902196235267E-2</v>
      </c>
      <c r="E609" s="3">
        <v>-1.1427700782035255E-2</v>
      </c>
      <c r="F609" s="3">
        <f>AVERAGE(stock_returns_wide[[#This Row],[AAPL]:[TSLA]])</f>
        <v>1.4598616304791229E-2</v>
      </c>
      <c r="G609" s="3">
        <f t="shared" si="9"/>
        <v>1.227970203335637</v>
      </c>
      <c r="H609" s="3">
        <f>stock_returns_wide[[#This Row],[Portfolio_EQ_Cum]]-1</f>
        <v>0.227970203335637</v>
      </c>
      <c r="I609" s="3">
        <f>I608*(1+stock_returns_wide[[#This Row],[AAPL]])</f>
        <v>1.3540535163781497</v>
      </c>
      <c r="J609" s="3">
        <f>J608*(1+stock_returns_wide[[#This Row],[AMZN]])</f>
        <v>0.64157888639168548</v>
      </c>
      <c r="K609" s="3">
        <f>K608*(1+stock_returns_wide[[#This Row],[MSFT]])</f>
        <v>1.3479427568598277</v>
      </c>
      <c r="L609" s="3">
        <f>L608*(1+stock_returns_wide[[#This Row],[TSLA]])</f>
        <v>1.3915446921746104</v>
      </c>
    </row>
    <row r="610" spans="1:12" x14ac:dyDescent="0.2">
      <c r="A610" s="11">
        <v>44971</v>
      </c>
      <c r="B610" s="3">
        <v>-4.2248826608385359E-3</v>
      </c>
      <c r="C610" s="3">
        <v>1.6073541414833858E-3</v>
      </c>
      <c r="D610" s="3">
        <v>3.1325638582757609E-3</v>
      </c>
      <c r="E610" s="3">
        <v>7.50616556523096E-2</v>
      </c>
      <c r="F610" s="3">
        <f>AVERAGE(stock_returns_wide[[#This Row],[AAPL]:[TSLA]])</f>
        <v>1.8894172747807553E-2</v>
      </c>
      <c r="G610" s="3">
        <f t="shared" si="9"/>
        <v>1.251171684486621</v>
      </c>
      <c r="H610" s="3">
        <f>stock_returns_wide[[#This Row],[Portfolio_EQ_Cum]]-1</f>
        <v>0.25117168448662097</v>
      </c>
      <c r="I610" s="3">
        <f>I609*(1+stock_returns_wide[[#This Row],[AAPL]])</f>
        <v>1.3483327991549563</v>
      </c>
      <c r="J610" s="3">
        <f>J609*(1+stock_returns_wide[[#This Row],[AMZN]])</f>
        <v>0.6426101308718154</v>
      </c>
      <c r="K610" s="3">
        <f>K609*(1+stock_returns_wide[[#This Row],[MSFT]])</f>
        <v>1.3521652736229914</v>
      </c>
      <c r="L610" s="3">
        <f>L609*(1+stock_returns_wide[[#This Row],[TSLA]])</f>
        <v>1.4959963406834202</v>
      </c>
    </row>
    <row r="611" spans="1:12" x14ac:dyDescent="0.2">
      <c r="A611" s="11">
        <v>44972</v>
      </c>
      <c r="B611" s="3">
        <v>1.3903440869909689E-2</v>
      </c>
      <c r="C611" s="3">
        <v>1.4643999584324163E-2</v>
      </c>
      <c r="D611" s="3">
        <v>-7.9928814652814317E-3</v>
      </c>
      <c r="E611" s="3">
        <v>2.3847099131011129E-2</v>
      </c>
      <c r="F611" s="3">
        <f>AVERAGE(stock_returns_wide[[#This Row],[AAPL]:[TSLA]])</f>
        <v>1.1100414529990887E-2</v>
      </c>
      <c r="G611" s="3">
        <f t="shared" si="9"/>
        <v>1.2650602088326095</v>
      </c>
      <c r="H611" s="3">
        <f>stock_returns_wide[[#This Row],[Portfolio_EQ_Cum]]-1</f>
        <v>0.2650602088326095</v>
      </c>
      <c r="I611" s="3">
        <f>I610*(1+stock_returns_wide[[#This Row],[AAPL]])</f>
        <v>1.3670792645009671</v>
      </c>
      <c r="J611" s="3">
        <f>J610*(1+stock_returns_wide[[#This Row],[AMZN]])</f>
        <v>0.65202051336118472</v>
      </c>
      <c r="K611" s="3">
        <f>K610*(1+stock_returns_wide[[#This Row],[MSFT]])</f>
        <v>1.341357576869453</v>
      </c>
      <c r="L611" s="3">
        <f>L610*(1+stock_returns_wide[[#This Row],[TSLA]])</f>
        <v>1.5316715137193277</v>
      </c>
    </row>
    <row r="612" spans="1:12" x14ac:dyDescent="0.2">
      <c r="A612" s="11">
        <v>44973</v>
      </c>
      <c r="B612" s="3">
        <v>-1.0429340573557488E-2</v>
      </c>
      <c r="C612" s="3">
        <v>-2.975486385196624E-2</v>
      </c>
      <c r="D612" s="3">
        <v>-2.6622416110406166E-2</v>
      </c>
      <c r="E612" s="3">
        <v>-5.6945537220967513E-2</v>
      </c>
      <c r="F612" s="3">
        <f>AVERAGE(stock_returns_wide[[#This Row],[AAPL]:[TSLA]])</f>
        <v>-3.0938039439224352E-2</v>
      </c>
      <c r="G612" s="3">
        <f t="shared" si="9"/>
        <v>1.2259217261987527</v>
      </c>
      <c r="H612" s="3">
        <f>stock_returns_wide[[#This Row],[Portfolio_EQ_Cum]]-1</f>
        <v>0.22592172619875273</v>
      </c>
      <c r="I612" s="3">
        <f>I611*(1+stock_returns_wide[[#This Row],[AAPL]])</f>
        <v>1.352821529260438</v>
      </c>
      <c r="J612" s="3">
        <f>J611*(1+stock_returns_wide[[#This Row],[AMZN]])</f>
        <v>0.63261973175743358</v>
      </c>
      <c r="K612" s="3">
        <f>K611*(1+stock_returns_wide[[#This Row],[MSFT]])</f>
        <v>1.3056473973051883</v>
      </c>
      <c r="L612" s="3">
        <f>L611*(1+stock_returns_wide[[#This Row],[TSLA]])</f>
        <v>1.4444496565245282</v>
      </c>
    </row>
    <row r="613" spans="1:12" x14ac:dyDescent="0.2">
      <c r="A613" s="11">
        <v>44974</v>
      </c>
      <c r="B613" s="3">
        <v>-7.5466801251591331E-3</v>
      </c>
      <c r="C613" s="3">
        <v>-9.679109147912035E-3</v>
      </c>
      <c r="D613" s="3">
        <v>-1.5601745059902306E-2</v>
      </c>
      <c r="E613" s="3">
        <v>3.1033480898909227E-2</v>
      </c>
      <c r="F613" s="3">
        <f>AVERAGE(stock_returns_wide[[#This Row],[AAPL]:[TSLA]])</f>
        <v>-4.4851335851606167E-4</v>
      </c>
      <c r="G613" s="3">
        <f t="shared" si="9"/>
        <v>1.2253718839280576</v>
      </c>
      <c r="H613" s="3">
        <f>stock_returns_wide[[#This Row],[Portfolio_EQ_Cum]]-1</f>
        <v>0.22537188392805763</v>
      </c>
      <c r="I613" s="3">
        <f>I612*(1+stock_returns_wide[[#This Row],[AAPL]])</f>
        <v>1.3426122179126809</v>
      </c>
      <c r="J613" s="3">
        <f>J612*(1+stock_returns_wide[[#This Row],[AMZN]])</f>
        <v>0.62649653632463054</v>
      </c>
      <c r="K613" s="3">
        <f>K612*(1+stock_returns_wide[[#This Row],[MSFT]])</f>
        <v>1.2852770194743077</v>
      </c>
      <c r="L613" s="3">
        <f>L612*(1+stock_returns_wide[[#This Row],[TSLA]])</f>
        <v>1.4892759573497181</v>
      </c>
    </row>
    <row r="614" spans="1:12" x14ac:dyDescent="0.2">
      <c r="A614" s="11">
        <v>44978</v>
      </c>
      <c r="B614" s="3">
        <v>-2.6679910151724773E-2</v>
      </c>
      <c r="C614" s="3">
        <v>-2.6954683121879319E-2</v>
      </c>
      <c r="D614" s="3">
        <v>-2.0886609451952975E-2</v>
      </c>
      <c r="E614" s="3">
        <v>-5.2517894338359961E-2</v>
      </c>
      <c r="F614" s="3">
        <f>AVERAGE(stock_returns_wide[[#This Row],[AAPL]:[TSLA]])</f>
        <v>-3.1759774265979257E-2</v>
      </c>
      <c r="G614" s="3">
        <f t="shared" si="9"/>
        <v>1.1864543495026247</v>
      </c>
      <c r="H614" s="3">
        <f>stock_returns_wide[[#This Row],[Portfolio_EQ_Cum]]-1</f>
        <v>0.18645434950262474</v>
      </c>
      <c r="I614" s="3">
        <f>I613*(1+stock_returns_wide[[#This Row],[AAPL]])</f>
        <v>1.3067914445701627</v>
      </c>
      <c r="J614" s="3">
        <f>J613*(1+stock_returns_wide[[#This Row],[AMZN]])</f>
        <v>0.60960952071104513</v>
      </c>
      <c r="K614" s="3">
        <f>K613*(1+stock_returns_wide[[#This Row],[MSFT]])</f>
        <v>1.2584319403309776</v>
      </c>
      <c r="L614" s="3">
        <f>L613*(1+stock_returns_wide[[#This Row],[TSLA]])</f>
        <v>1.4110623199809658</v>
      </c>
    </row>
    <row r="615" spans="1:12" x14ac:dyDescent="0.2">
      <c r="A615" s="11">
        <v>44979</v>
      </c>
      <c r="B615" s="3">
        <v>2.8960129380426469E-3</v>
      </c>
      <c r="C615" s="3">
        <v>1.2793392483054111E-2</v>
      </c>
      <c r="D615" s="3">
        <v>-4.5910989049551265E-3</v>
      </c>
      <c r="E615" s="3">
        <v>1.7682553475729224E-2</v>
      </c>
      <c r="F615" s="3">
        <f>AVERAGE(stock_returns_wide[[#This Row],[AAPL]:[TSLA]])</f>
        <v>7.1952149979677138E-3</v>
      </c>
      <c r="G615" s="3">
        <f t="shared" si="9"/>
        <v>1.19499114363257</v>
      </c>
      <c r="H615" s="3">
        <f>stock_returns_wide[[#This Row],[Portfolio_EQ_Cum]]-1</f>
        <v>0.19499114363256997</v>
      </c>
      <c r="I615" s="3">
        <f>I614*(1+stock_returns_wide[[#This Row],[AAPL]])</f>
        <v>1.3105759295009614</v>
      </c>
      <c r="J615" s="3">
        <f>J614*(1+stock_returns_wide[[#This Row],[AMZN]])</f>
        <v>0.61740849457090807</v>
      </c>
      <c r="K615" s="3">
        <f>K614*(1+stock_returns_wide[[#This Row],[MSFT]])</f>
        <v>1.2526543548277635</v>
      </c>
      <c r="L615" s="3">
        <f>L614*(1+stock_returns_wide[[#This Row],[TSLA]])</f>
        <v>1.4360135049116158</v>
      </c>
    </row>
    <row r="616" spans="1:12" x14ac:dyDescent="0.2">
      <c r="A616" s="11">
        <v>44980</v>
      </c>
      <c r="B616" s="3">
        <v>3.2904334328704987E-3</v>
      </c>
      <c r="C616" s="3">
        <v>3.13172345862478E-4</v>
      </c>
      <c r="D616" s="3">
        <v>1.296179334309544E-2</v>
      </c>
      <c r="E616" s="3">
        <v>6.0241297928425031E-3</v>
      </c>
      <c r="F616" s="3">
        <f>AVERAGE(stock_returns_wide[[#This Row],[AAPL]:[TSLA]])</f>
        <v>5.64738222866773E-3</v>
      </c>
      <c r="G616" s="3">
        <f t="shared" si="9"/>
        <v>1.201739715380536</v>
      </c>
      <c r="H616" s="3">
        <f>stock_returns_wide[[#This Row],[Portfolio_EQ_Cum]]-1</f>
        <v>0.20173971538053603</v>
      </c>
      <c r="I616" s="3">
        <f>I615*(1+stock_returns_wide[[#This Row],[AAPL]])</f>
        <v>1.3148882923557066</v>
      </c>
      <c r="J616" s="3">
        <f>J615*(1+stock_returns_wide[[#This Row],[AMZN]])</f>
        <v>0.61760184983750821</v>
      </c>
      <c r="K616" s="3">
        <f>K615*(1+stock_returns_wide[[#This Row],[MSFT]])</f>
        <v>1.2688910017053696</v>
      </c>
      <c r="L616" s="3">
        <f>L615*(1+stock_returns_wide[[#This Row],[TSLA]])</f>
        <v>1.4446642366494782</v>
      </c>
    </row>
    <row r="617" spans="1:12" x14ac:dyDescent="0.2">
      <c r="A617" s="11">
        <v>44981</v>
      </c>
      <c r="B617" s="3">
        <v>-1.8005092840456594E-2</v>
      </c>
      <c r="C617" s="3">
        <v>-2.4212061179431754E-2</v>
      </c>
      <c r="D617" s="3">
        <v>-2.1784424022952553E-2</v>
      </c>
      <c r="E617" s="3">
        <v>-2.5684180003413215E-2</v>
      </c>
      <c r="F617" s="3">
        <f>AVERAGE(stock_returns_wide[[#This Row],[AAPL]:[TSLA]])</f>
        <v>-2.2421439511563529E-2</v>
      </c>
      <c r="G617" s="3">
        <f t="shared" si="9"/>
        <v>1.1747949810434879</v>
      </c>
      <c r="H617" s="3">
        <f>stock_returns_wide[[#This Row],[Portfolio_EQ_Cum]]-1</f>
        <v>0.1747949810434879</v>
      </c>
      <c r="I617" s="3">
        <f>I616*(1+stock_returns_wide[[#This Row],[AAPL]])</f>
        <v>1.2912136065770126</v>
      </c>
      <c r="J617" s="3">
        <f>J616*(1+stock_returns_wide[[#This Row],[AMZN]])</f>
        <v>0.60264843606471219</v>
      </c>
      <c r="K617" s="3">
        <f>K616*(1+stock_returns_wide[[#This Row],[MSFT]])</f>
        <v>1.2412489420853108</v>
      </c>
      <c r="L617" s="3">
        <f>L616*(1+stock_returns_wide[[#This Row],[TSLA]])</f>
        <v>1.4075592203508795</v>
      </c>
    </row>
    <row r="618" spans="1:12" x14ac:dyDescent="0.2">
      <c r="A618" s="11">
        <v>44984</v>
      </c>
      <c r="B618" s="3">
        <v>8.2474422229359412E-3</v>
      </c>
      <c r="C618" s="3">
        <v>2.7807715104863906E-3</v>
      </c>
      <c r="D618" s="3">
        <v>3.7717722336170212E-3</v>
      </c>
      <c r="E618" s="3">
        <v>5.4601786536924601E-2</v>
      </c>
      <c r="F618" s="3">
        <f>AVERAGE(stock_returns_wide[[#This Row],[AAPL]:[TSLA]])</f>
        <v>1.7350443125990989E-2</v>
      </c>
      <c r="G618" s="3">
        <f t="shared" si="9"/>
        <v>1.1951781945467825</v>
      </c>
      <c r="H618" s="3">
        <f>stock_returns_wide[[#This Row],[Portfolio_EQ_Cum]]-1</f>
        <v>0.19517819454678254</v>
      </c>
      <c r="I618" s="3">
        <f>I617*(1+stock_returns_wide[[#This Row],[AAPL]])</f>
        <v>1.3018628161947252</v>
      </c>
      <c r="J618" s="3">
        <f>J617*(1+stock_returns_wide[[#This Row],[AMZN]])</f>
        <v>0.60432426366656011</v>
      </c>
      <c r="K618" s="3">
        <f>K617*(1+stock_returns_wide[[#This Row],[MSFT]])</f>
        <v>1.2459306503800747</v>
      </c>
      <c r="L618" s="3">
        <f>L617*(1+stock_returns_wide[[#This Row],[TSLA]])</f>
        <v>1.4844144684385583</v>
      </c>
    </row>
    <row r="619" spans="1:12" x14ac:dyDescent="0.2">
      <c r="A619" s="11">
        <v>44985</v>
      </c>
      <c r="B619" s="3">
        <v>-3.4477197503536283E-3</v>
      </c>
      <c r="C619" s="3">
        <v>5.0128115400447371E-3</v>
      </c>
      <c r="D619" s="3">
        <v>-2.9581247384466991E-3</v>
      </c>
      <c r="E619" s="3">
        <v>-9.2472095737269333E-3</v>
      </c>
      <c r="F619" s="3">
        <f>AVERAGE(stock_returns_wide[[#This Row],[AAPL]:[TSLA]])</f>
        <v>-2.6600606306206309E-3</v>
      </c>
      <c r="G619" s="3">
        <f t="shared" si="9"/>
        <v>1.1919989480848925</v>
      </c>
      <c r="H619" s="3">
        <f>stock_returns_wide[[#This Row],[Portfolio_EQ_Cum]]-1</f>
        <v>0.19199894808489248</v>
      </c>
      <c r="I619" s="3">
        <f>I618*(1+stock_returns_wide[[#This Row],[AAPL]])</f>
        <v>1.2973743580510797</v>
      </c>
      <c r="J619" s="3">
        <f>J618*(1+stock_returns_wide[[#This Row],[AMZN]])</f>
        <v>0.6073536273093969</v>
      </c>
      <c r="K619" s="3">
        <f>K618*(1+stock_returns_wide[[#This Row],[MSFT]])</f>
        <v>1.2422450321007963</v>
      </c>
      <c r="L619" s="3">
        <f>L618*(1+stock_returns_wide[[#This Row],[TSLA]])</f>
        <v>1.4706877767546345</v>
      </c>
    </row>
    <row r="620" spans="1:12" x14ac:dyDescent="0.2">
      <c r="A620" s="11">
        <v>44986</v>
      </c>
      <c r="B620" s="3">
        <v>-1.4245996376006542E-2</v>
      </c>
      <c r="C620" s="3">
        <v>-2.186145722806776E-2</v>
      </c>
      <c r="D620" s="3">
        <v>-1.2629100303987006E-2</v>
      </c>
      <c r="E620" s="3">
        <v>-1.4291975817664837E-2</v>
      </c>
      <c r="F620" s="3">
        <f>AVERAGE(stock_returns_wide[[#This Row],[AAPL]:[TSLA]])</f>
        <v>-1.5757132431431536E-2</v>
      </c>
      <c r="G620" s="3">
        <f t="shared" si="9"/>
        <v>1.1732164628017918</v>
      </c>
      <c r="H620" s="3">
        <f>stock_returns_wide[[#This Row],[Portfolio_EQ_Cum]]-1</f>
        <v>0.17321646280179182</v>
      </c>
      <c r="I620" s="3">
        <f>I619*(1+stock_returns_wide[[#This Row],[AAPL]])</f>
        <v>1.2788919676479602</v>
      </c>
      <c r="J620" s="3">
        <f>J619*(1+stock_returns_wide[[#This Row],[AMZN]])</f>
        <v>0.59407599196366068</v>
      </c>
      <c r="K620" s="3">
        <f>K619*(1+stock_returns_wide[[#This Row],[MSFT]])</f>
        <v>1.2265565949882657</v>
      </c>
      <c r="L620" s="3">
        <f>L619*(1+stock_returns_wide[[#This Row],[TSLA]])</f>
        <v>1.4496687426139219</v>
      </c>
    </row>
    <row r="621" spans="1:12" x14ac:dyDescent="0.2">
      <c r="A621" s="11">
        <v>44987</v>
      </c>
      <c r="B621" s="3">
        <v>4.1291079355449956E-3</v>
      </c>
      <c r="C621" s="3">
        <v>-4.3399062951077205E-4</v>
      </c>
      <c r="D621" s="3">
        <v>1.965311456605523E-2</v>
      </c>
      <c r="E621" s="3">
        <v>-5.853928157947319E-2</v>
      </c>
      <c r="F621" s="3">
        <f>AVERAGE(stock_returns_wide[[#This Row],[AAPL]:[TSLA]])</f>
        <v>-8.7977624268459342E-3</v>
      </c>
      <c r="G621" s="3">
        <f t="shared" si="9"/>
        <v>1.1628947830867971</v>
      </c>
      <c r="H621" s="3">
        <f>stock_returns_wide[[#This Row],[Portfolio_EQ_Cum]]-1</f>
        <v>0.16289478308679706</v>
      </c>
      <c r="I621" s="3">
        <f>I620*(1+stock_returns_wide[[#This Row],[AAPL]])</f>
        <v>1.2841726506202802</v>
      </c>
      <c r="J621" s="3">
        <f>J620*(1+stock_returns_wide[[#This Row],[AMZN]])</f>
        <v>0.59381816854993108</v>
      </c>
      <c r="K621" s="3">
        <f>K620*(1+stock_returns_wide[[#This Row],[MSFT]])</f>
        <v>1.2506622522713207</v>
      </c>
      <c r="L621" s="3">
        <f>L620*(1+stock_returns_wide[[#This Row],[TSLA]])</f>
        <v>1.3648061758930847</v>
      </c>
    </row>
    <row r="622" spans="1:12" x14ac:dyDescent="0.2">
      <c r="A622" s="11">
        <v>44988</v>
      </c>
      <c r="B622" s="3">
        <v>3.5089902116432148E-2</v>
      </c>
      <c r="C622" s="3">
        <v>3.0066258059702422E-2</v>
      </c>
      <c r="D622" s="3">
        <v>1.6645973336980813E-2</v>
      </c>
      <c r="E622" s="3">
        <v>3.6092192823141467E-2</v>
      </c>
      <c r="F622" s="3">
        <f>AVERAGE(stock_returns_wide[[#This Row],[AAPL]:[TSLA]])</f>
        <v>2.9473581584064212E-2</v>
      </c>
      <c r="G622" s="3">
        <f t="shared" si="9"/>
        <v>1.1971694573497886</v>
      </c>
      <c r="H622" s="3">
        <f>stock_returns_wide[[#This Row],[Portfolio_EQ_Cum]]-1</f>
        <v>0.19716945734978863</v>
      </c>
      <c r="I622" s="3">
        <f>I621*(1+stock_returns_wide[[#This Row],[AAPL]])</f>
        <v>1.329234143231145</v>
      </c>
      <c r="J622" s="3">
        <f>J621*(1+stock_returns_wide[[#This Row],[AMZN]])</f>
        <v>0.61167205884609321</v>
      </c>
      <c r="K622" s="3">
        <f>K621*(1+stock_returns_wide[[#This Row],[MSFT]])</f>
        <v>1.2714807427761974</v>
      </c>
      <c r="L622" s="3">
        <f>L621*(1+stock_returns_wide[[#This Row],[TSLA]])</f>
        <v>1.4140650235596324</v>
      </c>
    </row>
    <row r="623" spans="1:12" x14ac:dyDescent="0.2">
      <c r="A623" s="11">
        <v>44991</v>
      </c>
      <c r="B623" s="3">
        <v>1.8539558259554445E-2</v>
      </c>
      <c r="C623" s="3">
        <v>-1.2118034851298809E-2</v>
      </c>
      <c r="D623" s="3">
        <v>6.1892209515015395E-3</v>
      </c>
      <c r="E623" s="3">
        <v>-2.0122331071529054E-2</v>
      </c>
      <c r="F623" s="3">
        <f>AVERAGE(stock_returns_wide[[#This Row],[AAPL]:[TSLA]])</f>
        <v>-1.8778966779429695E-3</v>
      </c>
      <c r="G623" s="3">
        <f t="shared" si="9"/>
        <v>1.1949212968028968</v>
      </c>
      <c r="H623" s="3">
        <f>stock_returns_wide[[#This Row],[Portfolio_EQ_Cum]]-1</f>
        <v>0.19492129680289683</v>
      </c>
      <c r="I623" s="3">
        <f>I622*(1+stock_returns_wide[[#This Row],[AAPL]])</f>
        <v>1.3538775570701678</v>
      </c>
      <c r="J623" s="3">
        <f>J622*(1+stock_returns_wide[[#This Row],[AMZN]])</f>
        <v>0.60425979551943054</v>
      </c>
      <c r="K623" s="3">
        <f>K622*(1+stock_returns_wide[[#This Row],[MSFT]])</f>
        <v>1.2793502180288185</v>
      </c>
      <c r="L623" s="3">
        <f>L622*(1+stock_returns_wide[[#This Row],[TSLA]])</f>
        <v>1.3856107389988959</v>
      </c>
    </row>
    <row r="624" spans="1:12" x14ac:dyDescent="0.2">
      <c r="A624" s="11">
        <v>44992</v>
      </c>
      <c r="B624" s="3">
        <v>-1.4496434898671473E-2</v>
      </c>
      <c r="C624" s="3">
        <v>-2.1333007812499583E-3</v>
      </c>
      <c r="D624" s="3">
        <v>-1.0589182986769585E-2</v>
      </c>
      <c r="E624" s="3">
        <v>-3.1474077300281622E-2</v>
      </c>
      <c r="F624" s="3">
        <f>AVERAGE(stock_returns_wide[[#This Row],[AAPL]:[TSLA]])</f>
        <v>-1.467324899174316E-2</v>
      </c>
      <c r="G624" s="3">
        <f t="shared" si="9"/>
        <v>1.1773879190893712</v>
      </c>
      <c r="H624" s="3">
        <f>stock_returns_wide[[#This Row],[Portfolio_EQ_Cum]]-1</f>
        <v>0.17738791908937124</v>
      </c>
      <c r="I624" s="3">
        <f>I623*(1+stock_returns_wide[[#This Row],[AAPL]])</f>
        <v>1.3342511592033277</v>
      </c>
      <c r="J624" s="3">
        <f>J623*(1+stock_returns_wide[[#This Row],[AMZN]])</f>
        <v>0.60297072762557102</v>
      </c>
      <c r="K624" s="3">
        <f>K623*(1+stock_returns_wide[[#This Row],[MSFT]])</f>
        <v>1.2658029444659478</v>
      </c>
      <c r="L624" s="3">
        <f>L623*(1+stock_returns_wide[[#This Row],[TSLA]])</f>
        <v>1.3419999194915442</v>
      </c>
    </row>
    <row r="625" spans="1:12" x14ac:dyDescent="0.2">
      <c r="A625" s="11">
        <v>44993</v>
      </c>
      <c r="B625" s="3">
        <v>8.3772529829913012E-3</v>
      </c>
      <c r="C625" s="3">
        <v>3.9550518986386507E-3</v>
      </c>
      <c r="D625" s="3">
        <v>-1.7705012470383696E-3</v>
      </c>
      <c r="E625" s="3">
        <v>-3.041929843714275E-2</v>
      </c>
      <c r="F625" s="3">
        <f>AVERAGE(stock_returns_wide[[#This Row],[AAPL]:[TSLA]])</f>
        <v>-4.9643737006377919E-3</v>
      </c>
      <c r="G625" s="3">
        <f t="shared" si="9"/>
        <v>1.1715429254683953</v>
      </c>
      <c r="H625" s="3">
        <f>stock_returns_wide[[#This Row],[Portfolio_EQ_Cum]]-1</f>
        <v>0.17154292546839534</v>
      </c>
      <c r="I625" s="3">
        <f>I624*(1+stock_returns_wide[[#This Row],[AAPL]])</f>
        <v>1.3454285187068233</v>
      </c>
      <c r="J625" s="3">
        <f>J624*(1+stock_returns_wide[[#This Row],[AMZN]])</f>
        <v>0.60535550814669004</v>
      </c>
      <c r="K625" s="3">
        <f>K624*(1+stock_returns_wide[[#This Row],[MSFT]])</f>
        <v>1.263561838774266</v>
      </c>
      <c r="L625" s="3">
        <f>L624*(1+stock_returns_wide[[#This Row],[TSLA]])</f>
        <v>1.3011772234379093</v>
      </c>
    </row>
    <row r="626" spans="1:12" x14ac:dyDescent="0.2">
      <c r="A626" s="11">
        <v>44994</v>
      </c>
      <c r="B626" s="3">
        <v>-1.4914629666033186E-2</v>
      </c>
      <c r="C626" s="3">
        <v>-1.7781071140368643E-2</v>
      </c>
      <c r="D626" s="3">
        <v>-5.4393838541051398E-3</v>
      </c>
      <c r="E626" s="3">
        <v>-4.9890119950849909E-2</v>
      </c>
      <c r="F626" s="3">
        <f>AVERAGE(stock_returns_wide[[#This Row],[AAPL]:[TSLA]])</f>
        <v>-2.2006301152839219E-2</v>
      </c>
      <c r="G626" s="3">
        <f t="shared" si="9"/>
        <v>1.1457615990370595</v>
      </c>
      <c r="H626" s="3">
        <f>stock_returns_wide[[#This Row],[Portfolio_EQ_Cum]]-1</f>
        <v>0.14576159903705954</v>
      </c>
      <c r="I626" s="3">
        <f>I625*(1+stock_returns_wide[[#This Row],[AAPL]])</f>
        <v>1.3253619506081915</v>
      </c>
      <c r="J626" s="3">
        <f>J625*(1+stock_returns_wide[[#This Row],[AMZN]])</f>
        <v>0.59459163879111976</v>
      </c>
      <c r="K626" s="3">
        <f>K625*(1+stock_returns_wide[[#This Row],[MSFT]])</f>
        <v>1.2566888409097738</v>
      </c>
      <c r="L626" s="3">
        <f>L625*(1+stock_returns_wide[[#This Row],[TSLA]])</f>
        <v>1.2362613356832781</v>
      </c>
    </row>
    <row r="627" spans="1:12" x14ac:dyDescent="0.2">
      <c r="A627" s="11">
        <v>44995</v>
      </c>
      <c r="B627" s="3">
        <v>-1.3878885478495473E-2</v>
      </c>
      <c r="C627" s="3">
        <v>-1.6476928380123601E-2</v>
      </c>
      <c r="D627" s="3">
        <v>-1.478298894046981E-2</v>
      </c>
      <c r="E627" s="3">
        <v>3.0071956856769777E-3</v>
      </c>
      <c r="F627" s="3">
        <f>AVERAGE(stock_returns_wide[[#This Row],[AAPL]:[TSLA]])</f>
        <v>-1.0532901778352977E-2</v>
      </c>
      <c r="G627" s="3">
        <f t="shared" si="9"/>
        <v>1.1336934046529936</v>
      </c>
      <c r="H627" s="3">
        <f>stock_returns_wide[[#This Row],[Portfolio_EQ_Cum]]-1</f>
        <v>0.13369340465299362</v>
      </c>
      <c r="I627" s="3">
        <f>I626*(1+stock_returns_wide[[#This Row],[AAPL]])</f>
        <v>1.3069674038781451</v>
      </c>
      <c r="J627" s="3">
        <f>J626*(1+stock_returns_wide[[#This Row],[AMZN]])</f>
        <v>0.58479459494333819</v>
      </c>
      <c r="K627" s="3">
        <f>K626*(1+stock_returns_wide[[#This Row],[MSFT]])</f>
        <v>1.2381112236729928</v>
      </c>
      <c r="L627" s="3">
        <f>L626*(1+stock_returns_wide[[#This Row],[TSLA]])</f>
        <v>1.2399790154383141</v>
      </c>
    </row>
    <row r="628" spans="1:12" x14ac:dyDescent="0.2">
      <c r="A628" s="11">
        <v>44998</v>
      </c>
      <c r="B628" s="3">
        <v>1.326622138308009E-2</v>
      </c>
      <c r="C628" s="3">
        <v>1.8736877387233841E-2</v>
      </c>
      <c r="D628" s="3">
        <v>2.1440995649739225E-2</v>
      </c>
      <c r="E628" s="3">
        <v>5.9962711686663006E-3</v>
      </c>
      <c r="F628" s="3">
        <f>AVERAGE(stock_returns_wide[[#This Row],[AAPL]:[TSLA]])</f>
        <v>1.4860091397179864E-2</v>
      </c>
      <c r="G628" s="3">
        <f t="shared" si="9"/>
        <v>1.1505401922625171</v>
      </c>
      <c r="H628" s="3">
        <f>stock_returns_wide[[#This Row],[Portfolio_EQ_Cum]]-1</f>
        <v>0.15054019226251714</v>
      </c>
      <c r="I628" s="3">
        <f>I627*(1+stock_returns_wide[[#This Row],[AAPL]])</f>
        <v>1.3243059227984622</v>
      </c>
      <c r="J628" s="3">
        <f>J627*(1+stock_returns_wide[[#This Row],[AMZN]])</f>
        <v>0.5957518195655086</v>
      </c>
      <c r="K628" s="3">
        <f>K627*(1+stock_returns_wide[[#This Row],[MSFT]])</f>
        <v>1.2646575610336588</v>
      </c>
      <c r="L628" s="3">
        <f>L627*(1+stock_returns_wide[[#This Row],[TSLA]])</f>
        <v>1.247414265858338</v>
      </c>
    </row>
    <row r="629" spans="1:12" x14ac:dyDescent="0.2">
      <c r="A629" s="11">
        <v>44999</v>
      </c>
      <c r="B629" s="3">
        <v>1.4089051033431943E-2</v>
      </c>
      <c r="C629" s="3">
        <v>2.6506512389408599E-2</v>
      </c>
      <c r="D629" s="3">
        <v>2.7055611204612751E-2</v>
      </c>
      <c r="E629" s="3">
        <v>5.0320947926932424E-2</v>
      </c>
      <c r="F629" s="3">
        <f>AVERAGE(stock_returns_wide[[#This Row],[AAPL]:[TSLA]])</f>
        <v>2.9493030638596429E-2</v>
      </c>
      <c r="G629" s="3">
        <f t="shared" si="9"/>
        <v>1.1844731094038523</v>
      </c>
      <c r="H629" s="3">
        <f>stock_returns_wide[[#This Row],[Portfolio_EQ_Cum]]-1</f>
        <v>0.18447310940385231</v>
      </c>
      <c r="I629" s="3">
        <f>I628*(1+stock_returns_wide[[#This Row],[AAPL]])</f>
        <v>1.3429641365286458</v>
      </c>
      <c r="J629" s="3">
        <f>J628*(1+stock_returns_wide[[#This Row],[AMZN]])</f>
        <v>0.61154312255183452</v>
      </c>
      <c r="K629" s="3">
        <f>K628*(1+stock_returns_wide[[#This Row],[MSFT]])</f>
        <v>1.2988736443119593</v>
      </c>
      <c r="L629" s="3">
        <f>L628*(1+stock_returns_wide[[#This Row],[TSLA]])</f>
        <v>1.310185334173908</v>
      </c>
    </row>
    <row r="630" spans="1:12" x14ac:dyDescent="0.2">
      <c r="A630" s="11">
        <v>45000</v>
      </c>
      <c r="B630" s="3">
        <v>2.6214742993251328E-3</v>
      </c>
      <c r="C630" s="3">
        <v>1.391230747297123E-2</v>
      </c>
      <c r="D630" s="3">
        <v>1.7830657249523929E-2</v>
      </c>
      <c r="E630" s="3">
        <v>-1.5333393227232373E-2</v>
      </c>
      <c r="F630" s="3">
        <f>AVERAGE(stock_returns_wide[[#This Row],[AAPL]:[TSLA]])</f>
        <v>4.7577614486469799E-3</v>
      </c>
      <c r="G630" s="3">
        <f t="shared" si="9"/>
        <v>1.1901085499007329</v>
      </c>
      <c r="H630" s="3">
        <f>stock_returns_wide[[#This Row],[Portfolio_EQ_Cum]]-1</f>
        <v>0.19010854990073289</v>
      </c>
      <c r="I630" s="3">
        <f>I629*(1+stock_returns_wide[[#This Row],[AAPL]])</f>
        <v>1.346484682497471</v>
      </c>
      <c r="J630" s="3">
        <f>J629*(1+stock_returns_wide[[#This Row],[AMZN]])</f>
        <v>0.62005109850575657</v>
      </c>
      <c r="K630" s="3">
        <f>K629*(1+stock_returns_wide[[#This Row],[MSFT]])</f>
        <v>1.322033415074126</v>
      </c>
      <c r="L630" s="3">
        <f>L629*(1+stock_returns_wide[[#This Row],[TSLA]])</f>
        <v>1.2900957472444667</v>
      </c>
    </row>
    <row r="631" spans="1:12" x14ac:dyDescent="0.2">
      <c r="A631" s="11">
        <v>45001</v>
      </c>
      <c r="B631" s="3">
        <v>1.8693978557085211E-2</v>
      </c>
      <c r="C631" s="3">
        <v>3.9916882423095768E-2</v>
      </c>
      <c r="D631" s="3">
        <v>4.053655556717195E-2</v>
      </c>
      <c r="E631" s="3">
        <v>2.0393505108375454E-2</v>
      </c>
      <c r="F631" s="3">
        <f>AVERAGE(stock_returns_wide[[#This Row],[AAPL]:[TSLA]])</f>
        <v>2.9885230413932096E-2</v>
      </c>
      <c r="G631" s="3">
        <f t="shared" si="9"/>
        <v>1.2256752181321069</v>
      </c>
      <c r="H631" s="3">
        <f>stock_returns_wide[[#This Row],[Portfolio_EQ_Cum]]-1</f>
        <v>0.22567521813210689</v>
      </c>
      <c r="I631" s="3">
        <f>I630*(1+stock_returns_wide[[#This Row],[AAPL]])</f>
        <v>1.3716558382795223</v>
      </c>
      <c r="J631" s="3">
        <f>J630*(1+stock_returns_wide[[#This Row],[AMZN]])</f>
        <v>0.64480160530112218</v>
      </c>
      <c r="K631" s="3">
        <f>K630*(1+stock_returns_wide[[#This Row],[MSFT]])</f>
        <v>1.3756240960659363</v>
      </c>
      <c r="L631" s="3">
        <f>L630*(1+stock_returns_wide[[#This Row],[TSLA]])</f>
        <v>1.3164053214561902</v>
      </c>
    </row>
    <row r="632" spans="1:12" x14ac:dyDescent="0.2">
      <c r="A632" s="11">
        <v>45002</v>
      </c>
      <c r="B632" s="3">
        <v>-5.4540840200175689E-3</v>
      </c>
      <c r="C632" s="3">
        <v>-1.0895681300578386E-2</v>
      </c>
      <c r="D632" s="3">
        <v>1.1694078517561435E-2</v>
      </c>
      <c r="E632" s="3">
        <v>-2.172378153438792E-2</v>
      </c>
      <c r="F632" s="3">
        <f>AVERAGE(stock_returns_wide[[#This Row],[AAPL]:[TSLA]])</f>
        <v>-6.5948670843556101E-3</v>
      </c>
      <c r="G632" s="3">
        <f t="shared" si="9"/>
        <v>1.2175920529799371</v>
      </c>
      <c r="H632" s="3">
        <f>stock_returns_wide[[#This Row],[Portfolio_EQ_Cum]]-1</f>
        <v>0.21759205297993711</v>
      </c>
      <c r="I632" s="3">
        <f>I631*(1+stock_returns_wide[[#This Row],[AAPL]])</f>
        <v>1.3641747120909982</v>
      </c>
      <c r="J632" s="3">
        <f>J631*(1+stock_returns_wide[[#This Row],[AMZN]])</f>
        <v>0.63777605250765979</v>
      </c>
      <c r="K632" s="3">
        <f>K631*(1+stock_returns_wide[[#This Row],[MSFT]])</f>
        <v>1.3917107522559808</v>
      </c>
      <c r="L632" s="3">
        <f>L631*(1+stock_returns_wide[[#This Row],[TSLA]])</f>
        <v>1.2878080198421702</v>
      </c>
    </row>
    <row r="633" spans="1:12" x14ac:dyDescent="0.2">
      <c r="A633" s="11">
        <v>45005</v>
      </c>
      <c r="B633" s="3">
        <v>1.54840898778561E-2</v>
      </c>
      <c r="C633" s="3">
        <v>-1.2531560404374087E-2</v>
      </c>
      <c r="D633" s="3">
        <v>-2.5766525405848784E-2</v>
      </c>
      <c r="E633" s="3">
        <v>1.7320796272765726E-2</v>
      </c>
      <c r="F633" s="3">
        <f>AVERAGE(stock_returns_wide[[#This Row],[AAPL]:[TSLA]])</f>
        <v>-1.3732999149002612E-3</v>
      </c>
      <c r="G633" s="3">
        <f t="shared" si="9"/>
        <v>1.2159199339171964</v>
      </c>
      <c r="H633" s="3">
        <f>stock_returns_wide[[#This Row],[Portfolio_EQ_Cum]]-1</f>
        <v>0.21591993391719644</v>
      </c>
      <c r="I633" s="3">
        <f>I632*(1+stock_returns_wide[[#This Row],[AAPL]])</f>
        <v>1.3852977159421136</v>
      </c>
      <c r="J633" s="3">
        <f>J632*(1+stock_returns_wide[[#This Row],[AMZN]])</f>
        <v>0.62978372338119681</v>
      </c>
      <c r="K633" s="3">
        <f>K632*(1+stock_returns_wide[[#This Row],[MSFT]])</f>
        <v>1.3558512018003841</v>
      </c>
      <c r="L633" s="3">
        <f>L632*(1+stock_returns_wide[[#This Row],[TSLA]])</f>
        <v>1.3101138801922902</v>
      </c>
    </row>
    <row r="634" spans="1:12" x14ac:dyDescent="0.2">
      <c r="A634" s="11">
        <v>45006</v>
      </c>
      <c r="B634" s="3">
        <v>1.1943920760481452E-2</v>
      </c>
      <c r="C634" s="3">
        <v>2.9679680207260972E-2</v>
      </c>
      <c r="D634" s="3">
        <v>5.6935171273497787E-3</v>
      </c>
      <c r="E634" s="3">
        <v>7.8199191438224736E-2</v>
      </c>
      <c r="F634" s="3">
        <f>AVERAGE(stock_returns_wide[[#This Row],[AAPL]:[TSLA]])</f>
        <v>3.1379077383329235E-2</v>
      </c>
      <c r="G634" s="3">
        <f t="shared" si="9"/>
        <v>1.2540743796155169</v>
      </c>
      <c r="H634" s="3">
        <f>stock_returns_wide[[#This Row],[Portfolio_EQ_Cum]]-1</f>
        <v>0.25407437961551693</v>
      </c>
      <c r="I634" s="3">
        <f>I633*(1+stock_returns_wide[[#This Row],[AAPL]])</f>
        <v>1.4018436020910021</v>
      </c>
      <c r="J634" s="3">
        <f>J633*(1+stock_returns_wide[[#This Row],[AMZN]])</f>
        <v>0.64847550289088884</v>
      </c>
      <c r="K634" s="3">
        <f>K633*(1+stock_returns_wide[[#This Row],[MSFT]])</f>
        <v>1.3635707638399723</v>
      </c>
      <c r="L634" s="3">
        <f>L633*(1+stock_returns_wide[[#This Row],[TSLA]])</f>
        <v>1.4125637263153226</v>
      </c>
    </row>
    <row r="635" spans="1:12" x14ac:dyDescent="0.2">
      <c r="A635" s="11">
        <v>45007</v>
      </c>
      <c r="B635" s="3">
        <v>-9.1033958281598881E-3</v>
      </c>
      <c r="C635" s="3">
        <v>-1.8984232685839597E-2</v>
      </c>
      <c r="D635" s="3">
        <v>-5.4420830254304775E-3</v>
      </c>
      <c r="E635" s="3">
        <v>-3.2543819591966838E-2</v>
      </c>
      <c r="F635" s="3">
        <f>AVERAGE(stock_returns_wide[[#This Row],[AAPL]:[TSLA]])</f>
        <v>-1.65183827828492E-2</v>
      </c>
      <c r="G635" s="3">
        <f t="shared" si="9"/>
        <v>1.2333590989748637</v>
      </c>
      <c r="H635" s="3">
        <f>stock_returns_wide[[#This Row],[Portfolio_EQ_Cum]]-1</f>
        <v>0.23335909897486373</v>
      </c>
      <c r="I635" s="3">
        <f>I634*(1+stock_returns_wide[[#This Row],[AAPL]])</f>
        <v>1.3890820648919942</v>
      </c>
      <c r="J635" s="3">
        <f>J634*(1+stock_returns_wide[[#This Row],[AMZN]])</f>
        <v>0.63616469305294132</v>
      </c>
      <c r="K635" s="3">
        <f>K634*(1+stock_returns_wide[[#This Row],[MSFT]])</f>
        <v>1.3561500985321056</v>
      </c>
      <c r="L635" s="3">
        <f>L634*(1+stock_returns_wide[[#This Row],[TSLA]])</f>
        <v>1.3665935072439603</v>
      </c>
    </row>
    <row r="636" spans="1:12" x14ac:dyDescent="0.2">
      <c r="A636" s="11">
        <v>45008</v>
      </c>
      <c r="B636" s="3">
        <v>6.9693689996703778E-3</v>
      </c>
      <c r="C636" s="3">
        <v>1.0133876939955044E-4</v>
      </c>
      <c r="D636" s="3">
        <v>1.9721597873548102E-2</v>
      </c>
      <c r="E636" s="3">
        <v>5.5977366381618765E-3</v>
      </c>
      <c r="F636" s="3">
        <f>AVERAGE(stock_returns_wide[[#This Row],[AAPL]:[TSLA]])</f>
        <v>8.0975105701949768E-3</v>
      </c>
      <c r="G636" s="3">
        <f t="shared" si="9"/>
        <v>1.243346237315659</v>
      </c>
      <c r="H636" s="3">
        <f>stock_returns_wide[[#This Row],[Portfolio_EQ_Cum]]-1</f>
        <v>0.24334623731565896</v>
      </c>
      <c r="I636" s="3">
        <f>I635*(1+stock_returns_wide[[#This Row],[AAPL]])</f>
        <v>1.3987630903730506</v>
      </c>
      <c r="J636" s="3">
        <f>J635*(1+stock_returns_wide[[#This Row],[AMZN]])</f>
        <v>0.63622916120007078</v>
      </c>
      <c r="K636" s="3">
        <f>K635*(1+stock_returns_wide[[#This Row],[MSFT]])</f>
        <v>1.3828955454315284</v>
      </c>
      <c r="L636" s="3">
        <f>L635*(1+stock_returns_wide[[#This Row],[TSLA]])</f>
        <v>1.374243337788934</v>
      </c>
    </row>
    <row r="637" spans="1:12" x14ac:dyDescent="0.2">
      <c r="A637" s="11">
        <v>45009</v>
      </c>
      <c r="B637" s="3">
        <v>8.3055735565547018E-3</v>
      </c>
      <c r="C637" s="3">
        <v>-5.8758163958479992E-3</v>
      </c>
      <c r="D637" s="3">
        <v>1.0480299926945547E-2</v>
      </c>
      <c r="E637" s="3">
        <v>-9.416281069083654E-3</v>
      </c>
      <c r="F637" s="3">
        <f>AVERAGE(stock_returns_wide[[#This Row],[AAPL]:[TSLA]])</f>
        <v>8.7344400464214877E-4</v>
      </c>
      <c r="G637" s="3">
        <f t="shared" si="9"/>
        <v>1.2444322306323365</v>
      </c>
      <c r="H637" s="3">
        <f>stock_returns_wide[[#This Row],[Portfolio_EQ_Cum]]-1</f>
        <v>0.24443223063233654</v>
      </c>
      <c r="I637" s="3">
        <f>I636*(1+stock_returns_wide[[#This Row],[AAPL]])</f>
        <v>1.4103806201083378</v>
      </c>
      <c r="J637" s="3">
        <f>J636*(1+stock_returns_wide[[#This Row],[AMZN]])</f>
        <v>0.63249079546317477</v>
      </c>
      <c r="K637" s="3">
        <f>K636*(1+stock_returns_wide[[#This Row],[MSFT]])</f>
        <v>1.3973887055152878</v>
      </c>
      <c r="L637" s="3">
        <f>L636*(1+stock_returns_wide[[#This Row],[TSLA]])</f>
        <v>1.3613030762629978</v>
      </c>
    </row>
    <row r="638" spans="1:12" x14ac:dyDescent="0.2">
      <c r="A638" s="11">
        <v>45012</v>
      </c>
      <c r="B638" s="3">
        <v>-1.2293117722585234E-2</v>
      </c>
      <c r="C638" s="3">
        <v>-9.1711342514577687E-4</v>
      </c>
      <c r="D638" s="3">
        <v>-1.4933732518330634E-2</v>
      </c>
      <c r="E638" s="3">
        <v>7.3525228168616064E-3</v>
      </c>
      <c r="F638" s="3">
        <f>AVERAGE(stock_returns_wide[[#This Row],[AAPL]:[TSLA]])</f>
        <v>-5.1978602123000095E-3</v>
      </c>
      <c r="G638" s="3">
        <f t="shared" si="9"/>
        <v>1.2379638458538291</v>
      </c>
      <c r="H638" s="3">
        <f>stock_returns_wide[[#This Row],[Portfolio_EQ_Cum]]-1</f>
        <v>0.23796384585382913</v>
      </c>
      <c r="I638" s="3">
        <f>I637*(1+stock_returns_wide[[#This Row],[AAPL]])</f>
        <v>1.3930426451116933</v>
      </c>
      <c r="J638" s="3">
        <f>J637*(1+stock_returns_wide[[#This Row],[AMZN]])</f>
        <v>0.63191072966337436</v>
      </c>
      <c r="K638" s="3">
        <f>K637*(1+stock_returns_wide[[#This Row],[MSFT]])</f>
        <v>1.3765204763629861</v>
      </c>
      <c r="L638" s="3">
        <f>L637*(1+stock_returns_wide[[#This Row],[TSLA]])</f>
        <v>1.3713120881918854</v>
      </c>
    </row>
    <row r="639" spans="1:12" x14ac:dyDescent="0.2">
      <c r="A639" s="11">
        <v>45013</v>
      </c>
      <c r="B639" s="3">
        <v>-3.9804193472373628E-3</v>
      </c>
      <c r="C639" s="3">
        <v>-8.1599657720026197E-3</v>
      </c>
      <c r="D639" s="3">
        <v>-4.1608803181828469E-3</v>
      </c>
      <c r="E639" s="3">
        <v>-1.3659325116185062E-2</v>
      </c>
      <c r="F639" s="3">
        <f>AVERAGE(stock_returns_wide[[#This Row],[AAPL]:[TSLA]])</f>
        <v>-7.4901476384019727E-3</v>
      </c>
      <c r="G639" s="3">
        <f t="shared" si="9"/>
        <v>1.2286913138773801</v>
      </c>
      <c r="H639" s="3">
        <f>stock_returns_wide[[#This Row],[Portfolio_EQ_Cum]]-1</f>
        <v>0.22869131387738006</v>
      </c>
      <c r="I639" s="3">
        <f>I638*(1+stock_returns_wide[[#This Row],[AAPL]])</f>
        <v>1.387497751215564</v>
      </c>
      <c r="J639" s="3">
        <f>J638*(1+stock_returns_wide[[#This Row],[AMZN]])</f>
        <v>0.62675435973836002</v>
      </c>
      <c r="K639" s="3">
        <f>K638*(1+stock_returns_wide[[#This Row],[MSFT]])</f>
        <v>1.3707929394053118</v>
      </c>
      <c r="L639" s="3">
        <f>L638*(1+stock_returns_wide[[#This Row],[TSLA]])</f>
        <v>1.3525808905435179</v>
      </c>
    </row>
    <row r="640" spans="1:12" x14ac:dyDescent="0.2">
      <c r="A640" s="11">
        <v>45014</v>
      </c>
      <c r="B640" s="3">
        <v>1.9790817397078886E-2</v>
      </c>
      <c r="C640" s="3">
        <v>3.0954362426533599E-2</v>
      </c>
      <c r="D640" s="3">
        <v>1.9183917950276186E-2</v>
      </c>
      <c r="E640" s="3">
        <v>2.4789906342217005E-2</v>
      </c>
      <c r="F640" s="3">
        <f>AVERAGE(stock_returns_wide[[#This Row],[AAPL]:[TSLA]])</f>
        <v>2.3679751029026419E-2</v>
      </c>
      <c r="G640" s="3">
        <f t="shared" si="9"/>
        <v>1.2577864182815239</v>
      </c>
      <c r="H640" s="3">
        <f>stock_returns_wide[[#This Row],[Portfolio_EQ_Cum]]-1</f>
        <v>0.25778641828152393</v>
      </c>
      <c r="I640" s="3">
        <f>I639*(1+stock_returns_wide[[#This Row],[AAPL]])</f>
        <v>1.4149574658487287</v>
      </c>
      <c r="J640" s="3">
        <f>J639*(1+stock_returns_wide[[#This Row],[AMZN]])</f>
        <v>0.64615514134211127</v>
      </c>
      <c r="K640" s="3">
        <f>K639*(1+stock_returns_wide[[#This Row],[MSFT]])</f>
        <v>1.3970901186816811</v>
      </c>
      <c r="L640" s="3">
        <f>L639*(1+stock_returns_wide[[#This Row],[TSLA]])</f>
        <v>1.3861112441403642</v>
      </c>
    </row>
    <row r="641" spans="1:12" x14ac:dyDescent="0.2">
      <c r="A641" s="11">
        <v>45015</v>
      </c>
      <c r="B641" s="3">
        <v>9.8899059627646224E-3</v>
      </c>
      <c r="C641" s="3">
        <v>1.7456359102244301E-2</v>
      </c>
      <c r="D641" s="3">
        <v>1.2619714548345318E-2</v>
      </c>
      <c r="E641" s="3">
        <v>7.2209297566840913E-3</v>
      </c>
      <c r="F641" s="3">
        <f>AVERAGE(stock_returns_wide[[#This Row],[AAPL]:[TSLA]])</f>
        <v>1.1796727342509583E-2</v>
      </c>
      <c r="G641" s="3">
        <f t="shared" si="9"/>
        <v>1.272624181713103</v>
      </c>
      <c r="H641" s="3">
        <f>stock_returns_wide[[#This Row],[Portfolio_EQ_Cum]]-1</f>
        <v>0.27262418171310299</v>
      </c>
      <c r="I641" s="3">
        <f>I640*(1+stock_returns_wide[[#This Row],[AAPL]])</f>
        <v>1.4289512621272844</v>
      </c>
      <c r="J641" s="3">
        <f>J640*(1+stock_returns_wide[[#This Row],[AMZN]])</f>
        <v>0.65743465752514063</v>
      </c>
      <c r="K641" s="3">
        <f>K640*(1+stock_returns_wide[[#This Row],[MSFT]])</f>
        <v>1.4147209971777579</v>
      </c>
      <c r="L641" s="3">
        <f>L640*(1+stock_returns_wide[[#This Row],[TSLA]])</f>
        <v>1.3961202560692518</v>
      </c>
    </row>
    <row r="642" spans="1:12" x14ac:dyDescent="0.2">
      <c r="A642" s="11">
        <v>45016</v>
      </c>
      <c r="B642" s="3">
        <v>1.5644238946701083E-2</v>
      </c>
      <c r="C642" s="3">
        <v>1.2647067799287592E-2</v>
      </c>
      <c r="D642" s="3">
        <v>1.4962268761377739E-2</v>
      </c>
      <c r="E642" s="3">
        <v>6.237201971890638E-2</v>
      </c>
      <c r="F642" s="3">
        <f>AVERAGE(stock_returns_wide[[#This Row],[AAPL]:[TSLA]])</f>
        <v>2.6406398806568199E-2</v>
      </c>
      <c r="G642" s="3">
        <f t="shared" ref="G642:G705" si="10">G641*(1+F642)</f>
        <v>1.3062296033863017</v>
      </c>
      <c r="H642" s="3">
        <f>stock_returns_wide[[#This Row],[Portfolio_EQ_Cum]]-1</f>
        <v>0.30622960338630167</v>
      </c>
      <c r="I642" s="3">
        <f>I641*(1+stock_returns_wide[[#This Row],[AAPL]])</f>
        <v>1.4513061171151938</v>
      </c>
      <c r="J642" s="3">
        <f>J641*(1+stock_returns_wide[[#This Row],[AMZN]])</f>
        <v>0.66574927821246255</v>
      </c>
      <c r="K642" s="3">
        <f>K641*(1+stock_returns_wide[[#This Row],[MSFT]])</f>
        <v>1.4358884329598958</v>
      </c>
      <c r="L642" s="3">
        <f>L641*(1+stock_returns_wide[[#This Row],[TSLA]])</f>
        <v>1.4831990962107677</v>
      </c>
    </row>
    <row r="643" spans="1:12" x14ac:dyDescent="0.2">
      <c r="A643" s="11">
        <v>45019</v>
      </c>
      <c r="B643" s="3">
        <v>7.7016801297795645E-3</v>
      </c>
      <c r="C643" s="3">
        <v>-8.5196751439440277E-3</v>
      </c>
      <c r="D643" s="3">
        <v>-3.7114045971647913E-3</v>
      </c>
      <c r="E643" s="3">
        <v>-6.1168427796826186E-2</v>
      </c>
      <c r="F643" s="3">
        <f>AVERAGE(stock_returns_wide[[#This Row],[AAPL]:[TSLA]])</f>
        <v>-1.642445685203886E-2</v>
      </c>
      <c r="G643" s="3">
        <f t="shared" si="10"/>
        <v>1.2847754916266276</v>
      </c>
      <c r="H643" s="3">
        <f>stock_returns_wide[[#This Row],[Portfolio_EQ_Cum]]-1</f>
        <v>0.28477549162662763</v>
      </c>
      <c r="I643" s="3">
        <f>I642*(1+stock_returns_wide[[#This Row],[AAPL]])</f>
        <v>1.4624836125996075</v>
      </c>
      <c r="J643" s="3">
        <f>J642*(1+stock_returns_wide[[#This Row],[AMZN]])</f>
        <v>0.66007731063477715</v>
      </c>
      <c r="K643" s="3">
        <f>K642*(1+stock_returns_wide[[#This Row],[MSFT]])</f>
        <v>1.4305592700287926</v>
      </c>
      <c r="L643" s="3">
        <f>L642*(1+stock_returns_wide[[#This Row],[TSLA]])</f>
        <v>1.3924741393858815</v>
      </c>
    </row>
    <row r="644" spans="1:12" x14ac:dyDescent="0.2">
      <c r="A644" s="11">
        <v>45020</v>
      </c>
      <c r="B644" s="3">
        <v>-3.2497246646114863E-3</v>
      </c>
      <c r="C644" s="3">
        <v>1.5037527888523972E-2</v>
      </c>
      <c r="D644" s="3">
        <v>-1.7416830572258846E-4</v>
      </c>
      <c r="E644" s="3">
        <v>-1.1244043709844997E-2</v>
      </c>
      <c r="F644" s="3">
        <f>AVERAGE(stock_returns_wide[[#This Row],[AAPL]:[TSLA]])</f>
        <v>9.2397802086224834E-5</v>
      </c>
      <c r="G644" s="3">
        <f t="shared" si="10"/>
        <v>1.2848942020582281</v>
      </c>
      <c r="H644" s="3">
        <f>stock_returns_wide[[#This Row],[Portfolio_EQ_Cum]]-1</f>
        <v>0.28489420205822813</v>
      </c>
      <c r="I644" s="3">
        <f>I643*(1+stock_returns_wide[[#This Row],[AAPL]])</f>
        <v>1.4577309435321524</v>
      </c>
      <c r="J644" s="3">
        <f>J643*(1+stock_returns_wide[[#This Row],[AMZN]])</f>
        <v>0.67000324160202951</v>
      </c>
      <c r="K644" s="3">
        <f>K643*(1+stock_returns_wide[[#This Row],[MSFT]])</f>
        <v>1.4303101119444959</v>
      </c>
      <c r="L644" s="3">
        <f>L643*(1+stock_returns_wide[[#This Row],[TSLA]])</f>
        <v>1.3768170992977979</v>
      </c>
    </row>
    <row r="645" spans="1:12" x14ac:dyDescent="0.2">
      <c r="A645" s="11">
        <v>45021</v>
      </c>
      <c r="B645" s="3">
        <v>-1.1290365009178127E-2</v>
      </c>
      <c r="C645" s="3">
        <v>-2.7417013542964663E-2</v>
      </c>
      <c r="D645" s="3">
        <v>-9.8893481103184966E-3</v>
      </c>
      <c r="E645" s="3">
        <v>-3.6660076287605925E-2</v>
      </c>
      <c r="F645" s="3">
        <f>AVERAGE(stock_returns_wide[[#This Row],[AAPL]:[TSLA]])</f>
        <v>-2.1314200737516803E-2</v>
      </c>
      <c r="G645" s="3">
        <f t="shared" si="10"/>
        <v>1.2575077091090876</v>
      </c>
      <c r="H645" s="3">
        <f>stock_returns_wide[[#This Row],[Portfolio_EQ_Cum]]-1</f>
        <v>0.2575077091090876</v>
      </c>
      <c r="I645" s="3">
        <f>I644*(1+stock_returns_wide[[#This Row],[AAPL]])</f>
        <v>1.4412726290945008</v>
      </c>
      <c r="J645" s="3">
        <f>J644*(1+stock_returns_wide[[#This Row],[AMZN]])</f>
        <v>0.65163375365319642</v>
      </c>
      <c r="K645" s="3">
        <f>K644*(1+stock_returns_wide[[#This Row],[MSFT]])</f>
        <v>1.4161652773417681</v>
      </c>
      <c r="L645" s="3">
        <f>L644*(1+stock_returns_wide[[#This Row],[TSLA]])</f>
        <v>1.3263428794034604</v>
      </c>
    </row>
    <row r="646" spans="1:12" x14ac:dyDescent="0.2">
      <c r="A646" s="11">
        <v>45022</v>
      </c>
      <c r="B646" s="3">
        <v>5.4960430527932758E-3</v>
      </c>
      <c r="C646" s="3">
        <v>9.4955400490772668E-3</v>
      </c>
      <c r="D646" s="3">
        <v>2.5532865170444952E-2</v>
      </c>
      <c r="E646" s="3">
        <v>-2.479553165553039E-3</v>
      </c>
      <c r="F646" s="3">
        <f>AVERAGE(stock_returns_wide[[#This Row],[AAPL]:[TSLA]])</f>
        <v>9.5112237766906138E-3</v>
      </c>
      <c r="G646" s="3">
        <f t="shared" si="10"/>
        <v>1.2694681463313375</v>
      </c>
      <c r="H646" s="3">
        <f>stock_returns_wide[[#This Row],[Portfolio_EQ_Cum]]-1</f>
        <v>0.26946814633133753</v>
      </c>
      <c r="I646" s="3">
        <f>I645*(1+stock_returns_wide[[#This Row],[AAPL]])</f>
        <v>1.4491939255148167</v>
      </c>
      <c r="J646" s="3">
        <f>J645*(1+stock_returns_wide[[#This Row],[AMZN]])</f>
        <v>0.65782136805834091</v>
      </c>
      <c r="K646" s="3">
        <f>K645*(1+stock_returns_wide[[#This Row],[MSFT]])</f>
        <v>1.4523240344272013</v>
      </c>
      <c r="L646" s="3">
        <f>L645*(1+stock_returns_wide[[#This Row],[TSLA]])</f>
        <v>1.3230541417182269</v>
      </c>
    </row>
    <row r="647" spans="1:12" x14ac:dyDescent="0.2">
      <c r="A647" s="11">
        <v>45026</v>
      </c>
      <c r="B647" s="3">
        <v>-1.5972382583897882E-2</v>
      </c>
      <c r="C647" s="3">
        <v>1.0778033801970288E-3</v>
      </c>
      <c r="D647" s="3">
        <v>-7.5788604887295774E-3</v>
      </c>
      <c r="E647" s="3">
        <v>-2.9720256079851515E-3</v>
      </c>
      <c r="F647" s="3">
        <f>AVERAGE(stock_returns_wide[[#This Row],[AAPL]:[TSLA]])</f>
        <v>-6.3613663251038954E-3</v>
      </c>
      <c r="G647" s="3">
        <f t="shared" si="10"/>
        <v>1.2613925944144733</v>
      </c>
      <c r="H647" s="3">
        <f>stock_returns_wide[[#This Row],[Portfolio_EQ_Cum]]-1</f>
        <v>0.26139259441447327</v>
      </c>
      <c r="I647" s="3">
        <f>I646*(1+stock_returns_wide[[#This Row],[AAPL]])</f>
        <v>1.4260468456982334</v>
      </c>
      <c r="J647" s="3">
        <f>J646*(1+stock_returns_wide[[#This Row],[AMZN]])</f>
        <v>0.65853037015240001</v>
      </c>
      <c r="K647" s="3">
        <f>K646*(1+stock_returns_wide[[#This Row],[MSFT]])</f>
        <v>1.4413170731858487</v>
      </c>
      <c r="L647" s="3">
        <f>L646*(1+stock_returns_wide[[#This Row],[TSLA]])</f>
        <v>1.3191219909282894</v>
      </c>
    </row>
    <row r="648" spans="1:12" x14ac:dyDescent="0.2">
      <c r="A648" s="11">
        <v>45027</v>
      </c>
      <c r="B648" s="3">
        <v>-7.5911285377954218E-3</v>
      </c>
      <c r="C648" s="3">
        <v>-2.2022120390757682E-2</v>
      </c>
      <c r="D648" s="3">
        <v>-2.2668328123452985E-2</v>
      </c>
      <c r="E648" s="3">
        <v>1.2357047570192181E-2</v>
      </c>
      <c r="F648" s="3">
        <f>AVERAGE(stock_returns_wide[[#This Row],[AAPL]:[TSLA]])</f>
        <v>-9.9811323704534771E-3</v>
      </c>
      <c r="G648" s="3">
        <f t="shared" si="10"/>
        <v>1.2488024679585126</v>
      </c>
      <c r="H648" s="3">
        <f>stock_returns_wide[[#This Row],[Portfolio_EQ_Cum]]-1</f>
        <v>0.24880246795851257</v>
      </c>
      <c r="I648" s="3">
        <f>I647*(1+stock_returns_wide[[#This Row],[AAPL]])</f>
        <v>1.4152215407916204</v>
      </c>
      <c r="J648" s="3">
        <f>J647*(1+stock_returns_wide[[#This Row],[AMZN]])</f>
        <v>0.64402813505993362</v>
      </c>
      <c r="K648" s="3">
        <f>K647*(1+stock_returns_wide[[#This Row],[MSFT]])</f>
        <v>1.4086448248409369</v>
      </c>
      <c r="L648" s="3">
        <f>L647*(1+stock_returns_wide[[#This Row],[TSLA]])</f>
        <v>1.3354224441210769</v>
      </c>
    </row>
    <row r="649" spans="1:12" x14ac:dyDescent="0.2">
      <c r="A649" s="11">
        <v>45028</v>
      </c>
      <c r="B649" s="3">
        <v>-4.3533024882725924E-3</v>
      </c>
      <c r="C649" s="3">
        <v>-2.0916697119598093E-2</v>
      </c>
      <c r="D649" s="3">
        <v>2.3334017891722958E-3</v>
      </c>
      <c r="E649" s="3">
        <v>-3.3460036536464677E-2</v>
      </c>
      <c r="F649" s="3">
        <f>AVERAGE(stock_returns_wide[[#This Row],[AAPL]:[TSLA]])</f>
        <v>-1.4099158588790767E-2</v>
      </c>
      <c r="G649" s="3">
        <f t="shared" si="10"/>
        <v>1.2311954039166921</v>
      </c>
      <c r="H649" s="3">
        <f>stock_returns_wide[[#This Row],[Portfolio_EQ_Cum]]-1</f>
        <v>0.23119540391669213</v>
      </c>
      <c r="I649" s="3">
        <f>I648*(1+stock_returns_wide[[#This Row],[AAPL]])</f>
        <v>1.4090606533366352</v>
      </c>
      <c r="J649" s="3">
        <f>J648*(1+stock_returns_wide[[#This Row],[AMZN]])</f>
        <v>0.63055719362238538</v>
      </c>
      <c r="K649" s="3">
        <f>K648*(1+stock_returns_wide[[#This Row],[MSFT]])</f>
        <v>1.4119317591955289</v>
      </c>
      <c r="L649" s="3">
        <f>L648*(1+stock_returns_wide[[#This Row],[TSLA]])</f>
        <v>1.2907391603491707</v>
      </c>
    </row>
    <row r="650" spans="1:12" x14ac:dyDescent="0.2">
      <c r="A650" s="11">
        <v>45029</v>
      </c>
      <c r="B650" s="3">
        <v>3.4103684991807715E-2</v>
      </c>
      <c r="C650" s="3">
        <v>4.6713683014299345E-2</v>
      </c>
      <c r="D650" s="3">
        <v>2.2399341895597003E-2</v>
      </c>
      <c r="E650" s="3">
        <v>2.9688716127604264E-2</v>
      </c>
      <c r="F650" s="3">
        <f>AVERAGE(stock_returns_wide[[#This Row],[AAPL]:[TSLA]])</f>
        <v>3.3226356507327082E-2</v>
      </c>
      <c r="G650" s="3">
        <f t="shared" si="10"/>
        <v>1.2721035413374109</v>
      </c>
      <c r="H650" s="3">
        <f>stock_returns_wide[[#This Row],[Portfolio_EQ_Cum]]-1</f>
        <v>0.27210354133741088</v>
      </c>
      <c r="I650" s="3">
        <f>I649*(1+stock_returns_wide[[#This Row],[AAPL]])</f>
        <v>1.4571148139923786</v>
      </c>
      <c r="J650" s="3">
        <f>J649*(1+stock_returns_wide[[#This Row],[AMZN]])</f>
        <v>0.66001284248764769</v>
      </c>
      <c r="K650" s="3">
        <f>K649*(1+stock_returns_wide[[#This Row],[MSFT]])</f>
        <v>1.4435581014030012</v>
      </c>
      <c r="L650" s="3">
        <f>L649*(1+stock_returns_wide[[#This Row],[TSLA]])</f>
        <v>1.3290595488755594</v>
      </c>
    </row>
    <row r="651" spans="1:12" x14ac:dyDescent="0.2">
      <c r="A651" s="11">
        <v>45030</v>
      </c>
      <c r="B651" s="3">
        <v>-2.1140240339699856E-3</v>
      </c>
      <c r="C651" s="3">
        <v>1.074224694457282E-3</v>
      </c>
      <c r="D651" s="3">
        <v>-1.2765420755361023E-2</v>
      </c>
      <c r="E651" s="3">
        <v>-4.8412798603184592E-3</v>
      </c>
      <c r="F651" s="3">
        <f>AVERAGE(stock_returns_wide[[#This Row],[AAPL]:[TSLA]])</f>
        <v>-4.6616249887980465E-3</v>
      </c>
      <c r="G651" s="3">
        <f t="shared" si="10"/>
        <v>1.266173471680774</v>
      </c>
      <c r="H651" s="3">
        <f>stock_returns_wide[[#This Row],[Portfolio_EQ_Cum]]-1</f>
        <v>0.26617347168077399</v>
      </c>
      <c r="I651" s="3">
        <f>I650*(1+stock_returns_wide[[#This Row],[AAPL]])</f>
        <v>1.454034438255345</v>
      </c>
      <c r="J651" s="3">
        <f>J650*(1+stock_returns_wide[[#This Row],[AMZN]])</f>
        <v>0.66072184458170691</v>
      </c>
      <c r="K651" s="3">
        <f>K650*(1+stock_returns_wide[[#This Row],[MSFT]])</f>
        <v>1.4251304748537819</v>
      </c>
      <c r="L651" s="3">
        <f>L650*(1+stock_returns_wide[[#This Row],[TSLA]])</f>
        <v>1.3226251996484242</v>
      </c>
    </row>
    <row r="652" spans="1:12" x14ac:dyDescent="0.2">
      <c r="A652" s="11">
        <v>45033</v>
      </c>
      <c r="B652" s="3">
        <v>1.211080592504743E-4</v>
      </c>
      <c r="C652" s="3">
        <v>2.2436418178335416E-3</v>
      </c>
      <c r="D652" s="3">
        <v>9.2959835553758641E-3</v>
      </c>
      <c r="E652" s="3">
        <v>1.1026990735853115E-2</v>
      </c>
      <c r="F652" s="3">
        <f>AVERAGE(stock_returns_wide[[#This Row],[AAPL]:[TSLA]])</f>
        <v>5.6719310420782487E-3</v>
      </c>
      <c r="G652" s="3">
        <f t="shared" si="10"/>
        <v>1.2733551202994562</v>
      </c>
      <c r="H652" s="3">
        <f>stock_returns_wide[[#This Row],[Portfolio_EQ_Cum]]-1</f>
        <v>0.27335512029945619</v>
      </c>
      <c r="I652" s="3">
        <f>I651*(1+stock_returns_wide[[#This Row],[AAPL]])</f>
        <v>1.4542105335442455</v>
      </c>
      <c r="J652" s="3">
        <f>J651*(1+stock_returns_wide[[#This Row],[AMZN]])</f>
        <v>0.66220426774216656</v>
      </c>
      <c r="K652" s="3">
        <f>K651*(1+stock_returns_wide[[#This Row],[MSFT]])</f>
        <v>1.4383784643122877</v>
      </c>
      <c r="L652" s="3">
        <f>L651*(1+stock_returns_wide[[#This Row],[TSLA]])</f>
        <v>1.3372097754719532</v>
      </c>
    </row>
    <row r="653" spans="1:12" x14ac:dyDescent="0.2">
      <c r="A653" s="11">
        <v>45034</v>
      </c>
      <c r="B653" s="3">
        <v>7.5047046419913777E-3</v>
      </c>
      <c r="C653" s="3">
        <v>-4.2826048390145477E-3</v>
      </c>
      <c r="D653" s="3">
        <v>-1.4888647010765643E-3</v>
      </c>
      <c r="E653" s="3">
        <v>-1.4595786064655836E-2</v>
      </c>
      <c r="F653" s="3">
        <f>AVERAGE(stock_returns_wide[[#This Row],[AAPL]:[TSLA]])</f>
        <v>-3.2156377406888925E-3</v>
      </c>
      <c r="G653" s="3">
        <f t="shared" si="10"/>
        <v>1.2692604715173219</v>
      </c>
      <c r="H653" s="3">
        <f>stock_returns_wide[[#This Row],[Portfolio_EQ_Cum]]-1</f>
        <v>0.26926047151732191</v>
      </c>
      <c r="I653" s="3">
        <f>I652*(1+stock_returns_wide[[#This Row],[AAPL]])</f>
        <v>1.4651239540857677</v>
      </c>
      <c r="J653" s="3">
        <f>J652*(1+stock_returns_wide[[#This Row],[AMZN]])</f>
        <v>0.65936830854071793</v>
      </c>
      <c r="K653" s="3">
        <f>K652*(1+stock_returns_wide[[#This Row],[MSFT]])</f>
        <v>1.4362369133899844</v>
      </c>
      <c r="L653" s="3">
        <f>L652*(1+stock_returns_wide[[#This Row],[TSLA]])</f>
        <v>1.3176921476655981</v>
      </c>
    </row>
    <row r="654" spans="1:12" x14ac:dyDescent="0.2">
      <c r="A654" s="11">
        <v>45035</v>
      </c>
      <c r="B654" s="3">
        <v>6.9682236231867201E-3</v>
      </c>
      <c r="C654" s="3">
        <v>1.9550341547772243E-2</v>
      </c>
      <c r="D654" s="3">
        <v>2.775892479640607E-4</v>
      </c>
      <c r="E654" s="3">
        <v>-2.0183393575926356E-2</v>
      </c>
      <c r="F654" s="3">
        <f>AVERAGE(stock_returns_wide[[#This Row],[AAPL]:[TSLA]])</f>
        <v>1.6531902107491669E-3</v>
      </c>
      <c r="G654" s="3">
        <f t="shared" si="10"/>
        <v>1.2713588005037251</v>
      </c>
      <c r="H654" s="3">
        <f>stock_returns_wide[[#This Row],[Portfolio_EQ_Cum]]-1</f>
        <v>0.27135880050372507</v>
      </c>
      <c r="I654" s="3">
        <f>I653*(1+stock_returns_wide[[#This Row],[AAPL]])</f>
        <v>1.4753332654335249</v>
      </c>
      <c r="J654" s="3">
        <f>J653*(1+stock_returns_wide[[#This Row],[AMZN]])</f>
        <v>0.67225918417846586</v>
      </c>
      <c r="K654" s="3">
        <f>K653*(1+stock_returns_wide[[#This Row],[MSFT]])</f>
        <v>1.4366355973146705</v>
      </c>
      <c r="L654" s="3">
        <f>L653*(1+stock_returns_wide[[#This Row],[TSLA]])</f>
        <v>1.2910966484373556</v>
      </c>
    </row>
    <row r="655" spans="1:12" x14ac:dyDescent="0.2">
      <c r="A655" s="11">
        <v>45036</v>
      </c>
      <c r="B655" s="3">
        <v>-5.8464116658729637E-3</v>
      </c>
      <c r="C655" s="3">
        <v>-4.6980391066805405E-3</v>
      </c>
      <c r="D655" s="3">
        <v>-8.1124596404701377E-3</v>
      </c>
      <c r="E655" s="3">
        <v>-9.7458282305938559E-2</v>
      </c>
      <c r="F655" s="3">
        <f>AVERAGE(stock_returns_wide[[#This Row],[AAPL]:[TSLA]])</f>
        <v>-2.902879817974055E-2</v>
      </c>
      <c r="G655" s="3">
        <f t="shared" si="10"/>
        <v>1.2344527824698655</v>
      </c>
      <c r="H655" s="3">
        <f>stock_returns_wide[[#This Row],[Portfolio_EQ_Cum]]-1</f>
        <v>0.23445278246986545</v>
      </c>
      <c r="I655" s="3">
        <f>I654*(1+stock_returns_wide[[#This Row],[AAPL]])</f>
        <v>1.4667078598194438</v>
      </c>
      <c r="J655" s="3">
        <f>J654*(1+stock_returns_wide[[#This Row],[AMZN]])</f>
        <v>0.66910088424137026</v>
      </c>
      <c r="K655" s="3">
        <f>K654*(1+stock_returns_wide[[#This Row],[MSFT]])</f>
        <v>1.4249809490133925</v>
      </c>
      <c r="L655" s="3">
        <f>L654*(1+stock_returns_wide[[#This Row],[TSLA]])</f>
        <v>1.1652685867896968</v>
      </c>
    </row>
    <row r="656" spans="1:12" x14ac:dyDescent="0.2">
      <c r="A656" s="11">
        <v>45037</v>
      </c>
      <c r="B656" s="3">
        <v>-9.7807091143904401E-3</v>
      </c>
      <c r="C656" s="3">
        <v>3.0343912917452309E-2</v>
      </c>
      <c r="D656" s="3">
        <v>-1.2230809112387941E-3</v>
      </c>
      <c r="E656" s="3">
        <v>1.2822849668400638E-2</v>
      </c>
      <c r="F656" s="3">
        <f>AVERAGE(stock_returns_wide[[#This Row],[AAPL]:[TSLA]])</f>
        <v>8.0407431400559282E-3</v>
      </c>
      <c r="G656" s="3">
        <f t="shared" si="10"/>
        <v>1.2443787002122331</v>
      </c>
      <c r="H656" s="3">
        <f>stock_returns_wide[[#This Row],[Portfolio_EQ_Cum]]-1</f>
        <v>0.24437870021223307</v>
      </c>
      <c r="I656" s="3">
        <f>I655*(1+stock_returns_wide[[#This Row],[AAPL]])</f>
        <v>1.4523624168867597</v>
      </c>
      <c r="J656" s="3">
        <f>J655*(1+stock_returns_wide[[#This Row],[AMZN]])</f>
        <v>0.68940402320578076</v>
      </c>
      <c r="K656" s="3">
        <f>K655*(1+stock_returns_wide[[#This Row],[MSFT]])</f>
        <v>1.4232380820157753</v>
      </c>
      <c r="L656" s="3">
        <f>L655*(1+stock_returns_wide[[#This Row],[TSLA]])</f>
        <v>1.1802106507014107</v>
      </c>
    </row>
    <row r="657" spans="1:12" x14ac:dyDescent="0.2">
      <c r="A657" s="11">
        <v>45040</v>
      </c>
      <c r="B657" s="3">
        <v>1.8785401690573078E-3</v>
      </c>
      <c r="C657" s="3">
        <v>-7.0119671505202152E-3</v>
      </c>
      <c r="D657" s="3">
        <v>-1.3962896834037397E-2</v>
      </c>
      <c r="E657" s="3">
        <v>-1.5325895028073244E-2</v>
      </c>
      <c r="F657" s="3">
        <f>AVERAGE(stock_returns_wide[[#This Row],[AAPL]:[TSLA]])</f>
        <v>-8.6055547108933872E-3</v>
      </c>
      <c r="G657" s="3">
        <f t="shared" si="10"/>
        <v>1.2336701312264862</v>
      </c>
      <c r="H657" s="3">
        <f>stock_returns_wide[[#This Row],[Portfolio_EQ_Cum]]-1</f>
        <v>0.23367013122648617</v>
      </c>
      <c r="I657" s="3">
        <f>I656*(1+stock_returns_wide[[#This Row],[AAPL]])</f>
        <v>1.4550907380269107</v>
      </c>
      <c r="J657" s="3">
        <f>J656*(1+stock_returns_wide[[#This Row],[AMZN]])</f>
        <v>0.68456994484162537</v>
      </c>
      <c r="K657" s="3">
        <f>K656*(1+stock_returns_wide[[#This Row],[MSFT]])</f>
        <v>1.4033655555063158</v>
      </c>
      <c r="L657" s="3">
        <f>L656*(1+stock_returns_wide[[#This Row],[TSLA]])</f>
        <v>1.162122866157747</v>
      </c>
    </row>
    <row r="658" spans="1:12" x14ac:dyDescent="0.2">
      <c r="A658" s="11">
        <v>45041</v>
      </c>
      <c r="B658" s="3">
        <v>-9.4358330643478094E-3</v>
      </c>
      <c r="C658" s="3">
        <v>-3.4271720374965953E-2</v>
      </c>
      <c r="D658" s="3">
        <v>-2.2536178854068667E-2</v>
      </c>
      <c r="E658" s="3">
        <v>-1.1565701922588656E-2</v>
      </c>
      <c r="F658" s="3">
        <f>AVERAGE(stock_returns_wide[[#This Row],[AAPL]:[TSLA]])</f>
        <v>-1.9452358553992771E-2</v>
      </c>
      <c r="G658" s="3">
        <f t="shared" si="10"/>
        <v>1.2096723374965173</v>
      </c>
      <c r="H658" s="3">
        <f>stock_returns_wide[[#This Row],[Portfolio_EQ_Cum]]-1</f>
        <v>0.20967233749651726</v>
      </c>
      <c r="I658" s="3">
        <f>I657*(1+stock_returns_wide[[#This Row],[AAPL]])</f>
        <v>1.4413607447294101</v>
      </c>
      <c r="J658" s="3">
        <f>J657*(1+stock_returns_wide[[#This Row],[AMZN]])</f>
        <v>0.66110855511490729</v>
      </c>
      <c r="K658" s="3">
        <f>K657*(1+stock_returns_wide[[#This Row],[MSFT]])</f>
        <v>1.3717390583497862</v>
      </c>
      <c r="L658" s="3">
        <f>L657*(1+stock_returns_wide[[#This Row],[TSLA]])</f>
        <v>1.1486820994903422</v>
      </c>
    </row>
    <row r="659" spans="1:12" x14ac:dyDescent="0.2">
      <c r="A659" s="11">
        <v>45042</v>
      </c>
      <c r="B659" s="3">
        <v>-6.1133644184030445E-5</v>
      </c>
      <c r="C659" s="3">
        <v>2.3496184744855597E-2</v>
      </c>
      <c r="D659" s="3">
        <v>7.2434842653300358E-2</v>
      </c>
      <c r="E659" s="3">
        <v>-4.3069634952437763E-2</v>
      </c>
      <c r="F659" s="3">
        <f>AVERAGE(stock_returns_wide[[#This Row],[AAPL]:[TSLA]])</f>
        <v>1.320006470038354E-2</v>
      </c>
      <c r="G659" s="3">
        <f t="shared" si="10"/>
        <v>1.2256400906177356</v>
      </c>
      <c r="H659" s="3">
        <f>stock_returns_wide[[#This Row],[Portfolio_EQ_Cum]]-1</f>
        <v>0.2256400906177356</v>
      </c>
      <c r="I659" s="3">
        <f>I658*(1+stock_returns_wide[[#This Row],[AAPL]])</f>
        <v>1.441272629094501</v>
      </c>
      <c r="J659" s="3">
        <f>J658*(1+stock_returns_wide[[#This Row],[AMZN]])</f>
        <v>0.67664208386229174</v>
      </c>
      <c r="K659" s="3">
        <f>K658*(1+stock_returns_wide[[#This Row],[MSFT]])</f>
        <v>1.4711007612027394</v>
      </c>
      <c r="L659" s="3">
        <f>L658*(1+stock_returns_wide[[#This Row],[TSLA]])</f>
        <v>1.0992087807888933</v>
      </c>
    </row>
    <row r="660" spans="1:12" x14ac:dyDescent="0.2">
      <c r="A660" s="11">
        <v>45043</v>
      </c>
      <c r="B660" s="3">
        <v>2.8395294685953809E-2</v>
      </c>
      <c r="C660" s="3">
        <v>4.6103983455159314E-2</v>
      </c>
      <c r="D660" s="3">
        <v>3.2027598634224441E-2</v>
      </c>
      <c r="E660" s="3">
        <v>4.1886194740853755E-2</v>
      </c>
      <c r="F660" s="3">
        <f>AVERAGE(stock_returns_wide[[#This Row],[AAPL]:[TSLA]])</f>
        <v>3.710326787904783E-2</v>
      </c>
      <c r="G660" s="3">
        <f t="shared" si="10"/>
        <v>1.2711153432232261</v>
      </c>
      <c r="H660" s="3">
        <f>stock_returns_wide[[#This Row],[Portfolio_EQ_Cum]]-1</f>
        <v>0.27111534322322606</v>
      </c>
      <c r="I660" s="3">
        <f>I659*(1+stock_returns_wide[[#This Row],[AAPL]])</f>
        <v>1.4821979901204387</v>
      </c>
      <c r="J660" s="3">
        <f>J659*(1+stock_returns_wide[[#This Row],[AMZN]])</f>
        <v>0.70783797930174341</v>
      </c>
      <c r="K660" s="3">
        <f>K659*(1+stock_returns_wide[[#This Row],[MSFT]])</f>
        <v>1.5182165859330428</v>
      </c>
      <c r="L660" s="3">
        <f>L659*(1+stock_returns_wide[[#This Row],[TSLA]])</f>
        <v>1.1452504538418733</v>
      </c>
    </row>
    <row r="661" spans="1:12" x14ac:dyDescent="0.2">
      <c r="A661" s="11">
        <v>45044</v>
      </c>
      <c r="B661" s="3">
        <v>7.5409787336637724E-3</v>
      </c>
      <c r="C661" s="3">
        <v>-3.9792412663683385E-2</v>
      </c>
      <c r="D661" s="3">
        <v>7.9715938676687692E-3</v>
      </c>
      <c r="E661" s="3">
        <v>2.5719427270091355E-2</v>
      </c>
      <c r="F661" s="3">
        <f>AVERAGE(stock_returns_wide[[#This Row],[AAPL]:[TSLA]])</f>
        <v>3.5989680193512785E-4</v>
      </c>
      <c r="G661" s="3">
        <f t="shared" si="10"/>
        <v>1.2715728135701427</v>
      </c>
      <c r="H661" s="3">
        <f>stock_returns_wide[[#This Row],[Portfolio_EQ_Cum]]-1</f>
        <v>0.27157281357014273</v>
      </c>
      <c r="I661" s="3">
        <f>I660*(1+stock_returns_wide[[#This Row],[AAPL]])</f>
        <v>1.4933752136430161</v>
      </c>
      <c r="J661" s="3">
        <f>J660*(1+stock_returns_wide[[#This Row],[AMZN]])</f>
        <v>0.67967139833034063</v>
      </c>
      <c r="K661" s="3">
        <f>K660*(1+stock_returns_wide[[#This Row],[MSFT]])</f>
        <v>1.5303191919592596</v>
      </c>
      <c r="L661" s="3">
        <f>L660*(1+stock_returns_wide[[#This Row],[TSLA]])</f>
        <v>1.1747056395954985</v>
      </c>
    </row>
    <row r="662" spans="1:12" x14ac:dyDescent="0.2">
      <c r="A662" s="11">
        <v>45047</v>
      </c>
      <c r="B662" s="3">
        <v>-5.3049282018124977E-4</v>
      </c>
      <c r="C662" s="3">
        <v>-3.2242712137328766E-2</v>
      </c>
      <c r="D662" s="3">
        <v>-5.5328563720342672E-3</v>
      </c>
      <c r="E662" s="3">
        <v>-1.5093395194377579E-2</v>
      </c>
      <c r="F662" s="3">
        <f>AVERAGE(stock_returns_wide[[#This Row],[AAPL]:[TSLA]])</f>
        <v>-1.3349864130980466E-2</v>
      </c>
      <c r="G662" s="3">
        <f t="shared" si="10"/>
        <v>1.2545974892763327</v>
      </c>
      <c r="H662" s="3">
        <f>stock_returns_wide[[#This Row],[Portfolio_EQ_Cum]]-1</f>
        <v>0.25459748927633274</v>
      </c>
      <c r="I662" s="3">
        <f>I661*(1+stock_returns_wide[[#This Row],[AAPL]])</f>
        <v>1.4925829888143418</v>
      </c>
      <c r="J662" s="3">
        <f>J661*(1+stock_returns_wide[[#This Row],[AMZN]])</f>
        <v>0.65775694908599969</v>
      </c>
      <c r="K662" s="3">
        <f>K661*(1+stock_returns_wide[[#This Row],[MSFT]])</f>
        <v>1.5218521556667814</v>
      </c>
      <c r="L662" s="3">
        <f>L661*(1+stock_returns_wide[[#This Row],[TSLA]])</f>
        <v>1.1569753431400196</v>
      </c>
    </row>
    <row r="663" spans="1:12" x14ac:dyDescent="0.2">
      <c r="A663" s="11">
        <v>45048</v>
      </c>
      <c r="B663" s="3">
        <v>-6.1911835512779012E-3</v>
      </c>
      <c r="C663" s="3">
        <v>1.5482549283793778E-2</v>
      </c>
      <c r="D663" s="3">
        <v>-4.908554375246954E-4</v>
      </c>
      <c r="E663" s="3">
        <v>-9.3925987472197603E-3</v>
      </c>
      <c r="F663" s="3">
        <f>AVERAGE(stock_returns_wide[[#This Row],[AAPL]:[TSLA]])</f>
        <v>-1.4802211305714463E-4</v>
      </c>
      <c r="G663" s="3">
        <f t="shared" si="10"/>
        <v>1.2544117811049338</v>
      </c>
      <c r="H663" s="3">
        <f>stock_returns_wide[[#This Row],[Portfolio_EQ_Cum]]-1</f>
        <v>0.25441178110493379</v>
      </c>
      <c r="I663" s="3">
        <f>I662*(1+stock_returns_wide[[#This Row],[AAPL]])</f>
        <v>1.4833421335650772</v>
      </c>
      <c r="J663" s="3">
        <f>J662*(1+stock_returns_wide[[#This Row],[AMZN]])</f>
        <v>0.66794070346698153</v>
      </c>
      <c r="K663" s="3">
        <f>K662*(1+stock_returns_wide[[#This Row],[MSFT]])</f>
        <v>1.5211051462610636</v>
      </c>
      <c r="L663" s="3">
        <f>L662*(1+stock_returns_wide[[#This Row],[TSLA]])</f>
        <v>1.1461083379814785</v>
      </c>
    </row>
    <row r="664" spans="1:12" x14ac:dyDescent="0.2">
      <c r="A664" s="11">
        <v>45049</v>
      </c>
      <c r="B664" s="3">
        <v>-6.4671835377648756E-3</v>
      </c>
      <c r="C664" s="3">
        <v>1.9303553981586674E-4</v>
      </c>
      <c r="D664" s="3">
        <v>-3.3069812509320951E-3</v>
      </c>
      <c r="E664" s="3">
        <v>1.8713932775662467E-3</v>
      </c>
      <c r="F664" s="3">
        <f>AVERAGE(stock_returns_wide[[#This Row],[AAPL]:[TSLA]])</f>
        <v>-1.9274339928287143E-3</v>
      </c>
      <c r="G664" s="3">
        <f t="shared" si="10"/>
        <v>1.2519939851970274</v>
      </c>
      <c r="H664" s="3">
        <f>stock_returns_wide[[#This Row],[Portfolio_EQ_Cum]]-1</f>
        <v>0.25199398519702743</v>
      </c>
      <c r="I664" s="3">
        <f>I663*(1+stock_returns_wide[[#This Row],[AAPL]])</f>
        <v>1.4737490877380122</v>
      </c>
      <c r="J664" s="3">
        <f>J663*(1+stock_returns_wide[[#This Row],[AMZN]])</f>
        <v>0.66806963976124023</v>
      </c>
      <c r="K664" s="3">
        <f>K663*(1+stock_returns_wide[[#This Row],[MSFT]])</f>
        <v>1.5160748800616819</v>
      </c>
      <c r="L664" s="3">
        <f>L663*(1+stock_returns_wide[[#This Row],[TSLA]])</f>
        <v>1.1482531574205397</v>
      </c>
    </row>
    <row r="665" spans="1:12" x14ac:dyDescent="0.2">
      <c r="A665" s="11">
        <v>45050</v>
      </c>
      <c r="B665" s="3">
        <v>-9.913626343674542E-3</v>
      </c>
      <c r="C665" s="3">
        <v>3.3767339022539034E-3</v>
      </c>
      <c r="D665" s="3">
        <v>3.3179536614820204E-3</v>
      </c>
      <c r="E665" s="3">
        <v>3.6734719858571019E-3</v>
      </c>
      <c r="F665" s="3">
        <f>AVERAGE(stock_returns_wide[[#This Row],[AAPL]:[TSLA]])</f>
        <v>1.1363330147962092E-4</v>
      </c>
      <c r="G665" s="3">
        <f t="shared" si="10"/>
        <v>1.2521362534069977</v>
      </c>
      <c r="H665" s="3">
        <f>stock_returns_wide[[#This Row],[Portfolio_EQ_Cum]]-1</f>
        <v>0.25213625340699775</v>
      </c>
      <c r="I665" s="3">
        <f>I664*(1+stock_returns_wide[[#This Row],[AAPL]])</f>
        <v>1.4591388899578464</v>
      </c>
      <c r="J665" s="3">
        <f>J664*(1+stock_returns_wide[[#This Row],[AMZN]])</f>
        <v>0.67032553316288856</v>
      </c>
      <c r="K665" s="3">
        <f>K664*(1+stock_returns_wide[[#This Row],[MSFT]])</f>
        <v>1.5211051462610634</v>
      </c>
      <c r="L665" s="3">
        <f>L664*(1+stock_returns_wide[[#This Row],[TSLA]])</f>
        <v>1.152471233226996</v>
      </c>
    </row>
    <row r="666" spans="1:12" x14ac:dyDescent="0.2">
      <c r="A666" s="11">
        <v>45051</v>
      </c>
      <c r="B666" s="3">
        <v>4.6927123775030166E-2</v>
      </c>
      <c r="C666" s="3">
        <v>1.5961573674128537E-2</v>
      </c>
      <c r="D666" s="3">
        <v>1.7157410025743669E-2</v>
      </c>
      <c r="E666" s="3">
        <v>5.4962783983155461E-2</v>
      </c>
      <c r="F666" s="3">
        <f>AVERAGE(stock_returns_wide[[#This Row],[AAPL]:[TSLA]])</f>
        <v>3.3752222864514458E-2</v>
      </c>
      <c r="G666" s="3">
        <f t="shared" si="10"/>
        <v>1.2943986352887289</v>
      </c>
      <c r="H666" s="3">
        <f>stock_returns_wide[[#This Row],[Portfolio_EQ_Cum]]-1</f>
        <v>0.29439863528872889</v>
      </c>
      <c r="I666" s="3">
        <f>I665*(1+stock_returns_wide[[#This Row],[AAPL]])</f>
        <v>1.5276120812518583</v>
      </c>
      <c r="J666" s="3">
        <f>J665*(1+stock_returns_wide[[#This Row],[AMZN]])</f>
        <v>0.68102498354611751</v>
      </c>
      <c r="K666" s="3">
        <f>K665*(1+stock_returns_wide[[#This Row],[MSFT]])</f>
        <v>1.5472033709477333</v>
      </c>
      <c r="L666" s="3">
        <f>L665*(1+stock_returns_wide[[#This Row],[TSLA]])</f>
        <v>1.2158142606656521</v>
      </c>
    </row>
    <row r="667" spans="1:12" x14ac:dyDescent="0.2">
      <c r="A667" s="11">
        <v>45054</v>
      </c>
      <c r="B667" s="3">
        <v>-4.0350656372456495E-4</v>
      </c>
      <c r="C667" s="3">
        <v>1.6089169321718E-3</v>
      </c>
      <c r="D667" s="3">
        <v>-6.4382034320861203E-3</v>
      </c>
      <c r="E667" s="3">
        <v>1.0172855182730478E-2</v>
      </c>
      <c r="F667" s="3">
        <f>AVERAGE(stock_returns_wide[[#This Row],[AAPL]:[TSLA]])</f>
        <v>1.2350155297728982E-3</v>
      </c>
      <c r="G667" s="3">
        <f t="shared" si="10"/>
        <v>1.2959972377050273</v>
      </c>
      <c r="H667" s="3">
        <f>stock_returns_wide[[#This Row],[Portfolio_EQ_Cum]]-1</f>
        <v>0.29599723770502728</v>
      </c>
      <c r="I667" s="3">
        <f>I666*(1+stock_returns_wide[[#This Row],[AAPL]])</f>
        <v>1.5269956797502482</v>
      </c>
      <c r="J667" s="3">
        <f>J666*(1+stock_returns_wide[[#This Row],[AMZN]])</f>
        <v>0.68212069617337689</v>
      </c>
      <c r="K667" s="3">
        <f>K666*(1+stock_returns_wide[[#This Row],[MSFT]])</f>
        <v>1.5372421608947624</v>
      </c>
      <c r="L667" s="3">
        <f>L666*(1+stock_returns_wide[[#This Row],[TSLA]])</f>
        <v>1.2281825630685024</v>
      </c>
    </row>
    <row r="668" spans="1:12" x14ac:dyDescent="0.2">
      <c r="A668" s="11">
        <v>45055</v>
      </c>
      <c r="B668" s="3">
        <v>-9.9711607433466964E-3</v>
      </c>
      <c r="C668" s="3">
        <v>7.4648105627785899E-3</v>
      </c>
      <c r="D668" s="3">
        <v>-5.3458579378269366E-3</v>
      </c>
      <c r="E668" s="3">
        <v>-1.5367597024416146E-2</v>
      </c>
      <c r="F668" s="3">
        <f>AVERAGE(stock_returns_wide[[#This Row],[AAPL]:[TSLA]])</f>
        <v>-5.8049512857027974E-3</v>
      </c>
      <c r="G668" s="3">
        <f t="shared" si="10"/>
        <v>1.2884740368737442</v>
      </c>
      <c r="H668" s="3">
        <f>stock_returns_wide[[#This Row],[Portfolio_EQ_Cum]]-1</f>
        <v>0.28847403687374418</v>
      </c>
      <c r="I668" s="3">
        <f>I667*(1+stock_returns_wide[[#This Row],[AAPL]])</f>
        <v>1.5117697603730624</v>
      </c>
      <c r="J668" s="3">
        <f>J667*(1+stock_returns_wide[[#This Row],[AMZN]])</f>
        <v>0.68721259795126177</v>
      </c>
      <c r="K668" s="3">
        <f>K667*(1+stock_returns_wide[[#This Row],[MSFT]])</f>
        <v>1.529024282686581</v>
      </c>
      <c r="L668" s="3">
        <f>L667*(1+stock_returns_wide[[#This Row],[TSLA]])</f>
        <v>1.209308348366851</v>
      </c>
    </row>
    <row r="669" spans="1:12" x14ac:dyDescent="0.2">
      <c r="A669" s="11">
        <v>45056</v>
      </c>
      <c r="B669" s="3">
        <v>1.0421034774500848E-2</v>
      </c>
      <c r="C669" s="3">
        <v>3.3483395262233318E-2</v>
      </c>
      <c r="D669" s="3">
        <v>1.7296458543019533E-2</v>
      </c>
      <c r="E669" s="3">
        <v>-3.6062703657255835E-3</v>
      </c>
      <c r="F669" s="3">
        <f>AVERAGE(stock_returns_wide[[#This Row],[AAPL]:[TSLA]])</f>
        <v>1.4398654553507029E-2</v>
      </c>
      <c r="G669" s="3">
        <f t="shared" si="10"/>
        <v>1.307026329431852</v>
      </c>
      <c r="H669" s="3">
        <f>stock_returns_wide[[#This Row],[Portfolio_EQ_Cum]]-1</f>
        <v>0.30702632943185204</v>
      </c>
      <c r="I669" s="3">
        <f>I668*(1+stock_returns_wide[[#This Row],[AAPL]])</f>
        <v>1.527523965616949</v>
      </c>
      <c r="J669" s="3">
        <f>J668*(1+stock_returns_wide[[#This Row],[AMZN]])</f>
        <v>0.71022280899765011</v>
      </c>
      <c r="K669" s="3">
        <f>K668*(1+stock_returns_wide[[#This Row],[MSFT]])</f>
        <v>1.5554709878033397</v>
      </c>
      <c r="L669" s="3">
        <f>L668*(1+stock_returns_wide[[#This Row],[TSLA]])</f>
        <v>1.204947255507111</v>
      </c>
    </row>
    <row r="670" spans="1:12" x14ac:dyDescent="0.2">
      <c r="A670" s="11">
        <v>45057</v>
      </c>
      <c r="B670" s="3">
        <v>1.0945958336634476E-3</v>
      </c>
      <c r="C670" s="3">
        <v>1.8059695250734809E-2</v>
      </c>
      <c r="D670" s="3">
        <v>-7.044311774276002E-3</v>
      </c>
      <c r="E670" s="3">
        <v>2.1003967520705658E-2</v>
      </c>
      <c r="F670" s="3">
        <f>AVERAGE(stock_returns_wide[[#This Row],[AAPL]:[TSLA]])</f>
        <v>8.2784867077069779E-3</v>
      </c>
      <c r="G670" s="3">
        <f t="shared" si="10"/>
        <v>1.3178465295266768</v>
      </c>
      <c r="H670" s="3">
        <f>stock_returns_wide[[#This Row],[Portfolio_EQ_Cum]]-1</f>
        <v>0.3178465295266768</v>
      </c>
      <c r="I670" s="3">
        <f>I669*(1+stock_returns_wide[[#This Row],[AAPL]])</f>
        <v>1.5291959869855345</v>
      </c>
      <c r="J670" s="3">
        <f>J669*(1+stock_returns_wide[[#This Row],[AMZN]])</f>
        <v>0.72304921648826848</v>
      </c>
      <c r="K670" s="3">
        <f>K669*(1+stock_returns_wide[[#This Row],[MSFT]])</f>
        <v>1.5445137652094119</v>
      </c>
      <c r="L670" s="3">
        <f>L669*(1+stock_returns_wide[[#This Row],[TSLA]])</f>
        <v>1.2302559285259458</v>
      </c>
    </row>
    <row r="671" spans="1:12" x14ac:dyDescent="0.2">
      <c r="A671" s="11">
        <v>45058</v>
      </c>
      <c r="B671" s="3">
        <v>-5.4174648260049141E-3</v>
      </c>
      <c r="C671" s="3">
        <v>-1.7115333960796231E-2</v>
      </c>
      <c r="D671" s="3">
        <v>-3.6760069667766126E-3</v>
      </c>
      <c r="E671" s="3">
        <v>-2.3826162598143963E-2</v>
      </c>
      <c r="F671" s="3">
        <f>AVERAGE(stock_returns_wide[[#This Row],[AAPL]:[TSLA]])</f>
        <v>-1.250874208793043E-2</v>
      </c>
      <c r="G671" s="3">
        <f t="shared" si="10"/>
        <v>1.3013619271773536</v>
      </c>
      <c r="H671" s="3">
        <f>stock_returns_wide[[#This Row],[Portfolio_EQ_Cum]]-1</f>
        <v>0.30136192717735355</v>
      </c>
      <c r="I671" s="3">
        <f>I670*(1+stock_returns_wide[[#This Row],[AAPL]])</f>
        <v>1.5209116215139724</v>
      </c>
      <c r="J671" s="3">
        <f>J670*(1+stock_returns_wide[[#This Row],[AMZN]])</f>
        <v>0.71067398767797973</v>
      </c>
      <c r="K671" s="3">
        <f>K670*(1+stock_returns_wide[[#This Row],[MSFT]])</f>
        <v>1.5388361218482196</v>
      </c>
      <c r="L671" s="3">
        <f>L670*(1+stock_returns_wide[[#This Row],[TSLA]])</f>
        <v>1.200943650735556</v>
      </c>
    </row>
    <row r="672" spans="1:12" x14ac:dyDescent="0.2">
      <c r="A672" s="11">
        <v>45061</v>
      </c>
      <c r="B672" s="3">
        <v>-2.897429113927763E-3</v>
      </c>
      <c r="C672" s="3">
        <v>8.5252566098295013E-3</v>
      </c>
      <c r="D672" s="3">
        <v>1.585904840272212E-3</v>
      </c>
      <c r="E672" s="3">
        <v>-9.7034746129369687E-3</v>
      </c>
      <c r="F672" s="3">
        <f>AVERAGE(stock_returns_wide[[#This Row],[AAPL]:[TSLA]])</f>
        <v>-6.224355691907546E-4</v>
      </c>
      <c r="G672" s="3">
        <f t="shared" si="10"/>
        <v>1.3005519132254877</v>
      </c>
      <c r="H672" s="3">
        <f>stock_returns_wide[[#This Row],[Portfolio_EQ_Cum]]-1</f>
        <v>0.30055191322548769</v>
      </c>
      <c r="I672" s="3">
        <f>I671*(1+stock_returns_wide[[#This Row],[AAPL]])</f>
        <v>1.5165048879020868</v>
      </c>
      <c r="J672" s="3">
        <f>J671*(1+stock_returns_wide[[#This Row],[AMZN]])</f>
        <v>0.7167326657888653</v>
      </c>
      <c r="K672" s="3">
        <f>K671*(1+stock_returns_wide[[#This Row],[MSFT]])</f>
        <v>1.5412765695022443</v>
      </c>
      <c r="L672" s="3">
        <f>L671*(1+stock_returns_wide[[#This Row],[TSLA]])</f>
        <v>1.1892903245090756</v>
      </c>
    </row>
    <row r="673" spans="1:12" x14ac:dyDescent="0.2">
      <c r="A673" s="11">
        <v>45062</v>
      </c>
      <c r="B673" s="3">
        <v>0</v>
      </c>
      <c r="C673" s="3">
        <v>1.9784214370623721E-2</v>
      </c>
      <c r="D673" s="3">
        <v>7.367757217787263E-3</v>
      </c>
      <c r="E673" s="3">
        <v>1.021930644472091E-3</v>
      </c>
      <c r="F673" s="3">
        <f>AVERAGE(stock_returns_wide[[#This Row],[AAPL]:[TSLA]])</f>
        <v>7.0434755582207687E-3</v>
      </c>
      <c r="G673" s="3">
        <f t="shared" si="10"/>
        <v>1.3097123188384885</v>
      </c>
      <c r="H673" s="3">
        <f>stock_returns_wide[[#This Row],[Portfolio_EQ_Cum]]-1</f>
        <v>0.30971231883848849</v>
      </c>
      <c r="I673" s="3">
        <f>I672*(1+stock_returns_wide[[#This Row],[AAPL]])</f>
        <v>1.5165048879020868</v>
      </c>
      <c r="J673" s="3">
        <f>J672*(1+stock_returns_wide[[#This Row],[AMZN]])</f>
        <v>0.73091265849526077</v>
      </c>
      <c r="K673" s="3">
        <f>K672*(1+stock_returns_wide[[#This Row],[MSFT]])</f>
        <v>1.5526323210718009</v>
      </c>
      <c r="L673" s="3">
        <f>L672*(1+stock_returns_wide[[#This Row],[TSLA]])</f>
        <v>1.1905056967368655</v>
      </c>
    </row>
    <row r="674" spans="1:12" x14ac:dyDescent="0.2">
      <c r="A674" s="11">
        <v>45063</v>
      </c>
      <c r="B674" s="3">
        <v>3.6031016282149775E-3</v>
      </c>
      <c r="C674" s="3">
        <v>1.8518504813616277E-2</v>
      </c>
      <c r="D674" s="3">
        <v>9.4512366725227892E-3</v>
      </c>
      <c r="E674" s="3">
        <v>4.4078766211661069E-2</v>
      </c>
      <c r="F674" s="3">
        <f>AVERAGE(stock_returns_wide[[#This Row],[AAPL]:[TSLA]])</f>
        <v>1.8912902331503778E-2</v>
      </c>
      <c r="G674" s="3">
        <f t="shared" si="10"/>
        <v>1.3344827800070482</v>
      </c>
      <c r="H674" s="3">
        <f>stock_returns_wide[[#This Row],[Portfolio_EQ_Cum]]-1</f>
        <v>0.33448278000704823</v>
      </c>
      <c r="I674" s="3">
        <f>I673*(1+stock_returns_wide[[#This Row],[AAPL]])</f>
        <v>1.5219690091328828</v>
      </c>
      <c r="J674" s="3">
        <f>J673*(1+stock_returns_wide[[#This Row],[AMZN]])</f>
        <v>0.74444806807993835</v>
      </c>
      <c r="K674" s="3">
        <f>K673*(1+stock_returns_wide[[#This Row],[MSFT]])</f>
        <v>1.5673066166036589</v>
      </c>
      <c r="L674" s="3">
        <f>L673*(1+stock_returns_wide[[#This Row],[TSLA]])</f>
        <v>1.2429817190169805</v>
      </c>
    </row>
    <row r="675" spans="1:12" x14ac:dyDescent="0.2">
      <c r="A675" s="11">
        <v>45064</v>
      </c>
      <c r="B675" s="3">
        <v>1.3666271194178847E-2</v>
      </c>
      <c r="C675" s="3">
        <v>2.2943736154795724E-2</v>
      </c>
      <c r="D675" s="3">
        <v>1.4395085309115707E-2</v>
      </c>
      <c r="E675" s="3">
        <v>1.742780840135616E-2</v>
      </c>
      <c r="F675" s="3">
        <f>AVERAGE(stock_returns_wide[[#This Row],[AAPL]:[TSLA]])</f>
        <v>1.710822526486161E-2</v>
      </c>
      <c r="G675" s="3">
        <f t="shared" si="10"/>
        <v>1.3573134120194874</v>
      </c>
      <c r="H675" s="3">
        <f>stock_returns_wide[[#This Row],[Portfolio_EQ_Cum]]-1</f>
        <v>0.35731341201948741</v>
      </c>
      <c r="I675" s="3">
        <f>I674*(1+stock_returns_wide[[#This Row],[AAPL]])</f>
        <v>1.5427686503608284</v>
      </c>
      <c r="J675" s="3">
        <f>J674*(1+stock_returns_wide[[#This Row],[AMZN]])</f>
        <v>0.76152848813491181</v>
      </c>
      <c r="K675" s="3">
        <f>K674*(1+stock_returns_wide[[#This Row],[MSFT]])</f>
        <v>1.5898681290552101</v>
      </c>
      <c r="L675" s="3">
        <f>L674*(1+stock_returns_wide[[#This Row],[TSLA]])</f>
        <v>1.2646441662623968</v>
      </c>
    </row>
    <row r="676" spans="1:12" x14ac:dyDescent="0.2">
      <c r="A676" s="11">
        <v>45065</v>
      </c>
      <c r="B676" s="3">
        <v>6.2844415824137023E-4</v>
      </c>
      <c r="C676" s="3">
        <v>-1.608126535201726E-2</v>
      </c>
      <c r="D676" s="3">
        <v>-5.652698588559657E-4</v>
      </c>
      <c r="E676" s="3">
        <v>1.8373000232992265E-2</v>
      </c>
      <c r="F676" s="3">
        <f>AVERAGE(stock_returns_wide[[#This Row],[AAPL]:[TSLA]])</f>
        <v>5.8872729509010235E-4</v>
      </c>
      <c r="G676" s="3">
        <f t="shared" si="10"/>
        <v>1.3581124994731353</v>
      </c>
      <c r="H676" s="3">
        <f>stock_returns_wide[[#This Row],[Portfolio_EQ_Cum]]-1</f>
        <v>0.35811249947313528</v>
      </c>
      <c r="I676" s="3">
        <f>I675*(1+stock_returns_wide[[#This Row],[AAPL]])</f>
        <v>1.5437381943066657</v>
      </c>
      <c r="J676" s="3">
        <f>J675*(1+stock_returns_wide[[#This Row],[AMZN]])</f>
        <v>0.74928214644409374</v>
      </c>
      <c r="K676" s="3">
        <f>K675*(1+stock_returns_wide[[#This Row],[MSFT]])</f>
        <v>1.5889694245222994</v>
      </c>
      <c r="L676" s="3">
        <f>L675*(1+stock_returns_wide[[#This Row],[TSLA]])</f>
        <v>1.2878794738237882</v>
      </c>
    </row>
    <row r="677" spans="1:12" x14ac:dyDescent="0.2">
      <c r="A677" s="11">
        <v>45068</v>
      </c>
      <c r="B677" s="3">
        <v>-5.4807665797350635E-3</v>
      </c>
      <c r="C677" s="3">
        <v>-1.0666648290490577E-2</v>
      </c>
      <c r="D677" s="3">
        <v>8.9214928522154402E-3</v>
      </c>
      <c r="E677" s="3">
        <v>4.8462283541235163E-2</v>
      </c>
      <c r="F677" s="3">
        <f>AVERAGE(stock_returns_wide[[#This Row],[AAPL]:[TSLA]])</f>
        <v>1.0309090380806241E-2</v>
      </c>
      <c r="G677" s="3">
        <f t="shared" si="10"/>
        <v>1.3721134039775065</v>
      </c>
      <c r="H677" s="3">
        <f>stock_returns_wide[[#This Row],[Portfolio_EQ_Cum]]-1</f>
        <v>0.37211340397750647</v>
      </c>
      <c r="I677" s="3">
        <f>I676*(1+stock_returns_wide[[#This Row],[AAPL]])</f>
        <v>1.5352773256034491</v>
      </c>
      <c r="J677" s="3">
        <f>J676*(1+stock_returns_wide[[#This Row],[AMZN]])</f>
        <v>0.74128981731763077</v>
      </c>
      <c r="K677" s="3">
        <f>K676*(1+stock_returns_wide[[#This Row],[MSFT]])</f>
        <v>1.6031454038855639</v>
      </c>
      <c r="L677" s="3">
        <f>L676*(1+stock_returns_wide[[#This Row],[TSLA]])</f>
        <v>1.3502930540511733</v>
      </c>
    </row>
    <row r="678" spans="1:12" x14ac:dyDescent="0.2">
      <c r="A678" s="11">
        <v>45069</v>
      </c>
      <c r="B678" s="3">
        <v>-1.5155192186486421E-2</v>
      </c>
      <c r="C678" s="3">
        <v>-1.7393506729301844E-4</v>
      </c>
      <c r="D678" s="3">
        <v>-1.8432142817791264E-2</v>
      </c>
      <c r="E678" s="3">
        <v>-1.641335799687571E-2</v>
      </c>
      <c r="F678" s="3">
        <f>AVERAGE(stock_returns_wide[[#This Row],[AAPL]:[TSLA]])</f>
        <v>-1.2543657017111604E-2</v>
      </c>
      <c r="G678" s="3">
        <f t="shared" si="10"/>
        <v>1.3549020840494312</v>
      </c>
      <c r="H678" s="3">
        <f>stock_returns_wide[[#This Row],[Portfolio_EQ_Cum]]-1</f>
        <v>0.35490208404943124</v>
      </c>
      <c r="I678" s="3">
        <f>I677*(1+stock_returns_wide[[#This Row],[AAPL]])</f>
        <v>1.5120099026743739</v>
      </c>
      <c r="J678" s="3">
        <f>J677*(1+stock_returns_wide[[#This Row],[AMZN]])</f>
        <v>0.74116088102337196</v>
      </c>
      <c r="K678" s="3">
        <f>K677*(1+stock_returns_wide[[#This Row],[MSFT]])</f>
        <v>1.5735959988434596</v>
      </c>
      <c r="L678" s="3">
        <f>L677*(1+stock_returns_wide[[#This Row],[TSLA]])</f>
        <v>1.3281302107543367</v>
      </c>
    </row>
    <row r="679" spans="1:12" x14ac:dyDescent="0.2">
      <c r="A679" s="11">
        <v>45070</v>
      </c>
      <c r="B679" s="3">
        <v>1.632030131447415E-3</v>
      </c>
      <c r="C679" s="3">
        <v>1.5305697616548875E-2</v>
      </c>
      <c r="D679" s="3">
        <v>-4.4725209909438624E-3</v>
      </c>
      <c r="E679" s="3">
        <v>-1.5449266889003499E-2</v>
      </c>
      <c r="F679" s="3">
        <f>AVERAGE(stock_returns_wide[[#This Row],[AAPL]:[TSLA]])</f>
        <v>-7.4601503298776795E-4</v>
      </c>
      <c r="G679" s="3">
        <f t="shared" si="10"/>
        <v>1.3538913067265039</v>
      </c>
      <c r="H679" s="3">
        <f>stock_returns_wide[[#This Row],[Portfolio_EQ_Cum]]-1</f>
        <v>0.35389130672650393</v>
      </c>
      <c r="I679" s="3">
        <f>I678*(1+stock_returns_wide[[#This Row],[AAPL]])</f>
        <v>1.5144775483945854</v>
      </c>
      <c r="J679" s="3">
        <f>J678*(1+stock_returns_wide[[#This Row],[AMZN]])</f>
        <v>0.75250486535353067</v>
      </c>
      <c r="K679" s="3">
        <f>K678*(1+stock_returns_wide[[#This Row],[MSFT]])</f>
        <v>1.566558057707367</v>
      </c>
      <c r="L679" s="3">
        <f>L678*(1+stock_returns_wide[[#This Row],[TSLA]])</f>
        <v>1.3076115726650446</v>
      </c>
    </row>
    <row r="680" spans="1:12" x14ac:dyDescent="0.2">
      <c r="A680" s="11">
        <v>45071</v>
      </c>
      <c r="B680" s="3">
        <v>6.6925691185226732E-3</v>
      </c>
      <c r="C680" s="3">
        <v>-1.498929336188437E-2</v>
      </c>
      <c r="D680" s="3">
        <v>3.8457890185396915E-2</v>
      </c>
      <c r="E680" s="3">
        <v>8.5839659738169427E-3</v>
      </c>
      <c r="F680" s="3">
        <f>AVERAGE(stock_returns_wide[[#This Row],[AAPL]:[TSLA]])</f>
        <v>9.68628297896304E-3</v>
      </c>
      <c r="G680" s="3">
        <f t="shared" si="10"/>
        <v>1.3670054810462149</v>
      </c>
      <c r="H680" s="3">
        <f>stock_returns_wide[[#This Row],[Portfolio_EQ_Cum]]-1</f>
        <v>0.36700548104621489</v>
      </c>
      <c r="I680" s="3">
        <f>I679*(1+stock_returns_wide[[#This Row],[AAPL]])</f>
        <v>1.5246132940656669</v>
      </c>
      <c r="J680" s="3">
        <f>J679*(1+stock_returns_wide[[#This Row],[AMZN]])</f>
        <v>0.74122534917050131</v>
      </c>
      <c r="K680" s="3">
        <f>K679*(1+stock_returns_wide[[#This Row],[MSFT]])</f>
        <v>1.6268045754597256</v>
      </c>
      <c r="L680" s="3">
        <f>L679*(1+stock_returns_wide[[#This Row],[TSLA]])</f>
        <v>1.3188360659117706</v>
      </c>
    </row>
    <row r="681" spans="1:12" x14ac:dyDescent="0.2">
      <c r="A681" s="11">
        <v>45072</v>
      </c>
      <c r="B681" s="3">
        <v>1.4104485698983149E-2</v>
      </c>
      <c r="C681" s="3">
        <v>4.4434787916100449E-2</v>
      </c>
      <c r="D681" s="3">
        <v>2.1385633858731268E-2</v>
      </c>
      <c r="E681" s="3">
        <v>4.7162123329924865E-2</v>
      </c>
      <c r="F681" s="3">
        <f>AVERAGE(stock_returns_wide[[#This Row],[AAPL]:[TSLA]])</f>
        <v>3.1771757700934933E-2</v>
      </c>
      <c r="G681" s="3">
        <f t="shared" si="10"/>
        <v>1.4104376479658651</v>
      </c>
      <c r="H681" s="3">
        <f>stock_returns_wide[[#This Row],[Portfolio_EQ_Cum]]-1</f>
        <v>0.41043764796586513</v>
      </c>
      <c r="I681" s="3">
        <f>I680*(1+stock_returns_wide[[#This Row],[AAPL]])</f>
        <v>1.5461171804682956</v>
      </c>
      <c r="J681" s="3">
        <f>J680*(1+stock_returns_wide[[#This Row],[AMZN]])</f>
        <v>0.77416154035893003</v>
      </c>
      <c r="K681" s="3">
        <f>K680*(1+stock_returns_wide[[#This Row],[MSFT]])</f>
        <v>1.6615948224702159</v>
      </c>
      <c r="L681" s="3">
        <f>L680*(1+stock_returns_wide[[#This Row],[TSLA]])</f>
        <v>1.3810351751042544</v>
      </c>
    </row>
    <row r="682" spans="1:12" x14ac:dyDescent="0.2">
      <c r="A682" s="11">
        <v>45076</v>
      </c>
      <c r="B682" s="3">
        <v>1.0659709005300222E-2</v>
      </c>
      <c r="C682" s="3">
        <v>1.2904862574983911E-2</v>
      </c>
      <c r="D682" s="3">
        <v>-5.046677429952573E-3</v>
      </c>
      <c r="E682" s="3">
        <v>4.1362559242642094E-2</v>
      </c>
      <c r="F682" s="3">
        <f>AVERAGE(stock_returns_wide[[#This Row],[AAPL]:[TSLA]])</f>
        <v>1.4970113348243413E-2</v>
      </c>
      <c r="G682" s="3">
        <f t="shared" si="10"/>
        <v>1.4315520594265438</v>
      </c>
      <c r="H682" s="3">
        <f>stock_returns_wide[[#This Row],[Portfolio_EQ_Cum]]-1</f>
        <v>0.43155205942654384</v>
      </c>
      <c r="I682" s="3">
        <f>I681*(1+stock_returns_wide[[#This Row],[AAPL]])</f>
        <v>1.5625983397001828</v>
      </c>
      <c r="J682" s="3">
        <f>J681*(1+stock_returns_wide[[#This Row],[AMZN]])</f>
        <v>0.78415198864809987</v>
      </c>
      <c r="K682" s="3">
        <f>K681*(1+stock_returns_wide[[#This Row],[MSFT]])</f>
        <v>1.6532092893819295</v>
      </c>
      <c r="L682" s="3">
        <f>L681*(1+stock_returns_wide[[#This Row],[TSLA]])</f>
        <v>1.4381583243506768</v>
      </c>
    </row>
    <row r="683" spans="1:12" x14ac:dyDescent="0.2">
      <c r="A683" s="11">
        <v>45077</v>
      </c>
      <c r="B683" s="3">
        <v>-2.8195228636329617E-4</v>
      </c>
      <c r="C683" s="3">
        <v>-8.8772135339911795E-3</v>
      </c>
      <c r="D683" s="3">
        <v>-8.5141835419944023E-3</v>
      </c>
      <c r="E683" s="3">
        <v>1.3770078361723614E-2</v>
      </c>
      <c r="F683" s="3">
        <f>AVERAGE(stock_returns_wide[[#This Row],[AAPL]:[TSLA]])</f>
        <v>-9.7581775015631589E-4</v>
      </c>
      <c r="G683" s="3">
        <f t="shared" si="10"/>
        <v>1.4301551255166827</v>
      </c>
      <c r="H683" s="3">
        <f>stock_returns_wide[[#This Row],[Portfolio_EQ_Cum]]-1</f>
        <v>0.43015512551668267</v>
      </c>
      <c r="I683" s="3">
        <f>I682*(1+stock_returns_wide[[#This Row],[AAPL]])</f>
        <v>1.5621577615256368</v>
      </c>
      <c r="J683" s="3">
        <f>J682*(1+stock_returns_wide[[#This Row],[AMZN]])</f>
        <v>0.77719090400176682</v>
      </c>
      <c r="K683" s="3">
        <f>K682*(1+stock_returns_wide[[#This Row],[MSFT]])</f>
        <v>1.6391335620588017</v>
      </c>
      <c r="L683" s="3">
        <f>L682*(1+stock_returns_wide[[#This Row],[TSLA]])</f>
        <v>1.4579618771735507</v>
      </c>
    </row>
    <row r="684" spans="1:12" x14ac:dyDescent="0.2">
      <c r="A684" s="11">
        <v>45078</v>
      </c>
      <c r="B684" s="3">
        <v>1.6022627307329174E-2</v>
      </c>
      <c r="C684" s="3">
        <v>1.8162172655131759E-2</v>
      </c>
      <c r="D684" s="3">
        <v>1.2759048230888803E-2</v>
      </c>
      <c r="E684" s="3">
        <v>1.7604137329555458E-2</v>
      </c>
      <c r="F684" s="3">
        <f>AVERAGE(stock_returns_wide[[#This Row],[AAPL]:[TSLA]])</f>
        <v>1.6136996380726298E-2</v>
      </c>
      <c r="G684" s="3">
        <f t="shared" si="10"/>
        <v>1.4532335336010225</v>
      </c>
      <c r="H684" s="3">
        <f>stock_returns_wide[[#This Row],[Portfolio_EQ_Cum]]-1</f>
        <v>0.45323353360102248</v>
      </c>
      <c r="I684" s="3">
        <f>I683*(1+stock_returns_wide[[#This Row],[AAPL]])</f>
        <v>1.5871876331338137</v>
      </c>
      <c r="J684" s="3">
        <f>J683*(1+stock_returns_wide[[#This Row],[AMZN]])</f>
        <v>0.79130637938624482</v>
      </c>
      <c r="K684" s="3">
        <f>K683*(1+stock_returns_wide[[#This Row],[MSFT]])</f>
        <v>1.6600473462339784</v>
      </c>
      <c r="L684" s="3">
        <f>L683*(1+stock_returns_wide[[#This Row],[TSLA]])</f>
        <v>1.4836280382805704</v>
      </c>
    </row>
    <row r="685" spans="1:12" x14ac:dyDescent="0.2">
      <c r="A685" s="11">
        <v>45079</v>
      </c>
      <c r="B685" s="3">
        <v>4.7751332553984671E-3</v>
      </c>
      <c r="C685" s="3">
        <v>1.205508998453797E-2</v>
      </c>
      <c r="D685" s="3">
        <v>8.4792053094859821E-3</v>
      </c>
      <c r="E685" s="3">
        <v>3.1081326211682914E-2</v>
      </c>
      <c r="F685" s="3">
        <f>AVERAGE(stock_returns_wide[[#This Row],[AAPL]:[TSLA]])</f>
        <v>1.4097688690276333E-2</v>
      </c>
      <c r="G685" s="3">
        <f t="shared" si="10"/>
        <v>1.4737207675520001</v>
      </c>
      <c r="H685" s="3">
        <f>stock_returns_wide[[#This Row],[Portfolio_EQ_Cum]]-1</f>
        <v>0.4737207675520001</v>
      </c>
      <c r="I685" s="3">
        <f>I684*(1+stock_returns_wide[[#This Row],[AAPL]])</f>
        <v>1.5947666655833481</v>
      </c>
      <c r="J685" s="3">
        <f>J684*(1+stock_returns_wide[[#This Row],[AMZN]])</f>
        <v>0.80084564899508492</v>
      </c>
      <c r="K685" s="3">
        <f>K684*(1+stock_returns_wide[[#This Row],[MSFT]])</f>
        <v>1.6741232285061638</v>
      </c>
      <c r="L685" s="3">
        <f>L684*(1+stock_returns_wide[[#This Row],[TSLA]])</f>
        <v>1.529741165315168</v>
      </c>
    </row>
    <row r="686" spans="1:12" x14ac:dyDescent="0.2">
      <c r="A686" s="11">
        <v>45082</v>
      </c>
      <c r="B686" s="3">
        <v>-7.5709393461097507E-3</v>
      </c>
      <c r="C686" s="3">
        <v>8.4507287867832126E-3</v>
      </c>
      <c r="D686" s="3">
        <v>1.6101853828078827E-3</v>
      </c>
      <c r="E686" s="3">
        <v>1.7011727666879306E-2</v>
      </c>
      <c r="F686" s="3">
        <f>AVERAGE(stock_returns_wide[[#This Row],[AAPL]:[TSLA]])</f>
        <v>4.8754256225901627E-3</v>
      </c>
      <c r="G686" s="3">
        <f t="shared" si="10"/>
        <v>1.4809057835426664</v>
      </c>
      <c r="H686" s="3">
        <f>stock_returns_wide[[#This Row],[Portfolio_EQ_Cum]]-1</f>
        <v>0.48090578354266644</v>
      </c>
      <c r="I686" s="3">
        <f>I685*(1+stock_returns_wide[[#This Row],[AAPL]])</f>
        <v>1.5826927838870188</v>
      </c>
      <c r="J686" s="3">
        <f>J685*(1+stock_returns_wide[[#This Row],[AMZN]])</f>
        <v>0.80761337837481773</v>
      </c>
      <c r="K686" s="3">
        <f>K685*(1+stock_returns_wide[[#This Row],[MSFT]])</f>
        <v>1.6768188772577235</v>
      </c>
      <c r="L686" s="3">
        <f>L685*(1+stock_returns_wide[[#This Row],[TSLA]])</f>
        <v>1.5557647054203243</v>
      </c>
    </row>
    <row r="687" spans="1:12" x14ac:dyDescent="0.2">
      <c r="A687" s="11">
        <v>45083</v>
      </c>
      <c r="B687" s="3">
        <v>-2.0602143812054052E-3</v>
      </c>
      <c r="C687" s="3">
        <v>1.0454888481148839E-2</v>
      </c>
      <c r="D687" s="3">
        <v>-6.7275668993432847E-3</v>
      </c>
      <c r="E687" s="3">
        <v>1.7002881015874438E-2</v>
      </c>
      <c r="F687" s="3">
        <f>AVERAGE(stock_returns_wide[[#This Row],[AAPL]:[TSLA]])</f>
        <v>4.6674970541186467E-3</v>
      </c>
      <c r="G687" s="3">
        <f t="shared" si="10"/>
        <v>1.4878179069247792</v>
      </c>
      <c r="H687" s="3">
        <f>stock_returns_wide[[#This Row],[Portfolio_EQ_Cum]]-1</f>
        <v>0.48781790692477922</v>
      </c>
      <c r="I687" s="3">
        <f>I686*(1+stock_returns_wide[[#This Row],[AAPL]])</f>
        <v>1.5794320974526248</v>
      </c>
      <c r="J687" s="3">
        <f>J686*(1+stock_returns_wide[[#This Row],[AMZN]])</f>
        <v>0.81605688618161032</v>
      </c>
      <c r="K687" s="3">
        <f>K686*(1+stock_returns_wide[[#This Row],[MSFT]])</f>
        <v>1.6655379660828904</v>
      </c>
      <c r="L687" s="3">
        <f>L686*(1+stock_returns_wide[[#This Row],[TSLA]])</f>
        <v>1.5822171875952831</v>
      </c>
    </row>
    <row r="688" spans="1:12" x14ac:dyDescent="0.2">
      <c r="A688" s="11">
        <v>45084</v>
      </c>
      <c r="B688" s="3">
        <v>-7.7562821020669137E-3</v>
      </c>
      <c r="C688" s="3">
        <v>-4.2492672201899562E-2</v>
      </c>
      <c r="D688" s="3">
        <v>-3.0867883797647377E-2</v>
      </c>
      <c r="E688" s="3">
        <v>1.4730512862447087E-2</v>
      </c>
      <c r="F688" s="3">
        <f>AVERAGE(stock_returns_wide[[#This Row],[AAPL]:[TSLA]])</f>
        <v>-1.6596581309791691E-2</v>
      </c>
      <c r="G688" s="3">
        <f t="shared" si="10"/>
        <v>1.4631252160583381</v>
      </c>
      <c r="H688" s="3">
        <f>stock_returns_wide[[#This Row],[Portfolio_EQ_Cum]]-1</f>
        <v>0.46312521605833812</v>
      </c>
      <c r="I688" s="3">
        <f>I687*(1+stock_returns_wide[[#This Row],[AAPL]])</f>
        <v>1.5671815765437229</v>
      </c>
      <c r="J688" s="3">
        <f>J687*(1+stock_returns_wide[[#This Row],[AMZN]])</f>
        <v>0.78138044841899235</v>
      </c>
      <c r="K688" s="3">
        <f>K687*(1+stock_returns_wide[[#This Row],[MSFT]])</f>
        <v>1.6141263336852738</v>
      </c>
      <c r="L688" s="3">
        <f>L687*(1+stock_returns_wide[[#This Row],[TSLA]])</f>
        <v>1.6055240582283403</v>
      </c>
    </row>
    <row r="689" spans="1:12" x14ac:dyDescent="0.2">
      <c r="A689" s="11">
        <v>45085</v>
      </c>
      <c r="B689" s="3">
        <v>1.5465061161329841E-2</v>
      </c>
      <c r="C689" s="3">
        <v>2.4911297199049942E-2</v>
      </c>
      <c r="D689" s="3">
        <v>5.8136867098481648E-3</v>
      </c>
      <c r="E689" s="3">
        <v>4.5820870777622646E-2</v>
      </c>
      <c r="F689" s="3">
        <f>AVERAGE(stock_returns_wide[[#This Row],[AAPL]:[TSLA]])</f>
        <v>2.3002728961962648E-2</v>
      </c>
      <c r="G689" s="3">
        <f t="shared" si="10"/>
        <v>1.4967810888407413</v>
      </c>
      <c r="H689" s="3">
        <f>stock_returns_wide[[#This Row],[Portfolio_EQ_Cum]]-1</f>
        <v>0.49678108884074135</v>
      </c>
      <c r="I689" s="3">
        <f>I688*(1+stock_returns_wide[[#This Row],[AAPL]])</f>
        <v>1.591418135475881</v>
      </c>
      <c r="J689" s="3">
        <f>J688*(1+stock_returns_wide[[#This Row],[AMZN]])</f>
        <v>0.80084564899508481</v>
      </c>
      <c r="K689" s="3">
        <f>K688*(1+stock_returns_wide[[#This Row],[MSFT]])</f>
        <v>1.6235103584994359</v>
      </c>
      <c r="L689" s="3">
        <f>L688*(1+stock_returns_wide[[#This Row],[TSLA]])</f>
        <v>1.6790905686307853</v>
      </c>
    </row>
    <row r="690" spans="1:12" x14ac:dyDescent="0.2">
      <c r="A690" s="11">
        <v>45086</v>
      </c>
      <c r="B690" s="3">
        <v>2.1596572438107309E-3</v>
      </c>
      <c r="C690" s="3">
        <v>-6.5995951293699173E-3</v>
      </c>
      <c r="D690" s="3">
        <v>4.7037977022446054E-3</v>
      </c>
      <c r="E690" s="3">
        <v>4.0619915104063598E-2</v>
      </c>
      <c r="F690" s="3">
        <f>AVERAGE(stock_returns_wide[[#This Row],[AAPL]:[TSLA]])</f>
        <v>1.0220943730187254E-2</v>
      </c>
      <c r="G690" s="3">
        <f t="shared" si="10"/>
        <v>1.512079604126191</v>
      </c>
      <c r="H690" s="3">
        <f>stock_returns_wide[[#This Row],[Portfolio_EQ_Cum]]-1</f>
        <v>0.51207960412619102</v>
      </c>
      <c r="I690" s="3">
        <f>I689*(1+stock_returns_wide[[#This Row],[AAPL]])</f>
        <v>1.5948550531800931</v>
      </c>
      <c r="J690" s="3">
        <f>J689*(1+stock_returns_wide[[#This Row],[AMZN]])</f>
        <v>0.7955603919505998</v>
      </c>
      <c r="K690" s="3">
        <f>K689*(1+stock_returns_wide[[#This Row],[MSFT]])</f>
        <v>1.6311470227933158</v>
      </c>
      <c r="L690" s="3">
        <f>L689*(1+stock_returns_wide[[#This Row],[TSLA]])</f>
        <v>1.7472950849806017</v>
      </c>
    </row>
    <row r="691" spans="1:12" x14ac:dyDescent="0.2">
      <c r="A691" s="11">
        <v>45089</v>
      </c>
      <c r="B691" s="3">
        <v>1.5638800493259053E-2</v>
      </c>
      <c r="C691" s="3">
        <v>2.5439515368102628E-2</v>
      </c>
      <c r="D691" s="3">
        <v>1.5484104714083013E-2</v>
      </c>
      <c r="E691" s="3">
        <v>2.2217708961442151E-2</v>
      </c>
      <c r="F691" s="3">
        <f>AVERAGE(stock_returns_wide[[#This Row],[AAPL]:[TSLA]])</f>
        <v>1.9695032384221711E-2</v>
      </c>
      <c r="G691" s="3">
        <f t="shared" si="10"/>
        <v>1.5418600608969777</v>
      </c>
      <c r="H691" s="3">
        <f>stock_returns_wide[[#This Row],[Portfolio_EQ_Cum]]-1</f>
        <v>0.54186006089697769</v>
      </c>
      <c r="I691" s="3">
        <f>I690*(1+stock_returns_wide[[#This Row],[AAPL]])</f>
        <v>1.6197966731724427</v>
      </c>
      <c r="J691" s="3">
        <f>J690*(1+stock_returns_wide[[#This Row],[AMZN]])</f>
        <v>0.81579906276788083</v>
      </c>
      <c r="K691" s="3">
        <f>K690*(1+stock_returns_wide[[#This Row],[MSFT]])</f>
        <v>1.6564038740983122</v>
      </c>
      <c r="L691" s="3">
        <f>L690*(1+stock_returns_wide[[#This Row],[TSLA]])</f>
        <v>1.7861159786484591</v>
      </c>
    </row>
    <row r="692" spans="1:12" x14ac:dyDescent="0.2">
      <c r="A692" s="11">
        <v>45090</v>
      </c>
      <c r="B692" s="3">
        <v>-2.6114971523112374E-3</v>
      </c>
      <c r="C692" s="3">
        <v>7.1110031999821466E-4</v>
      </c>
      <c r="D692" s="3">
        <v>7.352766466572902E-3</v>
      </c>
      <c r="E692" s="3">
        <v>3.5544128242966044E-2</v>
      </c>
      <c r="F692" s="3">
        <f>AVERAGE(stock_returns_wide[[#This Row],[AAPL]:[TSLA]])</f>
        <v>1.0249124469306481E-2</v>
      </c>
      <c r="G692" s="3">
        <f t="shared" si="10"/>
        <v>1.557662776575363</v>
      </c>
      <c r="H692" s="3">
        <f>stock_returns_wide[[#This Row],[Portfolio_EQ_Cum]]-1</f>
        <v>0.55766277657536301</v>
      </c>
      <c r="I692" s="3">
        <f>I691*(1+stock_returns_wide[[#This Row],[AAPL]])</f>
        <v>1.6155665787731297</v>
      </c>
      <c r="J692" s="3">
        <f>J691*(1+stock_returns_wide[[#This Row],[AMZN]])</f>
        <v>0.81637917774246926</v>
      </c>
      <c r="K692" s="3">
        <f>K691*(1+stock_returns_wide[[#This Row],[MSFT]])</f>
        <v>1.6685830249588838</v>
      </c>
      <c r="L692" s="3">
        <f>L691*(1+stock_returns_wide[[#This Row],[TSLA]])</f>
        <v>1.8496019140503508</v>
      </c>
    </row>
    <row r="693" spans="1:12" x14ac:dyDescent="0.2">
      <c r="A693" s="11">
        <v>45091</v>
      </c>
      <c r="B693" s="3">
        <v>3.4912535173248216E-3</v>
      </c>
      <c r="C693" s="3">
        <v>-1.8948798849266479E-3</v>
      </c>
      <c r="D693" s="3">
        <v>9.1238491646679076E-3</v>
      </c>
      <c r="E693" s="3">
        <v>-7.4213713175806939E-3</v>
      </c>
      <c r="F693" s="3">
        <f>AVERAGE(stock_returns_wide[[#This Row],[AAPL]:[TSLA]])</f>
        <v>8.2471286987134684E-4</v>
      </c>
      <c r="G693" s="3">
        <f t="shared" si="10"/>
        <v>1.5589474011141242</v>
      </c>
      <c r="H693" s="3">
        <f>stock_returns_wide[[#This Row],[Portfolio_EQ_Cum]]-1</f>
        <v>0.55894740111412422</v>
      </c>
      <c r="I693" s="3">
        <f>I692*(1+stock_returns_wide[[#This Row],[AAPL]])</f>
        <v>1.6212069312737438</v>
      </c>
      <c r="J693" s="3">
        <f>J692*(1+stock_returns_wide[[#This Row],[AMZN]])</f>
        <v>0.81483223726009213</v>
      </c>
      <c r="K693" s="3">
        <f>K692*(1+stock_returns_wide[[#This Row],[MSFT]])</f>
        <v>1.683806924797334</v>
      </c>
      <c r="L693" s="3">
        <f>L692*(1+stock_returns_wide[[#This Row],[TSLA]])</f>
        <v>1.8358753314564751</v>
      </c>
    </row>
    <row r="694" spans="1:12" x14ac:dyDescent="0.2">
      <c r="A694" s="11">
        <v>45092</v>
      </c>
      <c r="B694" s="3">
        <v>1.1198750712110295E-2</v>
      </c>
      <c r="C694" s="3">
        <v>5.458016543269828E-3</v>
      </c>
      <c r="D694" s="3">
        <v>3.1896571239371951E-2</v>
      </c>
      <c r="E694" s="3">
        <v>-3.4659239799892383E-3</v>
      </c>
      <c r="F694" s="3">
        <f>AVERAGE(stock_returns_wide[[#This Row],[AAPL]:[TSLA]])</f>
        <v>1.1271853628690709E-2</v>
      </c>
      <c r="G694" s="3">
        <f t="shared" si="10"/>
        <v>1.5765196280343103</v>
      </c>
      <c r="H694" s="3">
        <f>stock_returns_wide[[#This Row],[Portfolio_EQ_Cum]]-1</f>
        <v>0.57651962803431034</v>
      </c>
      <c r="I694" s="3">
        <f>I693*(1+stock_returns_wide[[#This Row],[AAPL]])</f>
        <v>1.6393624235498239</v>
      </c>
      <c r="J694" s="3">
        <f>J693*(1+stock_returns_wide[[#This Row],[AMZN]])</f>
        <v>0.81927960509104725</v>
      </c>
      <c r="K694" s="3">
        <f>K693*(1+stock_returns_wide[[#This Row],[MSFT]])</f>
        <v>1.73751459232748</v>
      </c>
      <c r="L694" s="3">
        <f>L693*(1+stock_returns_wide[[#This Row],[TSLA]])</f>
        <v>1.8295123271209095</v>
      </c>
    </row>
    <row r="695" spans="1:12" x14ac:dyDescent="0.2">
      <c r="A695" s="11">
        <v>45093</v>
      </c>
      <c r="B695" s="3">
        <v>-5.8599878714251652E-3</v>
      </c>
      <c r="C695" s="3">
        <v>-1.2744888197649074E-2</v>
      </c>
      <c r="D695" s="3">
        <v>-1.6575798168218747E-2</v>
      </c>
      <c r="E695" s="3">
        <v>1.813214052015355E-2</v>
      </c>
      <c r="F695" s="3">
        <f>AVERAGE(stock_returns_wide[[#This Row],[AAPL]:[TSLA]])</f>
        <v>-4.2621334292848589E-3</v>
      </c>
      <c r="G695" s="3">
        <f t="shared" si="10"/>
        <v>1.5698002910257416</v>
      </c>
      <c r="H695" s="3">
        <f>stock_returns_wide[[#This Row],[Portfolio_EQ_Cum]]-1</f>
        <v>0.56980029102574159</v>
      </c>
      <c r="I695" s="3">
        <f>I694*(1+stock_returns_wide[[#This Row],[AAPL]])</f>
        <v>1.6297557796309516</v>
      </c>
      <c r="J695" s="3">
        <f>J694*(1+stock_returns_wide[[#This Row],[AMZN]])</f>
        <v>0.80883797812154778</v>
      </c>
      <c r="K695" s="3">
        <f>K694*(1+stock_returns_wide[[#This Row],[MSFT]])</f>
        <v>1.7087139011307249</v>
      </c>
      <c r="L695" s="3">
        <f>L694*(1+stock_returns_wide[[#This Row],[TSLA]])</f>
        <v>1.862685301719619</v>
      </c>
    </row>
    <row r="696" spans="1:12" x14ac:dyDescent="0.2">
      <c r="A696" s="11">
        <v>45097</v>
      </c>
      <c r="B696" s="3">
        <v>4.8660095217600841E-4</v>
      </c>
      <c r="C696" s="3">
        <v>2.3109484458050389E-3</v>
      </c>
      <c r="D696" s="3">
        <v>-1.2502646771709314E-2</v>
      </c>
      <c r="E696" s="3">
        <v>5.3389127220017762E-2</v>
      </c>
      <c r="F696" s="3">
        <f>AVERAGE(stock_returns_wide[[#This Row],[AAPL]:[TSLA]])</f>
        <v>1.0921007461572374E-2</v>
      </c>
      <c r="G696" s="3">
        <f t="shared" si="10"/>
        <v>1.5869440917172122</v>
      </c>
      <c r="H696" s="3">
        <f>stock_returns_wide[[#This Row],[Portfolio_EQ_Cum]]-1</f>
        <v>0.58694409171721218</v>
      </c>
      <c r="I696" s="3">
        <f>I695*(1+stock_returns_wide[[#This Row],[AAPL]])</f>
        <v>1.6305488203451344</v>
      </c>
      <c r="J696" s="3">
        <f>J695*(1+stock_returns_wide[[#This Row],[AMZN]])</f>
        <v>0.81070716098999585</v>
      </c>
      <c r="K696" s="3">
        <f>K695*(1+stock_returns_wide[[#This Row],[MSFT]])</f>
        <v>1.6873504547909779</v>
      </c>
      <c r="L696" s="3">
        <f>L695*(1+stock_returns_wide[[#This Row],[TSLA]])</f>
        <v>1.9621324442639849</v>
      </c>
    </row>
    <row r="697" spans="1:12" x14ac:dyDescent="0.2">
      <c r="A697" s="11">
        <v>45098</v>
      </c>
      <c r="B697" s="3">
        <v>-5.6752507628213822E-3</v>
      </c>
      <c r="C697" s="3">
        <v>-7.5528459012718097E-3</v>
      </c>
      <c r="D697" s="3">
        <v>-1.3281987005899443E-2</v>
      </c>
      <c r="E697" s="3">
        <v>-5.4618400747766804E-2</v>
      </c>
      <c r="F697" s="3">
        <f>AVERAGE(stock_returns_wide[[#This Row],[AAPL]:[TSLA]])</f>
        <v>-2.028212110443986E-2</v>
      </c>
      <c r="G697" s="3">
        <f t="shared" si="10"/>
        <v>1.5547574994630284</v>
      </c>
      <c r="H697" s="3">
        <f>stock_returns_wide[[#This Row],[Portfolio_EQ_Cum]]-1</f>
        <v>0.55475749946302844</v>
      </c>
      <c r="I697" s="3">
        <f>I696*(1+stock_returns_wide[[#This Row],[AAPL]])</f>
        <v>1.6212950469086531</v>
      </c>
      <c r="J697" s="3">
        <f>J696*(1+stock_returns_wide[[#This Row],[AMZN]])</f>
        <v>0.80458401473198082</v>
      </c>
      <c r="K697" s="3">
        <f>K696*(1+stock_returns_wide[[#This Row],[MSFT]])</f>
        <v>1.6649390879760455</v>
      </c>
      <c r="L697" s="3">
        <f>L696*(1+stock_returns_wide[[#This Row],[TSLA]])</f>
        <v>1.8549639081029794</v>
      </c>
    </row>
    <row r="698" spans="1:12" x14ac:dyDescent="0.2">
      <c r="A698" s="11">
        <v>45099</v>
      </c>
      <c r="B698" s="3">
        <v>1.6525342700134837E-2</v>
      </c>
      <c r="C698" s="3">
        <v>4.2617896238035691E-2</v>
      </c>
      <c r="D698" s="3">
        <v>1.8437378839829321E-2</v>
      </c>
      <c r="E698" s="3">
        <v>1.9848894111198723E-2</v>
      </c>
      <c r="F698" s="3">
        <f>AVERAGE(stock_returns_wide[[#This Row],[AAPL]:[TSLA]])</f>
        <v>2.4357377972299643E-2</v>
      </c>
      <c r="G698" s="3">
        <f t="shared" si="10"/>
        <v>1.5926273155327169</v>
      </c>
      <c r="H698" s="3">
        <f>stock_returns_wide[[#This Row],[Portfolio_EQ_Cum]]-1</f>
        <v>0.59262731553271686</v>
      </c>
      <c r="I698" s="3">
        <f>I697*(1+stock_returns_wide[[#This Row],[AAPL]])</f>
        <v>1.6480875031768498</v>
      </c>
      <c r="J698" s="3">
        <f>J697*(1+stock_returns_wide[[#This Row],[AMZN]])</f>
        <v>0.83887369278661061</v>
      </c>
      <c r="K698" s="3">
        <f>K697*(1+stock_returns_wide[[#This Row],[MSFT]])</f>
        <v>1.6956362006862997</v>
      </c>
      <c r="L698" s="3">
        <f>L697*(1+stock_returns_wide[[#This Row],[TSLA]])</f>
        <v>1.8917828902950109</v>
      </c>
    </row>
    <row r="699" spans="1:12" x14ac:dyDescent="0.2">
      <c r="A699" s="11">
        <v>45100</v>
      </c>
      <c r="B699" s="3">
        <v>-1.7112223928219539E-3</v>
      </c>
      <c r="C699" s="3">
        <v>-6.3003619199696326E-3</v>
      </c>
      <c r="D699" s="3">
        <v>-1.3805669921508223E-2</v>
      </c>
      <c r="E699" s="3">
        <v>-3.0270888067223778E-2</v>
      </c>
      <c r="F699" s="3">
        <f>AVERAGE(stock_returns_wide[[#This Row],[AAPL]:[TSLA]])</f>
        <v>-1.3022035575380897E-2</v>
      </c>
      <c r="G699" s="3">
        <f t="shared" si="10"/>
        <v>1.5718880659715264</v>
      </c>
      <c r="H699" s="3">
        <f>stock_returns_wide[[#This Row],[Portfolio_EQ_Cum]]-1</f>
        <v>0.57188806597152642</v>
      </c>
      <c r="I699" s="3">
        <f>I698*(1+stock_returns_wide[[#This Row],[AAPL]])</f>
        <v>1.6452672589360835</v>
      </c>
      <c r="J699" s="3">
        <f>J698*(1+stock_returns_wide[[#This Row],[AMZN]])</f>
        <v>0.83358848491691351</v>
      </c>
      <c r="K699" s="3">
        <f>K698*(1+stock_returns_wide[[#This Row],[MSFT]])</f>
        <v>1.6722268069926645</v>
      </c>
      <c r="L699" s="3">
        <f>L698*(1+stock_returns_wide[[#This Row],[TSLA]])</f>
        <v>1.8345169421754015</v>
      </c>
    </row>
    <row r="700" spans="1:12" x14ac:dyDescent="0.2">
      <c r="A700" s="11">
        <v>45103</v>
      </c>
      <c r="B700" s="3">
        <v>-7.5531948217290035E-3</v>
      </c>
      <c r="C700" s="3">
        <v>-1.546431587167707E-2</v>
      </c>
      <c r="D700" s="3">
        <v>-1.9163079091043089E-2</v>
      </c>
      <c r="E700" s="3">
        <v>-6.0600166336257755E-2</v>
      </c>
      <c r="F700" s="3">
        <f>AVERAGE(stock_returns_wide[[#This Row],[AAPL]:[TSLA]])</f>
        <v>-2.5695189030176729E-2</v>
      </c>
      <c r="G700" s="3">
        <f t="shared" si="10"/>
        <v>1.531498104982109</v>
      </c>
      <c r="H700" s="3">
        <f>stock_returns_wide[[#This Row],[Portfolio_EQ_Cum]]-1</f>
        <v>0.53149810498210903</v>
      </c>
      <c r="I700" s="3">
        <f>I699*(1+stock_returns_wide[[#This Row],[AAPL]])</f>
        <v>1.6328402347955273</v>
      </c>
      <c r="J700" s="3">
        <f>J699*(1+stock_returns_wide[[#This Row],[AMZN]])</f>
        <v>0.82069760927916569</v>
      </c>
      <c r="K700" s="3">
        <f>K699*(1+stock_returns_wide[[#This Row],[MSFT]])</f>
        <v>1.6401817924321016</v>
      </c>
      <c r="L700" s="3">
        <f>L699*(1+stock_returns_wide[[#This Row],[TSLA]])</f>
        <v>1.7233449103328893</v>
      </c>
    </row>
    <row r="701" spans="1:12" x14ac:dyDescent="0.2">
      <c r="A701" s="11">
        <v>45104</v>
      </c>
      <c r="B701" s="3">
        <v>1.5059215782192048E-2</v>
      </c>
      <c r="C701" s="3">
        <v>1.4529104045574393E-2</v>
      </c>
      <c r="D701" s="3">
        <v>1.816784167699792E-2</v>
      </c>
      <c r="E701" s="3">
        <v>3.8000429562917493E-2</v>
      </c>
      <c r="F701" s="3">
        <f>AVERAGE(stock_returns_wide[[#This Row],[AAPL]:[TSLA]])</f>
        <v>2.1439147766920463E-2</v>
      </c>
      <c r="G701" s="3">
        <f t="shared" si="10"/>
        <v>1.5643321191595791</v>
      </c>
      <c r="H701" s="3">
        <f>stock_returns_wide[[#This Row],[Portfolio_EQ_Cum]]-1</f>
        <v>0.56433211915957915</v>
      </c>
      <c r="I701" s="3">
        <f>I700*(1+stock_returns_wide[[#This Row],[AAPL]])</f>
        <v>1.6574295282291582</v>
      </c>
      <c r="J701" s="3">
        <f>J700*(1+stock_returns_wide[[#This Row],[AMZN]])</f>
        <v>0.8326216102343369</v>
      </c>
      <c r="K701" s="3">
        <f>K700*(1+stock_returns_wide[[#This Row],[MSFT]])</f>
        <v>1.6699803555585027</v>
      </c>
      <c r="L701" s="3">
        <f>L700*(1+stock_returns_wide[[#This Row],[TSLA]])</f>
        <v>1.7888327572106066</v>
      </c>
    </row>
    <row r="702" spans="1:12" x14ac:dyDescent="0.2">
      <c r="A702" s="11">
        <v>45105</v>
      </c>
      <c r="B702" s="3">
        <v>6.3278323875932685E-3</v>
      </c>
      <c r="C702" s="3">
        <v>-1.083754432466999E-3</v>
      </c>
      <c r="D702" s="3">
        <v>3.825802179314497E-3</v>
      </c>
      <c r="E702" s="3">
        <v>2.4099689695478599E-2</v>
      </c>
      <c r="F702" s="3">
        <f>AVERAGE(stock_returns_wide[[#This Row],[AAPL]:[TSLA]])</f>
        <v>8.2923924574798413E-3</v>
      </c>
      <c r="G702" s="3">
        <f t="shared" si="10"/>
        <v>1.5773041750254915</v>
      </c>
      <c r="H702" s="3">
        <f>stock_returns_wide[[#This Row],[Portfolio_EQ_Cum]]-1</f>
        <v>0.57730417502549147</v>
      </c>
      <c r="I702" s="3">
        <f>I701*(1+stock_returns_wide[[#This Row],[AAPL]])</f>
        <v>1.6679174644780401</v>
      </c>
      <c r="J702" s="3">
        <f>J701*(1+stock_returns_wide[[#This Row],[AMZN]])</f>
        <v>0.83171925287367765</v>
      </c>
      <c r="K702" s="3">
        <f>K701*(1+stock_returns_wide[[#This Row],[MSFT]])</f>
        <v>1.6763693700422109</v>
      </c>
      <c r="L702" s="3">
        <f>L701*(1+stock_returns_wide[[#This Row],[TSLA]])</f>
        <v>1.8319430715764897</v>
      </c>
    </row>
    <row r="703" spans="1:12" x14ac:dyDescent="0.2">
      <c r="A703" s="11">
        <v>45106</v>
      </c>
      <c r="B703" s="3">
        <v>1.7964555162230944E-3</v>
      </c>
      <c r="C703" s="3">
        <v>-8.8344065372515379E-3</v>
      </c>
      <c r="D703" s="3">
        <v>-2.3819554810025068E-3</v>
      </c>
      <c r="E703" s="3">
        <v>4.9173033626503937E-3</v>
      </c>
      <c r="F703" s="3">
        <f>AVERAGE(stock_returns_wide[[#This Row],[AAPL]:[TSLA]])</f>
        <v>-1.1256507848451391E-3</v>
      </c>
      <c r="G703" s="3">
        <f t="shared" si="10"/>
        <v>1.5755286813429346</v>
      </c>
      <c r="H703" s="3">
        <f>stock_returns_wide[[#This Row],[Portfolio_EQ_Cum]]-1</f>
        <v>0.57552868134293456</v>
      </c>
      <c r="I703" s="3">
        <f>I702*(1+stock_returns_wide[[#This Row],[AAPL]])</f>
        <v>1.6709138040077065</v>
      </c>
      <c r="J703" s="3">
        <f>J702*(1+stock_returns_wide[[#This Row],[AMZN]])</f>
        <v>0.82437150686893246</v>
      </c>
      <c r="K703" s="3">
        <f>K702*(1+stock_returns_wide[[#This Row],[MSFT]])</f>
        <v>1.6723763328330541</v>
      </c>
      <c r="L703" s="3">
        <f>L702*(1+stock_returns_wide[[#This Row],[TSLA]])</f>
        <v>1.840951291402537</v>
      </c>
    </row>
    <row r="704" spans="1:12" x14ac:dyDescent="0.2">
      <c r="A704" s="11">
        <v>45107</v>
      </c>
      <c r="B704" s="3">
        <v>2.3102486154011448E-2</v>
      </c>
      <c r="C704" s="3">
        <v>1.9233769000189582E-2</v>
      </c>
      <c r="D704" s="3">
        <v>1.6385511001872244E-2</v>
      </c>
      <c r="E704" s="3">
        <v>1.6582481606492783E-2</v>
      </c>
      <c r="F704" s="3">
        <f>AVERAGE(stock_returns_wide[[#This Row],[AAPL]:[TSLA]])</f>
        <v>1.8826061940641514E-2</v>
      </c>
      <c r="G704" s="3">
        <f t="shared" si="10"/>
        <v>1.6051896818871538</v>
      </c>
      <c r="H704" s="3">
        <f>stock_returns_wide[[#This Row],[Portfolio_EQ_Cum]]-1</f>
        <v>0.60518968188715383</v>
      </c>
      <c r="I704" s="3">
        <f>I703*(1+stock_returns_wide[[#This Row],[AAPL]])</f>
        <v>1.7095160670293412</v>
      </c>
      <c r="J704" s="3">
        <f>J703*(1+stock_returns_wide[[#This Row],[AMZN]])</f>
        <v>0.84022727800238772</v>
      </c>
      <c r="K704" s="3">
        <f>K703*(1+stock_returns_wide[[#This Row],[MSFT]])</f>
        <v>1.6997790736339609</v>
      </c>
      <c r="L704" s="3">
        <f>L703*(1+stock_returns_wide[[#This Row],[TSLA]])</f>
        <v>1.8714788323306688</v>
      </c>
    </row>
    <row r="705" spans="1:12" x14ac:dyDescent="0.2">
      <c r="A705" s="11">
        <v>45110</v>
      </c>
      <c r="B705" s="3">
        <v>-7.7846057047814554E-3</v>
      </c>
      <c r="C705" s="3">
        <v>-1.0739443770555468E-3</v>
      </c>
      <c r="D705" s="3">
        <v>-7.4879292669537412E-3</v>
      </c>
      <c r="E705" s="3">
        <v>6.8953734454273663E-2</v>
      </c>
      <c r="F705" s="3">
        <f>AVERAGE(stock_returns_wide[[#This Row],[AAPL]:[TSLA]])</f>
        <v>1.315181377637073E-2</v>
      </c>
      <c r="G705" s="3">
        <f t="shared" si="10"/>
        <v>1.6263008376590853</v>
      </c>
      <c r="H705" s="3">
        <f>stock_returns_wide[[#This Row],[Portfolio_EQ_Cum]]-1</f>
        <v>0.62630083765908529</v>
      </c>
      <c r="I705" s="3">
        <f>I704*(1+stock_returns_wide[[#This Row],[AAPL]])</f>
        <v>1.696208158501529</v>
      </c>
      <c r="J705" s="3">
        <f>J704*(1+stock_returns_wide[[#This Row],[AMZN]])</f>
        <v>0.83932492064172837</v>
      </c>
      <c r="K705" s="3">
        <f>K704*(1+stock_returns_wide[[#This Row],[MSFT]])</f>
        <v>1.6870512481611417</v>
      </c>
      <c r="L705" s="3">
        <f>L704*(1+stock_returns_wide[[#This Row],[TSLA]])</f>
        <v>2.0005242867719919</v>
      </c>
    </row>
    <row r="706" spans="1:12" x14ac:dyDescent="0.2">
      <c r="A706" s="11">
        <v>45112</v>
      </c>
      <c r="B706" s="3">
        <v>-5.8715543669730641E-3</v>
      </c>
      <c r="C706" s="3">
        <v>1.2287180203460757E-3</v>
      </c>
      <c r="D706" s="3">
        <v>4.7319104537391077E-4</v>
      </c>
      <c r="E706" s="3">
        <v>9.5061239099580863E-3</v>
      </c>
      <c r="F706" s="3">
        <f>AVERAGE(stock_returns_wide[[#This Row],[AAPL]:[TSLA]])</f>
        <v>1.3341196521762522E-3</v>
      </c>
      <c r="G706" s="3">
        <f t="shared" ref="G706:G769" si="11">G705*(1+F706)</f>
        <v>1.6284705175669572</v>
      </c>
      <c r="H706" s="3">
        <f>stock_returns_wide[[#This Row],[Portfolio_EQ_Cum]]-1</f>
        <v>0.62847051756695715</v>
      </c>
      <c r="I706" s="3">
        <f>I705*(1+stock_returns_wide[[#This Row],[AAPL]])</f>
        <v>1.6862487800811841</v>
      </c>
      <c r="J706" s="3">
        <f>J705*(1+stock_returns_wide[[#This Row],[AMZN]])</f>
        <v>0.84035621429664642</v>
      </c>
      <c r="K706" s="3">
        <f>K705*(1+stock_returns_wide[[#This Row],[MSFT]])</f>
        <v>1.6878495457048583</v>
      </c>
      <c r="L706" s="3">
        <f>L705*(1+stock_returns_wide[[#This Row],[TSLA]])</f>
        <v>2.019541518526927</v>
      </c>
    </row>
    <row r="707" spans="1:12" x14ac:dyDescent="0.2">
      <c r="A707" s="11">
        <v>45113</v>
      </c>
      <c r="B707" s="3">
        <v>2.5089051941562523E-3</v>
      </c>
      <c r="C707" s="3">
        <v>-1.5493205988729275E-2</v>
      </c>
      <c r="D707" s="3">
        <v>9.2266251180121994E-3</v>
      </c>
      <c r="E707" s="3">
        <v>-2.1028045208104085E-2</v>
      </c>
      <c r="F707" s="3">
        <f>AVERAGE(stock_returns_wide[[#This Row],[AAPL]:[TSLA]])</f>
        <v>-6.196430221166227E-3</v>
      </c>
      <c r="G707" s="3">
        <f t="shared" si="11"/>
        <v>1.6183798136376271</v>
      </c>
      <c r="H707" s="3">
        <f>stock_returns_wide[[#This Row],[Portfolio_EQ_Cum]]-1</f>
        <v>0.61837981363762706</v>
      </c>
      <c r="I707" s="3">
        <f>I706*(1+stock_returns_wide[[#This Row],[AAPL]])</f>
        <v>1.6904794184041694</v>
      </c>
      <c r="J707" s="3">
        <f>J706*(1+stock_returns_wide[[#This Row],[AMZN]])</f>
        <v>0.82733640236463979</v>
      </c>
      <c r="K707" s="3">
        <f>K706*(1+stock_returns_wide[[#This Row],[MSFT]])</f>
        <v>1.7034227007186842</v>
      </c>
      <c r="L707" s="3">
        <f>L706*(1+stock_returns_wide[[#This Row],[TSLA]])</f>
        <v>1.9770745081756995</v>
      </c>
    </row>
    <row r="708" spans="1:12" x14ac:dyDescent="0.2">
      <c r="A708" s="11">
        <v>45114</v>
      </c>
      <c r="B708" s="3">
        <v>-5.8912911627817532E-3</v>
      </c>
      <c r="C708" s="3">
        <v>1.1062622017709689E-2</v>
      </c>
      <c r="D708" s="3">
        <v>-1.1867171295019019E-2</v>
      </c>
      <c r="E708" s="3">
        <v>-7.6300564256251979E-3</v>
      </c>
      <c r="F708" s="3">
        <f>AVERAGE(stock_returns_wide[[#This Row],[AAPL]:[TSLA]])</f>
        <v>-3.5814742164290703E-3</v>
      </c>
      <c r="G708" s="3">
        <f t="shared" si="11"/>
        <v>1.6125836280626946</v>
      </c>
      <c r="H708" s="3">
        <f>stock_returns_wide[[#This Row],[Portfolio_EQ_Cum]]-1</f>
        <v>0.61258362806269462</v>
      </c>
      <c r="I708" s="3">
        <f>I707*(1+stock_returns_wide[[#This Row],[AAPL]])</f>
        <v>1.6805203119456604</v>
      </c>
      <c r="J708" s="3">
        <f>J707*(1+stock_returns_wide[[#This Row],[AMZN]])</f>
        <v>0.8364889122654916</v>
      </c>
      <c r="K708" s="3">
        <f>K707*(1+stock_returns_wide[[#This Row],[MSFT]])</f>
        <v>1.6832078917414317</v>
      </c>
      <c r="L708" s="3">
        <f>L707*(1+stock_returns_wide[[#This Row],[TSLA]])</f>
        <v>1.9619893181206538</v>
      </c>
    </row>
    <row r="709" spans="1:12" x14ac:dyDescent="0.2">
      <c r="A709" s="11">
        <v>45117</v>
      </c>
      <c r="B709" s="3">
        <v>-1.0855847323231194E-2</v>
      </c>
      <c r="C709" s="3">
        <v>-2.0419182854096718E-2</v>
      </c>
      <c r="D709" s="3">
        <v>-1.598392558356021E-2</v>
      </c>
      <c r="E709" s="3">
        <v>-1.7563704598109409E-2</v>
      </c>
      <c r="F709" s="3">
        <f>AVERAGE(stock_returns_wide[[#This Row],[AAPL]:[TSLA]])</f>
        <v>-1.6205665089749383E-2</v>
      </c>
      <c r="G709" s="3">
        <f t="shared" si="11"/>
        <v>1.5864506378570975</v>
      </c>
      <c r="H709" s="3">
        <f>stock_returns_wide[[#This Row],[Portfolio_EQ_Cum]]-1</f>
        <v>0.5864506378570975</v>
      </c>
      <c r="I709" s="3">
        <f>I708*(1+stock_returns_wide[[#This Row],[AAPL]])</f>
        <v>1.6622768400155894</v>
      </c>
      <c r="J709" s="3">
        <f>J708*(1+stock_returns_wide[[#This Row],[AMZN]])</f>
        <v>0.81940849221051804</v>
      </c>
      <c r="K709" s="3">
        <f>K708*(1+stock_returns_wide[[#This Row],[MSFT]])</f>
        <v>1.6563036220581755</v>
      </c>
      <c r="L709" s="3">
        <f>L708*(1+stock_returns_wide[[#This Row],[TSLA]])</f>
        <v>1.9275295173125366</v>
      </c>
    </row>
    <row r="710" spans="1:12" x14ac:dyDescent="0.2">
      <c r="A710" s="11">
        <v>45118</v>
      </c>
      <c r="B710" s="3">
        <v>-2.8099678845621145E-3</v>
      </c>
      <c r="C710" s="3">
        <v>1.2978852839820476E-2</v>
      </c>
      <c r="D710" s="3">
        <v>1.9290240756610899E-3</v>
      </c>
      <c r="E710" s="3">
        <v>6.6771708445667599E-4</v>
      </c>
      <c r="F710" s="3">
        <f>AVERAGE(stock_returns_wide[[#This Row],[AAPL]:[TSLA]])</f>
        <v>3.1914065288440319E-3</v>
      </c>
      <c r="G710" s="3">
        <f t="shared" si="11"/>
        <v>1.5915136467804436</v>
      </c>
      <c r="H710" s="3">
        <f>stock_returns_wide[[#This Row],[Portfolio_EQ_Cum]]-1</f>
        <v>0.5915136467804436</v>
      </c>
      <c r="I710" s="3">
        <f>I709*(1+stock_returns_wide[[#This Row],[AAPL]])</f>
        <v>1.6576058954798942</v>
      </c>
      <c r="J710" s="3">
        <f>J709*(1+stock_returns_wide[[#This Row],[AMZN]])</f>
        <v>0.83004347444661752</v>
      </c>
      <c r="K710" s="3">
        <f>K709*(1+stock_returns_wide[[#This Row],[MSFT]])</f>
        <v>1.6594986716217304</v>
      </c>
      <c r="L710" s="3">
        <f>L709*(1+stock_returns_wide[[#This Row],[TSLA]])</f>
        <v>1.9288165617020407</v>
      </c>
    </row>
    <row r="711" spans="1:12" x14ac:dyDescent="0.2">
      <c r="A711" s="11">
        <v>45119</v>
      </c>
      <c r="B711" s="3">
        <v>8.985405975345806E-3</v>
      </c>
      <c r="C711" s="3">
        <v>1.568569880112225E-2</v>
      </c>
      <c r="D711" s="3">
        <v>1.4226753164320094E-2</v>
      </c>
      <c r="E711" s="3">
        <v>8.1544224017726652E-3</v>
      </c>
      <c r="F711" s="3">
        <f>AVERAGE(stock_returns_wide[[#This Row],[AAPL]:[TSLA]])</f>
        <v>1.1763070085640204E-2</v>
      </c>
      <c r="G711" s="3">
        <f t="shared" si="11"/>
        <v>1.6102347333497746</v>
      </c>
      <c r="H711" s="3">
        <f>stock_returns_wide[[#This Row],[Portfolio_EQ_Cum]]-1</f>
        <v>0.61023473334977463</v>
      </c>
      <c r="I711" s="3">
        <f>I710*(1+stock_returns_wide[[#This Row],[AAPL]])</f>
        <v>1.6725001573979077</v>
      </c>
      <c r="J711" s="3">
        <f>J710*(1+stock_returns_wide[[#This Row],[AMZN]])</f>
        <v>0.84306328637862415</v>
      </c>
      <c r="K711" s="3">
        <f>K710*(1+stock_returns_wide[[#This Row],[MSFT]])</f>
        <v>1.6831079495994099</v>
      </c>
      <c r="L711" s="3">
        <f>L710*(1+stock_returns_wide[[#This Row],[TSLA]])</f>
        <v>1.944544946681694</v>
      </c>
    </row>
    <row r="712" spans="1:12" x14ac:dyDescent="0.2">
      <c r="A712" s="11">
        <v>45120</v>
      </c>
      <c r="B712" s="3">
        <v>4.057556387764949E-3</v>
      </c>
      <c r="C712" s="3">
        <v>2.6758409161619312E-2</v>
      </c>
      <c r="D712" s="3">
        <v>1.6192196684118754E-2</v>
      </c>
      <c r="E712" s="3">
        <v>2.172875427149612E-2</v>
      </c>
      <c r="F712" s="3">
        <f>AVERAGE(stock_returns_wide[[#This Row],[AAPL]:[TSLA]])</f>
        <v>1.7184229126249784E-2</v>
      </c>
      <c r="G712" s="3">
        <f t="shared" si="11"/>
        <v>1.6379053759547029</v>
      </c>
      <c r="H712" s="3">
        <f>stock_returns_wide[[#This Row],[Portfolio_EQ_Cum]]-1</f>
        <v>0.63790537595470287</v>
      </c>
      <c r="I712" s="3">
        <f>I711*(1+stock_returns_wide[[#This Row],[AAPL]])</f>
        <v>1.6792864210950955</v>
      </c>
      <c r="J712" s="3">
        <f>J711*(1+stock_returns_wide[[#This Row],[AMZN]])</f>
        <v>0.86562231874468287</v>
      </c>
      <c r="K712" s="3">
        <f>K711*(1+stock_returns_wide[[#This Row],[MSFT]])</f>
        <v>1.7103611645599275</v>
      </c>
      <c r="L712" s="3">
        <f>L711*(1+stock_returns_wide[[#This Row],[TSLA]])</f>
        <v>1.98679748599802</v>
      </c>
    </row>
    <row r="713" spans="1:12" x14ac:dyDescent="0.2">
      <c r="A713" s="11">
        <v>45121</v>
      </c>
      <c r="B713" s="3">
        <v>7.873239786753139E-4</v>
      </c>
      <c r="C713" s="3">
        <v>2.8294089008842338E-3</v>
      </c>
      <c r="D713" s="3">
        <v>7.5291152120957605E-3</v>
      </c>
      <c r="E713" s="3">
        <v>1.2522529912772917E-2</v>
      </c>
      <c r="F713" s="3">
        <f>AVERAGE(stock_returns_wide[[#This Row],[AAPL]:[TSLA]])</f>
        <v>5.9170945011070564E-3</v>
      </c>
      <c r="G713" s="3">
        <f t="shared" si="11"/>
        <v>1.6475970168480982</v>
      </c>
      <c r="H713" s="3">
        <f>stock_returns_wide[[#This Row],[Portfolio_EQ_Cum]]-1</f>
        <v>0.64759701684809823</v>
      </c>
      <c r="I713" s="3">
        <f>I712*(1+stock_returns_wide[[#This Row],[AAPL]])</f>
        <v>1.6806085635614876</v>
      </c>
      <c r="J713" s="3">
        <f>J712*(1+stock_returns_wide[[#This Row],[AMZN]])</f>
        <v>0.8680715182381431</v>
      </c>
      <c r="K713" s="3">
        <f>K712*(1+stock_returns_wide[[#This Row],[MSFT]])</f>
        <v>1.7232386708221934</v>
      </c>
      <c r="L713" s="3">
        <f>L712*(1+stock_returns_wide[[#This Row],[TSLA]])</f>
        <v>2.011677216947052</v>
      </c>
    </row>
    <row r="714" spans="1:12" x14ac:dyDescent="0.2">
      <c r="A714" s="11">
        <v>45124</v>
      </c>
      <c r="B714" s="3">
        <v>1.7305559039254348E-2</v>
      </c>
      <c r="C714" s="3">
        <v>-8.3159725133316043E-3</v>
      </c>
      <c r="D714" s="3">
        <v>1.419435311838857E-3</v>
      </c>
      <c r="E714" s="3">
        <v>3.1985215167468217E-2</v>
      </c>
      <c r="F714" s="3">
        <f>AVERAGE(stock_returns_wide[[#This Row],[AAPL]:[TSLA]])</f>
        <v>1.0598559251307454E-2</v>
      </c>
      <c r="G714" s="3">
        <f t="shared" si="11"/>
        <v>1.66505917145344</v>
      </c>
      <c r="H714" s="3">
        <f>stock_returns_wide[[#This Row],[Portfolio_EQ_Cum]]-1</f>
        <v>0.66505917145343996</v>
      </c>
      <c r="I714" s="3">
        <f>I713*(1+stock_returns_wide[[#This Row],[AAPL]])</f>
        <v>1.7096924342800774</v>
      </c>
      <c r="J714" s="3">
        <f>J713*(1+stock_returns_wide[[#This Row],[AMZN]])</f>
        <v>0.8608526593528687</v>
      </c>
      <c r="K714" s="3">
        <f>K713*(1+stock_returns_wide[[#This Row],[MSFT]])</f>
        <v>1.7256846966422847</v>
      </c>
      <c r="L714" s="3">
        <f>L713*(1+stock_returns_wide[[#This Row],[TSLA]])</f>
        <v>2.0760211455785971</v>
      </c>
    </row>
    <row r="715" spans="1:12" x14ac:dyDescent="0.2">
      <c r="A715" s="11">
        <v>45125</v>
      </c>
      <c r="B715" s="3">
        <v>-1.3402495118122193E-3</v>
      </c>
      <c r="C715" s="3">
        <v>-5.4656764067310126E-3</v>
      </c>
      <c r="D715" s="3">
        <v>3.9799822395576667E-2</v>
      </c>
      <c r="E715" s="3">
        <v>1.0193509901870401E-2</v>
      </c>
      <c r="F715" s="3">
        <f>AVERAGE(stock_returns_wide[[#This Row],[AAPL]:[TSLA]])</f>
        <v>1.0796851594725959E-2</v>
      </c>
      <c r="G715" s="3">
        <f t="shared" si="11"/>
        <v>1.68303656822406</v>
      </c>
      <c r="H715" s="3">
        <f>stock_returns_wide[[#This Row],[Portfolio_EQ_Cum]]-1</f>
        <v>0.68303656822406</v>
      </c>
      <c r="I715" s="3">
        <f>I714*(1+stock_returns_wide[[#This Row],[AAPL]])</f>
        <v>1.7074010198296845</v>
      </c>
      <c r="J715" s="3">
        <f>J714*(1+stock_returns_wide[[#This Row],[AMZN]])</f>
        <v>0.85614751728297211</v>
      </c>
      <c r="K715" s="3">
        <f>K714*(1+stock_returns_wide[[#This Row],[MSFT]])</f>
        <v>1.7943666410794124</v>
      </c>
      <c r="L715" s="3">
        <f>L714*(1+stock_returns_wide[[#This Row],[TSLA]])</f>
        <v>2.097183087682545</v>
      </c>
    </row>
    <row r="716" spans="1:12" x14ac:dyDescent="0.2">
      <c r="A716" s="11">
        <v>45126</v>
      </c>
      <c r="B716" s="3">
        <v>7.0716565809301191E-3</v>
      </c>
      <c r="C716" s="3">
        <v>1.9046892602732513E-2</v>
      </c>
      <c r="D716" s="3">
        <v>-1.2267402625046775E-2</v>
      </c>
      <c r="E716" s="3">
        <v>-7.0907022507415984E-3</v>
      </c>
      <c r="F716" s="3">
        <f>AVERAGE(stock_returns_wide[[#This Row],[AAPL]:[TSLA]])</f>
        <v>1.6901110769685646E-3</v>
      </c>
      <c r="G716" s="3">
        <f t="shared" si="11"/>
        <v>1.6858810869709584</v>
      </c>
      <c r="H716" s="3">
        <f>stock_returns_wide[[#This Row],[Portfolio_EQ_Cum]]-1</f>
        <v>0.6858810869709584</v>
      </c>
      <c r="I716" s="3">
        <f>I715*(1+stock_returns_wide[[#This Row],[AAPL]])</f>
        <v>1.71947517348785</v>
      </c>
      <c r="J716" s="3">
        <f>J715*(1+stock_returns_wide[[#This Row],[AMZN]])</f>
        <v>0.872454467096757</v>
      </c>
      <c r="K716" s="3">
        <f>K715*(1+stock_returns_wide[[#This Row],[MSFT]])</f>
        <v>1.7723544230363384</v>
      </c>
      <c r="L716" s="3">
        <f>L715*(1+stock_returns_wide[[#This Row],[TSLA]])</f>
        <v>2.0823125868424972</v>
      </c>
    </row>
    <row r="717" spans="1:12" x14ac:dyDescent="0.2">
      <c r="A717" s="11">
        <v>45127</v>
      </c>
      <c r="B717" s="3">
        <v>-1.009745057601541E-2</v>
      </c>
      <c r="C717" s="3">
        <v>-3.9893571750408308E-2</v>
      </c>
      <c r="D717" s="3">
        <v>-2.3121434786136152E-2</v>
      </c>
      <c r="E717" s="3">
        <v>-9.7370098600084942E-2</v>
      </c>
      <c r="F717" s="3">
        <f>AVERAGE(stock_returns_wide[[#This Row],[AAPL]:[TSLA]])</f>
        <v>-4.2620638928161203E-2</v>
      </c>
      <c r="G717" s="3">
        <f t="shared" si="11"/>
        <v>1.6140277578873534</v>
      </c>
      <c r="H717" s="3">
        <f>stock_returns_wide[[#This Row],[Portfolio_EQ_Cum]]-1</f>
        <v>0.61402775788735342</v>
      </c>
      <c r="I717" s="3">
        <f>I716*(1+stock_returns_wide[[#This Row],[AAPL]])</f>
        <v>1.7021128579068709</v>
      </c>
      <c r="J717" s="3">
        <f>J716*(1+stock_returns_wide[[#This Row],[AMZN]])</f>
        <v>0.83764914221466824</v>
      </c>
      <c r="K717" s="3">
        <f>K716*(1+stock_returns_wide[[#This Row],[MSFT]])</f>
        <v>1.7313750458261836</v>
      </c>
      <c r="L717" s="3">
        <f>L716*(1+stock_returns_wide[[#This Row],[TSLA]])</f>
        <v>1.8795576049454452</v>
      </c>
    </row>
    <row r="718" spans="1:12" x14ac:dyDescent="0.2">
      <c r="A718" s="11">
        <v>45128</v>
      </c>
      <c r="B718" s="3">
        <v>-6.1615563494085146E-3</v>
      </c>
      <c r="C718" s="3">
        <v>3.0773533446226686E-4</v>
      </c>
      <c r="D718" s="3">
        <v>-8.9372188632835803E-3</v>
      </c>
      <c r="E718" s="3">
        <v>-1.0954754468143868E-2</v>
      </c>
      <c r="F718" s="3">
        <f>AVERAGE(stock_returns_wide[[#This Row],[AAPL]:[TSLA]])</f>
        <v>-6.436448586593424E-3</v>
      </c>
      <c r="G718" s="3">
        <f t="shared" si="11"/>
        <v>1.6036391512063768</v>
      </c>
      <c r="H718" s="3">
        <f>stock_returns_wide[[#This Row],[Portfolio_EQ_Cum]]-1</f>
        <v>0.60363915120637679</v>
      </c>
      <c r="I718" s="3">
        <f>I717*(1+stock_returns_wide[[#This Row],[AAPL]])</f>
        <v>1.691625193619825</v>
      </c>
      <c r="J718" s="3">
        <f>J717*(1+stock_returns_wide[[#This Row],[AMZN]])</f>
        <v>0.83790691645360971</v>
      </c>
      <c r="K718" s="3">
        <f>K717*(1+stock_returns_wide[[#This Row],[MSFT]])</f>
        <v>1.7159013681072073</v>
      </c>
      <c r="L718" s="3">
        <f>L717*(1+stock_returns_wide[[#This Row],[TSLA]])</f>
        <v>1.8589675128745353</v>
      </c>
    </row>
    <row r="719" spans="1:12" x14ac:dyDescent="0.2">
      <c r="A719" s="11">
        <v>45131</v>
      </c>
      <c r="B719" s="3">
        <v>4.2200401505896323E-3</v>
      </c>
      <c r="C719" s="3">
        <v>-9.2307457557091466E-3</v>
      </c>
      <c r="D719" s="3">
        <v>3.898059693311362E-3</v>
      </c>
      <c r="E719" s="3">
        <v>3.4766590750246351E-2</v>
      </c>
      <c r="F719" s="3">
        <f>AVERAGE(stock_returns_wide[[#This Row],[AAPL]:[TSLA]])</f>
        <v>8.4134862096095497E-3</v>
      </c>
      <c r="G719" s="3">
        <f t="shared" si="11"/>
        <v>1.6171313470902415</v>
      </c>
      <c r="H719" s="3">
        <f>stock_returns_wide[[#This Row],[Portfolio_EQ_Cum]]-1</f>
        <v>0.61713134709024153</v>
      </c>
      <c r="I719" s="3">
        <f>I718*(1+stock_returns_wide[[#This Row],[AAPL]])</f>
        <v>1.6987639198566495</v>
      </c>
      <c r="J719" s="3">
        <f>J718*(1+stock_returns_wide[[#This Row],[AMZN]])</f>
        <v>0.83017241074087622</v>
      </c>
      <c r="K719" s="3">
        <f>K718*(1+stock_returns_wide[[#This Row],[MSFT]])</f>
        <v>1.7225900540679238</v>
      </c>
      <c r="L719" s="3">
        <f>L718*(1+stock_returns_wide[[#This Row],[TSLA]])</f>
        <v>1.9235974756126477</v>
      </c>
    </row>
    <row r="720" spans="1:12" x14ac:dyDescent="0.2">
      <c r="A720" s="11">
        <v>45132</v>
      </c>
      <c r="B720" s="3">
        <v>4.5135288998408019E-3</v>
      </c>
      <c r="C720" s="3">
        <v>2.5621259567989441E-3</v>
      </c>
      <c r="D720" s="3">
        <v>1.7009053948956909E-2</v>
      </c>
      <c r="E720" s="3">
        <v>-1.4048906614123058E-2</v>
      </c>
      <c r="F720" s="3">
        <f>AVERAGE(stock_returns_wide[[#This Row],[AAPL]:[TSLA]])</f>
        <v>2.5089505478683993E-3</v>
      </c>
      <c r="G720" s="3">
        <f t="shared" si="11"/>
        <v>1.6211886496694987</v>
      </c>
      <c r="H720" s="3">
        <f>stock_returns_wide[[#This Row],[Portfolio_EQ_Cum]]-1</f>
        <v>0.62118864966949872</v>
      </c>
      <c r="I720" s="3">
        <f>I719*(1+stock_returns_wide[[#This Row],[AAPL]])</f>
        <v>1.7064313399029294</v>
      </c>
      <c r="J720" s="3">
        <f>J719*(1+stock_returns_wide[[#This Row],[AMZN]])</f>
        <v>0.83229941702305377</v>
      </c>
      <c r="K720" s="3">
        <f>K719*(1+stock_returns_wide[[#This Row],[MSFT]])</f>
        <v>1.7518896812295017</v>
      </c>
      <c r="L720" s="3">
        <f>L719*(1+stock_returns_wide[[#This Row],[TSLA]])</f>
        <v>1.8965730343146028</v>
      </c>
    </row>
    <row r="721" spans="1:12" x14ac:dyDescent="0.2">
      <c r="A721" s="11">
        <v>45133</v>
      </c>
      <c r="B721" s="3">
        <v>4.5450452424684595E-3</v>
      </c>
      <c r="C721" s="3">
        <v>-7.5893359348782052E-3</v>
      </c>
      <c r="D721" s="3">
        <v>-3.7637479513507155E-2</v>
      </c>
      <c r="E721" s="3">
        <v>-3.5057022016762307E-3</v>
      </c>
      <c r="F721" s="3">
        <f>AVERAGE(stock_returns_wide[[#This Row],[AAPL]:[TSLA]])</f>
        <v>-1.1046868101898283E-2</v>
      </c>
      <c r="G721" s="3">
        <f t="shared" si="11"/>
        <v>1.6032795924883052</v>
      </c>
      <c r="H721" s="3">
        <f>stock_returns_wide[[#This Row],[Portfolio_EQ_Cum]]-1</f>
        <v>0.60327959248830521</v>
      </c>
      <c r="I721" s="3">
        <f>I720*(1+stock_returns_wide[[#This Row],[AAPL]])</f>
        <v>1.7141871475459542</v>
      </c>
      <c r="J721" s="3">
        <f>J720*(1+stock_returns_wide[[#This Row],[AMZN]])</f>
        <v>0.82598281714886257</v>
      </c>
      <c r="K721" s="3">
        <f>K720*(1+stock_returns_wide[[#This Row],[MSFT]])</f>
        <v>1.6859529692423019</v>
      </c>
      <c r="L721" s="3">
        <f>L720*(1+stock_returns_wide[[#This Row],[TSLA]])</f>
        <v>1.8899242140525663</v>
      </c>
    </row>
    <row r="722" spans="1:12" x14ac:dyDescent="0.2">
      <c r="A722" s="11">
        <v>45134</v>
      </c>
      <c r="B722" s="3">
        <v>-6.5808689548841892E-3</v>
      </c>
      <c r="C722" s="3">
        <v>7.8038320935402972E-4</v>
      </c>
      <c r="D722" s="3">
        <v>-2.0872201878336383E-2</v>
      </c>
      <c r="E722" s="3">
        <v>-3.2683938680391544E-2</v>
      </c>
      <c r="F722" s="3">
        <f>AVERAGE(stock_returns_wide[[#This Row],[AAPL]:[TSLA]])</f>
        <v>-1.4839156576064522E-2</v>
      </c>
      <c r="G722" s="3">
        <f t="shared" si="11"/>
        <v>1.5794882755801625</v>
      </c>
      <c r="H722" s="3">
        <f>stock_returns_wide[[#This Row],[Portfolio_EQ_Cum]]-1</f>
        <v>0.57948827558016247</v>
      </c>
      <c r="I722" s="3">
        <f>I721*(1+stock_returns_wide[[#This Row],[AAPL]])</f>
        <v>1.7029063065638077</v>
      </c>
      <c r="J722" s="3">
        <f>J721*(1+stock_returns_wide[[#This Row],[AMZN]])</f>
        <v>0.82662740027058046</v>
      </c>
      <c r="K722" s="3">
        <f>K721*(1+stock_returns_wide[[#This Row],[MSFT]])</f>
        <v>1.6507634185108959</v>
      </c>
      <c r="L722" s="3">
        <f>L721*(1+stock_returns_wide[[#This Row],[TSLA]])</f>
        <v>1.8281540469298849</v>
      </c>
    </row>
    <row r="723" spans="1:12" x14ac:dyDescent="0.2">
      <c r="A723" s="11">
        <v>45135</v>
      </c>
      <c r="B723" s="3">
        <v>1.3507808393223186E-2</v>
      </c>
      <c r="C723" s="3">
        <v>3.0877245332297854E-2</v>
      </c>
      <c r="D723" s="3">
        <v>2.31312680760698E-2</v>
      </c>
      <c r="E723" s="3">
        <v>4.1961579311777353E-2</v>
      </c>
      <c r="F723" s="3">
        <f>AVERAGE(stock_returns_wide[[#This Row],[AAPL]:[TSLA]])</f>
        <v>2.7369475278342048E-2</v>
      </c>
      <c r="G723" s="3">
        <f t="shared" si="11"/>
        <v>1.6227180408910848</v>
      </c>
      <c r="H723" s="3">
        <f>stock_returns_wide[[#This Row],[Portfolio_EQ_Cum]]-1</f>
        <v>0.62271804089108485</v>
      </c>
      <c r="I723" s="3">
        <f>I722*(1+stock_returns_wide[[#This Row],[AAPL]])</f>
        <v>1.725908838664483</v>
      </c>
      <c r="J723" s="3">
        <f>J722*(1+stock_returns_wide[[#This Row],[AMZN]])</f>
        <v>0.85215137730713475</v>
      </c>
      <c r="K723" s="3">
        <f>K722*(1+stock_returns_wide[[#This Row],[MSFT]])</f>
        <v>1.6889476696746408</v>
      </c>
      <c r="L723" s="3">
        <f>L722*(1+stock_returns_wide[[#This Row],[TSLA]])</f>
        <v>1.90486627796428</v>
      </c>
    </row>
    <row r="724" spans="1:12" x14ac:dyDescent="0.2">
      <c r="A724" s="11">
        <v>45138</v>
      </c>
      <c r="B724" s="3">
        <v>3.1660960707868835E-3</v>
      </c>
      <c r="C724" s="3">
        <v>1.1118568090654923E-2</v>
      </c>
      <c r="D724" s="3">
        <v>-7.2405378375945961E-3</v>
      </c>
      <c r="E724" s="3">
        <v>3.7156216232685502E-3</v>
      </c>
      <c r="F724" s="3">
        <f>AVERAGE(stock_returns_wide[[#This Row],[AAPL]:[TSLA]])</f>
        <v>2.6899369867789402E-3</v>
      </c>
      <c r="G724" s="3">
        <f t="shared" si="11"/>
        <v>1.6270830501683913</v>
      </c>
      <c r="H724" s="3">
        <f>stock_returns_wide[[#This Row],[Portfolio_EQ_Cum]]-1</f>
        <v>0.62708305016839128</v>
      </c>
      <c r="I724" s="3">
        <f>I723*(1+stock_returns_wide[[#This Row],[AAPL]])</f>
        <v>1.7313732318571149</v>
      </c>
      <c r="J724" s="3">
        <f>J723*(1+stock_returns_wide[[#This Row],[AMZN]])</f>
        <v>0.86162608041926947</v>
      </c>
      <c r="K724" s="3">
        <f>K723*(1+stock_returns_wide[[#This Row],[MSFT]])</f>
        <v>1.6767187801666443</v>
      </c>
      <c r="L724" s="3">
        <f>L723*(1+stock_returns_wide[[#This Row],[TSLA]])</f>
        <v>1.9119440402961192</v>
      </c>
    </row>
    <row r="725" spans="1:12" x14ac:dyDescent="0.2">
      <c r="A725" s="11">
        <v>45139</v>
      </c>
      <c r="B725" s="3">
        <v>-4.2758389729817825E-3</v>
      </c>
      <c r="C725" s="3">
        <v>-1.4886223394710907E-2</v>
      </c>
      <c r="D725" s="3">
        <v>1.2503353403079398E-3</v>
      </c>
      <c r="E725" s="3">
        <v>-2.3781870118334214E-2</v>
      </c>
      <c r="F725" s="3">
        <f>AVERAGE(stock_returns_wide[[#This Row],[AAPL]:[TSLA]])</f>
        <v>-1.0423399286429741E-2</v>
      </c>
      <c r="G725" s="3">
        <f t="shared" si="11"/>
        <v>1.6101233138643041</v>
      </c>
      <c r="H725" s="3">
        <f>stock_returns_wide[[#This Row],[Portfolio_EQ_Cum]]-1</f>
        <v>0.61012331386430407</v>
      </c>
      <c r="I725" s="3">
        <f>I724*(1+stock_returns_wide[[#This Row],[AAPL]])</f>
        <v>1.7239701587155629</v>
      </c>
      <c r="J725" s="3">
        <f>J724*(1+stock_returns_wide[[#This Row],[AMZN]])</f>
        <v>0.84879972210343912</v>
      </c>
      <c r="K725" s="3">
        <f>K724*(1+stock_returns_wide[[#This Row],[MSFT]])</f>
        <v>1.6788152409132446</v>
      </c>
      <c r="L725" s="3">
        <f>L724*(1+stock_returns_wide[[#This Row],[TSLA]])</f>
        <v>1.8664744354562737</v>
      </c>
    </row>
    <row r="726" spans="1:12" x14ac:dyDescent="0.2">
      <c r="A726" s="11">
        <v>45140</v>
      </c>
      <c r="B726" s="3">
        <v>-1.549002486979445E-2</v>
      </c>
      <c r="C726" s="3">
        <v>-2.6425663778747666E-2</v>
      </c>
      <c r="D726" s="3">
        <v>-2.6282953718665181E-2</v>
      </c>
      <c r="E726" s="3">
        <v>-2.665954157355066E-2</v>
      </c>
      <c r="F726" s="3">
        <f>AVERAGE(stock_returns_wide[[#This Row],[AAPL]:[TSLA]])</f>
        <v>-2.3714545985189489E-2</v>
      </c>
      <c r="G726" s="3">
        <f t="shared" si="11"/>
        <v>1.5719399704958432</v>
      </c>
      <c r="H726" s="3">
        <f>stock_returns_wide[[#This Row],[Portfolio_EQ_Cum]]-1</f>
        <v>0.57193997049584322</v>
      </c>
      <c r="I726" s="3">
        <f>I725*(1+stock_returns_wide[[#This Row],[AAPL]])</f>
        <v>1.6972658180822753</v>
      </c>
      <c r="J726" s="3">
        <f>J725*(1+stock_returns_wide[[#This Row],[AMZN]])</f>
        <v>0.82636962603163922</v>
      </c>
      <c r="K726" s="3">
        <f>K725*(1+stock_returns_wide[[#This Row],[MSFT]])</f>
        <v>1.634691017634132</v>
      </c>
      <c r="L726" s="3">
        <f>L725*(1+stock_returns_wide[[#This Row],[TSLA]])</f>
        <v>1.8167150826482577</v>
      </c>
    </row>
    <row r="727" spans="1:12" x14ac:dyDescent="0.2">
      <c r="A727" s="11">
        <v>45141</v>
      </c>
      <c r="B727" s="3">
        <v>-7.3217901451627654E-3</v>
      </c>
      <c r="C727" s="3">
        <v>5.4597684391703982E-3</v>
      </c>
      <c r="D727" s="3">
        <v>-2.5648679162691979E-3</v>
      </c>
      <c r="E727" s="3">
        <v>2.0502958173047814E-2</v>
      </c>
      <c r="F727" s="3">
        <f>AVERAGE(stock_returns_wide[[#This Row],[AAPL]:[TSLA]])</f>
        <v>4.0190171376965622E-3</v>
      </c>
      <c r="G727" s="3">
        <f t="shared" si="11"/>
        <v>1.5782576241766963</v>
      </c>
      <c r="H727" s="3">
        <f>stock_returns_wide[[#This Row],[Portfolio_EQ_Cum]]-1</f>
        <v>0.57825762417669635</v>
      </c>
      <c r="I727" s="3">
        <f>I726*(1+stock_returns_wide[[#This Row],[AAPL]])</f>
        <v>1.6848387939417189</v>
      </c>
      <c r="J727" s="3">
        <f>J726*(1+stock_returns_wide[[#This Row],[AMZN]])</f>
        <v>0.83088141283493577</v>
      </c>
      <c r="K727" s="3">
        <f>K726*(1+stock_returns_wide[[#This Row],[MSFT]])</f>
        <v>1.6304982510899888</v>
      </c>
      <c r="L727" s="3">
        <f>L726*(1+stock_returns_wide[[#This Row],[TSLA]])</f>
        <v>1.85396311600014</v>
      </c>
    </row>
    <row r="728" spans="1:12" x14ac:dyDescent="0.2">
      <c r="A728" s="11">
        <v>45142</v>
      </c>
      <c r="B728" s="3">
        <v>-4.8019980857542999E-2</v>
      </c>
      <c r="C728" s="3">
        <v>8.2693378010062712E-2</v>
      </c>
      <c r="D728" s="3">
        <v>3.4287445492180435E-3</v>
      </c>
      <c r="E728" s="3">
        <v>-2.1055092394165809E-2</v>
      </c>
      <c r="F728" s="3">
        <f>AVERAGE(stock_returns_wide[[#This Row],[AAPL]:[TSLA]])</f>
        <v>4.2617623268929872E-3</v>
      </c>
      <c r="G728" s="3">
        <f t="shared" si="11"/>
        <v>1.5849837830615443</v>
      </c>
      <c r="H728" s="3">
        <f>stock_returns_wide[[#This Row],[Portfolio_EQ_Cum]]-1</f>
        <v>0.5849837830615443</v>
      </c>
      <c r="I728" s="3">
        <f>I727*(1+stock_returns_wide[[#This Row],[AAPL]])</f>
        <v>1.6039328673085917</v>
      </c>
      <c r="J728" s="3">
        <f>J727*(1+stock_returns_wide[[#This Row],[AMZN]])</f>
        <v>0.89958980358803009</v>
      </c>
      <c r="K728" s="3">
        <f>K727*(1+stock_returns_wide[[#This Row],[MSFT]])</f>
        <v>1.6360888130809232</v>
      </c>
      <c r="L728" s="3">
        <f>L727*(1+stock_returns_wide[[#This Row],[TSLA]])</f>
        <v>1.8149277512973814</v>
      </c>
    </row>
    <row r="729" spans="1:12" x14ac:dyDescent="0.2">
      <c r="A729" s="11">
        <v>45145</v>
      </c>
      <c r="B729" s="3">
        <v>-1.7253682596231945E-2</v>
      </c>
      <c r="C729" s="3">
        <v>1.8986843572548429E-2</v>
      </c>
      <c r="D729" s="3">
        <v>7.1084230319080621E-3</v>
      </c>
      <c r="E729" s="3">
        <v>-9.493435973824349E-3</v>
      </c>
      <c r="F729" s="3">
        <f>AVERAGE(stock_returns_wide[[#This Row],[AAPL]:[TSLA]])</f>
        <v>-1.6296299139995085E-4</v>
      </c>
      <c r="G729" s="3">
        <f t="shared" si="11"/>
        <v>1.5847254893629361</v>
      </c>
      <c r="H729" s="3">
        <f>stock_returns_wide[[#This Row],[Portfolio_EQ_Cum]]-1</f>
        <v>0.58472548936293611</v>
      </c>
      <c r="I729" s="3">
        <f>I728*(1+stock_returns_wide[[#This Row],[AAPL]])</f>
        <v>1.5762591187103852</v>
      </c>
      <c r="J729" s="3">
        <f>J728*(1+stock_returns_wide[[#This Row],[AMZN]])</f>
        <v>0.91667017446821564</v>
      </c>
      <c r="K729" s="3">
        <f>K728*(1+stock_returns_wide[[#This Row],[MSFT]])</f>
        <v>1.6477188244820749</v>
      </c>
      <c r="L729" s="3">
        <f>L728*(1+stock_returns_wide[[#This Row],[TSLA]])</f>
        <v>1.7976978508933228</v>
      </c>
    </row>
    <row r="730" spans="1:12" x14ac:dyDescent="0.2">
      <c r="A730" s="11">
        <v>45146</v>
      </c>
      <c r="B730" s="3">
        <v>5.3116147003300362E-3</v>
      </c>
      <c r="C730" s="3">
        <v>-1.6031491771390738E-2</v>
      </c>
      <c r="D730" s="3">
        <v>-1.2299111364095672E-2</v>
      </c>
      <c r="E730" s="3">
        <v>-6.9596342065584293E-3</v>
      </c>
      <c r="F730" s="3">
        <f>AVERAGE(stock_returns_wide[[#This Row],[AAPL]:[TSLA]])</f>
        <v>-7.4946556604287007E-3</v>
      </c>
      <c r="G730" s="3">
        <f t="shared" si="11"/>
        <v>1.5728485175038565</v>
      </c>
      <c r="H730" s="3">
        <f>stock_returns_wide[[#This Row],[Portfolio_EQ_Cum]]-1</f>
        <v>0.57284851750385646</v>
      </c>
      <c r="I730" s="3">
        <f>I729*(1+stock_returns_wide[[#This Row],[AAPL]])</f>
        <v>1.5846315998168565</v>
      </c>
      <c r="J730" s="3">
        <f>J729*(1+stock_returns_wide[[#This Row],[AMZN]])</f>
        <v>0.9019745841091491</v>
      </c>
      <c r="K730" s="3">
        <f>K729*(1+stock_returns_wide[[#This Row],[MSFT]])</f>
        <v>1.627453347163053</v>
      </c>
      <c r="L730" s="3">
        <f>L729*(1+stock_returns_wide[[#This Row],[TSLA]])</f>
        <v>1.7851865314371891</v>
      </c>
    </row>
    <row r="731" spans="1:12" x14ac:dyDescent="0.2">
      <c r="A731" s="11">
        <v>45147</v>
      </c>
      <c r="B731" s="3">
        <v>-8.9542584279285187E-3</v>
      </c>
      <c r="C731" s="3">
        <v>-1.4934945701217339E-2</v>
      </c>
      <c r="D731" s="3">
        <v>-1.171581747229955E-2</v>
      </c>
      <c r="E731" s="3">
        <v>-3.0076069678096951E-2</v>
      </c>
      <c r="F731" s="3">
        <f>AVERAGE(stock_returns_wide[[#This Row],[AAPL]:[TSLA]])</f>
        <v>-1.642027281988559E-2</v>
      </c>
      <c r="G731" s="3">
        <f t="shared" si="11"/>
        <v>1.5470219157420906</v>
      </c>
      <c r="H731" s="3">
        <f>stock_returns_wide[[#This Row],[Portfolio_EQ_Cum]]-1</f>
        <v>0.54702191574209058</v>
      </c>
      <c r="I731" s="3">
        <f>I730*(1+stock_returns_wide[[#This Row],[AAPL]])</f>
        <v>1.5704423989590346</v>
      </c>
      <c r="J731" s="3">
        <f>J730*(1+stock_returns_wide[[#This Row],[AMZN]])</f>
        <v>0.88850364267160087</v>
      </c>
      <c r="K731" s="3">
        <f>K730*(1+stock_returns_wide[[#This Row],[MSFT]])</f>
        <v>1.6083864008030078</v>
      </c>
      <c r="L731" s="3">
        <f>L730*(1+stock_returns_wide[[#This Row],[TSLA]])</f>
        <v>1.7314951369292839</v>
      </c>
    </row>
    <row r="732" spans="1:12" x14ac:dyDescent="0.2">
      <c r="A732" s="11">
        <v>45148</v>
      </c>
      <c r="B732" s="3">
        <v>-1.234653313003653E-3</v>
      </c>
      <c r="C732" s="3">
        <v>5.1504637188406477E-3</v>
      </c>
      <c r="D732" s="3">
        <v>2.1720411502859083E-3</v>
      </c>
      <c r="E732" s="3">
        <v>1.3006292021680244E-2</v>
      </c>
      <c r="F732" s="3">
        <f>AVERAGE(stock_returns_wide[[#This Row],[AAPL]:[TSLA]])</f>
        <v>4.7735358944507866E-3</v>
      </c>
      <c r="G732" s="3">
        <f t="shared" si="11"/>
        <v>1.5544066803863874</v>
      </c>
      <c r="H732" s="3">
        <f>stock_returns_wide[[#This Row],[Portfolio_EQ_Cum]]-1</f>
        <v>0.55440668038638741</v>
      </c>
      <c r="I732" s="3">
        <f>I731*(1+stock_returns_wide[[#This Row],[AAPL]])</f>
        <v>1.5685034470482784</v>
      </c>
      <c r="J732" s="3">
        <f>J731*(1+stock_returns_wide[[#This Row],[AMZN]])</f>
        <v>0.89307984844723876</v>
      </c>
      <c r="K732" s="3">
        <f>K731*(1+stock_returns_wide[[#This Row],[MSFT]])</f>
        <v>1.6118798822511122</v>
      </c>
      <c r="L732" s="3">
        <f>L731*(1+stock_returns_wide[[#This Row],[TSLA]])</f>
        <v>1.7540154683143054</v>
      </c>
    </row>
    <row r="733" spans="1:12" x14ac:dyDescent="0.2">
      <c r="A733" s="11">
        <v>45149</v>
      </c>
      <c r="B733" s="3">
        <v>3.3741572842793666E-4</v>
      </c>
      <c r="C733" s="3">
        <v>-1.0825194798443905E-3</v>
      </c>
      <c r="D733" s="3">
        <v>-5.9453154409589981E-3</v>
      </c>
      <c r="E733" s="3">
        <v>-1.096438608281991E-2</v>
      </c>
      <c r="F733" s="3">
        <f>AVERAGE(stock_returns_wide[[#This Row],[AAPL]:[TSLA]])</f>
        <v>-4.4137013187988405E-3</v>
      </c>
      <c r="G733" s="3">
        <f t="shared" si="11"/>
        <v>1.5475459935712164</v>
      </c>
      <c r="H733" s="3">
        <f>stock_returns_wide[[#This Row],[Portfolio_EQ_Cum]]-1</f>
        <v>0.54754599357121636</v>
      </c>
      <c r="I733" s="3">
        <f>I732*(1+stock_returns_wide[[#This Row],[AAPL]])</f>
        <v>1.569032684781406</v>
      </c>
      <c r="J733" s="3">
        <f>J732*(1+stock_returns_wide[[#This Row],[AMZN]])</f>
        <v>0.89211307211423818</v>
      </c>
      <c r="K733" s="3">
        <f>K732*(1+stock_returns_wide[[#This Row],[MSFT]])</f>
        <v>1.6022967478981935</v>
      </c>
      <c r="L733" s="3">
        <f>L732*(1+stock_returns_wide[[#This Row],[TSLA]])</f>
        <v>1.7347837655244691</v>
      </c>
    </row>
    <row r="734" spans="1:12" x14ac:dyDescent="0.2">
      <c r="A734" s="11">
        <v>45152</v>
      </c>
      <c r="B734" s="3">
        <v>9.3933210753724961E-3</v>
      </c>
      <c r="C734" s="3">
        <v>1.5605834874352187E-2</v>
      </c>
      <c r="D734" s="3">
        <v>9.43882758746728E-3</v>
      </c>
      <c r="E734" s="3">
        <v>-1.1910156448968756E-2</v>
      </c>
      <c r="F734" s="3">
        <f>AVERAGE(stock_returns_wide[[#This Row],[AAPL]:[TSLA]])</f>
        <v>5.6319567720558017E-3</v>
      </c>
      <c r="G734" s="3">
        <f t="shared" si="11"/>
        <v>1.5562617057097776</v>
      </c>
      <c r="H734" s="3">
        <f>stock_returns_wide[[#This Row],[Portfolio_EQ_Cum]]-1</f>
        <v>0.55626170570977762</v>
      </c>
      <c r="I734" s="3">
        <f>I733*(1+stock_returns_wide[[#This Row],[AAPL]])</f>
        <v>1.5837711125673115</v>
      </c>
      <c r="J734" s="3">
        <f>J733*(1+stock_returns_wide[[#This Row],[AMZN]])</f>
        <v>0.90603524140690406</v>
      </c>
      <c r="K734" s="3">
        <f>K733*(1+stock_returns_wide[[#This Row],[MSFT]])</f>
        <v>1.6174205506455641</v>
      </c>
      <c r="L734" s="3">
        <f>L733*(1+stock_returns_wide[[#This Row],[TSLA]])</f>
        <v>1.7141222194719417</v>
      </c>
    </row>
    <row r="735" spans="1:12" x14ac:dyDescent="0.2">
      <c r="A735" s="11">
        <v>45153</v>
      </c>
      <c r="B735" s="3">
        <v>-1.1200385334948604E-2</v>
      </c>
      <c r="C735" s="3">
        <v>-2.0630355012962953E-2</v>
      </c>
      <c r="D735" s="3">
        <v>-6.7274665221745966E-3</v>
      </c>
      <c r="E735" s="3">
        <v>-2.8361644764614224E-2</v>
      </c>
      <c r="F735" s="3">
        <f>AVERAGE(stock_returns_wide[[#This Row],[AAPL]:[TSLA]])</f>
        <v>-1.6729962908675095E-2</v>
      </c>
      <c r="G735" s="3">
        <f t="shared" si="11"/>
        <v>1.5302255050970615</v>
      </c>
      <c r="H735" s="3">
        <f>stock_returns_wide[[#This Row],[Portfolio_EQ_Cum]]-1</f>
        <v>0.53022550509706146</v>
      </c>
      <c r="I735" s="3">
        <f>I734*(1+stock_returns_wide[[#This Row],[AAPL]])</f>
        <v>1.5660322658241974</v>
      </c>
      <c r="J735" s="3">
        <f>J734*(1+stock_returns_wide[[#This Row],[AMZN]])</f>
        <v>0.88734341272242401</v>
      </c>
      <c r="K735" s="3">
        <f>K734*(1+stock_returns_wide[[#This Row],[MSFT]])</f>
        <v>1.6065394080388189</v>
      </c>
      <c r="L735" s="3">
        <f>L734*(1+stock_returns_wide[[#This Row],[TSLA]])</f>
        <v>1.6655068940001463</v>
      </c>
    </row>
    <row r="736" spans="1:12" x14ac:dyDescent="0.2">
      <c r="A736" s="11">
        <v>45154</v>
      </c>
      <c r="B736" s="3">
        <v>-4.9591201677514629E-3</v>
      </c>
      <c r="C736" s="3">
        <v>-1.8885675014943426E-2</v>
      </c>
      <c r="D736" s="3">
        <v>-2.4284883997940376E-3</v>
      </c>
      <c r="E736" s="3">
        <v>-3.1593408302874382E-2</v>
      </c>
      <c r="F736" s="3">
        <f>AVERAGE(stock_returns_wide[[#This Row],[AAPL]:[TSLA]])</f>
        <v>-1.4466672971340827E-2</v>
      </c>
      <c r="G736" s="3">
        <f t="shared" si="11"/>
        <v>1.5080882331424175</v>
      </c>
      <c r="H736" s="3">
        <f>stock_returns_wide[[#This Row],[Portfolio_EQ_Cum]]-1</f>
        <v>0.50808823314241747</v>
      </c>
      <c r="I736" s="3">
        <f>I735*(1+stock_returns_wide[[#This Row],[AAPL]])</f>
        <v>1.558266123631399</v>
      </c>
      <c r="J736" s="3">
        <f>J735*(1+stock_returns_wide[[#This Row],[AMZN]])</f>
        <v>0.87058533340309752</v>
      </c>
      <c r="K736" s="3">
        <f>K735*(1+stock_returns_wide[[#This Row],[MSFT]])</f>
        <v>1.6026379457225846</v>
      </c>
      <c r="L736" s="3">
        <f>L735*(1+stock_returns_wide[[#This Row],[TSLA]])</f>
        <v>1.6128878546667476</v>
      </c>
    </row>
    <row r="737" spans="1:12" x14ac:dyDescent="0.2">
      <c r="A737" s="11">
        <v>45155</v>
      </c>
      <c r="B737" s="3">
        <v>-1.4555065353502705E-2</v>
      </c>
      <c r="C737" s="3">
        <v>-8.069975106044458E-3</v>
      </c>
      <c r="D737" s="3">
        <v>-1.0986175286297528E-2</v>
      </c>
      <c r="E737" s="3">
        <v>-2.8280162722535862E-2</v>
      </c>
      <c r="F737" s="3">
        <f>AVERAGE(stock_returns_wide[[#This Row],[AAPL]:[TSLA]])</f>
        <v>-1.5472844617095138E-2</v>
      </c>
      <c r="G737" s="3">
        <f t="shared" si="11"/>
        <v>1.4847538182421354</v>
      </c>
      <c r="H737" s="3">
        <f>stock_returns_wide[[#This Row],[Portfolio_EQ_Cum]]-1</f>
        <v>0.48475381824213537</v>
      </c>
      <c r="I737" s="3">
        <f>I736*(1+stock_returns_wide[[#This Row],[AAPL]])</f>
        <v>1.5355854583637947</v>
      </c>
      <c r="J737" s="3">
        <f>J736*(1+stock_returns_wide[[#This Row],[AMZN]])</f>
        <v>0.8635597314348471</v>
      </c>
      <c r="K737" s="3">
        <f>K736*(1+stock_returns_wide[[#This Row],[MSFT]])</f>
        <v>1.5850310843304045</v>
      </c>
      <c r="L737" s="3">
        <f>L736*(1+stock_returns_wide[[#This Row],[TSLA]])</f>
        <v>1.5672751236835702</v>
      </c>
    </row>
    <row r="738" spans="1:12" x14ac:dyDescent="0.2">
      <c r="A738" s="11">
        <v>45156</v>
      </c>
      <c r="B738" s="3">
        <v>2.8160784878381584E-3</v>
      </c>
      <c r="C738" s="3">
        <v>-5.6724476121156053E-3</v>
      </c>
      <c r="D738" s="3">
        <v>-1.262247945107875E-3</v>
      </c>
      <c r="E738" s="3">
        <v>-1.7014851321818125E-2</v>
      </c>
      <c r="F738" s="3">
        <f>AVERAGE(stock_returns_wide[[#This Row],[AAPL]:[TSLA]])</f>
        <v>-5.2833670978008618E-3</v>
      </c>
      <c r="G738" s="3">
        <f t="shared" si="11"/>
        <v>1.4769093187705007</v>
      </c>
      <c r="H738" s="3">
        <f>stock_returns_wide[[#This Row],[Portfolio_EQ_Cum]]-1</f>
        <v>0.47690931877050069</v>
      </c>
      <c r="I738" s="3">
        <f>I737*(1+stock_returns_wide[[#This Row],[AAPL]])</f>
        <v>1.5399097875393302</v>
      </c>
      <c r="J738" s="3">
        <f>J737*(1+stock_returns_wide[[#This Row],[AMZN]])</f>
        <v>0.85866123409835027</v>
      </c>
      <c r="K738" s="3">
        <f>K737*(1+stock_returns_wide[[#This Row],[MSFT]])</f>
        <v>1.5830303821012763</v>
      </c>
      <c r="L738" s="3">
        <f>L737*(1+stock_returns_wide[[#This Row],[TSLA]])</f>
        <v>1.5406081704737102</v>
      </c>
    </row>
    <row r="739" spans="1:12" x14ac:dyDescent="0.2">
      <c r="A739" s="11">
        <v>45159</v>
      </c>
      <c r="B739" s="3">
        <v>7.7367078592303073E-3</v>
      </c>
      <c r="C739" s="3">
        <v>1.095925117625085E-2</v>
      </c>
      <c r="D739" s="3">
        <v>1.7062470874198432E-2</v>
      </c>
      <c r="E739" s="3">
        <v>7.3274828918381996E-2</v>
      </c>
      <c r="F739" s="3">
        <f>AVERAGE(stock_returns_wide[[#This Row],[AAPL]:[TSLA]])</f>
        <v>2.7258314707015396E-2</v>
      </c>
      <c r="G739" s="3">
        <f t="shared" si="11"/>
        <v>1.5171673777752706</v>
      </c>
      <c r="H739" s="3">
        <f>stock_returns_wide[[#This Row],[Portfolio_EQ_Cum]]-1</f>
        <v>0.51716737777527055</v>
      </c>
      <c r="I739" s="3">
        <f>I738*(1+stock_returns_wide[[#This Row],[AAPL]])</f>
        <v>1.5518236196950914</v>
      </c>
      <c r="J739" s="3">
        <f>J738*(1+stock_returns_wide[[#This Row],[AMZN]])</f>
        <v>0.86807151823814366</v>
      </c>
      <c r="K739" s="3">
        <f>K738*(1+stock_returns_wide[[#This Row],[MSFT]])</f>
        <v>1.6100407918888506</v>
      </c>
      <c r="L739" s="3">
        <f>L738*(1+stock_returns_wide[[#This Row],[TSLA]])</f>
        <v>1.6534959705954329</v>
      </c>
    </row>
    <row r="740" spans="1:12" x14ac:dyDescent="0.2">
      <c r="A740" s="11">
        <v>45160</v>
      </c>
      <c r="B740" s="3">
        <v>7.904964472261744E-3</v>
      </c>
      <c r="C740" s="3">
        <v>-3.1926989840012077E-3</v>
      </c>
      <c r="D740" s="3">
        <v>1.8019830089670563E-3</v>
      </c>
      <c r="E740" s="3">
        <v>8.2584039786857133E-3</v>
      </c>
      <c r="F740" s="3">
        <f>AVERAGE(stock_returns_wide[[#This Row],[AAPL]:[TSLA]])</f>
        <v>3.6931631189783265E-3</v>
      </c>
      <c r="G740" s="3">
        <f t="shared" si="11"/>
        <v>1.5227705243801872</v>
      </c>
      <c r="H740" s="3">
        <f>stock_returns_wide[[#This Row],[Portfolio_EQ_Cum]]-1</f>
        <v>0.52277052438018723</v>
      </c>
      <c r="I740" s="3">
        <f>I739*(1+stock_returns_wide[[#This Row],[AAPL]])</f>
        <v>1.5640907302759977</v>
      </c>
      <c r="J740" s="3">
        <f>J739*(1+stock_returns_wide[[#This Row],[AMZN]])</f>
        <v>0.86530002718382437</v>
      </c>
      <c r="K740" s="3">
        <f>K739*(1+stock_returns_wide[[#This Row],[MSFT]])</f>
        <v>1.6129420580395781</v>
      </c>
      <c r="L740" s="3">
        <f>L739*(1+stock_returns_wide[[#This Row],[TSLA]])</f>
        <v>1.6671512082977389</v>
      </c>
    </row>
    <row r="741" spans="1:12" x14ac:dyDescent="0.2">
      <c r="A741" s="11">
        <v>45161</v>
      </c>
      <c r="B741" s="3">
        <v>2.1948863881868341E-2</v>
      </c>
      <c r="C741" s="3">
        <v>9.4599945807145591E-3</v>
      </c>
      <c r="D741" s="3">
        <v>1.4079159813551012E-2</v>
      </c>
      <c r="E741" s="3">
        <v>1.573823118710882E-2</v>
      </c>
      <c r="F741" s="3">
        <f>AVERAGE(stock_returns_wide[[#This Row],[AAPL]:[TSLA]])</f>
        <v>1.5306562365810683E-2</v>
      </c>
      <c r="G741" s="3">
        <f t="shared" si="11"/>
        <v>1.5460789063804308</v>
      </c>
      <c r="H741" s="3">
        <f>stock_returns_wide[[#This Row],[Portfolio_EQ_Cum]]-1</f>
        <v>0.54607890638043077</v>
      </c>
      <c r="I741" s="3">
        <f>I740*(1+stock_returns_wide[[#This Row],[AAPL]])</f>
        <v>1.5984207448137175</v>
      </c>
      <c r="J741" s="3">
        <f>J740*(1+stock_returns_wide[[#This Row],[AMZN]])</f>
        <v>0.8734857607516755</v>
      </c>
      <c r="K741" s="3">
        <f>K740*(1+stock_returns_wide[[#This Row],[MSFT]])</f>
        <v>1.6356509270447153</v>
      </c>
      <c r="L741" s="3">
        <f>L740*(1+stock_returns_wide[[#This Row],[TSLA]])</f>
        <v>1.6933892194377964</v>
      </c>
    </row>
    <row r="742" spans="1:12" x14ac:dyDescent="0.2">
      <c r="A742" s="11">
        <v>45162</v>
      </c>
      <c r="B742" s="3">
        <v>-2.617045732092993E-2</v>
      </c>
      <c r="C742" s="3">
        <v>-2.7154721211281152E-2</v>
      </c>
      <c r="D742" s="3">
        <v>-2.1498370224636965E-2</v>
      </c>
      <c r="E742" s="3">
        <v>-2.879341090367582E-2</v>
      </c>
      <c r="F742" s="3">
        <f>AVERAGE(stock_returns_wide[[#This Row],[AAPL]:[TSLA]])</f>
        <v>-2.5904239915130967E-2</v>
      </c>
      <c r="G742" s="3">
        <f t="shared" si="11"/>
        <v>1.5060289074618287</v>
      </c>
      <c r="H742" s="3">
        <f>stock_returns_wide[[#This Row],[Portfolio_EQ_Cum]]-1</f>
        <v>0.50602890746182871</v>
      </c>
      <c r="I742" s="3">
        <f>I741*(1+stock_returns_wide[[#This Row],[AAPL]])</f>
        <v>1.5565893429306812</v>
      </c>
      <c r="J742" s="3">
        <f>J741*(1+stock_returns_wide[[#This Row],[AMZN]])</f>
        <v>0.84976649843643992</v>
      </c>
      <c r="K742" s="3">
        <f>K741*(1+stock_returns_wide[[#This Row],[MSFT]])</f>
        <v>1.6004870978568373</v>
      </c>
      <c r="L742" s="3">
        <f>L741*(1+stock_returns_wide[[#This Row],[TSLA]])</f>
        <v>1.644630767822669</v>
      </c>
    </row>
    <row r="743" spans="1:12" x14ac:dyDescent="0.2">
      <c r="A743" s="11">
        <v>45163</v>
      </c>
      <c r="B743" s="3">
        <v>1.2643184536611729E-2</v>
      </c>
      <c r="C743" s="3">
        <v>1.0770617478674804E-2</v>
      </c>
      <c r="D743" s="3">
        <v>9.4070955525922262E-3</v>
      </c>
      <c r="E743" s="3">
        <v>3.7167463490241914E-2</v>
      </c>
      <c r="F743" s="3">
        <f>AVERAGE(stock_returns_wide[[#This Row],[AAPL]:[TSLA]])</f>
        <v>1.7497090264530168E-2</v>
      </c>
      <c r="G743" s="3">
        <f t="shared" si="11"/>
        <v>1.53238003119668</v>
      </c>
      <c r="H743" s="3">
        <f>stock_returns_wide[[#This Row],[Portfolio_EQ_Cum]]-1</f>
        <v>0.53238003119667998</v>
      </c>
      <c r="I743" s="3">
        <f>I742*(1+stock_returns_wide[[#This Row],[AAPL]])</f>
        <v>1.576269589241077</v>
      </c>
      <c r="J743" s="3">
        <f>J742*(1+stock_returns_wide[[#This Row],[AMZN]])</f>
        <v>0.85891900833729173</v>
      </c>
      <c r="K743" s="3">
        <f>K742*(1+stock_returns_wide[[#This Row],[MSFT]])</f>
        <v>1.6155430329170677</v>
      </c>
      <c r="L743" s="3">
        <f>L742*(1+stock_returns_wide[[#This Row],[TSLA]])</f>
        <v>1.7057575218406467</v>
      </c>
    </row>
    <row r="744" spans="1:12" x14ac:dyDescent="0.2">
      <c r="A744" s="11">
        <v>45166</v>
      </c>
      <c r="B744" s="3">
        <v>8.8459610049962389E-3</v>
      </c>
      <c r="C744" s="3">
        <v>-9.004586682715976E-4</v>
      </c>
      <c r="D744" s="3">
        <v>2.2291736701998133E-3</v>
      </c>
      <c r="E744" s="3">
        <v>9.6404287630891261E-4</v>
      </c>
      <c r="F744" s="3">
        <f>AVERAGE(stock_returns_wide[[#This Row],[AAPL]:[TSLA]])</f>
        <v>2.7846797208083418E-3</v>
      </c>
      <c r="G744" s="3">
        <f t="shared" si="11"/>
        <v>1.5366472187941251</v>
      </c>
      <c r="H744" s="3">
        <f>stock_returns_wide[[#This Row],[Portfolio_EQ_Cum]]-1</f>
        <v>0.53664721879412514</v>
      </c>
      <c r="I744" s="3">
        <f>I743*(1+stock_returns_wide[[#This Row],[AAPL]])</f>
        <v>1.5902132085608649</v>
      </c>
      <c r="J744" s="3">
        <f>J743*(1+stock_returns_wide[[#This Row],[AMZN]])</f>
        <v>0.85814558727089119</v>
      </c>
      <c r="K744" s="3">
        <f>K743*(1+stock_returns_wide[[#This Row],[MSFT]])</f>
        <v>1.6191443589091212</v>
      </c>
      <c r="L744" s="3">
        <f>L743*(1+stock_returns_wide[[#This Row],[TSLA]])</f>
        <v>1.7074019452282876</v>
      </c>
    </row>
    <row r="745" spans="1:12" x14ac:dyDescent="0.2">
      <c r="A745" s="11">
        <v>45167</v>
      </c>
      <c r="B745" s="3">
        <v>2.1810381648970756E-2</v>
      </c>
      <c r="C745" s="3">
        <v>1.3294308852149106E-2</v>
      </c>
      <c r="D745" s="3">
        <v>1.4550610759702431E-2</v>
      </c>
      <c r="E745" s="3">
        <v>7.687791972402569E-2</v>
      </c>
      <c r="F745" s="3">
        <f>AVERAGE(stock_returns_wide[[#This Row],[AAPL]:[TSLA]])</f>
        <v>3.1633305246211996E-2</v>
      </c>
      <c r="G745" s="3">
        <f t="shared" si="11"/>
        <v>1.5852564493219825</v>
      </c>
      <c r="H745" s="3">
        <f>stock_returns_wide[[#This Row],[Portfolio_EQ_Cum]]-1</f>
        <v>0.58525644932198251</v>
      </c>
      <c r="I745" s="3">
        <f>I744*(1+stock_returns_wide[[#This Row],[AAPL]])</f>
        <v>1.6248963655428117</v>
      </c>
      <c r="J745" s="3">
        <f>J744*(1+stock_returns_wide[[#This Row],[AMZN]])</f>
        <v>0.86955403974817924</v>
      </c>
      <c r="K745" s="3">
        <f>K744*(1+stock_returns_wide[[#This Row],[MSFT]])</f>
        <v>1.6427038982393758</v>
      </c>
      <c r="L745" s="3">
        <f>L744*(1+stock_returns_wide[[#This Row],[TSLA]])</f>
        <v>1.8386634549101932</v>
      </c>
    </row>
    <row r="746" spans="1:12" x14ac:dyDescent="0.2">
      <c r="A746" s="11">
        <v>45168</v>
      </c>
      <c r="B746" s="3">
        <v>1.9172272785244138E-2</v>
      </c>
      <c r="C746" s="3">
        <v>1.1860029483812262E-3</v>
      </c>
      <c r="D746" s="3">
        <v>1.1569980080317066E-3</v>
      </c>
      <c r="E746" s="3">
        <v>-1.0887269121663268E-3</v>
      </c>
      <c r="F746" s="3">
        <f>AVERAGE(stock_returns_wide[[#This Row],[AAPL]:[TSLA]])</f>
        <v>5.1066367073726859E-3</v>
      </c>
      <c r="G746" s="3">
        <f t="shared" si="11"/>
        <v>1.5933517780966895</v>
      </c>
      <c r="H746" s="3">
        <f>stock_returns_wide[[#This Row],[Portfolio_EQ_Cum]]-1</f>
        <v>0.59335177809668949</v>
      </c>
      <c r="I746" s="3">
        <f>I745*(1+stock_returns_wide[[#This Row],[AAPL]])</f>
        <v>1.6560493219107502</v>
      </c>
      <c r="J746" s="3">
        <f>J745*(1+stock_returns_wide[[#This Row],[AMZN]])</f>
        <v>0.87058533340309741</v>
      </c>
      <c r="K746" s="3">
        <f>K745*(1+stock_returns_wide[[#This Row],[MSFT]])</f>
        <v>1.6446045033774246</v>
      </c>
      <c r="L746" s="3">
        <f>L745*(1+stock_returns_wide[[#This Row],[TSLA]])</f>
        <v>1.8366616525244157</v>
      </c>
    </row>
    <row r="747" spans="1:12" x14ac:dyDescent="0.2">
      <c r="A747" s="11">
        <v>45169</v>
      </c>
      <c r="B747" s="3">
        <v>1.1724720413988088E-3</v>
      </c>
      <c r="C747" s="3">
        <v>2.1766395374215985E-2</v>
      </c>
      <c r="D747" s="3">
        <v>-3.1325137744681042E-3</v>
      </c>
      <c r="E747" s="3">
        <v>4.5931985356788552E-3</v>
      </c>
      <c r="F747" s="3">
        <f>AVERAGE(stock_returns_wide[[#This Row],[AAPL]:[TSLA]])</f>
        <v>6.0998880442063863E-3</v>
      </c>
      <c r="G747" s="3">
        <f t="shared" si="11"/>
        <v>1.6030710455581165</v>
      </c>
      <c r="H747" s="3">
        <f>stock_returns_wide[[#This Row],[Portfolio_EQ_Cum]]-1</f>
        <v>0.60307104555811653</v>
      </c>
      <c r="I747" s="3">
        <f>I746*(1+stock_returns_wide[[#This Row],[AAPL]])</f>
        <v>1.657990993439868</v>
      </c>
      <c r="J747" s="3">
        <f>J746*(1+stock_returns_wide[[#This Row],[AMZN]])</f>
        <v>0.88953483797694288</v>
      </c>
      <c r="K747" s="3">
        <f>K746*(1+stock_returns_wide[[#This Row],[MSFT]])</f>
        <v>1.6394527571170425</v>
      </c>
      <c r="L747" s="3">
        <f>L746*(1+stock_returns_wide[[#This Row],[TSLA]])</f>
        <v>1.8450978041373283</v>
      </c>
    </row>
    <row r="748" spans="1:12" x14ac:dyDescent="0.2">
      <c r="A748" s="11">
        <v>45170</v>
      </c>
      <c r="B748" s="3">
        <v>8.4633408462242432E-3</v>
      </c>
      <c r="C748" s="3">
        <v>7.9704814672765245E-4</v>
      </c>
      <c r="D748" s="3">
        <v>2.7458766012335989E-3</v>
      </c>
      <c r="E748" s="3">
        <v>-5.0643183297632177E-2</v>
      </c>
      <c r="F748" s="3">
        <f>AVERAGE(stock_returns_wide[[#This Row],[AAPL]:[TSLA]])</f>
        <v>-9.6592294258616707E-3</v>
      </c>
      <c r="G748" s="3">
        <f t="shared" si="11"/>
        <v>1.5875866145431146</v>
      </c>
      <c r="H748" s="3">
        <f>stock_returns_wide[[#This Row],[Portfolio_EQ_Cum]]-1</f>
        <v>0.58758661454311456</v>
      </c>
      <c r="I748" s="3">
        <f>I747*(1+stock_returns_wide[[#This Row],[AAPL]])</f>
        <v>1.6720231363373195</v>
      </c>
      <c r="J748" s="3">
        <f>J747*(1+stock_returns_wide[[#This Row],[AMZN]])</f>
        <v>0.8902438400710021</v>
      </c>
      <c r="K748" s="3">
        <f>K747*(1+stock_returns_wide[[#This Row],[MSFT]])</f>
        <v>1.643954492081638</v>
      </c>
      <c r="L748" s="3">
        <f>L747*(1+stock_returns_wide[[#This Row],[TSLA]])</f>
        <v>1.751656177840343</v>
      </c>
    </row>
    <row r="749" spans="1:12" x14ac:dyDescent="0.2">
      <c r="A749" s="11">
        <v>45174</v>
      </c>
      <c r="B749" s="3">
        <v>1.2665894221159935E-3</v>
      </c>
      <c r="C749" s="3">
        <v>-6.154002858205887E-3</v>
      </c>
      <c r="D749" s="3">
        <v>1.4878537406294079E-2</v>
      </c>
      <c r="E749" s="3">
        <v>4.6855214011356505E-2</v>
      </c>
      <c r="F749" s="3">
        <f>AVERAGE(stock_returns_wide[[#This Row],[AAPL]:[TSLA]])</f>
        <v>1.4211584495390173E-2</v>
      </c>
      <c r="G749" s="3">
        <f t="shared" si="11"/>
        <v>1.6101487358594446</v>
      </c>
      <c r="H749" s="3">
        <f>stock_returns_wide[[#This Row],[Portfolio_EQ_Cum]]-1</f>
        <v>0.61014873585944462</v>
      </c>
      <c r="I749" s="3">
        <f>I748*(1+stock_returns_wide[[#This Row],[AAPL]])</f>
        <v>1.6741409031553376</v>
      </c>
      <c r="J749" s="3">
        <f>J748*(1+stock_returns_wide[[#This Row],[AMZN]])</f>
        <v>0.88476527693470497</v>
      </c>
      <c r="K749" s="3">
        <f>K748*(1+stock_returns_wide[[#This Row],[MSFT]])</f>
        <v>1.6684141304863198</v>
      </c>
      <c r="L749" s="3">
        <f>L748*(1+stock_returns_wide[[#This Row],[TSLA]])</f>
        <v>1.8337304029273671</v>
      </c>
    </row>
    <row r="750" spans="1:12" x14ac:dyDescent="0.2">
      <c r="A750" s="11">
        <v>45175</v>
      </c>
      <c r="B750" s="3">
        <v>-3.5793192218030012E-2</v>
      </c>
      <c r="C750" s="3">
        <v>-1.3914209970579572E-2</v>
      </c>
      <c r="D750" s="3">
        <v>-2.0086369158451856E-3</v>
      </c>
      <c r="E750" s="3">
        <v>-1.7817428513501543E-2</v>
      </c>
      <c r="F750" s="3">
        <f>AVERAGE(stock_returns_wide[[#This Row],[AAPL]:[TSLA]])</f>
        <v>-1.7383366904489078E-2</v>
      </c>
      <c r="G750" s="3">
        <f t="shared" si="11"/>
        <v>1.5821589296132006</v>
      </c>
      <c r="H750" s="3">
        <f>stock_returns_wide[[#This Row],[Portfolio_EQ_Cum]]-1</f>
        <v>0.58215892961320059</v>
      </c>
      <c r="I750" s="3">
        <f>I749*(1+stock_returns_wide[[#This Row],[AAPL]])</f>
        <v>1.6142180560086323</v>
      </c>
      <c r="J750" s="3">
        <f>J749*(1+stock_returns_wide[[#This Row],[AMZN]])</f>
        <v>0.87245446709675745</v>
      </c>
      <c r="K750" s="3">
        <f>K749*(1+stock_returns_wide[[#This Row],[MSFT]])</f>
        <v>1.6650628922729072</v>
      </c>
      <c r="L750" s="3">
        <f>L749*(1+stock_returns_wide[[#This Row],[TSLA]])</f>
        <v>1.8010580425601743</v>
      </c>
    </row>
    <row r="751" spans="1:12" x14ac:dyDescent="0.2">
      <c r="A751" s="11">
        <v>45176</v>
      </c>
      <c r="B751" s="3">
        <v>-2.9249554120339138E-2</v>
      </c>
      <c r="C751" s="3">
        <v>1.8395430569861038E-2</v>
      </c>
      <c r="D751" s="3">
        <v>-8.9221229396625468E-3</v>
      </c>
      <c r="E751" s="3">
        <v>-1.7068620153485314E-3</v>
      </c>
      <c r="F751" s="3">
        <f>AVERAGE(stock_returns_wide[[#This Row],[AAPL]:[TSLA]])</f>
        <v>-5.3707771263722948E-3</v>
      </c>
      <c r="G751" s="3">
        <f t="shared" si="11"/>
        <v>1.5736615066237485</v>
      </c>
      <c r="H751" s="3">
        <f>stock_returns_wide[[#This Row],[Portfolio_EQ_Cum]]-1</f>
        <v>0.57366150662374849</v>
      </c>
      <c r="I751" s="3">
        <f>I750*(1+stock_returns_wide[[#This Row],[AAPL]])</f>
        <v>1.5670028976173791</v>
      </c>
      <c r="J751" s="3">
        <f>J750*(1+stock_returns_wide[[#This Row],[AMZN]])</f>
        <v>0.88850364267160098</v>
      </c>
      <c r="K751" s="3">
        <f>K750*(1+stock_returns_wide[[#This Row],[MSFT]])</f>
        <v>1.6502069964457782</v>
      </c>
      <c r="L751" s="3">
        <f>L750*(1+stock_returns_wide[[#This Row],[TSLA]])</f>
        <v>1.7979838849998904</v>
      </c>
    </row>
    <row r="752" spans="1:12" x14ac:dyDescent="0.2">
      <c r="A752" s="11">
        <v>45177</v>
      </c>
      <c r="B752" s="3">
        <v>3.4918481456081008E-3</v>
      </c>
      <c r="C752" s="3">
        <v>2.7565441218631026E-3</v>
      </c>
      <c r="D752" s="3">
        <v>1.3215590577161596E-2</v>
      </c>
      <c r="E752" s="3">
        <v>-1.1889162304087431E-2</v>
      </c>
      <c r="F752" s="3">
        <f>AVERAGE(stock_returns_wide[[#This Row],[AAPL]:[TSLA]])</f>
        <v>1.8937051351363421E-3</v>
      </c>
      <c r="G752" s="3">
        <f t="shared" si="11"/>
        <v>1.5766415574998085</v>
      </c>
      <c r="H752" s="3">
        <f>stock_returns_wide[[#This Row],[Portfolio_EQ_Cum]]-1</f>
        <v>0.5766415574998085</v>
      </c>
      <c r="I752" s="3">
        <f>I751*(1+stock_returns_wide[[#This Row],[AAPL]])</f>
        <v>1.572474633779587</v>
      </c>
      <c r="J752" s="3">
        <f>J751*(1+stock_returns_wide[[#This Row],[AMZN]])</f>
        <v>0.89095284216506132</v>
      </c>
      <c r="K752" s="3">
        <f>K751*(1+stock_returns_wide[[#This Row],[MSFT]])</f>
        <v>1.6720154564783731</v>
      </c>
      <c r="L752" s="3">
        <f>L751*(1+stock_returns_wide[[#This Row],[TSLA]])</f>
        <v>1.7766073627709931</v>
      </c>
    </row>
    <row r="753" spans="1:12" x14ac:dyDescent="0.2">
      <c r="A753" s="11">
        <v>45180</v>
      </c>
      <c r="B753" s="3">
        <v>6.6225721069366195E-3</v>
      </c>
      <c r="C753" s="3">
        <v>3.5231212663680456E-2</v>
      </c>
      <c r="D753" s="3">
        <v>1.0979318106269398E-2</v>
      </c>
      <c r="E753" s="3">
        <v>0.10092549928477124</v>
      </c>
      <c r="F753" s="3">
        <f>AVERAGE(stock_returns_wide[[#This Row],[AAPL]:[TSLA]])</f>
        <v>3.8439650540414427E-2</v>
      </c>
      <c r="G753" s="3">
        <f t="shared" si="11"/>
        <v>1.6372471079975957</v>
      </c>
      <c r="H753" s="3">
        <f>stock_returns_wide[[#This Row],[Portfolio_EQ_Cum]]-1</f>
        <v>0.63724710799759565</v>
      </c>
      <c r="I753" s="3">
        <f>I752*(1+stock_returns_wide[[#This Row],[AAPL]])</f>
        <v>1.582888460428121</v>
      </c>
      <c r="J753" s="3">
        <f>J752*(1+stock_returns_wide[[#This Row],[AMZN]])</f>
        <v>0.92234219122068917</v>
      </c>
      <c r="K753" s="3">
        <f>K752*(1+stock_returns_wide[[#This Row],[MSFT]])</f>
        <v>1.6903730460536484</v>
      </c>
      <c r="L753" s="3">
        <f>L752*(1+stock_returns_wide[[#This Row],[TSLA]])</f>
        <v>1.9559123478916562</v>
      </c>
    </row>
    <row r="754" spans="1:12" x14ac:dyDescent="0.2">
      <c r="A754" s="11">
        <v>45181</v>
      </c>
      <c r="B754" s="3">
        <v>-1.7060579515397856E-2</v>
      </c>
      <c r="C754" s="3">
        <v>-1.3067856717097759E-2</v>
      </c>
      <c r="D754" s="3">
        <v>-1.8257862295904204E-2</v>
      </c>
      <c r="E754" s="3">
        <v>-2.2296863386701782E-2</v>
      </c>
      <c r="F754" s="3">
        <f>AVERAGE(stock_returns_wide[[#This Row],[AAPL]:[TSLA]])</f>
        <v>-1.76707904787754E-2</v>
      </c>
      <c r="G754" s="3">
        <f t="shared" si="11"/>
        <v>1.6083156573901891</v>
      </c>
      <c r="H754" s="3">
        <f>stock_returns_wide[[#This Row],[Portfolio_EQ_Cum]]-1</f>
        <v>0.60831565739018911</v>
      </c>
      <c r="I754" s="3">
        <f>I753*(1+stock_returns_wide[[#This Row],[AAPL]])</f>
        <v>1.5558834659849814</v>
      </c>
      <c r="J754" s="3">
        <f>J753*(1+stock_returns_wide[[#This Row],[AMZN]])</f>
        <v>0.91028915562168322</v>
      </c>
      <c r="K754" s="3">
        <f>K753*(1+stock_returns_wide[[#This Row],[MSFT]])</f>
        <v>1.6595104477500926</v>
      </c>
      <c r="L754" s="3">
        <f>L753*(1+stock_returns_wide[[#This Row],[TSLA]])</f>
        <v>1.9123016374743529</v>
      </c>
    </row>
    <row r="755" spans="1:12" x14ac:dyDescent="0.2">
      <c r="A755" s="11">
        <v>45182</v>
      </c>
      <c r="B755" s="3">
        <v>-1.1854823379807145E-2</v>
      </c>
      <c r="C755" s="3">
        <v>2.5632022130484877E-2</v>
      </c>
      <c r="D755" s="3">
        <v>1.2930765238109876E-2</v>
      </c>
      <c r="E755" s="3">
        <v>1.4281354305895722E-2</v>
      </c>
      <c r="F755" s="3">
        <f>AVERAGE(stock_returns_wide[[#This Row],[AAPL]:[TSLA]])</f>
        <v>1.0247329573670833E-2</v>
      </c>
      <c r="G755" s="3">
        <f t="shared" si="11"/>
        <v>1.6247965979899617</v>
      </c>
      <c r="H755" s="3">
        <f>stock_returns_wide[[#This Row],[Portfolio_EQ_Cum]]-1</f>
        <v>0.62479659798996168</v>
      </c>
      <c r="I755" s="3">
        <f>I754*(1+stock_returns_wide[[#This Row],[AAPL]])</f>
        <v>1.5374387422961673</v>
      </c>
      <c r="J755" s="3">
        <f>J754*(1+stock_returns_wide[[#This Row],[AMZN]])</f>
        <v>0.93362170740371864</v>
      </c>
      <c r="K755" s="3">
        <f>K754*(1+stock_returns_wide[[#This Row],[MSFT]])</f>
        <v>1.6809691877601396</v>
      </c>
      <c r="L755" s="3">
        <f>L754*(1+stock_returns_wide[[#This Row],[TSLA]])</f>
        <v>1.9396118946988687</v>
      </c>
    </row>
    <row r="756" spans="1:12" x14ac:dyDescent="0.2">
      <c r="A756" s="11">
        <v>45183</v>
      </c>
      <c r="B756" s="3">
        <v>8.7824619284693206E-3</v>
      </c>
      <c r="C756" s="3">
        <v>-8.9751382350367059E-4</v>
      </c>
      <c r="D756" s="3">
        <v>7.8557201493143491E-3</v>
      </c>
      <c r="E756" s="3">
        <v>1.7471511114000693E-2</v>
      </c>
      <c r="F756" s="3">
        <f>AVERAGE(stock_returns_wide[[#This Row],[AAPL]:[TSLA]])</f>
        <v>8.303044842070173E-3</v>
      </c>
      <c r="G756" s="3">
        <f t="shared" si="11"/>
        <v>1.6382873570023155</v>
      </c>
      <c r="H756" s="3">
        <f>stock_returns_wide[[#This Row],[Portfolio_EQ_Cum]]-1</f>
        <v>0.63828735700231554</v>
      </c>
      <c r="I756" s="3">
        <f>I755*(1+stock_returns_wide[[#This Row],[AAPL]])</f>
        <v>1.5509412395177371</v>
      </c>
      <c r="J756" s="3">
        <f>J755*(1+stock_returns_wide[[#This Row],[AMZN]])</f>
        <v>0.93278376901540072</v>
      </c>
      <c r="K756" s="3">
        <f>K755*(1+stock_returns_wide[[#This Row],[MSFT]])</f>
        <v>1.6941744112788035</v>
      </c>
      <c r="L756" s="3">
        <f>L755*(1+stock_returns_wide[[#This Row],[TSLA]])</f>
        <v>1.9734998454739481</v>
      </c>
    </row>
    <row r="757" spans="1:12" x14ac:dyDescent="0.2">
      <c r="A757" s="11">
        <v>45184</v>
      </c>
      <c r="B757" s="3">
        <v>-4.1539316720412556E-3</v>
      </c>
      <c r="C757" s="3">
        <v>-2.9919857618376344E-2</v>
      </c>
      <c r="D757" s="3">
        <v>-2.5036970386466684E-2</v>
      </c>
      <c r="E757" s="3">
        <v>-5.9773722844812527E-3</v>
      </c>
      <c r="F757" s="3">
        <f>AVERAGE(stock_returns_wide[[#This Row],[AAPL]:[TSLA]])</f>
        <v>-1.6272032990341384E-2</v>
      </c>
      <c r="G757" s="3">
        <f t="shared" si="11"/>
        <v>1.6116290910815145</v>
      </c>
      <c r="H757" s="3">
        <f>stock_returns_wide[[#This Row],[Portfolio_EQ_Cum]]-1</f>
        <v>0.61162909108151453</v>
      </c>
      <c r="I757" s="3">
        <f>I756*(1+stock_returns_wide[[#This Row],[AAPL]])</f>
        <v>1.5444987355814295</v>
      </c>
      <c r="J757" s="3">
        <f>J756*(1+stock_returns_wide[[#This Row],[AMZN]])</f>
        <v>0.90487501145772753</v>
      </c>
      <c r="K757" s="3">
        <f>K756*(1+stock_returns_wide[[#This Row],[MSFT]])</f>
        <v>1.6517574167141065</v>
      </c>
      <c r="L757" s="3">
        <f>L756*(1+stock_returns_wide[[#This Row],[TSLA]])</f>
        <v>1.961703502194184</v>
      </c>
    </row>
    <row r="758" spans="1:12" x14ac:dyDescent="0.2">
      <c r="A758" s="11">
        <v>45187</v>
      </c>
      <c r="B758" s="3">
        <v>1.6913328359541513E-2</v>
      </c>
      <c r="C758" s="3">
        <v>-2.9204620264398073E-3</v>
      </c>
      <c r="D758" s="3">
        <v>-3.512756985152854E-3</v>
      </c>
      <c r="E758" s="3">
        <v>-3.3200974462619715E-2</v>
      </c>
      <c r="F758" s="3">
        <f>AVERAGE(stock_returns_wide[[#This Row],[AAPL]:[TSLA]])</f>
        <v>-5.6802162786677157E-3</v>
      </c>
      <c r="G758" s="3">
        <f t="shared" si="11"/>
        <v>1.6024746892831787</v>
      </c>
      <c r="H758" s="3">
        <f>stock_returns_wide[[#This Row],[Portfolio_EQ_Cum]]-1</f>
        <v>0.60247468928317871</v>
      </c>
      <c r="I758" s="3">
        <f>I757*(1+stock_returns_wide[[#This Row],[AAPL]])</f>
        <v>1.5706213498472148</v>
      </c>
      <c r="J758" s="3">
        <f>J757*(1+stock_returns_wide[[#This Row],[AMZN]])</f>
        <v>0.9022323583480909</v>
      </c>
      <c r="K758" s="3">
        <f>K757*(1+stock_returns_wide[[#This Row],[MSFT]])</f>
        <v>1.645955194310766</v>
      </c>
      <c r="L758" s="3">
        <f>L757*(1+stock_returns_wide[[#This Row],[TSLA]])</f>
        <v>1.8965730343146032</v>
      </c>
    </row>
    <row r="759" spans="1:12" x14ac:dyDescent="0.2">
      <c r="A759" s="11">
        <v>45188</v>
      </c>
      <c r="B759" s="3">
        <v>6.1808746728551078E-3</v>
      </c>
      <c r="C759" s="3">
        <v>-1.6788047695762587E-2</v>
      </c>
      <c r="D759" s="3">
        <v>-1.2461218141733843E-3</v>
      </c>
      <c r="E759" s="3">
        <v>4.5989189773711914E-3</v>
      </c>
      <c r="F759" s="3">
        <f>AVERAGE(stock_returns_wide[[#This Row],[AAPL]:[TSLA]])</f>
        <v>-1.813593964927418E-3</v>
      </c>
      <c r="G759" s="3">
        <f t="shared" si="11"/>
        <v>1.5995684508577459</v>
      </c>
      <c r="H759" s="3">
        <f>stock_returns_wide[[#This Row],[Portfolio_EQ_Cum]]-1</f>
        <v>0.5995684508577459</v>
      </c>
      <c r="I759" s="3">
        <f>I758*(1+stock_returns_wide[[#This Row],[AAPL]])</f>
        <v>1.580329163569131</v>
      </c>
      <c r="J759" s="3">
        <f>J758*(1+stock_returns_wide[[#This Row],[AMZN]])</f>
        <v>0.88708563848348276</v>
      </c>
      <c r="K759" s="3">
        <f>K758*(1+stock_returns_wide[[#This Row],[MSFT]])</f>
        <v>1.6439041336379834</v>
      </c>
      <c r="L759" s="3">
        <f>L758*(1+stock_returns_wide[[#This Row],[TSLA]])</f>
        <v>1.9052952200340831</v>
      </c>
    </row>
    <row r="760" spans="1:12" x14ac:dyDescent="0.2">
      <c r="A760" s="11">
        <v>45189</v>
      </c>
      <c r="B760" s="3">
        <v>-1.9992173260740431E-2</v>
      </c>
      <c r="C760" s="3">
        <v>-1.700219075536713E-2</v>
      </c>
      <c r="D760" s="3">
        <v>-2.3976843002190495E-2</v>
      </c>
      <c r="E760" s="3">
        <v>-1.4671683535119606E-2</v>
      </c>
      <c r="F760" s="3">
        <f>AVERAGE(stock_returns_wide[[#This Row],[AAPL]:[TSLA]])</f>
        <v>-1.8910722638354416E-2</v>
      </c>
      <c r="G760" s="3">
        <f t="shared" si="11"/>
        <v>1.5693194555425127</v>
      </c>
      <c r="H760" s="3">
        <f>stock_returns_wide[[#This Row],[Portfolio_EQ_Cum]]-1</f>
        <v>0.56931945554251273</v>
      </c>
      <c r="I760" s="3">
        <f>I759*(1+stock_returns_wide[[#This Row],[AAPL]])</f>
        <v>1.5487349491220559</v>
      </c>
      <c r="J760" s="3">
        <f>J759*(1+stock_returns_wide[[#This Row],[AMZN]])</f>
        <v>0.87200323924163992</v>
      </c>
      <c r="K760" s="3">
        <f>K759*(1+stock_returns_wide[[#This Row],[MSFT]])</f>
        <v>1.6044885023150934</v>
      </c>
      <c r="L760" s="3">
        <f>L759*(1+stock_returns_wide[[#This Row],[TSLA]])</f>
        <v>1.8773413315247669</v>
      </c>
    </row>
    <row r="761" spans="1:12" x14ac:dyDescent="0.2">
      <c r="A761" s="11">
        <v>45190</v>
      </c>
      <c r="B761" s="3">
        <v>-8.8894410614122066E-3</v>
      </c>
      <c r="C761" s="3">
        <v>-4.4053453698330691E-2</v>
      </c>
      <c r="D761" s="3">
        <v>-3.8655938391543021E-3</v>
      </c>
      <c r="E761" s="3">
        <v>-2.6238620989897266E-2</v>
      </c>
      <c r="F761" s="3">
        <f>AVERAGE(stock_returns_wide[[#This Row],[AAPL]:[TSLA]])</f>
        <v>-2.0761777397198616E-2</v>
      </c>
      <c r="G761" s="3">
        <f t="shared" si="11"/>
        <v>1.5367375943414461</v>
      </c>
      <c r="H761" s="3">
        <f>stock_returns_wide[[#This Row],[Portfolio_EQ_Cum]]-1</f>
        <v>0.53673759434144608</v>
      </c>
      <c r="I761" s="3">
        <f>I760*(1+stock_returns_wide[[#This Row],[AAPL]])</f>
        <v>1.5349675610720861</v>
      </c>
      <c r="J761" s="3">
        <f>J760*(1+stock_returns_wide[[#This Row],[AMZN]])</f>
        <v>0.83358848491691395</v>
      </c>
      <c r="K761" s="3">
        <f>K760*(1+stock_returns_wide[[#This Row],[MSFT]])</f>
        <v>1.5982862014455503</v>
      </c>
      <c r="L761" s="3">
        <f>L760*(1+stock_returns_wide[[#This Row],[TSLA]])</f>
        <v>1.8280824838582195</v>
      </c>
    </row>
    <row r="762" spans="1:12" x14ac:dyDescent="0.2">
      <c r="A762" s="11">
        <v>45191</v>
      </c>
      <c r="B762" s="3">
        <v>4.9444946939745105E-3</v>
      </c>
      <c r="C762" s="3">
        <v>-1.6238050792075631E-3</v>
      </c>
      <c r="D762" s="3">
        <v>-7.8865417588551701E-3</v>
      </c>
      <c r="E762" s="3">
        <v>-4.2315182614647506E-2</v>
      </c>
      <c r="F762" s="3">
        <f>AVERAGE(stock_returns_wide[[#This Row],[AAPL]:[TSLA]])</f>
        <v>-1.1720258689683932E-2</v>
      </c>
      <c r="G762" s="3">
        <f t="shared" si="11"/>
        <v>1.5187266321976016</v>
      </c>
      <c r="H762" s="3">
        <f>stock_returns_wide[[#This Row],[Portfolio_EQ_Cum]]-1</f>
        <v>0.51872663219760162</v>
      </c>
      <c r="I762" s="3">
        <f>I761*(1+stock_returns_wide[[#This Row],[AAPL]])</f>
        <v>1.5425572000332299</v>
      </c>
      <c r="J762" s="3">
        <f>J761*(1+stock_returns_wide[[#This Row],[AMZN]])</f>
        <v>0.83223489970113695</v>
      </c>
      <c r="K762" s="3">
        <f>K761*(1+stock_returns_wide[[#This Row],[MSFT]])</f>
        <v>1.585681250575248</v>
      </c>
      <c r="L762" s="3">
        <f>L761*(1+stock_returns_wide[[#This Row],[TSLA]])</f>
        <v>1.7507268397191205</v>
      </c>
    </row>
    <row r="763" spans="1:12" x14ac:dyDescent="0.2">
      <c r="A763" s="11">
        <v>45194</v>
      </c>
      <c r="B763" s="3">
        <v>7.380426737696677E-3</v>
      </c>
      <c r="C763" s="3">
        <v>1.6651248734342872E-2</v>
      </c>
      <c r="D763" s="3">
        <v>1.6717536850550108E-3</v>
      </c>
      <c r="E763" s="3">
        <v>8.6164675280910874E-3</v>
      </c>
      <c r="F763" s="3">
        <f>AVERAGE(stock_returns_wide[[#This Row],[AAPL]:[TSLA]])</f>
        <v>8.5799741712964117E-3</v>
      </c>
      <c r="G763" s="3">
        <f t="shared" si="11"/>
        <v>1.531757267475117</v>
      </c>
      <c r="H763" s="3">
        <f>stock_returns_wide[[#This Row],[Portfolio_EQ_Cum]]-1</f>
        <v>0.53175726747511698</v>
      </c>
      <c r="I763" s="3">
        <f>I762*(1+stock_returns_wide[[#This Row],[AAPL]])</f>
        <v>1.5539419304367816</v>
      </c>
      <c r="J763" s="3">
        <f>J762*(1+stock_returns_wide[[#This Row],[AMZN]])</f>
        <v>0.8460926500214615</v>
      </c>
      <c r="K763" s="3">
        <f>K762*(1+stock_returns_wide[[#This Row],[MSFT]])</f>
        <v>1.5883321190492199</v>
      </c>
      <c r="L763" s="3">
        <f>L762*(1+stock_returns_wide[[#This Row],[TSLA]])</f>
        <v>1.7658119206841179</v>
      </c>
    </row>
    <row r="764" spans="1:12" x14ac:dyDescent="0.2">
      <c r="A764" s="11">
        <v>45195</v>
      </c>
      <c r="B764" s="3">
        <v>-2.3398430140518012E-2</v>
      </c>
      <c r="C764" s="3">
        <v>-4.0298626825268746E-2</v>
      </c>
      <c r="D764" s="3">
        <v>-1.7005712698083375E-2</v>
      </c>
      <c r="E764" s="3">
        <v>-1.1619945391094011E-2</v>
      </c>
      <c r="F764" s="3">
        <f>AVERAGE(stock_returns_wide[[#This Row],[AAPL]:[TSLA]])</f>
        <v>-2.3080678763741036E-2</v>
      </c>
      <c r="G764" s="3">
        <f t="shared" si="11"/>
        <v>1.4964032700404981</v>
      </c>
      <c r="H764" s="3">
        <f>stock_returns_wide[[#This Row],[Portfolio_EQ_Cum]]-1</f>
        <v>0.49640327004049811</v>
      </c>
      <c r="I764" s="3">
        <f>I763*(1+stock_returns_wide[[#This Row],[AAPL]])</f>
        <v>1.5175821287350348</v>
      </c>
      <c r="J764" s="3">
        <f>J763*(1+stock_returns_wide[[#This Row],[AMZN]])</f>
        <v>0.81199627805864394</v>
      </c>
      <c r="K764" s="3">
        <f>K763*(1+stock_returns_wide[[#This Row],[MSFT]])</f>
        <v>1.5613213993635309</v>
      </c>
      <c r="L764" s="3">
        <f>L763*(1+stock_returns_wide[[#This Row],[TSLA]])</f>
        <v>1.7452932825948255</v>
      </c>
    </row>
    <row r="765" spans="1:12" x14ac:dyDescent="0.2">
      <c r="A765" s="11">
        <v>45196</v>
      </c>
      <c r="B765" s="3">
        <v>-8.8975541604862096E-3</v>
      </c>
      <c r="C765" s="3">
        <v>0</v>
      </c>
      <c r="D765" s="3">
        <v>2.0824994916315287E-3</v>
      </c>
      <c r="E765" s="3">
        <v>-1.4828753029631048E-2</v>
      </c>
      <c r="F765" s="3">
        <f>AVERAGE(stock_returns_wide[[#This Row],[AAPL]:[TSLA]])</f>
        <v>-5.4109519246214322E-3</v>
      </c>
      <c r="G765" s="3">
        <f t="shared" si="11"/>
        <v>1.4883063038864626</v>
      </c>
      <c r="H765" s="3">
        <f>stock_returns_wide[[#This Row],[Portfolio_EQ_Cum]]-1</f>
        <v>0.48830630388646257</v>
      </c>
      <c r="I765" s="3">
        <f>I764*(1+stock_returns_wide[[#This Row],[AAPL]])</f>
        <v>1.5040793595516289</v>
      </c>
      <c r="J765" s="3">
        <f>J764*(1+stock_returns_wide[[#This Row],[AMZN]])</f>
        <v>0.81199627805864394</v>
      </c>
      <c r="K765" s="3">
        <f>K764*(1+stock_returns_wide[[#This Row],[MSFT]])</f>
        <v>1.5645728503839789</v>
      </c>
      <c r="L765" s="3">
        <f>L764*(1+stock_returns_wide[[#This Row],[TSLA]])</f>
        <v>1.7194127595429527</v>
      </c>
    </row>
    <row r="766" spans="1:12" x14ac:dyDescent="0.2">
      <c r="A766" s="11">
        <v>45197</v>
      </c>
      <c r="B766" s="3">
        <v>1.5257266571551131E-3</v>
      </c>
      <c r="C766" s="3">
        <v>0</v>
      </c>
      <c r="D766" s="3">
        <v>2.7175482010752816E-3</v>
      </c>
      <c r="E766" s="3">
        <v>2.4449084751819061E-2</v>
      </c>
      <c r="F766" s="3">
        <f>AVERAGE(stock_returns_wide[[#This Row],[AAPL]:[TSLA]])</f>
        <v>7.173089902512364E-3</v>
      </c>
      <c r="G766" s="3">
        <f t="shared" si="11"/>
        <v>1.4989820588067162</v>
      </c>
      <c r="H766" s="3">
        <f>stock_returns_wide[[#This Row],[Portfolio_EQ_Cum]]-1</f>
        <v>0.4989820588067162</v>
      </c>
      <c r="I766" s="3">
        <f>I765*(1+stock_returns_wide[[#This Row],[AAPL]])</f>
        <v>1.5063741735249736</v>
      </c>
      <c r="J766" s="3">
        <f>J765*(1+stock_returns_wide[[#This Row],[AMZN]])</f>
        <v>0.81199627805864394</v>
      </c>
      <c r="K766" s="3">
        <f>K765*(1+stock_returns_wide[[#This Row],[MSFT]])</f>
        <v>1.5688246525189911</v>
      </c>
      <c r="L766" s="3">
        <f>L765*(1+stock_returns_wide[[#This Row],[TSLA]])</f>
        <v>1.7614508278243775</v>
      </c>
    </row>
    <row r="767" spans="1:12" x14ac:dyDescent="0.2">
      <c r="A767" s="11">
        <v>45198</v>
      </c>
      <c r="B767" s="3">
        <v>3.0463533713942503E-3</v>
      </c>
      <c r="C767" s="3">
        <v>9.049050319664742E-3</v>
      </c>
      <c r="D767" s="3">
        <v>6.7273580445277315E-3</v>
      </c>
      <c r="E767" s="3">
        <v>1.5585665483353939E-2</v>
      </c>
      <c r="F767" s="3">
        <f>AVERAGE(stock_returns_wide[[#This Row],[AAPL]:[TSLA]])</f>
        <v>8.6021068047351656E-3</v>
      </c>
      <c r="G767" s="3">
        <f t="shared" si="11"/>
        <v>1.5118764625749532</v>
      </c>
      <c r="H767" s="3">
        <f>stock_returns_wide[[#This Row],[Portfolio_EQ_Cum]]-1</f>
        <v>0.51187646257495323</v>
      </c>
      <c r="I767" s="3">
        <f>I766*(1+stock_returns_wide[[#This Row],[AAPL]])</f>
        <v>1.5109631215670727</v>
      </c>
      <c r="J767" s="3">
        <f>J766*(1+stock_returns_wide[[#This Row],[AMZN]])</f>
        <v>0.81934407323817704</v>
      </c>
      <c r="K767" s="3">
        <f>K766*(1+stock_returns_wide[[#This Row],[MSFT]])</f>
        <v>1.5793786976655682</v>
      </c>
      <c r="L767" s="3">
        <f>L766*(1+stock_returns_wide[[#This Row],[TSLA]])</f>
        <v>1.7889042111922251</v>
      </c>
    </row>
    <row r="768" spans="1:12" x14ac:dyDescent="0.2">
      <c r="A768" s="11">
        <v>45201</v>
      </c>
      <c r="B768" s="3">
        <v>1.4835421274846272E-2</v>
      </c>
      <c r="C768" s="3">
        <v>1.8407834461347861E-2</v>
      </c>
      <c r="D768" s="3">
        <v>1.9160610974904957E-2</v>
      </c>
      <c r="E768" s="3">
        <v>5.5151661581014366E-3</v>
      </c>
      <c r="F768" s="3">
        <f>AVERAGE(stock_returns_wide[[#This Row],[AAPL]:[TSLA]])</f>
        <v>1.4479758217300132E-2</v>
      </c>
      <c r="G768" s="3">
        <f t="shared" si="11"/>
        <v>1.5337680682074657</v>
      </c>
      <c r="H768" s="3">
        <f>stock_returns_wide[[#This Row],[Portfolio_EQ_Cum]]-1</f>
        <v>0.5337680682074657</v>
      </c>
      <c r="I768" s="3">
        <f>I767*(1+stock_returns_wide[[#This Row],[AAPL]])</f>
        <v>1.5333788960062771</v>
      </c>
      <c r="J768" s="3">
        <f>J767*(1+stock_returns_wide[[#This Row],[AMZN]])</f>
        <v>0.83442642330523187</v>
      </c>
      <c r="K768" s="3">
        <f>K767*(1+stock_returns_wide[[#This Row],[MSFT]])</f>
        <v>1.6096405584735902</v>
      </c>
      <c r="L768" s="3">
        <f>L767*(1+stock_returns_wide[[#This Row],[TSLA]])</f>
        <v>1.7987703151578776</v>
      </c>
    </row>
    <row r="769" spans="1:12" x14ac:dyDescent="0.2">
      <c r="A769" s="11">
        <v>45202</v>
      </c>
      <c r="B769" s="3">
        <v>-7.7697483431586889E-3</v>
      </c>
      <c r="C769" s="3">
        <v>-3.6613666362928843E-2</v>
      </c>
      <c r="D769" s="3">
        <v>-2.6134095326693974E-2</v>
      </c>
      <c r="E769" s="3">
        <v>-2.0151062008054166E-2</v>
      </c>
      <c r="F769" s="3">
        <f>AVERAGE(stock_returns_wide[[#This Row],[AAPL]:[TSLA]])</f>
        <v>-2.2667143010208918E-2</v>
      </c>
      <c r="G769" s="3">
        <f t="shared" si="11"/>
        <v>1.4990019280609153</v>
      </c>
      <c r="H769" s="3">
        <f>stock_returns_wide[[#This Row],[Portfolio_EQ_Cum]]-1</f>
        <v>0.49900192806091526</v>
      </c>
      <c r="I769" s="3">
        <f>I768*(1+stock_returns_wide[[#This Row],[AAPL]])</f>
        <v>1.5214649278695977</v>
      </c>
      <c r="J769" s="3">
        <f>J768*(1+stock_returns_wide[[#This Row],[AMZN]])</f>
        <v>0.80387501263792205</v>
      </c>
      <c r="K769" s="3">
        <f>K768*(1+stock_returns_wide[[#This Row],[MSFT]])</f>
        <v>1.5675740586767284</v>
      </c>
      <c r="L769" s="3">
        <f>L768*(1+stock_returns_wide[[#This Row],[TSLA]])</f>
        <v>1.7625231829988841</v>
      </c>
    </row>
    <row r="770" spans="1:12" x14ac:dyDescent="0.2">
      <c r="A770" s="11">
        <v>45203</v>
      </c>
      <c r="B770" s="3">
        <v>7.3086400951236641E-3</v>
      </c>
      <c r="C770" s="3">
        <v>1.8280939360016735E-2</v>
      </c>
      <c r="D770" s="3">
        <v>1.7773275214284068E-2</v>
      </c>
      <c r="E770" s="3">
        <v>5.9343710523074522E-2</v>
      </c>
      <c r="F770" s="3">
        <f>AVERAGE(stock_returns_wide[[#This Row],[AAPL]:[TSLA]])</f>
        <v>2.5676641298124747E-2</v>
      </c>
      <c r="G770" s="3">
        <f t="shared" ref="G770:G833" si="12">G769*(1+F770)</f>
        <v>1.5374912628729327</v>
      </c>
      <c r="H770" s="3">
        <f>stock_returns_wide[[#This Row],[Portfolio_EQ_Cum]]-1</f>
        <v>0.5374912628729327</v>
      </c>
      <c r="I770" s="3">
        <f>I769*(1+stock_returns_wide[[#This Row],[AAPL]])</f>
        <v>1.5325847674447499</v>
      </c>
      <c r="J770" s="3">
        <f>J769*(1+stock_returns_wide[[#This Row],[AMZN]])</f>
        <v>0.81857060299698858</v>
      </c>
      <c r="K770" s="3">
        <f>K769*(1+stock_returns_wide[[#This Row],[MSFT]])</f>
        <v>1.5954349838403621</v>
      </c>
      <c r="L770" s="3">
        <f>L769*(1+stock_returns_wide[[#This Row],[TSLA]])</f>
        <v>1.8671178485609778</v>
      </c>
    </row>
    <row r="771" spans="1:12" x14ac:dyDescent="0.2">
      <c r="A771" s="11">
        <v>45204</v>
      </c>
      <c r="B771" s="3">
        <v>7.1981166553258813E-3</v>
      </c>
      <c r="C771" s="3">
        <v>-8.1889835868295124E-3</v>
      </c>
      <c r="D771" s="3">
        <v>1.2540167724743867E-3</v>
      </c>
      <c r="E771" s="3">
        <v>-4.2503287393760303E-3</v>
      </c>
      <c r="F771" s="3">
        <f>AVERAGE(stock_returns_wide[[#This Row],[AAPL]:[TSLA]])</f>
        <v>-9.9679472460131868E-4</v>
      </c>
      <c r="G771" s="3">
        <f t="shared" si="12"/>
        <v>1.5359586996929804</v>
      </c>
      <c r="H771" s="3">
        <f>stock_returns_wide[[#This Row],[Portfolio_EQ_Cum]]-1</f>
        <v>0.53595869969298038</v>
      </c>
      <c r="I771" s="3">
        <f>I770*(1+stock_returns_wide[[#This Row],[AAPL]])</f>
        <v>1.5436164913849928</v>
      </c>
      <c r="J771" s="3">
        <f>J770*(1+stock_returns_wide[[#This Row],[AMZN]])</f>
        <v>0.81186734176438513</v>
      </c>
      <c r="K771" s="3">
        <f>K770*(1+stock_returns_wide[[#This Row],[MSFT]])</f>
        <v>1.5974356860694903</v>
      </c>
      <c r="L771" s="3">
        <f>L770*(1+stock_returns_wide[[#This Row],[TSLA]])</f>
        <v>1.8591819839094372</v>
      </c>
    </row>
    <row r="772" spans="1:12" x14ac:dyDescent="0.2">
      <c r="A772" s="11">
        <v>45205</v>
      </c>
      <c r="B772" s="3">
        <v>1.4750459710313413E-2</v>
      </c>
      <c r="C772" s="3">
        <v>1.5878056641289273E-2</v>
      </c>
      <c r="D772" s="3">
        <v>2.4737073115134844E-2</v>
      </c>
      <c r="E772" s="3">
        <v>1.8458412184594319E-3</v>
      </c>
      <c r="F772" s="3">
        <f>AVERAGE(stock_returns_wide[[#This Row],[AAPL]:[TSLA]])</f>
        <v>1.4302857671299241E-2</v>
      </c>
      <c r="G772" s="3">
        <f t="shared" si="12"/>
        <v>1.5579272983636827</v>
      </c>
      <c r="H772" s="3">
        <f>stock_returns_wide[[#This Row],[Portfolio_EQ_Cum]]-1</f>
        <v>0.55792729836368271</v>
      </c>
      <c r="I772" s="3">
        <f>I771*(1+stock_returns_wide[[#This Row],[AAPL]])</f>
        <v>1.5663855442493424</v>
      </c>
      <c r="J772" s="3">
        <f>J771*(1+stock_returns_wide[[#This Row],[AMZN]])</f>
        <v>0.82475821740213295</v>
      </c>
      <c r="K772" s="3">
        <f>K771*(1+stock_returns_wide[[#This Row],[MSFT]])</f>
        <v>1.6369515694325167</v>
      </c>
      <c r="L772" s="3">
        <f>L771*(1+stock_returns_wide[[#This Row],[TSLA]])</f>
        <v>1.8626137386479544</v>
      </c>
    </row>
    <row r="773" spans="1:12" x14ac:dyDescent="0.2">
      <c r="A773" s="11">
        <v>45208</v>
      </c>
      <c r="B773" s="3">
        <v>8.4510524511471896E-3</v>
      </c>
      <c r="C773" s="3">
        <v>2.3444468936362206E-3</v>
      </c>
      <c r="D773" s="3">
        <v>7.822461178764728E-3</v>
      </c>
      <c r="E773" s="3">
        <v>-3.300907210654902E-3</v>
      </c>
      <c r="F773" s="3">
        <f>AVERAGE(stock_returns_wide[[#This Row],[AAPL]:[TSLA]])</f>
        <v>3.8292633282233091E-3</v>
      </c>
      <c r="G773" s="3">
        <f t="shared" si="12"/>
        <v>1.5638930122353447</v>
      </c>
      <c r="H773" s="3">
        <f>stock_returns_wide[[#This Row],[Portfolio_EQ_Cum]]-1</f>
        <v>0.56389301223534471</v>
      </c>
      <c r="I773" s="3">
        <f>I772*(1+stock_returns_wide[[#This Row],[AAPL]])</f>
        <v>1.5796231506425122</v>
      </c>
      <c r="J773" s="3">
        <f>J772*(1+stock_returns_wide[[#This Row],[AMZN]])</f>
        <v>0.82669181924292234</v>
      </c>
      <c r="K773" s="3">
        <f>K772*(1+stock_returns_wide[[#This Row],[MSFT]])</f>
        <v>1.6497565595359205</v>
      </c>
      <c r="L773" s="3">
        <f>L772*(1+stock_returns_wide[[#This Row],[TSLA]])</f>
        <v>1.8564654235273865</v>
      </c>
    </row>
    <row r="774" spans="1:12" x14ac:dyDescent="0.2">
      <c r="A774" s="11">
        <v>45209</v>
      </c>
      <c r="B774" s="3">
        <v>-3.3522127910061705E-3</v>
      </c>
      <c r="C774" s="3">
        <v>9.5119388192248522E-3</v>
      </c>
      <c r="D774" s="3">
        <v>-4.3355508406521803E-3</v>
      </c>
      <c r="E774" s="3">
        <v>1.5211543440507347E-2</v>
      </c>
      <c r="F774" s="3">
        <f>AVERAGE(stock_returns_wide[[#This Row],[AAPL]:[TSLA]])</f>
        <v>4.258929657018462E-3</v>
      </c>
      <c r="G774" s="3">
        <f t="shared" si="12"/>
        <v>1.570553522565558</v>
      </c>
      <c r="H774" s="3">
        <f>stock_returns_wide[[#This Row],[Portfolio_EQ_Cum]]-1</f>
        <v>0.57055352256555802</v>
      </c>
      <c r="I774" s="3">
        <f>I773*(1+stock_returns_wide[[#This Row],[AAPL]])</f>
        <v>1.5743279177119589</v>
      </c>
      <c r="J774" s="3">
        <f>J773*(1+stock_returns_wide[[#This Row],[AMZN]])</f>
        <v>0.83455526124991475</v>
      </c>
      <c r="K774" s="3">
        <f>K773*(1+stock_returns_wide[[#This Row],[MSFT]])</f>
        <v>1.6426039560973531</v>
      </c>
      <c r="L774" s="3">
        <f>L773*(1+stock_returns_wide[[#This Row],[TSLA]])</f>
        <v>1.8847051279631732</v>
      </c>
    </row>
    <row r="775" spans="1:12" x14ac:dyDescent="0.2">
      <c r="A775" s="11">
        <v>45210</v>
      </c>
      <c r="B775" s="3">
        <v>7.9040800030059088E-3</v>
      </c>
      <c r="C775" s="3">
        <v>1.8149568899126889E-2</v>
      </c>
      <c r="D775" s="3">
        <v>1.2272037667642177E-2</v>
      </c>
      <c r="E775" s="3">
        <v>-2.389822071472425E-3</v>
      </c>
      <c r="F775" s="3">
        <f>AVERAGE(stock_returns_wide[[#This Row],[AAPL]:[TSLA]])</f>
        <v>8.9839661245756375E-3</v>
      </c>
      <c r="G775" s="3">
        <f t="shared" si="12"/>
        <v>1.58466332220912</v>
      </c>
      <c r="H775" s="3">
        <f>stock_returns_wide[[#This Row],[Portfolio_EQ_Cum]]-1</f>
        <v>0.58466332220911998</v>
      </c>
      <c r="I775" s="3">
        <f>I774*(1+stock_returns_wide[[#This Row],[AAPL]])</f>
        <v>1.5867715315245199</v>
      </c>
      <c r="J775" s="3">
        <f>J774*(1+stock_returns_wide[[#This Row],[AMZN]])</f>
        <v>0.84970207946409892</v>
      </c>
      <c r="K775" s="3">
        <f>K774*(1+stock_returns_wide[[#This Row],[MSFT]])</f>
        <v>1.662762053719598</v>
      </c>
      <c r="L775" s="3">
        <f>L774*(1+stock_returns_wide[[#This Row],[TSLA]])</f>
        <v>1.8802010180501496</v>
      </c>
    </row>
    <row r="776" spans="1:12" x14ac:dyDescent="0.2">
      <c r="A776" s="11">
        <v>45211</v>
      </c>
      <c r="B776" s="3">
        <v>5.0612409295509586E-3</v>
      </c>
      <c r="C776" s="3">
        <v>3.7927633547389927E-3</v>
      </c>
      <c r="D776" s="3">
        <v>-3.7904118004022935E-3</v>
      </c>
      <c r="E776" s="3">
        <v>-1.5665976919941982E-2</v>
      </c>
      <c r="F776" s="3">
        <f>AVERAGE(stock_returns_wide[[#This Row],[AAPL]:[TSLA]])</f>
        <v>-2.650596109013581E-3</v>
      </c>
      <c r="G776" s="3">
        <f t="shared" si="12"/>
        <v>1.5804630197731759</v>
      </c>
      <c r="H776" s="3">
        <f>stock_returns_wide[[#This Row],[Portfolio_EQ_Cum]]-1</f>
        <v>0.58046301977317594</v>
      </c>
      <c r="I776" s="3">
        <f>I775*(1+stock_returns_wide[[#This Row],[AAPL]])</f>
        <v>1.594802564545718</v>
      </c>
      <c r="J776" s="3">
        <f>J775*(1+stock_returns_wide[[#This Row],[AMZN]])</f>
        <v>0.85292479837353585</v>
      </c>
      <c r="K776" s="3">
        <f>K775*(1+stock_returns_wide[[#This Row],[MSFT]])</f>
        <v>1.6564595008099181</v>
      </c>
      <c r="L776" s="3">
        <f>L775*(1+stock_returns_wide[[#This Row],[TSLA]])</f>
        <v>1.8507458322965245</v>
      </c>
    </row>
    <row r="777" spans="1:12" x14ac:dyDescent="0.2">
      <c r="A777" s="11">
        <v>45212</v>
      </c>
      <c r="B777" s="3">
        <v>-1.0292685068853613E-2</v>
      </c>
      <c r="C777" s="3">
        <v>-1.9194502454286222E-2</v>
      </c>
      <c r="D777" s="3">
        <v>-1.0357472894477082E-2</v>
      </c>
      <c r="E777" s="3">
        <v>-2.9937807185771659E-2</v>
      </c>
      <c r="F777" s="3">
        <f>AVERAGE(stock_returns_wide[[#This Row],[AAPL]:[TSLA]])</f>
        <v>-1.7445616900847144E-2</v>
      </c>
      <c r="G777" s="3">
        <f t="shared" si="12"/>
        <v>1.5528908674042572</v>
      </c>
      <c r="H777" s="3">
        <f>stock_returns_wide[[#This Row],[Portfolio_EQ_Cum]]-1</f>
        <v>0.55289086740425719</v>
      </c>
      <c r="I777" s="3">
        <f>I776*(1+stock_returns_wide[[#This Row],[AAPL]])</f>
        <v>1.5783877640018489</v>
      </c>
      <c r="J777" s="3">
        <f>J776*(1+stock_returns_wide[[#This Row],[AMZN]])</f>
        <v>0.83655333123783349</v>
      </c>
      <c r="K777" s="3">
        <f>K776*(1+stock_returns_wide[[#This Row],[MSFT]])</f>
        <v>1.6393027664294804</v>
      </c>
      <c r="L777" s="3">
        <f>L776*(1+stock_returns_wide[[#This Row],[TSLA]])</f>
        <v>1.7953385604193606</v>
      </c>
    </row>
    <row r="778" spans="1:12" x14ac:dyDescent="0.2">
      <c r="A778" s="11">
        <v>45215</v>
      </c>
      <c r="B778" s="3">
        <v>-7.2694873391776493E-4</v>
      </c>
      <c r="C778" s="3">
        <v>2.1265196921155027E-2</v>
      </c>
      <c r="D778" s="3">
        <v>1.4981817879349935E-2</v>
      </c>
      <c r="E778" s="3">
        <v>1.115006015531006E-2</v>
      </c>
      <c r="F778" s="3">
        <f>AVERAGE(stock_returns_wide[[#This Row],[AAPL]:[TSLA]])</f>
        <v>1.1667531555474314E-2</v>
      </c>
      <c r="G778" s="3">
        <f t="shared" si="12"/>
        <v>1.5710092706019043</v>
      </c>
      <c r="H778" s="3">
        <f>stock_returns_wide[[#This Row],[Portfolio_EQ_Cum]]-1</f>
        <v>0.57100927060190432</v>
      </c>
      <c r="I778" s="3">
        <f>I777*(1+stock_returns_wide[[#This Row],[AAPL]])</f>
        <v>1.5772403570151765</v>
      </c>
      <c r="J778" s="3">
        <f>J777*(1+stock_returns_wide[[#This Row],[AMZN]])</f>
        <v>0.85434280256165429</v>
      </c>
      <c r="K778" s="3">
        <f>K777*(1+stock_returns_wide[[#This Row],[MSFT]])</f>
        <v>1.6638625019252413</v>
      </c>
      <c r="L778" s="3">
        <f>L777*(1+stock_returns_wide[[#This Row],[TSLA]])</f>
        <v>1.8153566933671843</v>
      </c>
    </row>
    <row r="779" spans="1:12" x14ac:dyDescent="0.2">
      <c r="A779" s="11">
        <v>45216</v>
      </c>
      <c r="B779" s="3">
        <v>-8.7846494817692689E-3</v>
      </c>
      <c r="C779" s="3">
        <v>-8.1478823552570967E-3</v>
      </c>
      <c r="D779" s="3">
        <v>-1.7437865787754969E-3</v>
      </c>
      <c r="E779" s="3">
        <v>3.6626021631882555E-3</v>
      </c>
      <c r="F779" s="3">
        <f>AVERAGE(stock_returns_wide[[#This Row],[AAPL]:[TSLA]])</f>
        <v>-3.7534290631534017E-3</v>
      </c>
      <c r="G779" s="3">
        <f t="shared" si="12"/>
        <v>1.5651125987471437</v>
      </c>
      <c r="H779" s="3">
        <f>stock_returns_wide[[#This Row],[Portfolio_EQ_Cum]]-1</f>
        <v>0.5651125987471437</v>
      </c>
      <c r="I779" s="3">
        <f>I778*(1+stock_returns_wide[[#This Row],[AAPL]])</f>
        <v>1.5633848533302976</v>
      </c>
      <c r="J779" s="3">
        <f>J778*(1+stock_returns_wide[[#This Row],[AMZN]])</f>
        <v>0.84738171791532124</v>
      </c>
      <c r="K779" s="3">
        <f>K778*(1+stock_returns_wide[[#This Row],[MSFT]])</f>
        <v>1.6609610808254562</v>
      </c>
      <c r="L779" s="3">
        <f>L778*(1+stock_returns_wide[[#This Row],[TSLA]])</f>
        <v>1.8220056227192691</v>
      </c>
    </row>
    <row r="780" spans="1:12" x14ac:dyDescent="0.2">
      <c r="A780" s="11">
        <v>45217</v>
      </c>
      <c r="B780" s="3">
        <v>-7.3950016917324612E-3</v>
      </c>
      <c r="C780" s="3">
        <v>-2.5405007278304192E-2</v>
      </c>
      <c r="D780" s="3">
        <v>-5.8723430534971532E-3</v>
      </c>
      <c r="E780" s="3">
        <v>-4.7753632082673469E-2</v>
      </c>
      <c r="F780" s="3">
        <f>AVERAGE(stock_returns_wide[[#This Row],[AAPL]:[TSLA]])</f>
        <v>-2.1606496026551819E-2</v>
      </c>
      <c r="G780" s="3">
        <f t="shared" si="12"/>
        <v>1.5312959996012072</v>
      </c>
      <c r="H780" s="3">
        <f>stock_returns_wide[[#This Row],[Portfolio_EQ_Cum]]-1</f>
        <v>0.53129599960120721</v>
      </c>
      <c r="I780" s="3">
        <f>I779*(1+stock_returns_wide[[#This Row],[AAPL]])</f>
        <v>1.5518236196950912</v>
      </c>
      <c r="J780" s="3">
        <f>J779*(1+stock_returns_wide[[#This Row],[AMZN]])</f>
        <v>0.82585397920418058</v>
      </c>
      <c r="K780" s="3">
        <f>K779*(1+stock_returns_wide[[#This Row],[MSFT]])</f>
        <v>1.6512073475603417</v>
      </c>
      <c r="L780" s="3">
        <f>L779*(1+stock_returns_wide[[#This Row],[TSLA]])</f>
        <v>1.7349982365593708</v>
      </c>
    </row>
    <row r="781" spans="1:12" x14ac:dyDescent="0.2">
      <c r="A781" s="11">
        <v>45218</v>
      </c>
      <c r="B781" s="3">
        <v>-2.1609578420880293E-3</v>
      </c>
      <c r="C781" s="3">
        <v>2.107149015711185E-3</v>
      </c>
      <c r="D781" s="3">
        <v>3.6653847204131118E-3</v>
      </c>
      <c r="E781" s="3">
        <v>-9.300310180733784E-2</v>
      </c>
      <c r="F781" s="3">
        <f>AVERAGE(stock_returns_wide[[#This Row],[AAPL]:[TSLA]])</f>
        <v>-2.2347881478325393E-2</v>
      </c>
      <c r="G781" s="3">
        <f t="shared" si="12"/>
        <v>1.4970747780938858</v>
      </c>
      <c r="H781" s="3">
        <f>stock_returns_wide[[#This Row],[Portfolio_EQ_Cum]]-1</f>
        <v>0.49707477809388578</v>
      </c>
      <c r="I781" s="3">
        <f>I780*(1+stock_returns_wide[[#This Row],[AAPL]])</f>
        <v>1.5484701942745736</v>
      </c>
      <c r="J781" s="3">
        <f>J780*(1+stock_returns_wide[[#This Row],[AMZN]])</f>
        <v>0.82759417660358181</v>
      </c>
      <c r="K781" s="3">
        <f>K780*(1+stock_returns_wide[[#This Row],[MSFT]])</f>
        <v>1.6572596577423233</v>
      </c>
      <c r="L781" s="3">
        <f>L780*(1+stock_returns_wide[[#This Row],[TSLA]])</f>
        <v>1.5736380189290879</v>
      </c>
    </row>
    <row r="782" spans="1:12" x14ac:dyDescent="0.2">
      <c r="A782" s="11">
        <v>45219</v>
      </c>
      <c r="B782" s="3">
        <v>-1.4704224174632241E-2</v>
      </c>
      <c r="C782" s="3">
        <v>-2.5155731161039419E-2</v>
      </c>
      <c r="D782" s="3">
        <v>-1.4034670426748108E-2</v>
      </c>
      <c r="E782" s="3">
        <v>-3.6890623300491754E-2</v>
      </c>
      <c r="F782" s="3">
        <f>AVERAGE(stock_returns_wide[[#This Row],[AAPL]:[TSLA]])</f>
        <v>-2.269631226572788E-2</v>
      </c>
      <c r="G782" s="3">
        <f t="shared" si="12"/>
        <v>1.4630967014451217</v>
      </c>
      <c r="H782" s="3">
        <f>stock_returns_wide[[#This Row],[Portfolio_EQ_Cum]]-1</f>
        <v>0.46309670144512172</v>
      </c>
      <c r="I782" s="3">
        <f>I781*(1+stock_returns_wide[[#This Row],[AAPL]])</f>
        <v>1.5257011414102239</v>
      </c>
      <c r="J782" s="3">
        <f>J781*(1+stock_returns_wide[[#This Row],[AMZN]])</f>
        <v>0.80677543998650036</v>
      </c>
      <c r="K782" s="3">
        <f>K781*(1+stock_returns_wide[[#This Row],[MSFT]])</f>
        <v>1.6340005646343645</v>
      </c>
      <c r="L782" s="3">
        <f>L781*(1+stock_returns_wide[[#This Row],[TSLA]])</f>
        <v>1.5155855315614428</v>
      </c>
    </row>
    <row r="783" spans="1:12" x14ac:dyDescent="0.2">
      <c r="A783" s="11">
        <v>45222</v>
      </c>
      <c r="B783" s="3">
        <v>6.9411981231670694E-4</v>
      </c>
      <c r="C783" s="3">
        <v>1.1104892625885654E-2</v>
      </c>
      <c r="D783" s="3">
        <v>8.1120639747833678E-3</v>
      </c>
      <c r="E783" s="3">
        <v>4.2453104183493018E-4</v>
      </c>
      <c r="F783" s="3">
        <f>AVERAGE(stock_returns_wide[[#This Row],[AAPL]:[TSLA]])</f>
        <v>5.0839018637051647E-3</v>
      </c>
      <c r="G783" s="3">
        <f t="shared" si="12"/>
        <v>1.4705349414923796</v>
      </c>
      <c r="H783" s="3">
        <f>stock_returns_wide[[#This Row],[Portfolio_EQ_Cum]]-1</f>
        <v>0.47053494149237962</v>
      </c>
      <c r="I783" s="3">
        <f>I782*(1+stock_returns_wide[[#This Row],[AAPL]])</f>
        <v>1.5267601608001511</v>
      </c>
      <c r="J783" s="3">
        <f>J782*(1+stock_returns_wide[[#This Row],[AMZN]])</f>
        <v>0.81573459462075215</v>
      </c>
      <c r="K783" s="3">
        <f>K782*(1+stock_returns_wide[[#This Row],[MSFT]])</f>
        <v>1.6472556817495105</v>
      </c>
      <c r="L783" s="3">
        <f>L782*(1+stock_returns_wide[[#This Row],[TSLA]])</f>
        <v>1.5162289446661465</v>
      </c>
    </row>
    <row r="784" spans="1:12" x14ac:dyDescent="0.2">
      <c r="A784" s="11">
        <v>45223</v>
      </c>
      <c r="B784" s="3">
        <v>2.5432515303818182E-3</v>
      </c>
      <c r="C784" s="3">
        <v>1.5802781594350668E-2</v>
      </c>
      <c r="D784" s="3">
        <v>3.6740836896043128E-3</v>
      </c>
      <c r="E784" s="3">
        <v>2.093550737020089E-2</v>
      </c>
      <c r="F784" s="3">
        <f>AVERAGE(stock_returns_wide[[#This Row],[AAPL]:[TSLA]])</f>
        <v>1.0738906046134422E-2</v>
      </c>
      <c r="G784" s="3">
        <f t="shared" si="12"/>
        <v>1.4863268780666241</v>
      </c>
      <c r="H784" s="3">
        <f>stock_returns_wide[[#This Row],[Portfolio_EQ_Cum]]-1</f>
        <v>0.48632687806662411</v>
      </c>
      <c r="I784" s="3">
        <f>I783*(1+stock_returns_wide[[#This Row],[AAPL]])</f>
        <v>1.5306430959156321</v>
      </c>
      <c r="J784" s="3">
        <f>J783*(1+stock_returns_wide[[#This Row],[AMZN]])</f>
        <v>0.82862547025850009</v>
      </c>
      <c r="K784" s="3">
        <f>K783*(1+stock_returns_wide[[#This Row],[MSFT]])</f>
        <v>1.6533078369824346</v>
      </c>
      <c r="L784" s="3">
        <f>L783*(1+stock_returns_wide[[#This Row],[TSLA]])</f>
        <v>1.5479719669121166</v>
      </c>
    </row>
    <row r="785" spans="1:12" x14ac:dyDescent="0.2">
      <c r="A785" s="11">
        <v>45224</v>
      </c>
      <c r="B785" s="3">
        <v>-1.3491546251221953E-2</v>
      </c>
      <c r="C785" s="3">
        <v>-5.5771610960691276E-2</v>
      </c>
      <c r="D785" s="3">
        <v>3.0678230918080862E-2</v>
      </c>
      <c r="E785" s="3">
        <v>-1.8935922882932887E-2</v>
      </c>
      <c r="F785" s="3">
        <f>AVERAGE(stock_returns_wide[[#This Row],[AAPL]:[TSLA]])</f>
        <v>-1.4380212294191314E-2</v>
      </c>
      <c r="G785" s="3">
        <f t="shared" si="12"/>
        <v>1.4649531820214634</v>
      </c>
      <c r="H785" s="3">
        <f>stock_returns_wide[[#This Row],[Portfolio_EQ_Cum]]-1</f>
        <v>0.46495318202146341</v>
      </c>
      <c r="I785" s="3">
        <f>I784*(1+stock_returns_wide[[#This Row],[AAPL]])</f>
        <v>1.5099923537929727</v>
      </c>
      <c r="J785" s="3">
        <f>J784*(1+stock_returns_wide[[#This Row],[AMZN]])</f>
        <v>0.78241169289912316</v>
      </c>
      <c r="K785" s="3">
        <f>K784*(1+stock_returns_wide[[#This Row],[MSFT]])</f>
        <v>1.7040283965840544</v>
      </c>
      <c r="L785" s="3">
        <f>L784*(1+stock_returns_wide[[#This Row],[TSLA]])</f>
        <v>1.5186596891217268</v>
      </c>
    </row>
    <row r="786" spans="1:12" x14ac:dyDescent="0.2">
      <c r="A786" s="11">
        <v>45225</v>
      </c>
      <c r="B786" s="3">
        <v>-2.460573664073018E-2</v>
      </c>
      <c r="C786" s="3">
        <v>-1.4992995337138271E-2</v>
      </c>
      <c r="D786" s="3">
        <v>-3.7514323910514458E-2</v>
      </c>
      <c r="E786" s="3">
        <v>-3.1352997455599385E-2</v>
      </c>
      <c r="F786" s="3">
        <f>AVERAGE(stock_returns_wide[[#This Row],[AAPL]:[TSLA]])</f>
        <v>-2.7116513335995573E-2</v>
      </c>
      <c r="G786" s="3">
        <f t="shared" si="12"/>
        <v>1.4252287595245692</v>
      </c>
      <c r="H786" s="3">
        <f>stock_returns_wide[[#This Row],[Portfolio_EQ_Cum]]-1</f>
        <v>0.42522875952456918</v>
      </c>
      <c r="I786" s="3">
        <f>I785*(1+stock_returns_wide[[#This Row],[AAPL]])</f>
        <v>1.4728378796060266</v>
      </c>
      <c r="J786" s="3">
        <f>J785*(1+stock_returns_wide[[#This Row],[AMZN]])</f>
        <v>0.77068099803576418</v>
      </c>
      <c r="K786" s="3">
        <f>K785*(1+stock_returns_wide[[#This Row],[MSFT]])</f>
        <v>1.6401029233618856</v>
      </c>
      <c r="L786" s="3">
        <f>L785*(1+stock_returns_wide[[#This Row],[TSLA]])</f>
        <v>1.4710451557527719</v>
      </c>
    </row>
    <row r="787" spans="1:12" x14ac:dyDescent="0.2">
      <c r="A787" s="11">
        <v>45226</v>
      </c>
      <c r="B787" s="3">
        <v>7.9695620341586615E-3</v>
      </c>
      <c r="C787" s="3">
        <v>6.8328160824600026E-2</v>
      </c>
      <c r="D787" s="3">
        <v>5.8557620615546924E-3</v>
      </c>
      <c r="E787" s="3">
        <v>7.4844896288657203E-3</v>
      </c>
      <c r="F787" s="3">
        <f>AVERAGE(stock_returns_wide[[#This Row],[AAPL]:[TSLA]])</f>
        <v>2.2409493637294775E-2</v>
      </c>
      <c r="G787" s="3">
        <f t="shared" si="12"/>
        <v>1.4571674143428244</v>
      </c>
      <c r="H787" s="3">
        <f>stock_returns_wide[[#This Row],[Portfolio_EQ_Cum]]-1</f>
        <v>0.45716741434282437</v>
      </c>
      <c r="I787" s="3">
        <f>I786*(1+stock_returns_wide[[#This Row],[AAPL]])</f>
        <v>1.4845757524538055</v>
      </c>
      <c r="J787" s="3">
        <f>J786*(1+stock_returns_wide[[#This Row],[AMZN]])</f>
        <v>0.82334021321401518</v>
      </c>
      <c r="K787" s="3">
        <f>K786*(1+stock_returns_wide[[#This Row],[MSFT]])</f>
        <v>1.6497069758375531</v>
      </c>
      <c r="L787" s="3">
        <f>L786*(1+stock_returns_wide[[#This Row],[TSLA]])</f>
        <v>1.4820551779645967</v>
      </c>
    </row>
    <row r="788" spans="1:12" x14ac:dyDescent="0.2">
      <c r="A788" s="11">
        <v>45229</v>
      </c>
      <c r="B788" s="3">
        <v>1.2305255859154984E-2</v>
      </c>
      <c r="C788" s="3">
        <v>3.8907225091689757E-2</v>
      </c>
      <c r="D788" s="3">
        <v>2.2740324060724459E-2</v>
      </c>
      <c r="E788" s="3">
        <v>-4.7949842233839579E-2</v>
      </c>
      <c r="F788" s="3">
        <f>AVERAGE(stock_returns_wide[[#This Row],[AAPL]:[TSLA]])</f>
        <v>6.5007406944324053E-3</v>
      </c>
      <c r="G788" s="3">
        <f t="shared" si="12"/>
        <v>1.4666400818518437</v>
      </c>
      <c r="H788" s="3">
        <f>stock_returns_wide[[#This Row],[Portfolio_EQ_Cum]]-1</f>
        <v>0.46664008185184369</v>
      </c>
      <c r="I788" s="3">
        <f>I787*(1+stock_returns_wide[[#This Row],[AAPL]])</f>
        <v>1.502843836930047</v>
      </c>
      <c r="J788" s="3">
        <f>J787*(1+stock_returns_wide[[#This Row],[AMZN]])</f>
        <v>0.85537409621657268</v>
      </c>
      <c r="K788" s="3">
        <f>K787*(1+stock_returns_wide[[#This Row],[MSFT]])</f>
        <v>1.6872218470733369</v>
      </c>
      <c r="L788" s="3">
        <f>L787*(1+stock_returns_wide[[#This Row],[TSLA]])</f>
        <v>1.4109908659993493</v>
      </c>
    </row>
    <row r="789" spans="1:12" x14ac:dyDescent="0.2">
      <c r="A789" s="11">
        <v>45230</v>
      </c>
      <c r="B789" s="3">
        <v>2.8187982254228583E-3</v>
      </c>
      <c r="C789" s="3">
        <v>2.8633080009010659E-3</v>
      </c>
      <c r="D789" s="3">
        <v>2.371593554929996E-3</v>
      </c>
      <c r="E789" s="3">
        <v>1.7632730628176496E-2</v>
      </c>
      <c r="F789" s="3">
        <f>AVERAGE(stock_returns_wide[[#This Row],[AAPL]:[TSLA]])</f>
        <v>6.4216076023576041E-3</v>
      </c>
      <c r="G789" s="3">
        <f t="shared" si="12"/>
        <v>1.4760582689513857</v>
      </c>
      <c r="H789" s="3">
        <f>stock_returns_wide[[#This Row],[Portfolio_EQ_Cum]]-1</f>
        <v>0.4760582689513857</v>
      </c>
      <c r="I789" s="3">
        <f>I788*(1+stock_returns_wide[[#This Row],[AAPL]])</f>
        <v>1.5070800504706732</v>
      </c>
      <c r="J789" s="3">
        <f>J788*(1+stock_returns_wide[[#This Row],[AMZN]])</f>
        <v>0.85782329571003313</v>
      </c>
      <c r="K789" s="3">
        <f>K788*(1+stock_returns_wide[[#This Row],[MSFT]])</f>
        <v>1.691223251531593</v>
      </c>
      <c r="L789" s="3">
        <f>L788*(1+stock_returns_wide[[#This Row],[TSLA]])</f>
        <v>1.4358704878583333</v>
      </c>
    </row>
    <row r="790" spans="1:12" x14ac:dyDescent="0.2">
      <c r="A790" s="11">
        <v>45231</v>
      </c>
      <c r="B790" s="3">
        <v>1.8738474492435486E-2</v>
      </c>
      <c r="C790" s="3">
        <v>2.9378644298573731E-2</v>
      </c>
      <c r="D790" s="3">
        <v>2.3542642700833394E-2</v>
      </c>
      <c r="E790" s="3">
        <v>2.3999240251476817E-2</v>
      </c>
      <c r="F790" s="3">
        <f>AVERAGE(stock_returns_wide[[#This Row],[AAPL]:[TSLA]])</f>
        <v>2.3914750435829857E-2</v>
      </c>
      <c r="G790" s="3">
        <f t="shared" si="12"/>
        <v>1.5113578340821012</v>
      </c>
      <c r="H790" s="3">
        <f>stock_returns_wide[[#This Row],[Portfolio_EQ_Cum]]-1</f>
        <v>0.51135783408210123</v>
      </c>
      <c r="I790" s="3">
        <f>I789*(1+stock_returns_wide[[#This Row],[AAPL]])</f>
        <v>1.5353204315544762</v>
      </c>
      <c r="J790" s="3">
        <f>J789*(1+stock_returns_wide[[#This Row],[AMZN]])</f>
        <v>0.88302498118572847</v>
      </c>
      <c r="K790" s="3">
        <f>K789*(1+stock_returns_wide[[#This Row],[MSFT]])</f>
        <v>1.7310391162697429</v>
      </c>
      <c r="L790" s="3">
        <f>L789*(1+stock_returns_wide[[#This Row],[TSLA]])</f>
        <v>1.4703302886664507</v>
      </c>
    </row>
    <row r="791" spans="1:12" x14ac:dyDescent="0.2">
      <c r="A791" s="11">
        <v>45232</v>
      </c>
      <c r="B791" s="3">
        <v>2.06933933709188E-2</v>
      </c>
      <c r="C791" s="3">
        <v>7.8102724395530121E-3</v>
      </c>
      <c r="D791" s="3">
        <v>6.5015370133694184E-3</v>
      </c>
      <c r="E791" s="3">
        <v>6.2481720392451923E-2</v>
      </c>
      <c r="F791" s="3">
        <f>AVERAGE(stock_returns_wide[[#This Row],[AAPL]:[TSLA]])</f>
        <v>2.4371730804073288E-2</v>
      </c>
      <c r="G791" s="3">
        <f t="shared" si="12"/>
        <v>1.5481922403629773</v>
      </c>
      <c r="H791" s="3">
        <f>stock_returns_wide[[#This Row],[Portfolio_EQ_Cum]]-1</f>
        <v>0.54819224036297731</v>
      </c>
      <c r="I791" s="3">
        <f>I790*(1+stock_returns_wide[[#This Row],[AAPL]])</f>
        <v>1.5670914211950417</v>
      </c>
      <c r="J791" s="3">
        <f>J790*(1+stock_returns_wide[[#This Row],[AMZN]])</f>
        <v>0.88992164685972019</v>
      </c>
      <c r="K791" s="3">
        <f>K790*(1+stock_returns_wide[[#This Row],[MSFT]])</f>
        <v>1.742293531155761</v>
      </c>
      <c r="L791" s="3">
        <f>L790*(1+stock_returns_wide[[#This Row],[TSLA]])</f>
        <v>1.5621990546474609</v>
      </c>
    </row>
    <row r="792" spans="1:12" x14ac:dyDescent="0.2">
      <c r="A792" s="11">
        <v>45233</v>
      </c>
      <c r="B792" s="3">
        <v>-5.1810306318413879E-3</v>
      </c>
      <c r="C792" s="3">
        <v>3.8386235328597973E-3</v>
      </c>
      <c r="D792" s="3">
        <v>1.2861628812965487E-2</v>
      </c>
      <c r="E792" s="3">
        <v>6.6359079377757979E-3</v>
      </c>
      <c r="F792" s="3">
        <f>AVERAGE(stock_returns_wide[[#This Row],[AAPL]:[TSLA]])</f>
        <v>4.5387824129399235E-3</v>
      </c>
      <c r="G792" s="3">
        <f t="shared" si="12"/>
        <v>1.5552191480753867</v>
      </c>
      <c r="H792" s="3">
        <f>stock_returns_wide[[#This Row],[Portfolio_EQ_Cum]]-1</f>
        <v>0.55521914807538675</v>
      </c>
      <c r="I792" s="3">
        <f>I791*(1+stock_returns_wide[[#This Row],[AAPL]])</f>
        <v>1.5589722725389343</v>
      </c>
      <c r="J792" s="3">
        <f>J791*(1+stock_returns_wide[[#This Row],[AMZN]])</f>
        <v>0.89333772103575726</v>
      </c>
      <c r="K792" s="3">
        <f>K791*(1+stock_returns_wide[[#This Row],[MSFT]])</f>
        <v>1.7647022638367174</v>
      </c>
      <c r="L792" s="3">
        <f>L791*(1+stock_returns_wide[[#This Row],[TSLA]])</f>
        <v>1.5725656637545817</v>
      </c>
    </row>
    <row r="793" spans="1:12" x14ac:dyDescent="0.2">
      <c r="A793" s="11">
        <v>45236</v>
      </c>
      <c r="B793" s="3">
        <v>1.4604994138498917E-2</v>
      </c>
      <c r="C793" s="3">
        <v>8.2251034592091266E-3</v>
      </c>
      <c r="D793" s="3">
        <v>1.0572645217689303E-2</v>
      </c>
      <c r="E793" s="3">
        <v>-3.1369449915676917E-3</v>
      </c>
      <c r="F793" s="3">
        <f>AVERAGE(stock_returns_wide[[#This Row],[AAPL]:[TSLA]])</f>
        <v>7.5664494559574136E-3</v>
      </c>
      <c r="G793" s="3">
        <f t="shared" si="12"/>
        <v>1.5669866351522366</v>
      </c>
      <c r="H793" s="3">
        <f>stock_returns_wide[[#This Row],[Portfolio_EQ_Cum]]-1</f>
        <v>0.56698663515223657</v>
      </c>
      <c r="I793" s="3">
        <f>I792*(1+stock_returns_wide[[#This Row],[AAPL]])</f>
        <v>1.5817410534414478</v>
      </c>
      <c r="J793" s="3">
        <f>J792*(1+stock_returns_wide[[#This Row],[AMZN]])</f>
        <v>0.90068551621529047</v>
      </c>
      <c r="K793" s="3">
        <f>K792*(1+stock_returns_wide[[#This Row],[MSFT]])</f>
        <v>1.783359834787116</v>
      </c>
      <c r="L793" s="3">
        <f>L792*(1+stock_returns_wide[[#This Row],[TSLA]])</f>
        <v>1.5676326117717554</v>
      </c>
    </row>
    <row r="794" spans="1:12" x14ac:dyDescent="0.2">
      <c r="A794" s="11">
        <v>45237</v>
      </c>
      <c r="B794" s="3">
        <v>1.4450810650304069E-2</v>
      </c>
      <c r="C794" s="3">
        <v>2.125376487729147E-2</v>
      </c>
      <c r="D794" s="3">
        <v>1.1219419375411155E-2</v>
      </c>
      <c r="E794" s="3">
        <v>1.3271256198382764E-2</v>
      </c>
      <c r="F794" s="3">
        <f>AVERAGE(stock_returns_wide[[#This Row],[AAPL]:[TSLA]])</f>
        <v>1.5048812775347364E-2</v>
      </c>
      <c r="G794" s="3">
        <f t="shared" si="12"/>
        <v>1.5905679236461143</v>
      </c>
      <c r="H794" s="3">
        <f>stock_returns_wide[[#This Row],[Portfolio_EQ_Cum]]-1</f>
        <v>0.59056792364611432</v>
      </c>
      <c r="I794" s="3">
        <f>I793*(1+stock_returns_wide[[#This Row],[AAPL]])</f>
        <v>1.6045984939025426</v>
      </c>
      <c r="J794" s="3">
        <f>J793*(1+stock_returns_wide[[#This Row],[AMZN]])</f>
        <v>0.91982847440531212</v>
      </c>
      <c r="K794" s="3">
        <f>K793*(1+stock_returns_wide[[#This Row],[MSFT]])</f>
        <v>1.8033680966708565</v>
      </c>
      <c r="L794" s="3">
        <f>L793*(1+stock_returns_wide[[#This Row],[TSLA]])</f>
        <v>1.5884370657875182</v>
      </c>
    </row>
    <row r="795" spans="1:12" x14ac:dyDescent="0.2">
      <c r="A795" s="11">
        <v>45238</v>
      </c>
      <c r="B795" s="3">
        <v>5.8847437334399455E-3</v>
      </c>
      <c r="C795" s="3">
        <v>-4.4145809906355193E-3</v>
      </c>
      <c r="D795" s="3">
        <v>7.4057061511070277E-3</v>
      </c>
      <c r="E795" s="3">
        <v>-3.1502415940676265E-4</v>
      </c>
      <c r="F795" s="3">
        <f>AVERAGE(stock_returns_wide[[#This Row],[AAPL]:[TSLA]])</f>
        <v>2.1402111836261728E-3</v>
      </c>
      <c r="G795" s="3">
        <f t="shared" si="12"/>
        <v>1.5939720749046189</v>
      </c>
      <c r="H795" s="3">
        <f>stock_returns_wide[[#This Row],[Portfolio_EQ_Cum]]-1</f>
        <v>0.5939720749046189</v>
      </c>
      <c r="I795" s="3">
        <f>I794*(1+stock_returns_wide[[#This Row],[AAPL]])</f>
        <v>1.6140411448342227</v>
      </c>
      <c r="J795" s="3">
        <f>J794*(1+stock_returns_wide[[#This Row],[AMZN]])</f>
        <v>0.91576781710755717</v>
      </c>
      <c r="K795" s="3">
        <f>K794*(1+stock_returns_wide[[#This Row],[MSFT]])</f>
        <v>1.8167233108770819</v>
      </c>
      <c r="L795" s="3">
        <f>L794*(1+stock_returns_wide[[#This Row],[TSLA]])</f>
        <v>1.5879366697360979</v>
      </c>
    </row>
    <row r="796" spans="1:12" x14ac:dyDescent="0.2">
      <c r="A796" s="11">
        <v>45239</v>
      </c>
      <c r="B796" s="3">
        <v>-2.6244322162092271E-3</v>
      </c>
      <c r="C796" s="3">
        <v>-1.0416636461610618E-2</v>
      </c>
      <c r="D796" s="3">
        <v>-6.910825219586525E-3</v>
      </c>
      <c r="E796" s="3">
        <v>-5.4612601186257326E-2</v>
      </c>
      <c r="F796" s="3">
        <f>AVERAGE(stock_returns_wide[[#This Row],[AAPL]:[TSLA]])</f>
        <v>-1.8641123770915924E-2</v>
      </c>
      <c r="G796" s="3">
        <f t="shared" si="12"/>
        <v>1.5642586441689383</v>
      </c>
      <c r="H796" s="3">
        <f>stock_returns_wide[[#This Row],[Portfolio_EQ_Cum]]-1</f>
        <v>0.56425864416893834</v>
      </c>
      <c r="I796" s="3">
        <f>I795*(1+stock_returns_wide[[#This Row],[AAPL]])</f>
        <v>1.6098052032554324</v>
      </c>
      <c r="J796" s="3">
        <f>J795*(1+stock_returns_wide[[#This Row],[AMZN]])</f>
        <v>0.90622859667350497</v>
      </c>
      <c r="K796" s="3">
        <f>K795*(1+stock_returns_wide[[#This Row],[MSFT]])</f>
        <v>1.8041682536032619</v>
      </c>
      <c r="L796" s="3">
        <f>L795*(1+stock_returns_wide[[#This Row],[TSLA]])</f>
        <v>1.5012153176827667</v>
      </c>
    </row>
    <row r="797" spans="1:12" x14ac:dyDescent="0.2">
      <c r="A797" s="11">
        <v>45240</v>
      </c>
      <c r="B797" s="3">
        <v>2.3220073144624154E-2</v>
      </c>
      <c r="C797" s="3">
        <v>2.1052569890351647E-2</v>
      </c>
      <c r="D797" s="3">
        <v>2.4896634397784556E-2</v>
      </c>
      <c r="E797" s="3">
        <v>2.2240205086035525E-2</v>
      </c>
      <c r="F797" s="3">
        <f>AVERAGE(stock_returns_wide[[#This Row],[AAPL]:[TSLA]])</f>
        <v>2.285237062969897E-2</v>
      </c>
      <c r="G797" s="3">
        <f t="shared" si="12"/>
        <v>1.6000056624661974</v>
      </c>
      <c r="H797" s="3">
        <f>stock_returns_wide[[#This Row],[Portfolio_EQ_Cum]]-1</f>
        <v>0.60000566246619735</v>
      </c>
      <c r="I797" s="3">
        <f>I796*(1+stock_returns_wide[[#This Row],[AAPL]])</f>
        <v>1.6471849978236202</v>
      </c>
      <c r="J797" s="3">
        <f>J796*(1+stock_returns_wide[[#This Row],[AMZN]])</f>
        <v>0.92530703754160926</v>
      </c>
      <c r="K797" s="3">
        <f>K796*(1+stock_returns_wide[[#This Row],[MSFT]])</f>
        <v>1.8490859710053118</v>
      </c>
      <c r="L797" s="3">
        <f>L796*(1+stock_returns_wide[[#This Row],[TSLA]])</f>
        <v>1.5346026542263294</v>
      </c>
    </row>
    <row r="798" spans="1:12" x14ac:dyDescent="0.2">
      <c r="A798" s="11">
        <v>45243</v>
      </c>
      <c r="B798" s="3">
        <v>-8.5835846950398365E-3</v>
      </c>
      <c r="C798" s="3">
        <v>-6.7567653747501177E-3</v>
      </c>
      <c r="D798" s="3">
        <v>-8.088316688745989E-3</v>
      </c>
      <c r="E798" s="3">
        <v>4.2208306894953918E-2</v>
      </c>
      <c r="F798" s="3">
        <f>AVERAGE(stock_returns_wide[[#This Row],[AAPL]:[TSLA]])</f>
        <v>4.6949100341044936E-3</v>
      </c>
      <c r="G798" s="3">
        <f t="shared" si="12"/>
        <v>1.6075175451055339</v>
      </c>
      <c r="H798" s="3">
        <f>stock_returns_wide[[#This Row],[Portfolio_EQ_Cum]]-1</f>
        <v>0.60751754510553391</v>
      </c>
      <c r="I798" s="3">
        <f>I797*(1+stock_returns_wide[[#This Row],[AAPL]])</f>
        <v>1.6330462458864021</v>
      </c>
      <c r="J798" s="3">
        <f>J797*(1+stock_returns_wide[[#This Row],[AMZN]])</f>
        <v>0.91905495498933554</v>
      </c>
      <c r="K798" s="3">
        <f>K797*(1+stock_returns_wide[[#This Row],[MSFT]])</f>
        <v>1.8341299780871034</v>
      </c>
      <c r="L798" s="3">
        <f>L797*(1+stock_returns_wide[[#This Row],[TSLA]])</f>
        <v>1.5993756340177252</v>
      </c>
    </row>
    <row r="799" spans="1:12" x14ac:dyDescent="0.2">
      <c r="A799" s="11">
        <v>45244</v>
      </c>
      <c r="B799" s="3">
        <v>1.4285752351204106E-2</v>
      </c>
      <c r="C799" s="3">
        <v>2.2512145285848328E-2</v>
      </c>
      <c r="D799" s="3">
        <v>9.7904982070184943E-3</v>
      </c>
      <c r="E799" s="3">
        <v>6.1239982732488762E-2</v>
      </c>
      <c r="F799" s="3">
        <f>AVERAGE(stock_returns_wide[[#This Row],[AAPL]:[TSLA]])</f>
        <v>2.6957094644139923E-2</v>
      </c>
      <c r="G799" s="3">
        <f t="shared" si="12"/>
        <v>1.6508515477110592</v>
      </c>
      <c r="H799" s="3">
        <f>stock_returns_wide[[#This Row],[Portfolio_EQ_Cum]]-1</f>
        <v>0.65085154771105924</v>
      </c>
      <c r="I799" s="3">
        <f>I798*(1+stock_returns_wide[[#This Row],[AAPL]])</f>
        <v>1.6563755401331988</v>
      </c>
      <c r="J799" s="3">
        <f>J798*(1+stock_returns_wide[[#This Row],[AMZN]])</f>
        <v>0.93974485366173421</v>
      </c>
      <c r="K799" s="3">
        <f>K798*(1+stock_returns_wide[[#This Row],[MSFT]])</f>
        <v>1.8520870243490042</v>
      </c>
      <c r="L799" s="3">
        <f>L798*(1+stock_returns_wide[[#This Row],[TSLA]])</f>
        <v>1.6973213702277339</v>
      </c>
    </row>
    <row r="800" spans="1:12" x14ac:dyDescent="0.2">
      <c r="A800" s="11">
        <v>45245</v>
      </c>
      <c r="B800" s="3">
        <v>3.0408159763684051E-3</v>
      </c>
      <c r="C800" s="3">
        <v>-1.7832688951265996E-2</v>
      </c>
      <c r="D800" s="3">
        <v>4.0592737631284237E-4</v>
      </c>
      <c r="E800" s="3">
        <v>2.2871793909364557E-2</v>
      </c>
      <c r="F800" s="3">
        <f>AVERAGE(stock_returns_wide[[#This Row],[AAPL]:[TSLA]])</f>
        <v>2.1214620776949522E-3</v>
      </c>
      <c r="G800" s="3">
        <f t="shared" si="12"/>
        <v>1.6543537666654324</v>
      </c>
      <c r="H800" s="3">
        <f>stock_returns_wide[[#This Row],[Portfolio_EQ_Cum]]-1</f>
        <v>0.65435376666543243</v>
      </c>
      <c r="I800" s="3">
        <f>I799*(1+stock_returns_wide[[#This Row],[AAPL]])</f>
        <v>1.6614122733385017</v>
      </c>
      <c r="J800" s="3">
        <f>J799*(1+stock_returns_wide[[#This Row],[AMZN]])</f>
        <v>0.92298667599283157</v>
      </c>
      <c r="K800" s="3">
        <f>K799*(1+stock_returns_wide[[#This Row],[MSFT]])</f>
        <v>1.8528388371755011</v>
      </c>
      <c r="L800" s="3">
        <f>L799*(1+stock_returns_wide[[#This Row],[TSLA]])</f>
        <v>1.7361421548055429</v>
      </c>
    </row>
    <row r="801" spans="1:12" x14ac:dyDescent="0.2">
      <c r="A801" s="11">
        <v>45246</v>
      </c>
      <c r="B801" s="3">
        <v>9.0422468327622241E-3</v>
      </c>
      <c r="C801" s="3">
        <v>-2.5837648398919777E-3</v>
      </c>
      <c r="D801" s="3">
        <v>1.7583355501701092E-2</v>
      </c>
      <c r="E801" s="3">
        <v>-3.8090924639652135E-2</v>
      </c>
      <c r="F801" s="3">
        <f>AVERAGE(stock_returns_wide[[#This Row],[AAPL]:[TSLA]])</f>
        <v>-3.5122717862701991E-3</v>
      </c>
      <c r="G801" s="3">
        <f t="shared" si="12"/>
        <v>1.6485432266062636</v>
      </c>
      <c r="H801" s="3">
        <f>stock_returns_wide[[#This Row],[Portfolio_EQ_Cum]]-1</f>
        <v>0.64854322660626362</v>
      </c>
      <c r="I801" s="3">
        <f>I800*(1+stock_returns_wide[[#This Row],[AAPL]])</f>
        <v>1.6764351732050091</v>
      </c>
      <c r="J801" s="3">
        <f>J800*(1+stock_returns_wide[[#This Row],[AMZN]])</f>
        <v>0.92060189547171256</v>
      </c>
      <c r="K801" s="3">
        <f>K800*(1+stock_returns_wide[[#This Row],[MSFT]])</f>
        <v>1.8854179611369164</v>
      </c>
      <c r="L801" s="3">
        <f>L800*(1+stock_returns_wide[[#This Row],[TSLA]])</f>
        <v>1.6700108948231216</v>
      </c>
    </row>
    <row r="802" spans="1:12" x14ac:dyDescent="0.2">
      <c r="A802" s="11">
        <v>45247</v>
      </c>
      <c r="B802" s="3">
        <v>-1.0560930607794727E-4</v>
      </c>
      <c r="C802" s="3">
        <v>1.6453061783939793E-2</v>
      </c>
      <c r="D802" s="3">
        <v>-1.6800726102084607E-2</v>
      </c>
      <c r="E802" s="3">
        <v>3.0395424675642158E-3</v>
      </c>
      <c r="F802" s="3">
        <f>AVERAGE(stock_returns_wide[[#This Row],[AAPL]:[TSLA]])</f>
        <v>6.4656721083536373E-4</v>
      </c>
      <c r="G802" s="3">
        <f t="shared" si="12"/>
        <v>1.6496091206022319</v>
      </c>
      <c r="H802" s="3">
        <f>stock_returns_wide[[#This Row],[Portfolio_EQ_Cum]]-1</f>
        <v>0.64960912060223186</v>
      </c>
      <c r="I802" s="3">
        <f>I801*(1+stock_returns_wide[[#This Row],[AAPL]])</f>
        <v>1.6762581260496823</v>
      </c>
      <c r="J802" s="3">
        <f>J801*(1+stock_returns_wide[[#This Row],[AMZN]])</f>
        <v>0.9357486153363207</v>
      </c>
      <c r="K802" s="3">
        <f>K801*(1+stock_returns_wide[[#This Row],[MSFT]])</f>
        <v>1.8537415703839042</v>
      </c>
      <c r="L802" s="3">
        <f>L801*(1+stock_returns_wide[[#This Row],[TSLA]])</f>
        <v>1.6750869638592314</v>
      </c>
    </row>
    <row r="803" spans="1:12" x14ac:dyDescent="0.2">
      <c r="A803" s="11">
        <v>45250</v>
      </c>
      <c r="B803" s="3">
        <v>9.2783761900656625E-3</v>
      </c>
      <c r="C803" s="3">
        <v>6.5436854591447435E-3</v>
      </c>
      <c r="D803" s="3">
        <v>2.0521659322835006E-2</v>
      </c>
      <c r="E803" s="3">
        <v>5.548455120893081E-3</v>
      </c>
      <c r="F803" s="3">
        <f>AVERAGE(stock_returns_wide[[#This Row],[AAPL]:[TSLA]])</f>
        <v>1.0473044023234623E-2</v>
      </c>
      <c r="G803" s="3">
        <f t="shared" si="12"/>
        <v>1.6668855495434283</v>
      </c>
      <c r="H803" s="3">
        <f>stock_returns_wide[[#This Row],[Portfolio_EQ_Cum]]-1</f>
        <v>0.66688554954342827</v>
      </c>
      <c r="I803" s="3">
        <f>I802*(1+stock_returns_wide[[#This Row],[AAPL]])</f>
        <v>1.6918110795348258</v>
      </c>
      <c r="J803" s="3">
        <f>J802*(1+stock_returns_wide[[#This Row],[AMZN]])</f>
        <v>0.94187185994391176</v>
      </c>
      <c r="K803" s="3">
        <f>K802*(1+stock_returns_wide[[#This Row],[MSFT]])</f>
        <v>1.8917834233638999</v>
      </c>
      <c r="L803" s="3">
        <f>L802*(1+stock_returns_wide[[#This Row],[TSLA]])</f>
        <v>1.6843811087017975</v>
      </c>
    </row>
    <row r="804" spans="1:12" x14ac:dyDescent="0.2">
      <c r="A804" s="11">
        <v>45251</v>
      </c>
      <c r="B804" s="3">
        <v>-4.2308291108499319E-3</v>
      </c>
      <c r="C804" s="3">
        <v>-1.5260459261028925E-2</v>
      </c>
      <c r="D804" s="3">
        <v>-1.1578116493258683E-2</v>
      </c>
      <c r="E804" s="3">
        <v>2.3769060694616817E-2</v>
      </c>
      <c r="F804" s="3">
        <f>AVERAGE(stock_returns_wide[[#This Row],[AAPL]:[TSLA]])</f>
        <v>-1.8250860426301807E-3</v>
      </c>
      <c r="G804" s="3">
        <f t="shared" si="12"/>
        <v>1.6638433399922945</v>
      </c>
      <c r="H804" s="3">
        <f>stock_returns_wide[[#This Row],[Portfolio_EQ_Cum]]-1</f>
        <v>0.6638433399922945</v>
      </c>
      <c r="I804" s="3">
        <f>I803*(1+stock_returns_wide[[#This Row],[AAPL]])</f>
        <v>1.6846533159694714</v>
      </c>
      <c r="J804" s="3">
        <f>J803*(1+stock_returns_wide[[#This Row],[AMZN]])</f>
        <v>0.92749846279612813</v>
      </c>
      <c r="K804" s="3">
        <f>K803*(1+stock_returns_wide[[#This Row],[MSFT]])</f>
        <v>1.869880134508177</v>
      </c>
      <c r="L804" s="3">
        <f>L803*(1+stock_returns_wide[[#This Row],[TSLA]])</f>
        <v>1.7244172655073964</v>
      </c>
    </row>
    <row r="805" spans="1:12" x14ac:dyDescent="0.2">
      <c r="A805" s="11">
        <v>45252</v>
      </c>
      <c r="B805" s="3">
        <v>3.5144377283042871E-3</v>
      </c>
      <c r="C805" s="3">
        <v>1.9527539517508297E-2</v>
      </c>
      <c r="D805" s="3">
        <v>1.2812788243402373E-2</v>
      </c>
      <c r="E805" s="3">
        <v>-2.8980059381488954E-2</v>
      </c>
      <c r="F805" s="3">
        <f>AVERAGE(stock_returns_wide[[#This Row],[AAPL]:[TSLA]])</f>
        <v>1.7186765269315007E-3</v>
      </c>
      <c r="G805" s="3">
        <f t="shared" si="12"/>
        <v>1.6667029484852305</v>
      </c>
      <c r="H805" s="3">
        <f>stock_returns_wide[[#This Row],[Portfolio_EQ_Cum]]-1</f>
        <v>0.66670294848523048</v>
      </c>
      <c r="I805" s="3">
        <f>I804*(1+stock_returns_wide[[#This Row],[AAPL]])</f>
        <v>1.6905739251422274</v>
      </c>
      <c r="J805" s="3">
        <f>J804*(1+stock_returns_wide[[#This Row],[AMZN]])</f>
        <v>0.94561022568080777</v>
      </c>
      <c r="K805" s="3">
        <f>K804*(1+stock_returns_wide[[#This Row],[MSFT]])</f>
        <v>1.8938385127121751</v>
      </c>
      <c r="L805" s="3">
        <f>L804*(1+stock_returns_wide[[#This Row],[TSLA]])</f>
        <v>1.6744435507545272</v>
      </c>
    </row>
    <row r="806" spans="1:12" x14ac:dyDescent="0.2">
      <c r="A806" s="11">
        <v>45254</v>
      </c>
      <c r="B806" s="3">
        <v>-7.0043398577993576E-3</v>
      </c>
      <c r="C806" s="3">
        <v>2.044767086364363E-4</v>
      </c>
      <c r="D806" s="3">
        <v>-1.1116538335980142E-3</v>
      </c>
      <c r="E806" s="3">
        <v>5.2943520721977499E-3</v>
      </c>
      <c r="F806" s="3">
        <f>AVERAGE(stock_returns_wide[[#This Row],[AAPL]:[TSLA]])</f>
        <v>-6.5429122764079639E-4</v>
      </c>
      <c r="G806" s="3">
        <f t="shared" si="12"/>
        <v>1.6656124393669536</v>
      </c>
      <c r="H806" s="3">
        <f>stock_returns_wide[[#This Row],[Portfolio_EQ_Cum]]-1</f>
        <v>0.66561243936695358</v>
      </c>
      <c r="I806" s="3">
        <f>I805*(1+stock_returns_wide[[#This Row],[AAPL]])</f>
        <v>1.6787325708157974</v>
      </c>
      <c r="J806" s="3">
        <f>J805*(1+stock_returns_wide[[#This Row],[AMZN]])</f>
        <v>0.94580358094740791</v>
      </c>
      <c r="K806" s="3">
        <f>K805*(1+stock_returns_wide[[#This Row],[MSFT]])</f>
        <v>1.8917332198693031</v>
      </c>
      <c r="L806" s="3">
        <f>L805*(1+stock_returns_wide[[#This Row],[TSLA]])</f>
        <v>1.6833086444372427</v>
      </c>
    </row>
    <row r="807" spans="1:12" x14ac:dyDescent="0.2">
      <c r="A807" s="11">
        <v>45257</v>
      </c>
      <c r="B807" s="3">
        <v>-9.4756294554210196E-4</v>
      </c>
      <c r="C807" s="3">
        <v>6.7465598835698692E-3</v>
      </c>
      <c r="D807" s="3">
        <v>3.1263660804392579E-3</v>
      </c>
      <c r="E807" s="3">
        <v>2.6757481035388775E-3</v>
      </c>
      <c r="F807" s="3">
        <f>AVERAGE(stock_returns_wide[[#This Row],[AAPL]:[TSLA]])</f>
        <v>2.9002777805014757E-3</v>
      </c>
      <c r="G807" s="3">
        <f t="shared" si="12"/>
        <v>1.6704431781157763</v>
      </c>
      <c r="H807" s="3">
        <f>stock_returns_wide[[#This Row],[Portfolio_EQ_Cum]]-1</f>
        <v>0.67044317811577625</v>
      </c>
      <c r="I807" s="3">
        <f>I806*(1+stock_returns_wide[[#This Row],[AAPL]])</f>
        <v>1.6771418660362176</v>
      </c>
      <c r="J807" s="3">
        <f>J806*(1+stock_returns_wide[[#This Row],[AMZN]])</f>
        <v>0.9521845014443644</v>
      </c>
      <c r="K807" s="3">
        <f>K806*(1+stock_returns_wide[[#This Row],[MSFT]])</f>
        <v>1.8976474704411426</v>
      </c>
      <c r="L807" s="3">
        <f>L806*(1+stock_returns_wide[[#This Row],[TSLA]])</f>
        <v>1.6878127543502663</v>
      </c>
    </row>
    <row r="808" spans="1:12" x14ac:dyDescent="0.2">
      <c r="A808" s="11">
        <v>45258</v>
      </c>
      <c r="B808" s="3">
        <v>3.2140510486105001E-3</v>
      </c>
      <c r="C808" s="3">
        <v>-4.7383535401517296E-3</v>
      </c>
      <c r="D808" s="3">
        <v>1.0802723168093387E-2</v>
      </c>
      <c r="E808" s="3">
        <v>4.5069465042035572E-2</v>
      </c>
      <c r="F808" s="3">
        <f>AVERAGE(stock_returns_wide[[#This Row],[AAPL]:[TSLA]])</f>
        <v>1.3586971429646932E-2</v>
      </c>
      <c r="G808" s="3">
        <f t="shared" si="12"/>
        <v>1.6931394418516841</v>
      </c>
      <c r="H808" s="3">
        <f>stock_returns_wide[[#This Row],[Portfolio_EQ_Cum]]-1</f>
        <v>0.69313944185168408</v>
      </c>
      <c r="I808" s="3">
        <f>I807*(1+stock_returns_wide[[#This Row],[AAPL]])</f>
        <v>1.6825322856094198</v>
      </c>
      <c r="J808" s="3">
        <f>J807*(1+stock_returns_wide[[#This Row],[AMZN]])</f>
        <v>0.94767271464106784</v>
      </c>
      <c r="K808" s="3">
        <f>K807*(1+stock_returns_wide[[#This Row],[MSFT]])</f>
        <v>1.918147230734951</v>
      </c>
      <c r="L808" s="3">
        <f>L807*(1+stock_returns_wide[[#This Row],[TSLA]])</f>
        <v>1.7638815722799575</v>
      </c>
    </row>
    <row r="809" spans="1:12" x14ac:dyDescent="0.2">
      <c r="A809" s="11">
        <v>45259</v>
      </c>
      <c r="B809" s="3">
        <v>-5.4096333418651721E-3</v>
      </c>
      <c r="C809" s="3">
        <v>-4.8288883967405605E-3</v>
      </c>
      <c r="D809" s="3">
        <v>-1.0060091062339072E-2</v>
      </c>
      <c r="E809" s="3">
        <v>-1.0457205813430348E-2</v>
      </c>
      <c r="F809" s="3">
        <f>AVERAGE(stock_returns_wide[[#This Row],[AAPL]:[TSLA]])</f>
        <v>-7.688954653593788E-3</v>
      </c>
      <c r="G809" s="3">
        <f t="shared" si="12"/>
        <v>1.6801209694610755</v>
      </c>
      <c r="H809" s="3">
        <f>stock_returns_wide[[#This Row],[Portfolio_EQ_Cum]]-1</f>
        <v>0.68012096946107548</v>
      </c>
      <c r="I809" s="3">
        <f>I808*(1+stock_returns_wide[[#This Row],[AAPL]])</f>
        <v>1.6734304028584224</v>
      </c>
      <c r="J809" s="3">
        <f>J808*(1+stock_returns_wide[[#This Row],[AMZN]])</f>
        <v>0.94309650886542995</v>
      </c>
      <c r="K809" s="3">
        <f>K808*(1+stock_returns_wide[[#This Row],[MSFT]])</f>
        <v>1.8988504949227838</v>
      </c>
      <c r="L809" s="3">
        <f>L808*(1+stock_returns_wide[[#This Row],[TSLA]])</f>
        <v>1.7454362996481088</v>
      </c>
    </row>
    <row r="810" spans="1:12" x14ac:dyDescent="0.2">
      <c r="A810" s="11">
        <v>45260</v>
      </c>
      <c r="B810" s="3">
        <v>3.0627247922658807E-3</v>
      </c>
      <c r="C810" s="3">
        <v>-1.571972217158657E-3</v>
      </c>
      <c r="D810" s="3">
        <v>1.5838852043081886E-4</v>
      </c>
      <c r="E810" s="3">
        <v>-1.6629792613843564E-2</v>
      </c>
      <c r="F810" s="3">
        <f>AVERAGE(stock_returns_wide[[#This Row],[AAPL]:[TSLA]])</f>
        <v>-3.7451628795763803E-3</v>
      </c>
      <c r="G810" s="3">
        <f t="shared" si="12"/>
        <v>1.673828642773052</v>
      </c>
      <c r="H810" s="3">
        <f>stock_returns_wide[[#This Row],[Portfolio_EQ_Cum]]-1</f>
        <v>0.67382864277305199</v>
      </c>
      <c r="I810" s="3">
        <f>I809*(1+stock_returns_wide[[#This Row],[AAPL]])</f>
        <v>1.6785556596413884</v>
      </c>
      <c r="J810" s="3">
        <f>J809*(1+stock_returns_wide[[#This Row],[AMZN]])</f>
        <v>0.94161398735539414</v>
      </c>
      <c r="K810" s="3">
        <f>K809*(1+stock_returns_wide[[#This Row],[MSFT]])</f>
        <v>1.899151251043194</v>
      </c>
      <c r="L810" s="3">
        <f>L809*(1+stock_returns_wide[[#This Row],[TSLA]])</f>
        <v>1.7164100559642863</v>
      </c>
    </row>
    <row r="811" spans="1:12" x14ac:dyDescent="0.2">
      <c r="A811" s="11">
        <v>45261</v>
      </c>
      <c r="B811" s="3">
        <v>6.7914484813051956E-3</v>
      </c>
      <c r="C811" s="3">
        <v>6.4344066326904592E-3</v>
      </c>
      <c r="D811" s="3">
        <v>-1.1612258096993622E-2</v>
      </c>
      <c r="E811" s="3">
        <v>-5.2065977610231684E-3</v>
      </c>
      <c r="F811" s="3">
        <f>AVERAGE(stock_returns_wide[[#This Row],[AAPL]:[TSLA]])</f>
        <v>-8.9825018600528383E-4</v>
      </c>
      <c r="G811" s="3">
        <f t="shared" si="12"/>
        <v>1.67232512588334</v>
      </c>
      <c r="H811" s="3">
        <f>stock_returns_wide[[#This Row],[Portfolio_EQ_Cum]]-1</f>
        <v>0.67232512588334004</v>
      </c>
      <c r="I811" s="3">
        <f>I810*(1+stock_returns_wide[[#This Row],[AAPL]])</f>
        <v>1.6899554839268462</v>
      </c>
      <c r="J811" s="3">
        <f>J810*(1+stock_returns_wide[[#This Row],[AMZN]])</f>
        <v>0.94767271464106784</v>
      </c>
      <c r="K811" s="3">
        <f>K810*(1+stock_returns_wide[[#This Row],[MSFT]])</f>
        <v>1.8770978165508521</v>
      </c>
      <c r="L811" s="3">
        <f>L810*(1+stock_returns_wide[[#This Row],[TSLA]])</f>
        <v>1.7074733992099049</v>
      </c>
    </row>
    <row r="812" spans="1:12" x14ac:dyDescent="0.2">
      <c r="A812" s="11">
        <v>45264</v>
      </c>
      <c r="B812" s="3">
        <v>-9.46460166559282E-3</v>
      </c>
      <c r="C812" s="3">
        <v>-1.4894936132684111E-2</v>
      </c>
      <c r="D812" s="3">
        <v>-1.4338768512228151E-2</v>
      </c>
      <c r="E812" s="3">
        <v>-1.360800559009756E-2</v>
      </c>
      <c r="F812" s="3">
        <f>AVERAGE(stock_returns_wide[[#This Row],[AAPL]:[TSLA]])</f>
        <v>-1.3076577975150661E-2</v>
      </c>
      <c r="G812" s="3">
        <f t="shared" si="12"/>
        <v>1.6504568359749228</v>
      </c>
      <c r="H812" s="3">
        <f>stock_returns_wide[[#This Row],[Portfolio_EQ_Cum]]-1</f>
        <v>0.65045683597492276</v>
      </c>
      <c r="I812" s="3">
        <f>I811*(1+stock_returns_wide[[#This Row],[AAPL]])</f>
        <v>1.6739607284388944</v>
      </c>
      <c r="J812" s="3">
        <f>J811*(1+stock_returns_wide[[#This Row],[AMZN]])</f>
        <v>0.93355719008180171</v>
      </c>
      <c r="K812" s="3">
        <f>K811*(1+stock_returns_wide[[#This Row],[MSFT]])</f>
        <v>1.8501825454845204</v>
      </c>
      <c r="L812" s="3">
        <f>L811*(1+stock_returns_wide[[#This Row],[TSLA]])</f>
        <v>1.6842380916485136</v>
      </c>
    </row>
    <row r="813" spans="1:12" x14ac:dyDescent="0.2">
      <c r="A813" s="11">
        <v>45265</v>
      </c>
      <c r="B813" s="3">
        <v>2.1063158525789216E-2</v>
      </c>
      <c r="C813" s="3">
        <v>1.4084566393959497E-2</v>
      </c>
      <c r="D813" s="3">
        <v>9.156334538355182E-3</v>
      </c>
      <c r="E813" s="3">
        <v>1.3328802806870987E-2</v>
      </c>
      <c r="F813" s="3">
        <f>AVERAGE(stock_returns_wide[[#This Row],[AAPL]:[TSLA]])</f>
        <v>1.4408215566243721E-2</v>
      </c>
      <c r="G813" s="3">
        <f t="shared" si="12"/>
        <v>1.6742369738504299</v>
      </c>
      <c r="H813" s="3">
        <f>stock_returns_wide[[#This Row],[Portfolio_EQ_Cum]]-1</f>
        <v>0.67423697385042991</v>
      </c>
      <c r="I813" s="3">
        <f>I812*(1+stock_returns_wide[[#This Row],[AAPL]])</f>
        <v>1.7092196286279484</v>
      </c>
      <c r="J813" s="3">
        <f>J812*(1+stock_returns_wide[[#This Row],[AMZN]])</f>
        <v>0.94670593830806715</v>
      </c>
      <c r="K813" s="3">
        <f>K812*(1+stock_returns_wide[[#This Row],[MSFT]])</f>
        <v>1.8671234358280022</v>
      </c>
      <c r="L813" s="3">
        <f>L812*(1+stock_returns_wide[[#This Row],[TSLA]])</f>
        <v>1.7066869690519173</v>
      </c>
    </row>
    <row r="814" spans="1:12" x14ac:dyDescent="0.2">
      <c r="A814" s="11">
        <v>45266</v>
      </c>
      <c r="B814" s="3">
        <v>-5.6869952834448512E-3</v>
      </c>
      <c r="C814" s="3">
        <v>-1.6067541747663228E-2</v>
      </c>
      <c r="D814" s="3">
        <v>-9.9860430585502202E-3</v>
      </c>
      <c r="E814" s="3">
        <v>2.7228296462826762E-3</v>
      </c>
      <c r="F814" s="3">
        <f>AVERAGE(stock_returns_wide[[#This Row],[AAPL]:[TSLA]])</f>
        <v>-7.2544376108439057E-3</v>
      </c>
      <c r="G814" s="3">
        <f t="shared" si="12"/>
        <v>1.6620913261778638</v>
      </c>
      <c r="H814" s="3">
        <f>stock_returns_wide[[#This Row],[Portfolio_EQ_Cum]]-1</f>
        <v>0.66209132617786381</v>
      </c>
      <c r="I814" s="3">
        <f>I813*(1+stock_returns_wide[[#This Row],[AAPL]])</f>
        <v>1.6994993046615698</v>
      </c>
      <c r="J814" s="3">
        <f>J813*(1+stock_returns_wide[[#This Row],[AMZN]])</f>
        <v>0.93149470112154165</v>
      </c>
      <c r="K814" s="3">
        <f>K813*(1+stock_returns_wide[[#This Row],[MSFT]])</f>
        <v>1.8484782608021955</v>
      </c>
      <c r="L814" s="3">
        <f>L813*(1+stock_returns_wide[[#This Row],[TSLA]])</f>
        <v>1.7113339869281763</v>
      </c>
    </row>
    <row r="815" spans="1:12" x14ac:dyDescent="0.2">
      <c r="A815" s="11">
        <v>45267</v>
      </c>
      <c r="B815" s="3">
        <v>1.0139243876975623E-2</v>
      </c>
      <c r="C815" s="3">
        <v>1.6329923474831087E-2</v>
      </c>
      <c r="D815" s="3">
        <v>5.8297910900015903E-3</v>
      </c>
      <c r="E815" s="3">
        <v>1.366087788429815E-2</v>
      </c>
      <c r="F815" s="3">
        <f>AVERAGE(stock_returns_wide[[#This Row],[AAPL]:[TSLA]])</f>
        <v>1.1489959081526613E-2</v>
      </c>
      <c r="G815" s="3">
        <f t="shared" si="12"/>
        <v>1.6811886875054081</v>
      </c>
      <c r="H815" s="3">
        <f>stock_returns_wide[[#This Row],[Portfolio_EQ_Cum]]-1</f>
        <v>0.68118868750540806</v>
      </c>
      <c r="I815" s="3">
        <f>I814*(1+stock_returns_wide[[#This Row],[AAPL]])</f>
        <v>1.7167309425802839</v>
      </c>
      <c r="J815" s="3">
        <f>J814*(1+stock_returns_wide[[#This Row],[AMZN]])</f>
        <v>0.94670593830806704</v>
      </c>
      <c r="K815" s="3">
        <f>K814*(1+stock_returns_wide[[#This Row],[MSFT]])</f>
        <v>1.8592545028970817</v>
      </c>
      <c r="L815" s="3">
        <f>L814*(1+stock_returns_wide[[#This Row],[TSLA]])</f>
        <v>1.7347123115428511</v>
      </c>
    </row>
    <row r="816" spans="1:12" x14ac:dyDescent="0.2">
      <c r="A816" s="11">
        <v>45268</v>
      </c>
      <c r="B816" s="3">
        <v>7.4123195524868901E-3</v>
      </c>
      <c r="C816" s="3">
        <v>3.6764247561378305E-3</v>
      </c>
      <c r="D816" s="3">
        <v>8.8422214469809912E-3</v>
      </c>
      <c r="E816" s="3">
        <v>4.9455858525417895E-3</v>
      </c>
      <c r="F816" s="3">
        <f>AVERAGE(stock_returns_wide[[#This Row],[AAPL]:[TSLA]])</f>
        <v>6.2191379020368753E-3</v>
      </c>
      <c r="G816" s="3">
        <f t="shared" si="12"/>
        <v>1.6916442317923486</v>
      </c>
      <c r="H816" s="3">
        <f>stock_returns_wide[[#This Row],[Portfolio_EQ_Cum]]-1</f>
        <v>0.69164423179234857</v>
      </c>
      <c r="I816" s="3">
        <f>I815*(1+stock_returns_wide[[#This Row],[AAPL]])</f>
        <v>1.7294559009123309</v>
      </c>
      <c r="J816" s="3">
        <f>J815*(1+stock_returns_wide[[#This Row],[AMZN]])</f>
        <v>0.95018643145644555</v>
      </c>
      <c r="K816" s="3">
        <f>K815*(1+stock_returns_wide[[#This Row],[MSFT]])</f>
        <v>1.8756944429379943</v>
      </c>
      <c r="L816" s="3">
        <f>L815*(1+stock_returns_wide[[#This Row],[TSLA]])</f>
        <v>1.7432914802090476</v>
      </c>
    </row>
    <row r="817" spans="1:12" x14ac:dyDescent="0.2">
      <c r="A817" s="11">
        <v>45271</v>
      </c>
      <c r="B817" s="3">
        <v>-1.2927283460493211E-2</v>
      </c>
      <c r="C817" s="3">
        <v>-1.0378502226973785E-2</v>
      </c>
      <c r="D817" s="3">
        <v>-7.829423853303763E-3</v>
      </c>
      <c r="E817" s="3">
        <v>-1.6814267168234309E-2</v>
      </c>
      <c r="F817" s="3">
        <f>AVERAGE(stock_returns_wide[[#This Row],[AAPL]:[TSLA]])</f>
        <v>-1.1987369177251267E-2</v>
      </c>
      <c r="G817" s="3">
        <f t="shared" si="12"/>
        <v>1.671365867869286</v>
      </c>
      <c r="H817" s="3">
        <f>stock_returns_wide[[#This Row],[Portfolio_EQ_Cum]]-1</f>
        <v>0.67136586786928598</v>
      </c>
      <c r="I817" s="3">
        <f>I816*(1+stock_returns_wide[[#This Row],[AAPL]])</f>
        <v>1.7070987342488146</v>
      </c>
      <c r="J817" s="3">
        <f>J816*(1+stock_returns_wide[[#This Row],[AMZN]])</f>
        <v>0.94032491946153451</v>
      </c>
      <c r="K817" s="3">
        <f>K816*(1+stock_returns_wide[[#This Row],[MSFT]])</f>
        <v>1.8610088361249462</v>
      </c>
      <c r="L817" s="3">
        <f>L816*(1+stock_returns_wide[[#This Row],[TSLA]])</f>
        <v>1.7139793115087061</v>
      </c>
    </row>
    <row r="818" spans="1:12" x14ac:dyDescent="0.2">
      <c r="A818" s="11">
        <v>45272</v>
      </c>
      <c r="B818" s="3">
        <v>7.9202112990979234E-3</v>
      </c>
      <c r="C818" s="3">
        <v>1.0898597193382598E-2</v>
      </c>
      <c r="D818" s="3">
        <v>8.2951055313802424E-3</v>
      </c>
      <c r="E818" s="3">
        <v>-1.1387381846063915E-2</v>
      </c>
      <c r="F818" s="3">
        <f>AVERAGE(stock_returns_wide[[#This Row],[AAPL]:[TSLA]])</f>
        <v>3.931633044449212E-3</v>
      </c>
      <c r="G818" s="3">
        <f t="shared" si="12"/>
        <v>1.6779370651447654</v>
      </c>
      <c r="H818" s="3">
        <f>stock_returns_wide[[#This Row],[Portfolio_EQ_Cum]]-1</f>
        <v>0.67793706514476537</v>
      </c>
      <c r="I818" s="3">
        <f>I817*(1+stock_returns_wide[[#This Row],[AAPL]])</f>
        <v>1.7206193169324879</v>
      </c>
      <c r="J818" s="3">
        <f>J817*(1+stock_returns_wide[[#This Row],[AMZN]])</f>
        <v>0.95057314198964571</v>
      </c>
      <c r="K818" s="3">
        <f>K817*(1+stock_returns_wide[[#This Row],[MSFT]])</f>
        <v>1.8764461008154336</v>
      </c>
      <c r="L818" s="3">
        <f>L817*(1+stock_returns_wide[[#This Row],[TSLA]])</f>
        <v>1.6944615746123026</v>
      </c>
    </row>
    <row r="819" spans="1:12" x14ac:dyDescent="0.2">
      <c r="A819" s="11">
        <v>45273</v>
      </c>
      <c r="B819" s="3">
        <v>1.6691339900428259E-2</v>
      </c>
      <c r="C819" s="3">
        <v>9.2215937737352149E-3</v>
      </c>
      <c r="D819" s="3">
        <v>-2.6671986750881338E-5</v>
      </c>
      <c r="E819" s="3">
        <v>9.6198423363582641E-3</v>
      </c>
      <c r="F819" s="3">
        <f>AVERAGE(stock_returns_wide[[#This Row],[AAPL]:[TSLA]])</f>
        <v>8.8765260059427142E-3</v>
      </c>
      <c r="G819" s="3">
        <f t="shared" si="12"/>
        <v>1.6928313171398581</v>
      </c>
      <c r="H819" s="3">
        <f>stock_returns_wide[[#This Row],[Portfolio_EQ_Cum]]-1</f>
        <v>0.69283131713985813</v>
      </c>
      <c r="I819" s="3">
        <f>I818*(1+stock_returns_wide[[#This Row],[AAPL]])</f>
        <v>1.7493387587906508</v>
      </c>
      <c r="J819" s="3">
        <f>J818*(1+stock_returns_wide[[#This Row],[AMZN]])</f>
        <v>0.95933894135729736</v>
      </c>
      <c r="K819" s="3">
        <f>K818*(1+stock_returns_wide[[#This Row],[MSFT]])</f>
        <v>1.8763960522698939</v>
      </c>
      <c r="L819" s="3">
        <f>L818*(1+stock_returns_wide[[#This Row],[TSLA]])</f>
        <v>1.7107620278050903</v>
      </c>
    </row>
    <row r="820" spans="1:12" x14ac:dyDescent="0.2">
      <c r="A820" s="11">
        <v>45274</v>
      </c>
      <c r="B820" s="3">
        <v>7.5781661133400569E-4</v>
      </c>
      <c r="C820" s="3">
        <v>-9.5404340492033501E-3</v>
      </c>
      <c r="D820" s="3">
        <v>-2.2544540722149731E-2</v>
      </c>
      <c r="E820" s="3">
        <v>4.9145430630535669E-2</v>
      </c>
      <c r="F820" s="3">
        <f>AVERAGE(stock_returns_wide[[#This Row],[AAPL]:[TSLA]])</f>
        <v>4.4545681176291485E-3</v>
      </c>
      <c r="G820" s="3">
        <f t="shared" si="12"/>
        <v>1.7003721495537134</v>
      </c>
      <c r="H820" s="3">
        <f>stock_returns_wide[[#This Row],[Portfolio_EQ_Cum]]-1</f>
        <v>0.70037214955371341</v>
      </c>
      <c r="I820" s="3">
        <f>I819*(1+stock_returns_wide[[#This Row],[AAPL]])</f>
        <v>1.7506644367609128</v>
      </c>
      <c r="J820" s="3">
        <f>J819*(1+stock_returns_wide[[#This Row],[AMZN]])</f>
        <v>0.95018643145644555</v>
      </c>
      <c r="K820" s="3">
        <f>K819*(1+stock_returns_wide[[#This Row],[MSFT]])</f>
        <v>1.8340935650586143</v>
      </c>
      <c r="L820" s="3">
        <f>L819*(1+stock_returns_wide[[#This Row],[TSLA]])</f>
        <v>1.7948381643679399</v>
      </c>
    </row>
    <row r="821" spans="1:12" x14ac:dyDescent="0.2">
      <c r="A821" s="11">
        <v>45275</v>
      </c>
      <c r="B821" s="3">
        <v>-2.7257321715701277E-3</v>
      </c>
      <c r="C821" s="3">
        <v>1.7297538213475461E-2</v>
      </c>
      <c r="D821" s="3">
        <v>1.3117449786901103E-2</v>
      </c>
      <c r="E821" s="3">
        <v>9.7589998743679018E-3</v>
      </c>
      <c r="F821" s="3">
        <f>AVERAGE(stock_returns_wide[[#This Row],[AAPL]:[TSLA]])</f>
        <v>9.3620639257935845E-3</v>
      </c>
      <c r="G821" s="3">
        <f t="shared" si="12"/>
        <v>1.7162911423154745</v>
      </c>
      <c r="H821" s="3">
        <f>stock_returns_wide[[#This Row],[Portfolio_EQ_Cum]]-1</f>
        <v>0.71629114231547453</v>
      </c>
      <c r="I821" s="3">
        <f>I820*(1+stock_returns_wide[[#This Row],[AAPL]])</f>
        <v>1.7458925943840098</v>
      </c>
      <c r="J821" s="3">
        <f>J820*(1+stock_returns_wide[[#This Row],[AMZN]])</f>
        <v>0.96662231756448924</v>
      </c>
      <c r="K821" s="3">
        <f>K820*(1+stock_returns_wide[[#This Row],[MSFT]])</f>
        <v>1.8581521953027491</v>
      </c>
      <c r="L821" s="3">
        <f>L820*(1+stock_returns_wide[[#This Row],[TSLA]])</f>
        <v>1.8123539897885173</v>
      </c>
    </row>
    <row r="822" spans="1:12" x14ac:dyDescent="0.2">
      <c r="A822" s="11">
        <v>45278</v>
      </c>
      <c r="B822" s="3">
        <v>-8.5033802994832763E-3</v>
      </c>
      <c r="C822" s="3">
        <v>2.7338841569267247E-2</v>
      </c>
      <c r="D822" s="3">
        <v>5.1788606089715472E-3</v>
      </c>
      <c r="E822" s="3">
        <v>-5.6015706861748393E-3</v>
      </c>
      <c r="F822" s="3">
        <f>AVERAGE(stock_returns_wide[[#This Row],[AAPL]:[TSLA]])</f>
        <v>4.6031877981451697E-3</v>
      </c>
      <c r="G822" s="3">
        <f t="shared" si="12"/>
        <v>1.7241915527598457</v>
      </c>
      <c r="H822" s="3">
        <f>stock_returns_wide[[#This Row],[Portfolio_EQ_Cum]]-1</f>
        <v>0.7241915527598457</v>
      </c>
      <c r="I822" s="3">
        <f>I821*(1+stock_returns_wide[[#This Row],[AAPL]])</f>
        <v>1.7310466056919112</v>
      </c>
      <c r="J822" s="3">
        <f>J821*(1+stock_returns_wide[[#This Row],[AMZN]])</f>
        <v>0.99304865196170278</v>
      </c>
      <c r="K822" s="3">
        <f>K821*(1+stock_returns_wide[[#This Row],[MSFT]])</f>
        <v>1.8677753065124765</v>
      </c>
      <c r="L822" s="3">
        <f>L821*(1+stock_returns_wide[[#This Row],[TSLA]])</f>
        <v>1.802201960806346</v>
      </c>
    </row>
    <row r="823" spans="1:12" x14ac:dyDescent="0.2">
      <c r="A823" s="11">
        <v>45279</v>
      </c>
      <c r="B823" s="3">
        <v>5.3601433456376135E-3</v>
      </c>
      <c r="C823" s="3">
        <v>-1.8174467759756174E-3</v>
      </c>
      <c r="D823" s="3">
        <v>1.6368670475874758E-3</v>
      </c>
      <c r="E823" s="3">
        <v>2.03903496997484E-2</v>
      </c>
      <c r="F823" s="3">
        <f>AVERAGE(stock_returns_wide[[#This Row],[AAPL]:[TSLA]])</f>
        <v>6.392478329249468E-3</v>
      </c>
      <c r="G823" s="3">
        <f t="shared" si="12"/>
        <v>1.7352134098963381</v>
      </c>
      <c r="H823" s="3">
        <f>stock_returns_wide[[#This Row],[Portfolio_EQ_Cum]]-1</f>
        <v>0.7352134098963381</v>
      </c>
      <c r="I823" s="3">
        <f>I822*(1+stock_returns_wide[[#This Row],[AAPL]])</f>
        <v>1.7403252636363993</v>
      </c>
      <c r="J823" s="3">
        <f>J822*(1+stock_returns_wide[[#This Row],[AMZN]])</f>
        <v>0.99124383889080803</v>
      </c>
      <c r="K823" s="3">
        <f>K822*(1+stock_returns_wide[[#This Row],[MSFT]])</f>
        <v>1.8708326063640044</v>
      </c>
      <c r="L823" s="3">
        <f>L822*(1+stock_returns_wide[[#This Row],[TSLA]])</f>
        <v>1.8389494890167597</v>
      </c>
    </row>
    <row r="824" spans="1:12" x14ac:dyDescent="0.2">
      <c r="A824" s="11">
        <v>45280</v>
      </c>
      <c r="B824" s="3">
        <v>-1.0713918757210394E-2</v>
      </c>
      <c r="C824" s="3">
        <v>-1.085895208954335E-2</v>
      </c>
      <c r="D824" s="3">
        <v>-7.072719767404867E-3</v>
      </c>
      <c r="E824" s="3">
        <v>-3.918825045959673E-2</v>
      </c>
      <c r="F824" s="3">
        <f>AVERAGE(stock_returns_wide[[#This Row],[AAPL]:[TSLA]])</f>
        <v>-1.6958460268438835E-2</v>
      </c>
      <c r="G824" s="3">
        <f t="shared" si="12"/>
        <v>1.7057868622273489</v>
      </c>
      <c r="H824" s="3">
        <f>stock_returns_wide[[#This Row],[Portfolio_EQ_Cum]]-1</f>
        <v>0.70578686222734888</v>
      </c>
      <c r="I824" s="3">
        <f>I823*(1+stock_returns_wide[[#This Row],[AAPL]])</f>
        <v>1.7216795601506782</v>
      </c>
      <c r="J824" s="3">
        <f>J823*(1+stock_returns_wide[[#This Row],[AMZN]])</f>
        <v>0.98047996953523775</v>
      </c>
      <c r="K824" s="3">
        <f>K823*(1+stock_returns_wide[[#This Row],[MSFT]])</f>
        <v>1.8576007316074681</v>
      </c>
      <c r="L824" s="3">
        <f>L823*(1+stock_returns_wide[[#This Row],[TSLA]])</f>
        <v>1.7668842758586234</v>
      </c>
    </row>
    <row r="825" spans="1:12" x14ac:dyDescent="0.2">
      <c r="A825" s="11">
        <v>45281</v>
      </c>
      <c r="B825" s="3">
        <v>-7.6999111852482649E-4</v>
      </c>
      <c r="C825" s="3">
        <v>1.1306871390431628E-2</v>
      </c>
      <c r="D825" s="3">
        <v>7.8785759072828032E-3</v>
      </c>
      <c r="E825" s="3">
        <v>2.9780693649462897E-2</v>
      </c>
      <c r="F825" s="3">
        <f>AVERAGE(stock_returns_wide[[#This Row],[AAPL]:[TSLA]])</f>
        <v>1.2049037457163125E-2</v>
      </c>
      <c r="G825" s="3">
        <f t="shared" si="12"/>
        <v>1.726339952024263</v>
      </c>
      <c r="H825" s="3">
        <f>stock_returns_wide[[#This Row],[Portfolio_EQ_Cum]]-1</f>
        <v>0.72633995202426305</v>
      </c>
      <c r="I825" s="3">
        <f>I824*(1+stock_returns_wide[[#This Row],[AAPL]])</f>
        <v>1.7203538821804165</v>
      </c>
      <c r="J825" s="3">
        <f>J824*(1+stock_returns_wide[[#This Row],[AMZN]])</f>
        <v>0.99156613045166697</v>
      </c>
      <c r="K825" s="3">
        <f>K824*(1+stock_returns_wide[[#This Row],[MSFT]])</f>
        <v>1.8722359799768615</v>
      </c>
      <c r="L825" s="3">
        <f>L824*(1+stock_returns_wide[[#This Row],[TSLA]])</f>
        <v>1.8195033151920221</v>
      </c>
    </row>
    <row r="826" spans="1:12" x14ac:dyDescent="0.2">
      <c r="A826" s="11">
        <v>45282</v>
      </c>
      <c r="B826" s="3">
        <v>-5.5475125511443846E-3</v>
      </c>
      <c r="C826" s="3">
        <v>-2.7300973670256745E-3</v>
      </c>
      <c r="D826" s="3">
        <v>2.7841796096685911E-3</v>
      </c>
      <c r="E826" s="3">
        <v>-7.7014016261971463E-3</v>
      </c>
      <c r="F826" s="3">
        <f>AVERAGE(stock_returns_wide[[#This Row],[AAPL]:[TSLA]])</f>
        <v>-3.2987079836746536E-3</v>
      </c>
      <c r="G826" s="3">
        <f t="shared" si="12"/>
        <v>1.7206452606419842</v>
      </c>
      <c r="H826" s="3">
        <f>stock_returns_wide[[#This Row],[Portfolio_EQ_Cum]]-1</f>
        <v>0.7206452606419842</v>
      </c>
      <c r="I826" s="3">
        <f>I825*(1+stock_returns_wide[[#This Row],[AAPL]])</f>
        <v>1.7108101974266108</v>
      </c>
      <c r="J826" s="3">
        <f>J825*(1+stock_returns_wide[[#This Row],[AMZN]])</f>
        <v>0.98885905836968901</v>
      </c>
      <c r="K826" s="3">
        <f>K825*(1+stock_returns_wide[[#This Row],[MSFT]])</f>
        <v>1.8774486212168009</v>
      </c>
      <c r="L826" s="3">
        <f>L825*(1+stock_returns_wide[[#This Row],[TSLA]])</f>
        <v>1.8054905894015312</v>
      </c>
    </row>
    <row r="827" spans="1:12" x14ac:dyDescent="0.2">
      <c r="A827" s="11">
        <v>45286</v>
      </c>
      <c r="B827" s="3">
        <v>-2.8408142528263403E-3</v>
      </c>
      <c r="C827" s="3">
        <v>-6.5144746155820776E-5</v>
      </c>
      <c r="D827" s="3">
        <v>2.1359208236937377E-4</v>
      </c>
      <c r="E827" s="3">
        <v>1.6116227819877649E-2</v>
      </c>
      <c r="F827" s="3">
        <f>AVERAGE(stock_returns_wide[[#This Row],[AAPL]:[TSLA]])</f>
        <v>3.3559652258162154E-3</v>
      </c>
      <c r="G827" s="3">
        <f t="shared" si="12"/>
        <v>1.7264196863026642</v>
      </c>
      <c r="H827" s="3">
        <f>stock_returns_wide[[#This Row],[Portfolio_EQ_Cum]]-1</f>
        <v>0.72641968630266418</v>
      </c>
      <c r="I827" s="3">
        <f>I826*(1+stock_returns_wide[[#This Row],[AAPL]])</f>
        <v>1.7059501034338806</v>
      </c>
      <c r="J827" s="3">
        <f>J826*(1+stock_returns_wide[[#This Row],[AMZN]])</f>
        <v>0.98879463939734769</v>
      </c>
      <c r="K827" s="3">
        <f>K826*(1+stock_returns_wide[[#This Row],[MSFT]])</f>
        <v>1.8778496293773481</v>
      </c>
      <c r="L827" s="3">
        <f>L826*(1+stock_returns_wide[[#This Row],[TSLA]])</f>
        <v>1.8345882870669714</v>
      </c>
    </row>
    <row r="828" spans="1:12" x14ac:dyDescent="0.2">
      <c r="A828" s="11">
        <v>45287</v>
      </c>
      <c r="B828" s="3">
        <v>5.1795419094524675E-4</v>
      </c>
      <c r="C828" s="3">
        <v>-4.5634132421334961E-4</v>
      </c>
      <c r="D828" s="3">
        <v>-1.5747814490497669E-3</v>
      </c>
      <c r="E828" s="3">
        <v>1.8822405072142834E-2</v>
      </c>
      <c r="F828" s="3">
        <f>AVERAGE(stock_returns_wide[[#This Row],[AAPL]:[TSLA]])</f>
        <v>4.327309122456241E-3</v>
      </c>
      <c r="G828" s="3">
        <f t="shared" si="12"/>
        <v>1.7338904379603899</v>
      </c>
      <c r="H828" s="3">
        <f>stock_returns_wide[[#This Row],[Portfolio_EQ_Cum]]-1</f>
        <v>0.73389043796038989</v>
      </c>
      <c r="I828" s="3">
        <f>I827*(1+stock_returns_wide[[#This Row],[AAPL]])</f>
        <v>1.7068337074394977</v>
      </c>
      <c r="J828" s="3">
        <f>J827*(1+stock_returns_wide[[#This Row],[AMZN]])</f>
        <v>0.98834341154223004</v>
      </c>
      <c r="K828" s="3">
        <f>K827*(1+stock_returns_wide[[#This Row],[MSFT]])</f>
        <v>1.8748924266168996</v>
      </c>
      <c r="L828" s="3">
        <f>L827*(1+stock_returns_wide[[#This Row],[TSLA]])</f>
        <v>1.8691196509467547</v>
      </c>
    </row>
    <row r="829" spans="1:12" x14ac:dyDescent="0.2">
      <c r="A829" s="11">
        <v>45288</v>
      </c>
      <c r="B829" s="3">
        <v>2.2262571672788667E-3</v>
      </c>
      <c r="C829" s="3">
        <v>2.6091395511529392E-4</v>
      </c>
      <c r="D829" s="3">
        <v>3.2346955059798788E-3</v>
      </c>
      <c r="E829" s="3">
        <v>-3.1594284304201747E-2</v>
      </c>
      <c r="F829" s="3">
        <f>AVERAGE(stock_returns_wide[[#This Row],[AAPL]:[TSLA]])</f>
        <v>-6.468104418956927E-3</v>
      </c>
      <c r="G829" s="3">
        <f t="shared" si="12"/>
        <v>1.7226754535566311</v>
      </c>
      <c r="H829" s="3">
        <f>stock_returns_wide[[#This Row],[Portfolio_EQ_Cum]]-1</f>
        <v>0.7226754535566311</v>
      </c>
      <c r="I829" s="3">
        <f>I828*(1+stock_returns_wide[[#This Row],[AAPL]])</f>
        <v>1.710633558214038</v>
      </c>
      <c r="J829" s="3">
        <f>J828*(1+stock_returns_wide[[#This Row],[AMZN]])</f>
        <v>0.98860128413074766</v>
      </c>
      <c r="K829" s="3">
        <f>K828*(1+stock_returns_wide[[#This Row],[MSFT]])</f>
        <v>1.8809571327234731</v>
      </c>
      <c r="L829" s="3">
        <f>L828*(1+stock_returns_wide[[#This Row],[TSLA]])</f>
        <v>1.8100661532961726</v>
      </c>
    </row>
    <row r="830" spans="1:12" x14ac:dyDescent="0.2">
      <c r="A830" s="11">
        <v>45289</v>
      </c>
      <c r="B830" s="3">
        <v>-5.4241856070527117E-3</v>
      </c>
      <c r="C830" s="3">
        <v>-9.3884626128839521E-3</v>
      </c>
      <c r="D830" s="3">
        <v>2.0251751413211672E-3</v>
      </c>
      <c r="E830" s="3">
        <v>-1.8563856087399966E-2</v>
      </c>
      <c r="F830" s="3">
        <f>AVERAGE(stock_returns_wide[[#This Row],[AAPL]:[TSLA]])</f>
        <v>-7.8378322915038656E-3</v>
      </c>
      <c r="G830" s="3">
        <f t="shared" si="12"/>
        <v>1.7091734122589639</v>
      </c>
      <c r="H830" s="3">
        <f>stock_returns_wide[[#This Row],[Portfolio_EQ_Cum]]-1</f>
        <v>0.70917341225896391</v>
      </c>
      <c r="I830" s="3">
        <f>I829*(1+stock_returns_wide[[#This Row],[AAPL]])</f>
        <v>1.701354764288632</v>
      </c>
      <c r="J830" s="3">
        <f>J829*(1+stock_returns_wide[[#This Row],[AMZN]])</f>
        <v>0.97931983793563704</v>
      </c>
      <c r="K830" s="3">
        <f>K829*(1+stock_returns_wide[[#This Row],[MSFT]])</f>
        <v>1.8847664003505553</v>
      </c>
      <c r="L830" s="3">
        <f>L829*(1+stock_returns_wide[[#This Row],[TSLA]])</f>
        <v>1.7764643457177087</v>
      </c>
    </row>
    <row r="831" spans="1:12" x14ac:dyDescent="0.2">
      <c r="A831" s="11">
        <v>45293</v>
      </c>
      <c r="B831" s="3">
        <v>-3.5786694983590217E-2</v>
      </c>
      <c r="C831" s="3">
        <v>-1.3228970207501023E-2</v>
      </c>
      <c r="D831" s="3">
        <v>-1.3748685544404338E-2</v>
      </c>
      <c r="E831" s="3">
        <v>-2.4145830499588961E-4</v>
      </c>
      <c r="F831" s="3">
        <f>AVERAGE(stock_returns_wide[[#This Row],[AAPL]:[TSLA]])</f>
        <v>-1.5751452260122867E-2</v>
      </c>
      <c r="G831" s="3">
        <f t="shared" si="12"/>
        <v>1.6822514488514955</v>
      </c>
      <c r="H831" s="3">
        <f>stock_returns_wide[[#This Row],[Portfolio_EQ_Cum]]-1</f>
        <v>0.68225144885149547</v>
      </c>
      <c r="I831" s="3">
        <f>I830*(1+stock_returns_wide[[#This Row],[AAPL]])</f>
        <v>1.6404689002801567</v>
      </c>
      <c r="J831" s="3">
        <f>J830*(1+stock_returns_wide[[#This Row],[AMZN]])</f>
        <v>0.96636444497597174</v>
      </c>
      <c r="K831" s="3">
        <f>K830*(1+stock_returns_wide[[#This Row],[MSFT]])</f>
        <v>1.8588533397874767</v>
      </c>
      <c r="L831" s="3">
        <f>L830*(1+stock_returns_wide[[#This Row],[TSLA]])</f>
        <v>1.776035403647906</v>
      </c>
    </row>
    <row r="832" spans="1:12" x14ac:dyDescent="0.2">
      <c r="A832" s="11">
        <v>45294</v>
      </c>
      <c r="B832" s="3">
        <v>-7.487505765103375E-3</v>
      </c>
      <c r="C832" s="3">
        <v>-9.73782115920796E-3</v>
      </c>
      <c r="D832" s="3">
        <v>-7.2770951969924891E-4</v>
      </c>
      <c r="E832" s="3">
        <v>-4.0133649843772767E-2</v>
      </c>
      <c r="F832" s="3">
        <f>AVERAGE(stock_returns_wide[[#This Row],[AAPL]:[TSLA]])</f>
        <v>-1.4521671571945838E-2</v>
      </c>
      <c r="G832" s="3">
        <f t="shared" si="12"/>
        <v>1.657822345809844</v>
      </c>
      <c r="H832" s="3">
        <f>stock_returns_wide[[#This Row],[Portfolio_EQ_Cum]]-1</f>
        <v>0.657822345809844</v>
      </c>
      <c r="I832" s="3">
        <f>I831*(1+stock_returns_wide[[#This Row],[AAPL]])</f>
        <v>1.6281858799318363</v>
      </c>
      <c r="J832" s="3">
        <f>J831*(1+stock_returns_wide[[#This Row],[AMZN]])</f>
        <v>0.95695416083617846</v>
      </c>
      <c r="K832" s="3">
        <f>K831*(1+stock_returns_wide[[#This Row],[MSFT]])</f>
        <v>1.8575006345163887</v>
      </c>
      <c r="L832" s="3">
        <f>L831*(1+stock_returns_wide[[#This Row],[TSLA]])</f>
        <v>1.7047566206477573</v>
      </c>
    </row>
    <row r="833" spans="1:12" x14ac:dyDescent="0.2">
      <c r="A833" s="11">
        <v>45295</v>
      </c>
      <c r="B833" s="3">
        <v>-1.2700153295135519E-2</v>
      </c>
      <c r="C833" s="3">
        <v>-2.6267891590348702E-2</v>
      </c>
      <c r="D833" s="3">
        <v>-7.177705027980541E-3</v>
      </c>
      <c r="E833" s="3">
        <v>-2.1807686270334248E-3</v>
      </c>
      <c r="F833" s="3">
        <f>AVERAGE(stock_returns_wide[[#This Row],[AAPL]:[TSLA]])</f>
        <v>-1.2081629635124547E-2</v>
      </c>
      <c r="G833" s="3">
        <f t="shared" si="12"/>
        <v>1.6377931502269363</v>
      </c>
      <c r="H833" s="3">
        <f>stock_returns_wide[[#This Row],[Portfolio_EQ_Cum]]-1</f>
        <v>0.63779315022693628</v>
      </c>
      <c r="I833" s="3">
        <f>I832*(1+stock_returns_wide[[#This Row],[AAPL]])</f>
        <v>1.6075076696637269</v>
      </c>
      <c r="J833" s="3">
        <f>J832*(1+stock_returns_wide[[#This Row],[AMZN]])</f>
        <v>0.93181699268240059</v>
      </c>
      <c r="K833" s="3">
        <f>K832*(1+stock_returns_wide[[#This Row],[MSFT]])</f>
        <v>1.8441680428725433</v>
      </c>
      <c r="L833" s="3">
        <f>L832*(1+stock_returns_wide[[#This Row],[TSLA]])</f>
        <v>1.7010389408927211</v>
      </c>
    </row>
    <row r="834" spans="1:12" x14ac:dyDescent="0.2">
      <c r="A834" s="11">
        <v>45296</v>
      </c>
      <c r="B834" s="3">
        <v>-4.0130040278920642E-3</v>
      </c>
      <c r="C834" s="3">
        <v>4.6344202462600403E-3</v>
      </c>
      <c r="D834" s="3">
        <v>-5.1639378008483394E-4</v>
      </c>
      <c r="E834" s="3">
        <v>-1.8492295892126309E-3</v>
      </c>
      <c r="F834" s="3">
        <f>AVERAGE(stock_returns_wide[[#This Row],[AAPL]:[TSLA]])</f>
        <v>-4.3605178773237219E-4</v>
      </c>
      <c r="G834" s="3">
        <f t="shared" ref="G834:G897" si="13">G833*(1+F834)</f>
        <v>1.6370789875958438</v>
      </c>
      <c r="H834" s="3">
        <f>stock_returns_wide[[#This Row],[Portfolio_EQ_Cum]]-1</f>
        <v>0.6370789875958438</v>
      </c>
      <c r="I834" s="3">
        <f>I833*(1+stock_returns_wide[[#This Row],[AAPL]])</f>
        <v>1.6010567349104989</v>
      </c>
      <c r="J834" s="3">
        <f>J833*(1+stock_returns_wide[[#This Row],[AMZN]])</f>
        <v>0.93613542421909701</v>
      </c>
      <c r="K834" s="3">
        <f>K833*(1+stock_returns_wide[[#This Row],[MSFT]])</f>
        <v>1.8432157259657727</v>
      </c>
      <c r="L834" s="3">
        <f>L833*(1+stock_returns_wide[[#This Row],[TSLA]])</f>
        <v>1.6978933293508194</v>
      </c>
    </row>
    <row r="835" spans="1:12" x14ac:dyDescent="0.2">
      <c r="A835" s="11">
        <v>45299</v>
      </c>
      <c r="B835" s="3">
        <v>2.4174783899070906E-2</v>
      </c>
      <c r="C835" s="3">
        <v>2.6576703830634596E-2</v>
      </c>
      <c r="D835" s="3">
        <v>1.8871561508668977E-2</v>
      </c>
      <c r="E835" s="3">
        <v>1.2463646412957496E-2</v>
      </c>
      <c r="F835" s="3">
        <f>AVERAGE(stock_returns_wide[[#This Row],[AAPL]:[TSLA]])</f>
        <v>2.0521673912832994E-2</v>
      </c>
      <c r="G835" s="3">
        <f t="shared" si="13"/>
        <v>1.6706745887488366</v>
      </c>
      <c r="H835" s="3">
        <f>stock_returns_wide[[#This Row],[Portfolio_EQ_Cum]]-1</f>
        <v>0.67067458874883656</v>
      </c>
      <c r="I835" s="3">
        <f>I834*(1+stock_returns_wide[[#This Row],[AAPL]])</f>
        <v>1.6397619354871122</v>
      </c>
      <c r="J835" s="3">
        <f>J834*(1+stock_returns_wide[[#This Row],[AMZN]])</f>
        <v>0.96101481813393341</v>
      </c>
      <c r="K835" s="3">
        <f>K834*(1+stock_returns_wide[[#This Row],[MSFT]])</f>
        <v>1.8780000849120817</v>
      </c>
      <c r="L835" s="3">
        <f>L834*(1+stock_returns_wide[[#This Row],[TSLA]])</f>
        <v>1.7190552714547671</v>
      </c>
    </row>
    <row r="836" spans="1:12" x14ac:dyDescent="0.2">
      <c r="A836" s="11">
        <v>45300</v>
      </c>
      <c r="B836" s="3">
        <v>-2.263332936664697E-3</v>
      </c>
      <c r="C836" s="3">
        <v>1.5224607114340927E-2</v>
      </c>
      <c r="D836" s="3">
        <v>2.9356987018189784E-3</v>
      </c>
      <c r="E836" s="3">
        <v>-2.2832149320246131E-2</v>
      </c>
      <c r="F836" s="3">
        <f>AVERAGE(stock_returns_wide[[#This Row],[AAPL]:[TSLA]])</f>
        <v>-1.7337941101877308E-3</v>
      </c>
      <c r="G836" s="3">
        <f t="shared" si="13"/>
        <v>1.6677779829868236</v>
      </c>
      <c r="H836" s="3">
        <f>stock_returns_wide[[#This Row],[Portfolio_EQ_Cum]]-1</f>
        <v>0.66777798298682356</v>
      </c>
      <c r="I836" s="3">
        <f>I835*(1+stock_returns_wide[[#This Row],[AAPL]])</f>
        <v>1.6360506082902353</v>
      </c>
      <c r="J836" s="3">
        <f>J835*(1+stock_returns_wide[[#This Row],[AMZN]])</f>
        <v>0.97564589117108236</v>
      </c>
      <c r="K836" s="3">
        <f>K835*(1+stock_returns_wide[[#This Row],[MSFT]])</f>
        <v>1.883513327323374</v>
      </c>
      <c r="L836" s="3">
        <f>L835*(1+stock_returns_wide[[#This Row],[TSLA]])</f>
        <v>1.6798055448071556</v>
      </c>
    </row>
    <row r="837" spans="1:12" x14ac:dyDescent="0.2">
      <c r="A837" s="11">
        <v>45301</v>
      </c>
      <c r="B837" s="3">
        <v>5.6713758715476459E-3</v>
      </c>
      <c r="C837" s="3">
        <v>1.5590940651907248E-2</v>
      </c>
      <c r="D837" s="3">
        <v>1.8574176019896527E-2</v>
      </c>
      <c r="E837" s="3">
        <v>-4.3411825132567694E-3</v>
      </c>
      <c r="F837" s="3">
        <f>AVERAGE(stock_returns_wide[[#This Row],[AAPL]:[TSLA]])</f>
        <v>8.8738275075236628E-3</v>
      </c>
      <c r="G837" s="3">
        <f t="shared" si="13"/>
        <v>1.6825775571286945</v>
      </c>
      <c r="H837" s="3">
        <f>stock_returns_wide[[#This Row],[Portfolio_EQ_Cum]]-1</f>
        <v>0.6825775571286945</v>
      </c>
      <c r="I837" s="3">
        <f>I836*(1+stock_returns_wide[[#This Row],[AAPL]])</f>
        <v>1.6453292662347234</v>
      </c>
      <c r="J837" s="3">
        <f>J836*(1+stock_returns_wide[[#This Row],[AMZN]])</f>
        <v>0.99085712835760786</v>
      </c>
      <c r="K837" s="3">
        <f>K836*(1+stock_returns_wide[[#This Row],[MSFT]])</f>
        <v>1.9184980354008994</v>
      </c>
      <c r="L837" s="3">
        <f>L836*(1+stock_returns_wide[[#This Row],[TSLA]])</f>
        <v>1.672513202350367</v>
      </c>
    </row>
    <row r="838" spans="1:12" x14ac:dyDescent="0.2">
      <c r="A838" s="11">
        <v>45302</v>
      </c>
      <c r="B838" s="3">
        <v>-3.2224747260408693E-3</v>
      </c>
      <c r="C838" s="3">
        <v>9.4321016622680443E-3</v>
      </c>
      <c r="D838" s="3">
        <v>4.8593560250813628E-3</v>
      </c>
      <c r="E838" s="3">
        <v>-2.8725319101363445E-2</v>
      </c>
      <c r="F838" s="3">
        <f>AVERAGE(stock_returns_wide[[#This Row],[AAPL]:[TSLA]])</f>
        <v>-4.4140840350137267E-3</v>
      </c>
      <c r="G838" s="3">
        <f t="shared" si="13"/>
        <v>1.6751505183961002</v>
      </c>
      <c r="H838" s="3">
        <f>stock_returns_wide[[#This Row],[Portfolio_EQ_Cum]]-1</f>
        <v>0.67515051839610019</v>
      </c>
      <c r="I838" s="3">
        <f>I837*(1+stock_returns_wide[[#This Row],[AAPL]])</f>
        <v>1.6400272342582667</v>
      </c>
      <c r="J838" s="3">
        <f>J837*(1+stock_returns_wide[[#This Row],[AMZN]])</f>
        <v>1.0002029935250598</v>
      </c>
      <c r="K838" s="3">
        <f>K837*(1+stock_returns_wide[[#This Row],[MSFT]])</f>
        <v>1.9278207003883314</v>
      </c>
      <c r="L838" s="3">
        <f>L837*(1+stock_returns_wide[[#This Row],[TSLA]])</f>
        <v>1.6244697269116095</v>
      </c>
    </row>
    <row r="839" spans="1:12" x14ac:dyDescent="0.2">
      <c r="A839" s="11">
        <v>45303</v>
      </c>
      <c r="B839" s="3">
        <v>1.7781697206036284E-3</v>
      </c>
      <c r="C839" s="3">
        <v>-3.6086969005325598E-3</v>
      </c>
      <c r="D839" s="3">
        <v>9.9836500680536844E-3</v>
      </c>
      <c r="E839" s="3">
        <v>-3.6660513098772496E-2</v>
      </c>
      <c r="F839" s="3">
        <f>AVERAGE(stock_returns_wide[[#This Row],[AAPL]:[TSLA]])</f>
        <v>-7.1268475526619357E-3</v>
      </c>
      <c r="G839" s="3">
        <f t="shared" si="13"/>
        <v>1.6632119760237287</v>
      </c>
      <c r="H839" s="3">
        <f>stock_returns_wide[[#This Row],[Portfolio_EQ_Cum]]-1</f>
        <v>0.66321197602372872</v>
      </c>
      <c r="I839" s="3">
        <f>I838*(1+stock_returns_wide[[#This Row],[AAPL]])</f>
        <v>1.6429434810271901</v>
      </c>
      <c r="J839" s="3">
        <f>J838*(1+stock_returns_wide[[#This Row],[AMZN]])</f>
        <v>0.9965935640824225</v>
      </c>
      <c r="K839" s="3">
        <f>K838*(1+stock_returns_wide[[#This Row],[MSFT]])</f>
        <v>1.9470673876549587</v>
      </c>
      <c r="L839" s="3">
        <f>L838*(1+stock_returns_wide[[#This Row],[TSLA]])</f>
        <v>1.5649158332096071</v>
      </c>
    </row>
    <row r="840" spans="1:12" x14ac:dyDescent="0.2">
      <c r="A840" s="11">
        <v>45307</v>
      </c>
      <c r="B840" s="3">
        <v>-1.2317166414421488E-2</v>
      </c>
      <c r="C840" s="3">
        <v>-9.442449238027617E-3</v>
      </c>
      <c r="D840" s="3">
        <v>4.6335088221214349E-3</v>
      </c>
      <c r="E840" s="3">
        <v>4.6598943547220273E-3</v>
      </c>
      <c r="F840" s="3">
        <f>AVERAGE(stock_returns_wide[[#This Row],[AAPL]:[TSLA]])</f>
        <v>-3.1165531189014106E-3</v>
      </c>
      <c r="G840" s="3">
        <f t="shared" si="13"/>
        <v>1.6580284875524578</v>
      </c>
      <c r="H840" s="3">
        <f>stock_returns_wide[[#This Row],[Portfolio_EQ_Cum]]-1</f>
        <v>0.6580284875524578</v>
      </c>
      <c r="I840" s="3">
        <f>I839*(1+stock_returns_wide[[#This Row],[AAPL]])</f>
        <v>1.6227070727618893</v>
      </c>
      <c r="J840" s="3">
        <f>J839*(1+stock_returns_wide[[#This Row],[AMZN]])</f>
        <v>0.98718327994262922</v>
      </c>
      <c r="K840" s="3">
        <f>K839*(1+stock_returns_wide[[#This Row],[MSFT]])</f>
        <v>1.9560891415729229</v>
      </c>
      <c r="L840" s="3">
        <f>L839*(1+stock_returns_wide[[#This Row],[TSLA]])</f>
        <v>1.5722081756663957</v>
      </c>
    </row>
    <row r="841" spans="1:12" x14ac:dyDescent="0.2">
      <c r="A841" s="11">
        <v>45308</v>
      </c>
      <c r="B841" s="3">
        <v>-5.1734869957658081E-3</v>
      </c>
      <c r="C841" s="3">
        <v>-9.467203666572499E-3</v>
      </c>
      <c r="D841" s="3">
        <v>-2.0498921149020299E-3</v>
      </c>
      <c r="E841" s="3">
        <v>-1.9826295019533036E-2</v>
      </c>
      <c r="F841" s="3">
        <f>AVERAGE(stock_returns_wide[[#This Row],[AAPL]:[TSLA]])</f>
        <v>-9.1292194491933432E-3</v>
      </c>
      <c r="G841" s="3">
        <f t="shared" si="13"/>
        <v>1.6428919816365772</v>
      </c>
      <c r="H841" s="3">
        <f>stock_returns_wide[[#This Row],[Portfolio_EQ_Cum]]-1</f>
        <v>0.64289198163657724</v>
      </c>
      <c r="I841" s="3">
        <f>I840*(1+stock_returns_wide[[#This Row],[AAPL]])</f>
        <v>1.6143120188230184</v>
      </c>
      <c r="J841" s="3">
        <f>J840*(1+stock_returns_wide[[#This Row],[AMZN]])</f>
        <v>0.97783741477517727</v>
      </c>
      <c r="K841" s="3">
        <f>K840*(1+stock_returns_wide[[#This Row],[MSFT]])</f>
        <v>1.9520793698655672</v>
      </c>
      <c r="L841" s="3">
        <f>L840*(1+stock_returns_wide[[#This Row],[TSLA]])</f>
        <v>1.5410371125435118</v>
      </c>
    </row>
    <row r="842" spans="1:12" x14ac:dyDescent="0.2">
      <c r="A842" s="11">
        <v>45309</v>
      </c>
      <c r="B842" s="3">
        <v>3.2570653661294635E-2</v>
      </c>
      <c r="C842" s="3">
        <v>1.1798781932089941E-2</v>
      </c>
      <c r="D842" s="3">
        <v>1.1297486045825034E-2</v>
      </c>
      <c r="E842" s="3">
        <v>-1.7026203279913998E-2</v>
      </c>
      <c r="F842" s="3">
        <f>AVERAGE(stock_returns_wide[[#This Row],[AAPL]:[TSLA]])</f>
        <v>9.6601795898239029E-3</v>
      </c>
      <c r="G842" s="3">
        <f t="shared" si="13"/>
        <v>1.6587626132258682</v>
      </c>
      <c r="H842" s="3">
        <f>stock_returns_wide[[#This Row],[Portfolio_EQ_Cum]]-1</f>
        <v>0.65876261322586815</v>
      </c>
      <c r="I842" s="3">
        <f>I841*(1+stock_returns_wide[[#This Row],[AAPL]])</f>
        <v>1.6668912164893683</v>
      </c>
      <c r="J842" s="3">
        <f>J841*(1+stock_returns_wide[[#This Row],[AMZN]])</f>
        <v>0.98937470519714821</v>
      </c>
      <c r="K842" s="3">
        <f>K841*(1+stock_returns_wide[[#This Row],[MSFT]])</f>
        <v>1.9741329593069663</v>
      </c>
      <c r="L842" s="3">
        <f>L841*(1+stock_returns_wide[[#This Row],[TSLA]])</f>
        <v>1.5147991014034543</v>
      </c>
    </row>
    <row r="843" spans="1:12" x14ac:dyDescent="0.2">
      <c r="A843" s="11">
        <v>45310</v>
      </c>
      <c r="B843" s="3">
        <v>1.5533101604116695E-2</v>
      </c>
      <c r="C843" s="3">
        <v>1.1986946826648914E-2</v>
      </c>
      <c r="D843" s="3">
        <v>1.2186778115728103E-2</v>
      </c>
      <c r="E843" s="3">
        <v>1.4630807600990448E-3</v>
      </c>
      <c r="F843" s="3">
        <f>AVERAGE(stock_returns_wide[[#This Row],[AAPL]:[TSLA]])</f>
        <v>1.0292476826648189E-2</v>
      </c>
      <c r="G843" s="3">
        <f t="shared" si="13"/>
        <v>1.6758353889834057</v>
      </c>
      <c r="H843" s="3">
        <f>stock_returns_wide[[#This Row],[Portfolio_EQ_Cum]]-1</f>
        <v>0.67583538898340567</v>
      </c>
      <c r="I843" s="3">
        <f>I842*(1+stock_returns_wide[[#This Row],[AAPL]])</f>
        <v>1.6927832071181073</v>
      </c>
      <c r="J843" s="3">
        <f>J842*(1+stock_returns_wide[[#This Row],[AMZN]])</f>
        <v>1.001234287179978</v>
      </c>
      <c r="K843" s="3">
        <f>K842*(1+stock_returns_wide[[#This Row],[MSFT]])</f>
        <v>1.9981912796529859</v>
      </c>
      <c r="L843" s="3">
        <f>L842*(1+stock_returns_wide[[#This Row],[TSLA]])</f>
        <v>1.5170153748241331</v>
      </c>
    </row>
    <row r="844" spans="1:12" x14ac:dyDescent="0.2">
      <c r="A844" s="11">
        <v>45313</v>
      </c>
      <c r="B844" s="3">
        <v>1.2163215350829981E-2</v>
      </c>
      <c r="C844" s="3">
        <v>-3.6049798622092011E-3</v>
      </c>
      <c r="D844" s="3">
        <v>-5.4180451844961786E-3</v>
      </c>
      <c r="E844" s="3">
        <v>-1.5976244642273096E-2</v>
      </c>
      <c r="F844" s="3">
        <f>AVERAGE(stock_returns_wide[[#This Row],[AAPL]:[TSLA]])</f>
        <v>-3.2090135845371237E-3</v>
      </c>
      <c r="G844" s="3">
        <f t="shared" si="13"/>
        <v>1.67045761045471</v>
      </c>
      <c r="H844" s="3">
        <f>stock_returns_wide[[#This Row],[Portfolio_EQ_Cum]]-1</f>
        <v>0.67045761045470997</v>
      </c>
      <c r="I844" s="3">
        <f>I843*(1+stock_returns_wide[[#This Row],[AAPL]])</f>
        <v>1.7133728938085535</v>
      </c>
      <c r="J844" s="3">
        <f>J843*(1+stock_returns_wide[[#This Row],[AMZN]])</f>
        <v>0.99762485773734078</v>
      </c>
      <c r="K844" s="3">
        <f>K843*(1+stock_returns_wide[[#This Row],[MSFT]])</f>
        <v>1.9873649890125598</v>
      </c>
      <c r="L844" s="3">
        <f>L843*(1+stock_returns_wide[[#This Row],[TSLA]])</f>
        <v>1.4927791660698531</v>
      </c>
    </row>
    <row r="845" spans="1:12" x14ac:dyDescent="0.2">
      <c r="A845" s="11">
        <v>45314</v>
      </c>
      <c r="B845" s="3">
        <v>6.6532815855877558E-3</v>
      </c>
      <c r="C845" s="3">
        <v>8.0114065314873528E-3</v>
      </c>
      <c r="D845" s="3">
        <v>6.027479499529198E-3</v>
      </c>
      <c r="E845" s="3">
        <v>1.6283349277841364E-3</v>
      </c>
      <c r="F845" s="3">
        <f>AVERAGE(stock_returns_wide[[#This Row],[AAPL]:[TSLA]])</f>
        <v>5.5801256360971108E-3</v>
      </c>
      <c r="G845" s="3">
        <f t="shared" si="13"/>
        <v>1.679778973790822</v>
      </c>
      <c r="H845" s="3">
        <f>stock_returns_wide[[#This Row],[Portfolio_EQ_Cum]]-1</f>
        <v>0.67977897379082197</v>
      </c>
      <c r="I845" s="3">
        <f>I844*(1+stock_returns_wide[[#This Row],[AAPL]])</f>
        <v>1.7247724461321752</v>
      </c>
      <c r="J845" s="3">
        <f>J844*(1+stock_returns_wide[[#This Row],[AMZN]])</f>
        <v>1.0056172360385918</v>
      </c>
      <c r="K845" s="3">
        <f>K844*(1+stock_returns_wide[[#This Row],[MSFT]])</f>
        <v>1.9993437907419149</v>
      </c>
      <c r="L845" s="3">
        <f>L844*(1+stock_returns_wide[[#This Row],[TSLA]])</f>
        <v>1.4952099105254331</v>
      </c>
    </row>
    <row r="846" spans="1:12" x14ac:dyDescent="0.2">
      <c r="A846" s="11">
        <v>45315</v>
      </c>
      <c r="B846" s="3">
        <v>-3.4839359725258312E-3</v>
      </c>
      <c r="C846" s="3">
        <v>5.4479606553670124E-3</v>
      </c>
      <c r="D846" s="3">
        <v>9.1753748847285266E-3</v>
      </c>
      <c r="E846" s="3">
        <v>-6.2637351172268874E-3</v>
      </c>
      <c r="F846" s="3">
        <f>AVERAGE(stock_returns_wide[[#This Row],[AAPL]:[TSLA]])</f>
        <v>1.2189161125857051E-3</v>
      </c>
      <c r="G846" s="3">
        <f t="shared" si="13"/>
        <v>1.6818264834475583</v>
      </c>
      <c r="H846" s="3">
        <f>stock_returns_wide[[#This Row],[Portfolio_EQ_Cum]]-1</f>
        <v>0.68182648344755825</v>
      </c>
      <c r="I846" s="3">
        <f>I845*(1+stock_returns_wide[[#This Row],[AAPL]])</f>
        <v>1.718763449362674</v>
      </c>
      <c r="J846" s="3">
        <f>J845*(1+stock_returns_wide[[#This Row],[AMZN]])</f>
        <v>1.011095799174889</v>
      </c>
      <c r="K846" s="3">
        <f>K845*(1+stock_returns_wide[[#This Row],[MSFT]])</f>
        <v>2.0176885195454264</v>
      </c>
      <c r="L846" s="3">
        <f>L845*(1+stock_returns_wide[[#This Row],[TSLA]])</f>
        <v>1.4858443117012492</v>
      </c>
    </row>
    <row r="847" spans="1:12" x14ac:dyDescent="0.2">
      <c r="A847" s="11">
        <v>45316</v>
      </c>
      <c r="B847" s="3">
        <v>-1.6966330003623797E-3</v>
      </c>
      <c r="C847" s="3">
        <v>5.6097718506020744E-3</v>
      </c>
      <c r="D847" s="3">
        <v>5.738223915985996E-3</v>
      </c>
      <c r="E847" s="3">
        <v>-0.12125293136804816</v>
      </c>
      <c r="F847" s="3">
        <f>AVERAGE(stock_returns_wide[[#This Row],[AAPL]:[TSLA]])</f>
        <v>-2.7900392150455616E-2</v>
      </c>
      <c r="G847" s="3">
        <f t="shared" si="13"/>
        <v>1.6349028650303497</v>
      </c>
      <c r="H847" s="3">
        <f>stock_returns_wide[[#This Row],[Portfolio_EQ_Cum]]-1</f>
        <v>0.63490286503034965</v>
      </c>
      <c r="I847" s="3">
        <f>I846*(1+stock_returns_wide[[#This Row],[AAPL]])</f>
        <v>1.7158473385746686</v>
      </c>
      <c r="J847" s="3">
        <f>J846*(1+stock_returns_wide[[#This Row],[AMZN]])</f>
        <v>1.0167678159273623</v>
      </c>
      <c r="K847" s="3">
        <f>K846*(1+stock_returns_wide[[#This Row],[MSFT]])</f>
        <v>2.0292664680632924</v>
      </c>
      <c r="L847" s="3">
        <f>L846*(1+stock_returns_wide[[#This Row],[TSLA]])</f>
        <v>1.3056813333509329</v>
      </c>
    </row>
    <row r="848" spans="1:12" x14ac:dyDescent="0.2">
      <c r="A848" s="11">
        <v>45317</v>
      </c>
      <c r="B848" s="3">
        <v>-9.012865842810025E-3</v>
      </c>
      <c r="C848" s="3">
        <v>8.6845966224247118E-3</v>
      </c>
      <c r="D848" s="3">
        <v>-2.3217926588072757E-3</v>
      </c>
      <c r="E848" s="3">
        <v>3.3948152034783963E-3</v>
      </c>
      <c r="F848" s="3">
        <f>AVERAGE(stock_returns_wide[[#This Row],[AAPL]:[TSLA]])</f>
        <v>1.8618833107145183E-4</v>
      </c>
      <c r="G848" s="3">
        <f t="shared" si="13"/>
        <v>1.6352072648662535</v>
      </c>
      <c r="H848" s="3">
        <f>stock_returns_wide[[#This Row],[Portfolio_EQ_Cum]]-1</f>
        <v>0.63520726486625345</v>
      </c>
      <c r="I848" s="3">
        <f>I847*(1+stock_returns_wide[[#This Row],[AAPL]])</f>
        <v>1.7003826367053525</v>
      </c>
      <c r="J848" s="3">
        <f>J847*(1+stock_returns_wide[[#This Row],[AMZN]])</f>
        <v>1.0255980342673552</v>
      </c>
      <c r="K848" s="3">
        <f>K847*(1+stock_returns_wide[[#This Row],[MSFT]])</f>
        <v>2.0245549320749792</v>
      </c>
      <c r="L848" s="3">
        <f>L847*(1+stock_returns_wide[[#This Row],[TSLA]])</f>
        <v>1.3101138801922907</v>
      </c>
    </row>
    <row r="849" spans="1:12" x14ac:dyDescent="0.2">
      <c r="A849" s="11">
        <v>45320</v>
      </c>
      <c r="B849" s="3">
        <v>-3.5858096017391539E-3</v>
      </c>
      <c r="C849" s="3">
        <v>1.344896590822775E-2</v>
      </c>
      <c r="D849" s="3">
        <v>1.4334293157192812E-2</v>
      </c>
      <c r="E849" s="3">
        <v>4.190991910385411E-2</v>
      </c>
      <c r="F849" s="3">
        <f>AVERAGE(stock_returns_wide[[#This Row],[AAPL]:[TSLA]])</f>
        <v>1.652684214188388E-2</v>
      </c>
      <c r="G849" s="3">
        <f t="shared" si="13"/>
        <v>1.6622320772019596</v>
      </c>
      <c r="H849" s="3">
        <f>stock_returns_wide[[#This Row],[Portfolio_EQ_Cum]]-1</f>
        <v>0.66223207720195965</v>
      </c>
      <c r="I849" s="3">
        <f>I848*(1+stock_returns_wide[[#This Row],[AAPL]])</f>
        <v>1.694285388320024</v>
      </c>
      <c r="J849" s="3">
        <f>J848*(1+stock_returns_wide[[#This Row],[AMZN]])</f>
        <v>1.0393912672657621</v>
      </c>
      <c r="K849" s="3">
        <f>K848*(1+stock_returns_wide[[#This Row],[MSFT]])</f>
        <v>2.0535754959841825</v>
      </c>
      <c r="L849" s="3">
        <f>L848*(1+stock_returns_wide[[#This Row],[TSLA]])</f>
        <v>1.365020646927986</v>
      </c>
    </row>
    <row r="850" spans="1:12" x14ac:dyDescent="0.2">
      <c r="A850" s="11">
        <v>45321</v>
      </c>
      <c r="B850" s="3">
        <v>-1.9245843950538521E-2</v>
      </c>
      <c r="C850" s="3">
        <v>-1.4014601164705653E-2</v>
      </c>
      <c r="D850" s="3">
        <v>-2.7581200960067331E-3</v>
      </c>
      <c r="E850" s="3">
        <v>3.4567835721344142E-3</v>
      </c>
      <c r="F850" s="3">
        <f>AVERAGE(stock_returns_wide[[#This Row],[AAPL]:[TSLA]])</f>
        <v>-8.1404454097791235E-3</v>
      </c>
      <c r="G850" s="3">
        <f t="shared" si="13"/>
        <v>1.6487007677191134</v>
      </c>
      <c r="H850" s="3">
        <f>stock_returns_wide[[#This Row],[Portfolio_EQ_Cum]]-1</f>
        <v>0.64870076771911345</v>
      </c>
      <c r="I850" s="3">
        <f>I849*(1+stock_returns_wide[[#This Row],[AAPL]])</f>
        <v>1.6616774361287392</v>
      </c>
      <c r="J850" s="3">
        <f>J849*(1+stock_returns_wide[[#This Row],[AMZN]])</f>
        <v>1.0248246132009544</v>
      </c>
      <c r="K850" s="3">
        <f>K849*(1+stock_returns_wide[[#This Row],[MSFT]])</f>
        <v>2.0479114881400418</v>
      </c>
      <c r="L850" s="3">
        <f>L849*(1+stock_returns_wide[[#This Row],[TSLA]])</f>
        <v>1.3697392278759108</v>
      </c>
    </row>
    <row r="851" spans="1:12" x14ac:dyDescent="0.2">
      <c r="A851" s="11">
        <v>45322</v>
      </c>
      <c r="B851" s="3">
        <v>-1.9357637944109496E-2</v>
      </c>
      <c r="C851" s="3">
        <v>-2.3899390262627773E-2</v>
      </c>
      <c r="D851" s="3">
        <v>-2.6946185258683752E-2</v>
      </c>
      <c r="E851" s="3">
        <v>-2.2443776470324028E-2</v>
      </c>
      <c r="F851" s="3">
        <f>AVERAGE(stock_returns_wide[[#This Row],[AAPL]:[TSLA]])</f>
        <v>-2.3161747483936262E-2</v>
      </c>
      <c r="G851" s="3">
        <f t="shared" si="13"/>
        <v>1.6105139768606314</v>
      </c>
      <c r="H851" s="3">
        <f>stock_returns_wide[[#This Row],[Portfolio_EQ_Cum]]-1</f>
        <v>0.61051397686063136</v>
      </c>
      <c r="I851" s="3">
        <f>I850*(1+stock_returns_wide[[#This Row],[AAPL]])</f>
        <v>1.629511285940263</v>
      </c>
      <c r="J851" s="3">
        <f>J850*(1+stock_returns_wide[[#This Row],[AMZN]])</f>
        <v>1.0003319298193183</v>
      </c>
      <c r="K851" s="3">
        <f>K850*(1+stock_returns_wide[[#This Row],[MSFT]])</f>
        <v>1.9927280857872334</v>
      </c>
      <c r="L851" s="3">
        <f>L850*(1+stock_returns_wide[[#This Row],[TSLA]])</f>
        <v>1.3389971068228297</v>
      </c>
    </row>
    <row r="852" spans="1:12" x14ac:dyDescent="0.2">
      <c r="A852" s="11">
        <v>45323</v>
      </c>
      <c r="B852" s="3">
        <v>1.3340724680227956E-2</v>
      </c>
      <c r="C852" s="3">
        <v>2.6288672108771616E-2</v>
      </c>
      <c r="D852" s="3">
        <v>1.5594216633411095E-2</v>
      </c>
      <c r="E852" s="3">
        <v>8.3827613887528241E-3</v>
      </c>
      <c r="F852" s="3">
        <f>AVERAGE(stock_returns_wide[[#This Row],[AAPL]:[TSLA]])</f>
        <v>1.5901593702790873E-2</v>
      </c>
      <c r="G852" s="3">
        <f t="shared" si="13"/>
        <v>1.636123715773335</v>
      </c>
      <c r="H852" s="3">
        <f>stock_returns_wide[[#This Row],[Portfolio_EQ_Cum]]-1</f>
        <v>0.63612371577333504</v>
      </c>
      <c r="I852" s="3">
        <f>I851*(1+stock_returns_wide[[#This Row],[AAPL]])</f>
        <v>1.6512501473693162</v>
      </c>
      <c r="J852" s="3">
        <f>J851*(1+stock_returns_wide[[#This Row],[AMZN]])</f>
        <v>1.0266293279222731</v>
      </c>
      <c r="K852" s="3">
        <f>K851*(1+stock_returns_wide[[#This Row],[MSFT]])</f>
        <v>2.0238031192484822</v>
      </c>
      <c r="L852" s="3">
        <f>L851*(1+stock_returns_wide[[#This Row],[TSLA]])</f>
        <v>1.3502216000695559</v>
      </c>
    </row>
    <row r="853" spans="1:12" x14ac:dyDescent="0.2">
      <c r="A853" s="11">
        <v>45324</v>
      </c>
      <c r="B853" s="3">
        <v>-5.40506086962389E-3</v>
      </c>
      <c r="C853" s="3">
        <v>7.8666492185618386E-2</v>
      </c>
      <c r="D853" s="3">
        <v>1.842587833615994E-2</v>
      </c>
      <c r="E853" s="3">
        <v>-5.0301649114266045E-3</v>
      </c>
      <c r="F853" s="3">
        <f>AVERAGE(stock_returns_wide[[#This Row],[AAPL]:[TSLA]])</f>
        <v>2.1664286185181958E-2</v>
      </c>
      <c r="G853" s="3">
        <f t="shared" si="13"/>
        <v>1.6715691681862117</v>
      </c>
      <c r="H853" s="3">
        <f>stock_returns_wide[[#This Row],[Portfolio_EQ_Cum]]-1</f>
        <v>0.67156916818621171</v>
      </c>
      <c r="I853" s="3">
        <f>I852*(1+stock_returns_wide[[#This Row],[AAPL]])</f>
        <v>1.6423250398118097</v>
      </c>
      <c r="J853" s="3">
        <f>J852*(1+stock_returns_wide[[#This Row],[AMZN]])</f>
        <v>1.1073906559247972</v>
      </c>
      <c r="K853" s="3">
        <f>K852*(1+stock_returns_wide[[#This Row],[MSFT]])</f>
        <v>2.0610934693000957</v>
      </c>
      <c r="L853" s="3">
        <f>L852*(1+stock_returns_wide[[#This Row],[TSLA]])</f>
        <v>1.3434297627542358</v>
      </c>
    </row>
    <row r="854" spans="1:12" x14ac:dyDescent="0.2">
      <c r="A854" s="11">
        <v>45327</v>
      </c>
      <c r="B854" s="3">
        <v>9.8463984691015138E-3</v>
      </c>
      <c r="C854" s="3">
        <v>-8.7305745958610181E-3</v>
      </c>
      <c r="D854" s="3">
        <v>-1.3545060878836335E-2</v>
      </c>
      <c r="E854" s="3">
        <v>-3.645365318513305E-2</v>
      </c>
      <c r="F854" s="3">
        <f>AVERAGE(stock_returns_wide[[#This Row],[AAPL]:[TSLA]])</f>
        <v>-1.2220722547682222E-2</v>
      </c>
      <c r="G854" s="3">
        <f t="shared" si="13"/>
        <v>1.651141385162548</v>
      </c>
      <c r="H854" s="3">
        <f>stock_returns_wide[[#This Row],[Portfolio_EQ_Cum]]-1</f>
        <v>0.65114138516254805</v>
      </c>
      <c r="I854" s="3">
        <f>I853*(1+stock_returns_wide[[#This Row],[AAPL]])</f>
        <v>1.6584960265695798</v>
      </c>
      <c r="J854" s="3">
        <f>J853*(1+stock_returns_wide[[#This Row],[AMZN]])</f>
        <v>1.0977224991964862</v>
      </c>
      <c r="K854" s="3">
        <f>K853*(1+stock_returns_wide[[#This Row],[MSFT]])</f>
        <v>2.033175832781454</v>
      </c>
      <c r="L854" s="3">
        <f>L853*(1+stock_returns_wide[[#This Row],[TSLA]])</f>
        <v>1.2944568401042074</v>
      </c>
    </row>
    <row r="855" spans="1:12" x14ac:dyDescent="0.2">
      <c r="A855" s="11">
        <v>45328</v>
      </c>
      <c r="B855" s="3">
        <v>8.6318778243164029E-3</v>
      </c>
      <c r="C855" s="3">
        <v>-6.8111307541430799E-3</v>
      </c>
      <c r="D855" s="3">
        <v>-3.9431239052378775E-4</v>
      </c>
      <c r="E855" s="3">
        <v>2.23130928940527E-2</v>
      </c>
      <c r="F855" s="3">
        <f>AVERAGE(stock_returns_wide[[#This Row],[AAPL]:[TSLA]])</f>
        <v>5.9348818934255587E-3</v>
      </c>
      <c r="G855" s="3">
        <f t="shared" si="13"/>
        <v>1.6609407142728347</v>
      </c>
      <c r="H855" s="3">
        <f>stock_returns_wide[[#This Row],[Portfolio_EQ_Cum]]-1</f>
        <v>0.66094071427283474</v>
      </c>
      <c r="I855" s="3">
        <f>I854*(1+stock_returns_wide[[#This Row],[AAPL]])</f>
        <v>1.6728119616430426</v>
      </c>
      <c r="J855" s="3">
        <f>J854*(1+stock_returns_wide[[#This Row],[AMZN]])</f>
        <v>1.0902457677226942</v>
      </c>
      <c r="K855" s="3">
        <f>K854*(1+stock_returns_wide[[#This Row],[MSFT]])</f>
        <v>2.0323741263584747</v>
      </c>
      <c r="L855" s="3">
        <f>L854*(1+stock_returns_wide[[#This Row],[TSLA]])</f>
        <v>1.3233401758247945</v>
      </c>
    </row>
    <row r="856" spans="1:12" x14ac:dyDescent="0.2">
      <c r="A856" s="11">
        <v>45329</v>
      </c>
      <c r="B856" s="3">
        <v>5.8105251794571267E-4</v>
      </c>
      <c r="C856" s="3">
        <v>8.1584684162450127E-3</v>
      </c>
      <c r="D856" s="3">
        <v>2.1110133708924117E-2</v>
      </c>
      <c r="E856" s="3">
        <v>1.3398139631352279E-2</v>
      </c>
      <c r="F856" s="3">
        <f>AVERAGE(stock_returns_wide[[#This Row],[AAPL]:[TSLA]])</f>
        <v>1.081194856861678E-2</v>
      </c>
      <c r="G856" s="3">
        <f t="shared" si="13"/>
        <v>1.6788987198510745</v>
      </c>
      <c r="H856" s="3">
        <f>stock_returns_wide[[#This Row],[Portfolio_EQ_Cum]]-1</f>
        <v>0.67889871985107453</v>
      </c>
      <c r="I856" s="3">
        <f>I855*(1+stock_returns_wide[[#This Row],[AAPL]])</f>
        <v>1.6737839532454051</v>
      </c>
      <c r="J856" s="3">
        <f>J855*(1+stock_returns_wide[[#This Row],[AMZN]])</f>
        <v>1.0991405033846047</v>
      </c>
      <c r="K856" s="3">
        <f>K855*(1+stock_returns_wide[[#This Row],[MSFT]])</f>
        <v>2.0752778159124601</v>
      </c>
      <c r="L856" s="3">
        <f>L855*(1+stock_returns_wide[[#This Row],[TSLA]])</f>
        <v>1.3410704722802733</v>
      </c>
    </row>
    <row r="857" spans="1:12" x14ac:dyDescent="0.2">
      <c r="A857" s="11">
        <v>45330</v>
      </c>
      <c r="B857" s="3">
        <v>-5.7545875923574741E-3</v>
      </c>
      <c r="C857" s="3">
        <v>-4.0462232237464812E-3</v>
      </c>
      <c r="D857" s="3">
        <v>1.4499796950584454E-4</v>
      </c>
      <c r="E857" s="3">
        <v>1.0555473441792307E-2</v>
      </c>
      <c r="F857" s="3">
        <f>AVERAGE(stock_returns_wide[[#This Row],[AAPL]:[TSLA]])</f>
        <v>2.2491514879854901E-4</v>
      </c>
      <c r="G857" s="3">
        <f t="shared" si="13"/>
        <v>1.6792763296064674</v>
      </c>
      <c r="H857" s="3">
        <f>stock_returns_wide[[#This Row],[Portfolio_EQ_Cum]]-1</f>
        <v>0.67927632960646744</v>
      </c>
      <c r="I857" s="3">
        <f>I856*(1+stock_returns_wide[[#This Row],[AAPL]])</f>
        <v>1.664152016875772</v>
      </c>
      <c r="J857" s="3">
        <f>J856*(1+stock_returns_wide[[#This Row],[AMZN]])</f>
        <v>1.0946931355536496</v>
      </c>
      <c r="K857" s="3">
        <f>K856*(1+stock_returns_wide[[#This Row],[MSFT]])</f>
        <v>2.0755787269819277</v>
      </c>
      <c r="L857" s="3">
        <f>L856*(1+stock_returns_wide[[#This Row],[TSLA]])</f>
        <v>1.3552261060339996</v>
      </c>
    </row>
    <row r="858" spans="1:12" x14ac:dyDescent="0.2">
      <c r="A858" s="11">
        <v>45331</v>
      </c>
      <c r="B858" s="3">
        <v>4.0939264490511551E-3</v>
      </c>
      <c r="C858" s="3">
        <v>2.7143197772921068E-2</v>
      </c>
      <c r="D858" s="3">
        <v>1.5551353231407106E-2</v>
      </c>
      <c r="E858" s="3">
        <v>2.1154303741671487E-2</v>
      </c>
      <c r="F858" s="3">
        <f>AVERAGE(stock_returns_wide[[#This Row],[AAPL]:[TSLA]])</f>
        <v>1.6985695298762704E-2</v>
      </c>
      <c r="G858" s="3">
        <f t="shared" si="13"/>
        <v>1.7078000056635874</v>
      </c>
      <c r="H858" s="3">
        <f>stock_returns_wide[[#This Row],[Portfolio_EQ_Cum]]-1</f>
        <v>0.70780000566358736</v>
      </c>
      <c r="I858" s="3">
        <f>I857*(1+stock_returns_wide[[#This Row],[AAPL]])</f>
        <v>1.6709649328329015</v>
      </c>
      <c r="J858" s="3">
        <f>J857*(1+stock_returns_wide[[#This Row],[AMZN]])</f>
        <v>1.1244066078326413</v>
      </c>
      <c r="K858" s="3">
        <f>K857*(1+stock_returns_wide[[#This Row],[MSFT]])</f>
        <v>2.107856784924818</v>
      </c>
      <c r="L858" s="3">
        <f>L857*(1+stock_returns_wide[[#This Row],[TSLA]])</f>
        <v>1.3838949707196855</v>
      </c>
    </row>
    <row r="859" spans="1:12" x14ac:dyDescent="0.2">
      <c r="A859" s="11">
        <v>45334</v>
      </c>
      <c r="B859" s="3">
        <v>-9.0019466593685982E-3</v>
      </c>
      <c r="C859" s="3">
        <v>-1.2095159915523457E-2</v>
      </c>
      <c r="D859" s="3">
        <v>-1.2578704656954542E-2</v>
      </c>
      <c r="E859" s="3">
        <v>-2.8103539988478476E-2</v>
      </c>
      <c r="F859" s="3">
        <f>AVERAGE(stock_returns_wide[[#This Row],[AAPL]:[TSLA]])</f>
        <v>-1.5444837805081268E-2</v>
      </c>
      <c r="G859" s="3">
        <f t="shared" si="13"/>
        <v>1.6814233115725963</v>
      </c>
      <c r="H859" s="3">
        <f>stock_returns_wide[[#This Row],[Portfolio_EQ_Cum]]-1</f>
        <v>0.68142331157259628</v>
      </c>
      <c r="I859" s="3">
        <f>I858*(1+stock_returns_wide[[#This Row],[AAPL]])</f>
        <v>1.6559229956378643</v>
      </c>
      <c r="J859" s="3">
        <f>J858*(1+stock_returns_wide[[#This Row],[AMZN]])</f>
        <v>1.1108067301008342</v>
      </c>
      <c r="K859" s="3">
        <f>K858*(1+stock_returns_wide[[#This Row],[MSFT]])</f>
        <v>2.0813426769680912</v>
      </c>
      <c r="L859" s="3">
        <f>L858*(1+stock_returns_wide[[#This Row],[TSLA]])</f>
        <v>1.3450026230702106</v>
      </c>
    </row>
    <row r="860" spans="1:12" x14ac:dyDescent="0.2">
      <c r="A860" s="11">
        <v>45335</v>
      </c>
      <c r="B860" s="3">
        <v>-1.1274377006396885E-2</v>
      </c>
      <c r="C860" s="3">
        <v>-2.1469171561243172E-2</v>
      </c>
      <c r="D860" s="3">
        <v>-2.1528714978791608E-2</v>
      </c>
      <c r="E860" s="3">
        <v>-2.1846598116614713E-2</v>
      </c>
      <c r="F860" s="3">
        <f>AVERAGE(stock_returns_wide[[#This Row],[AAPL]:[TSLA]])</f>
        <v>-1.9029715415761594E-2</v>
      </c>
      <c r="G860" s="3">
        <f t="shared" si="13"/>
        <v>1.6494263044599424</v>
      </c>
      <c r="H860" s="3">
        <f>stock_returns_wide[[#This Row],[Portfolio_EQ_Cum]]-1</f>
        <v>0.64942630445994243</v>
      </c>
      <c r="I860" s="3">
        <f>I859*(1+stock_returns_wide[[#This Row],[AAPL]])</f>
        <v>1.6372534954914808</v>
      </c>
      <c r="J860" s="3">
        <f>J859*(1+stock_returns_wide[[#This Row],[AMZN]])</f>
        <v>1.0869586298409157</v>
      </c>
      <c r="K860" s="3">
        <f>K859*(1+stock_returns_wide[[#This Row],[MSFT]])</f>
        <v>2.0365340437024502</v>
      </c>
      <c r="L860" s="3">
        <f>L859*(1+stock_returns_wide[[#This Row],[TSLA]])</f>
        <v>1.315618891298203</v>
      </c>
    </row>
    <row r="861" spans="1:12" x14ac:dyDescent="0.2">
      <c r="A861" s="11">
        <v>45336</v>
      </c>
      <c r="B861" s="3">
        <v>-4.8097566858283924E-3</v>
      </c>
      <c r="C861" s="3">
        <v>1.3875689909627953E-2</v>
      </c>
      <c r="D861" s="3">
        <v>9.6653422605019745E-3</v>
      </c>
      <c r="E861" s="3">
        <v>2.5486372853585015E-2</v>
      </c>
      <c r="F861" s="3">
        <f>AVERAGE(stock_returns_wide[[#This Row],[AAPL]:[TSLA]])</f>
        <v>1.1054412084471638E-2</v>
      </c>
      <c r="G861" s="3">
        <f t="shared" si="13"/>
        <v>1.6676597425324096</v>
      </c>
      <c r="H861" s="3">
        <f>stock_returns_wide[[#This Row],[Portfolio_EQ_Cum]]-1</f>
        <v>0.66765974253240956</v>
      </c>
      <c r="I861" s="3">
        <f>I860*(1+stock_returns_wide[[#This Row],[AAPL]])</f>
        <v>1.6293787045451447</v>
      </c>
      <c r="J861" s="3">
        <f>J860*(1+stock_returns_wide[[#This Row],[AMZN]])</f>
        <v>1.1020409307331824</v>
      </c>
      <c r="K861" s="3">
        <f>K860*(1+stock_returns_wide[[#This Row],[MSFT]])</f>
        <v>2.0562178422599984</v>
      </c>
      <c r="L861" s="3">
        <f>L860*(1+stock_returns_wide[[#This Row],[TSLA]])</f>
        <v>1.3491492448950491</v>
      </c>
    </row>
    <row r="862" spans="1:12" x14ac:dyDescent="0.2">
      <c r="A862" s="11">
        <v>45337</v>
      </c>
      <c r="B862" s="3">
        <v>-1.5748088009361894E-3</v>
      </c>
      <c r="C862" s="3">
        <v>-6.9013493114223889E-3</v>
      </c>
      <c r="D862" s="3">
        <v>-7.1552354987455269E-3</v>
      </c>
      <c r="E862" s="3">
        <v>6.2211805504176709E-2</v>
      </c>
      <c r="F862" s="3">
        <f>AVERAGE(stock_returns_wide[[#This Row],[AAPL]:[TSLA]])</f>
        <v>1.1645102973268151E-2</v>
      </c>
      <c r="G862" s="3">
        <f t="shared" si="13"/>
        <v>1.6870798119585735</v>
      </c>
      <c r="H862" s="3">
        <f>stock_returns_wide[[#This Row],[Portfolio_EQ_Cum]]-1</f>
        <v>0.68707981195857348</v>
      </c>
      <c r="I862" s="3">
        <f>I861*(1+stock_returns_wide[[#This Row],[AAPL]])</f>
        <v>1.6268127446211689</v>
      </c>
      <c r="J862" s="3">
        <f>J861*(1+stock_returns_wide[[#This Row],[AMZN]])</f>
        <v>1.0944353613147078</v>
      </c>
      <c r="K862" s="3">
        <f>K861*(1+stock_returns_wide[[#This Row],[MSFT]])</f>
        <v>2.0415051193619056</v>
      </c>
      <c r="L862" s="3">
        <f>L861*(1+stock_returns_wide[[#This Row],[TSLA]])</f>
        <v>1.4330822553145668</v>
      </c>
    </row>
    <row r="863" spans="1:12" x14ac:dyDescent="0.2">
      <c r="A863" s="11">
        <v>45338</v>
      </c>
      <c r="B863" s="3">
        <v>-8.4302827834277227E-3</v>
      </c>
      <c r="C863" s="3">
        <v>-1.7079419299743659E-3</v>
      </c>
      <c r="D863" s="3">
        <v>-6.1491434256946143E-3</v>
      </c>
      <c r="E863" s="3">
        <v>-2.4943876658132247E-3</v>
      </c>
      <c r="F863" s="3">
        <f>AVERAGE(stock_returns_wide[[#This Row],[AAPL]:[TSLA]])</f>
        <v>-4.6954389512274819E-3</v>
      </c>
      <c r="G863" s="3">
        <f t="shared" si="13"/>
        <v>1.6791582316956737</v>
      </c>
      <c r="H863" s="3">
        <f>stock_returns_wide[[#This Row],[Portfolio_EQ_Cum]]-1</f>
        <v>0.67915823169567369</v>
      </c>
      <c r="I863" s="3">
        <f>I862*(1+stock_returns_wide[[#This Row],[AAPL]])</f>
        <v>1.6130982531483282</v>
      </c>
      <c r="J863" s="3">
        <f>J862*(1+stock_returns_wide[[#This Row],[AMZN]])</f>
        <v>1.0925661292714717</v>
      </c>
      <c r="K863" s="3">
        <f>K862*(1+stock_returns_wide[[#This Row],[MSFT]])</f>
        <v>2.0289516115786594</v>
      </c>
      <c r="L863" s="3">
        <f>L862*(1+stock_returns_wide[[#This Row],[TSLA]])</f>
        <v>1.4295075926128142</v>
      </c>
    </row>
    <row r="864" spans="1:12" x14ac:dyDescent="0.2">
      <c r="A864" s="11">
        <v>45342</v>
      </c>
      <c r="B864" s="3">
        <v>-4.1139941299946914E-3</v>
      </c>
      <c r="C864" s="3">
        <v>-1.433539469369316E-2</v>
      </c>
      <c r="D864" s="3">
        <v>-3.14289087614672E-3</v>
      </c>
      <c r="E864" s="3">
        <v>-3.0957752117438453E-2</v>
      </c>
      <c r="F864" s="3">
        <f>AVERAGE(stock_returns_wide[[#This Row],[AAPL]:[TSLA]])</f>
        <v>-1.3137507954318256E-2</v>
      </c>
      <c r="G864" s="3">
        <f t="shared" si="13"/>
        <v>1.6570982770702127</v>
      </c>
      <c r="H864" s="3">
        <f>stock_returns_wide[[#This Row],[Portfolio_EQ_Cum]]-1</f>
        <v>0.65709827707021273</v>
      </c>
      <c r="I864" s="3">
        <f>I863*(1+stock_returns_wide[[#This Row],[AAPL]])</f>
        <v>1.6064619764037713</v>
      </c>
      <c r="J864" s="3">
        <f>J863*(1+stock_returns_wide[[#This Row],[AMZN]])</f>
        <v>1.0769037625794045</v>
      </c>
      <c r="K864" s="3">
        <f>K863*(1+stock_returns_wide[[#This Row],[MSFT]])</f>
        <v>2.0225748380704855</v>
      </c>
      <c r="L864" s="3">
        <f>L863*(1+stock_returns_wide[[#This Row],[TSLA]])</f>
        <v>1.3852532509107105</v>
      </c>
    </row>
    <row r="865" spans="1:12" x14ac:dyDescent="0.2">
      <c r="A865" s="11">
        <v>45343</v>
      </c>
      <c r="B865" s="3">
        <v>4.1860090310734677E-3</v>
      </c>
      <c r="C865" s="3">
        <v>9.0375538082816398E-3</v>
      </c>
      <c r="D865" s="3">
        <v>-1.5145757808837645E-3</v>
      </c>
      <c r="E865" s="3">
        <v>5.21268473502845E-3</v>
      </c>
      <c r="F865" s="3">
        <f>AVERAGE(stock_returns_wide[[#This Row],[AAPL]:[TSLA]])</f>
        <v>4.2304179483749482E-3</v>
      </c>
      <c r="G865" s="3">
        <f t="shared" si="13"/>
        <v>1.6641084953637517</v>
      </c>
      <c r="H865" s="3">
        <f>stock_returns_wide[[#This Row],[Portfolio_EQ_Cum]]-1</f>
        <v>0.66410849536375172</v>
      </c>
      <c r="I865" s="3">
        <f>I864*(1+stock_returns_wide[[#This Row],[AAPL]])</f>
        <v>1.6131866407450737</v>
      </c>
      <c r="J865" s="3">
        <f>J864*(1+stock_returns_wide[[#This Row],[AMZN]])</f>
        <v>1.0866363382800568</v>
      </c>
      <c r="K865" s="3">
        <f>K864*(1+stock_returns_wide[[#This Row],[MSFT]])</f>
        <v>2.0195114952057192</v>
      </c>
      <c r="L865" s="3">
        <f>L864*(1+stock_returns_wide[[#This Row],[TSLA]])</f>
        <v>1.3924741393858813</v>
      </c>
    </row>
    <row r="866" spans="1:12" x14ac:dyDescent="0.2">
      <c r="A866" s="11">
        <v>45344</v>
      </c>
      <c r="B866" s="3">
        <v>1.1244059531003492E-2</v>
      </c>
      <c r="C866" s="3">
        <v>3.5530017339574504E-2</v>
      </c>
      <c r="D866" s="3">
        <v>2.3546675116757898E-2</v>
      </c>
      <c r="E866" s="3">
        <v>1.3554445406056326E-2</v>
      </c>
      <c r="F866" s="3">
        <f>AVERAGE(stock_returns_wide[[#This Row],[AAPL]:[TSLA]])</f>
        <v>2.0968799348348055E-2</v>
      </c>
      <c r="G866" s="3">
        <f t="shared" si="13"/>
        <v>1.6990028524969156</v>
      </c>
      <c r="H866" s="3">
        <f>stock_returns_wide[[#This Row],[Portfolio_EQ_Cum]]-1</f>
        <v>0.69900285249691563</v>
      </c>
      <c r="I866" s="3">
        <f>I865*(1+stock_returns_wide[[#This Row],[AAPL]])</f>
        <v>1.6313254073682308</v>
      </c>
      <c r="J866" s="3">
        <f>J865*(1+stock_returns_wide[[#This Row],[AMZN]])</f>
        <v>1.125244546220959</v>
      </c>
      <c r="K866" s="3">
        <f>K865*(1+stock_returns_wide[[#This Row],[MSFT]])</f>
        <v>2.0670642762778861</v>
      </c>
      <c r="L866" s="3">
        <f>L865*(1+stock_returns_wide[[#This Row],[TSLA]])</f>
        <v>1.4113483540875325</v>
      </c>
    </row>
    <row r="867" spans="1:12" x14ac:dyDescent="0.2">
      <c r="A867" s="11">
        <v>45345</v>
      </c>
      <c r="B867" s="3">
        <v>-1.0034240183756871E-2</v>
      </c>
      <c r="C867" s="3">
        <v>2.3485144793740087E-3</v>
      </c>
      <c r="D867" s="3">
        <v>-3.1823912581164793E-3</v>
      </c>
      <c r="E867" s="3">
        <v>-2.7556873210526134E-2</v>
      </c>
      <c r="F867" s="3">
        <f>AVERAGE(stock_returns_wide[[#This Row],[AAPL]:[TSLA]])</f>
        <v>-9.6062475432563688E-3</v>
      </c>
      <c r="G867" s="3">
        <f t="shared" si="13"/>
        <v>1.6826818105191317</v>
      </c>
      <c r="H867" s="3">
        <f>stock_returns_wide[[#This Row],[Portfolio_EQ_Cum]]-1</f>
        <v>0.68268181051913168</v>
      </c>
      <c r="I867" s="3">
        <f>I866*(1+stock_returns_wide[[#This Row],[AAPL]])</f>
        <v>1.614956296412833</v>
      </c>
      <c r="J867" s="3">
        <f>J866*(1+stock_returns_wide[[#This Row],[AMZN]])</f>
        <v>1.1278871993305957</v>
      </c>
      <c r="K867" s="3">
        <f>K866*(1+stock_returns_wide[[#This Row],[MSFT]])</f>
        <v>2.0604860689950946</v>
      </c>
      <c r="L867" s="3">
        <f>L866*(1+stock_returns_wide[[#This Row],[TSLA]])</f>
        <v>1.3724560064380575</v>
      </c>
    </row>
    <row r="868" spans="1:12" x14ac:dyDescent="0.2">
      <c r="A868" s="11">
        <v>45348</v>
      </c>
      <c r="B868" s="3">
        <v>-7.451198159029615E-3</v>
      </c>
      <c r="C868" s="3">
        <v>-1.4858549486425066E-3</v>
      </c>
      <c r="D868" s="3">
        <v>-6.8235950394609501E-3</v>
      </c>
      <c r="E868" s="3">
        <v>3.8703925762021418E-2</v>
      </c>
      <c r="F868" s="3">
        <f>AVERAGE(stock_returns_wide[[#This Row],[AAPL]:[TSLA]])</f>
        <v>5.7358194037220867E-3</v>
      </c>
      <c r="G868" s="3">
        <f t="shared" si="13"/>
        <v>1.6923333694981975</v>
      </c>
      <c r="H868" s="3">
        <f>stock_returns_wide[[#This Row],[Portfolio_EQ_Cum]]-1</f>
        <v>0.69233336949819746</v>
      </c>
      <c r="I868" s="3">
        <f>I867*(1+stock_returns_wide[[#This Row],[AAPL]])</f>
        <v>1.6029229370300884</v>
      </c>
      <c r="J868" s="3">
        <f>J867*(1+stock_returns_wide[[#This Row],[AMZN]])</f>
        <v>1.1262113225539598</v>
      </c>
      <c r="K868" s="3">
        <f>K867*(1+stock_returns_wide[[#This Row],[MSFT]])</f>
        <v>2.0464261464758211</v>
      </c>
      <c r="L868" s="3">
        <f>L867*(1+stock_returns_wide[[#This Row],[TSLA]])</f>
        <v>1.4255754418228765</v>
      </c>
    </row>
    <row r="869" spans="1:12" x14ac:dyDescent="0.2">
      <c r="A869" s="11">
        <v>45349</v>
      </c>
      <c r="B869" s="3">
        <v>8.1142857918474753E-3</v>
      </c>
      <c r="C869" s="3">
        <v>-6.8105217793391626E-3</v>
      </c>
      <c r="D869" s="3">
        <v>-1.4719366643223264E-4</v>
      </c>
      <c r="E869" s="3">
        <v>1.6549741281637331E-3</v>
      </c>
      <c r="F869" s="3">
        <f>AVERAGE(stock_returns_wide[[#This Row],[AAPL]:[TSLA]])</f>
        <v>7.0288611855995331E-4</v>
      </c>
      <c r="G869" s="3">
        <f t="shared" si="13"/>
        <v>1.6935228871315933</v>
      </c>
      <c r="H869" s="3">
        <f>stock_returns_wide[[#This Row],[Portfolio_EQ_Cum]]-1</f>
        <v>0.69352288713159327</v>
      </c>
      <c r="I869" s="3">
        <f>I868*(1+stock_returns_wide[[#This Row],[AAPL]])</f>
        <v>1.615929511843458</v>
      </c>
      <c r="J869" s="3">
        <f>J868*(1+stock_returns_wide[[#This Row],[AMZN]])</f>
        <v>1.1185412358135678</v>
      </c>
      <c r="K869" s="3">
        <f>K868*(1+stock_returns_wide[[#This Row],[MSFT]])</f>
        <v>2.0461249255082383</v>
      </c>
      <c r="L869" s="3">
        <f>L868*(1+stock_returns_wide[[#This Row],[TSLA]])</f>
        <v>1.427934732296839</v>
      </c>
    </row>
    <row r="870" spans="1:12" x14ac:dyDescent="0.2">
      <c r="A870" s="11">
        <v>45350</v>
      </c>
      <c r="B870" s="3">
        <v>-6.6254038582229668E-3</v>
      </c>
      <c r="C870" s="3">
        <v>-2.1896371944472026E-3</v>
      </c>
      <c r="D870" s="3">
        <v>5.8908852654870891E-4</v>
      </c>
      <c r="E870" s="3">
        <v>1.156560160219966E-2</v>
      </c>
      <c r="F870" s="3">
        <f>AVERAGE(stock_returns_wide[[#This Row],[AAPL]:[TSLA]])</f>
        <v>8.3491226901954985E-4</v>
      </c>
      <c r="G870" s="3">
        <f t="shared" si="13"/>
        <v>1.6949368301679251</v>
      </c>
      <c r="H870" s="3">
        <f>stock_returns_wide[[#This Row],[Portfolio_EQ_Cum]]-1</f>
        <v>0.69493683016792507</v>
      </c>
      <c r="I870" s="3">
        <f>I869*(1+stock_returns_wide[[#This Row],[AAPL]])</f>
        <v>1.605223326221074</v>
      </c>
      <c r="J870" s="3">
        <f>J869*(1+stock_returns_wide[[#This Row],[AMZN]])</f>
        <v>1.1160920363201075</v>
      </c>
      <c r="K870" s="3">
        <f>K869*(1+stock_returns_wide[[#This Row],[MSFT]])</f>
        <v>2.0473302742257404</v>
      </c>
      <c r="L870" s="3">
        <f>L869*(1+stock_returns_wide[[#This Row],[TSLA]])</f>
        <v>1.4444496565245279</v>
      </c>
    </row>
    <row r="871" spans="1:12" x14ac:dyDescent="0.2">
      <c r="A871" s="11">
        <v>45351</v>
      </c>
      <c r="B871" s="3">
        <v>-3.6929989904926908E-3</v>
      </c>
      <c r="C871" s="3">
        <v>2.0789967478582971E-2</v>
      </c>
      <c r="D871" s="3">
        <v>1.4519722165985183E-2</v>
      </c>
      <c r="E871" s="3">
        <v>-7.9186501998018688E-4</v>
      </c>
      <c r="F871" s="3">
        <f>AVERAGE(stock_returns_wide[[#This Row],[AAPL]:[TSLA]])</f>
        <v>7.7062064085238191E-3</v>
      </c>
      <c r="G871" s="3">
        <f t="shared" si="13"/>
        <v>1.7079983632306082</v>
      </c>
      <c r="H871" s="3">
        <f>stock_returns_wide[[#This Row],[Portfolio_EQ_Cum]]-1</f>
        <v>0.70799836323060816</v>
      </c>
      <c r="I871" s="3">
        <f>I870*(1+stock_returns_wide[[#This Row],[AAPL]])</f>
        <v>1.5992952380978243</v>
      </c>
      <c r="J871" s="3">
        <f>J870*(1+stock_returns_wide[[#This Row],[AMZN]])</f>
        <v>1.139295553458308</v>
      </c>
      <c r="K871" s="3">
        <f>K870*(1+stock_returns_wide[[#This Row],[MSFT]])</f>
        <v>2.0770569409895083</v>
      </c>
      <c r="L871" s="3">
        <f>L870*(1+stock_returns_wide[[#This Row],[TSLA]])</f>
        <v>1.4433058473684037</v>
      </c>
    </row>
    <row r="872" spans="1:12" x14ac:dyDescent="0.2">
      <c r="A872" s="11">
        <v>45352</v>
      </c>
      <c r="B872" s="3">
        <v>-6.0304353970105362E-3</v>
      </c>
      <c r="C872" s="3">
        <v>8.2598255218362393E-3</v>
      </c>
      <c r="D872" s="3">
        <v>4.4966072905523458E-3</v>
      </c>
      <c r="E872" s="3">
        <v>3.764585340074067E-3</v>
      </c>
      <c r="F872" s="3">
        <f>AVERAGE(stock_returns_wide[[#This Row],[AAPL]:[TSLA]])</f>
        <v>2.622645688863029E-3</v>
      </c>
      <c r="G872" s="3">
        <f t="shared" si="13"/>
        <v>1.7124778377745198</v>
      </c>
      <c r="H872" s="3">
        <f>stock_returns_wide[[#This Row],[Portfolio_EQ_Cum]]-1</f>
        <v>0.71247783777451978</v>
      </c>
      <c r="I872" s="3">
        <f>I871*(1+stock_returns_wide[[#This Row],[AAPL]])</f>
        <v>1.5896507914837288</v>
      </c>
      <c r="J872" s="3">
        <f>J871*(1+stock_returns_wide[[#This Row],[AMZN]])</f>
        <v>1.1487059359476774</v>
      </c>
      <c r="K872" s="3">
        <f>K871*(1+stock_returns_wide[[#This Row],[MSFT]])</f>
        <v>2.0863966503732541</v>
      </c>
      <c r="L872" s="3">
        <f>L871*(1+stock_returns_wide[[#This Row],[TSLA]])</f>
        <v>1.4487392954026499</v>
      </c>
    </row>
    <row r="873" spans="1:12" x14ac:dyDescent="0.2">
      <c r="A873" s="11">
        <v>45355</v>
      </c>
      <c r="B873" s="3">
        <v>-2.5381324213025747E-2</v>
      </c>
      <c r="C873" s="3">
        <v>-3.5910637709842819E-3</v>
      </c>
      <c r="D873" s="3">
        <v>-1.3959102562492998E-3</v>
      </c>
      <c r="E873" s="3">
        <v>-7.1555468040238823E-2</v>
      </c>
      <c r="F873" s="3">
        <f>AVERAGE(stock_returns_wide[[#This Row],[AAPL]:[TSLA]])</f>
        <v>-2.5480941570124538E-2</v>
      </c>
      <c r="G873" s="3">
        <f t="shared" si="13"/>
        <v>1.6688422900500541</v>
      </c>
      <c r="H873" s="3">
        <f>stock_returns_wide[[#This Row],[Portfolio_EQ_Cum]]-1</f>
        <v>0.66884229005005413</v>
      </c>
      <c r="I873" s="3">
        <f>I872*(1+stock_returns_wide[[#This Row],[AAPL]])</f>
        <v>1.5493033493595874</v>
      </c>
      <c r="J873" s="3">
        <f>J872*(1+stock_returns_wide[[#This Row],[AMZN]])</f>
        <v>1.1445808596775811</v>
      </c>
      <c r="K873" s="3">
        <f>K872*(1+stock_returns_wide[[#This Row],[MSFT]])</f>
        <v>2.083484227890394</v>
      </c>
      <c r="L873" s="3">
        <f>L872*(1+stock_returns_wide[[#This Row],[TSLA]])</f>
        <v>1.3450740770518275</v>
      </c>
    </row>
    <row r="874" spans="1:12" x14ac:dyDescent="0.2">
      <c r="A874" s="11">
        <v>45356</v>
      </c>
      <c r="B874" s="3">
        <v>-2.8440953575865624E-2</v>
      </c>
      <c r="C874" s="3">
        <v>-1.9484213752621549E-2</v>
      </c>
      <c r="D874" s="3">
        <v>-2.9571955845245523E-2</v>
      </c>
      <c r="E874" s="3">
        <v>-3.9332379719841382E-2</v>
      </c>
      <c r="F874" s="3">
        <f>AVERAGE(stock_returns_wide[[#This Row],[AAPL]:[TSLA]])</f>
        <v>-2.9207375723393519E-2</v>
      </c>
      <c r="G874" s="3">
        <f t="shared" si="13"/>
        <v>1.6200997862614739</v>
      </c>
      <c r="H874" s="3">
        <f>stock_returns_wide[[#This Row],[Portfolio_EQ_Cum]]-1</f>
        <v>0.62009978626147388</v>
      </c>
      <c r="I874" s="3">
        <f>I873*(1+stock_returns_wide[[#This Row],[AAPL]])</f>
        <v>1.5052396847255183</v>
      </c>
      <c r="J874" s="3">
        <f>J873*(1+stock_returns_wide[[#This Row],[AMZN]])</f>
        <v>1.1222796015504637</v>
      </c>
      <c r="K874" s="3">
        <f>K873*(1+stock_returns_wide[[#This Row],[MSFT]])</f>
        <v>2.021871524298954</v>
      </c>
      <c r="L874" s="3">
        <f>L873*(1+stock_returns_wide[[#This Row],[TSLA]])</f>
        <v>1.2921691127019097</v>
      </c>
    </row>
    <row r="875" spans="1:12" x14ac:dyDescent="0.2">
      <c r="A875" s="11">
        <v>45357</v>
      </c>
      <c r="B875" s="3">
        <v>-5.878228196921742E-3</v>
      </c>
      <c r="C875" s="3">
        <v>-3.5033346396604603E-3</v>
      </c>
      <c r="D875" s="3">
        <v>-1.3907983073460084E-3</v>
      </c>
      <c r="E875" s="3">
        <v>-2.3237866987837918E-2</v>
      </c>
      <c r="F875" s="3">
        <f>AVERAGE(stock_returns_wide[[#This Row],[AAPL]:[TSLA]])</f>
        <v>-8.5025570329415323E-3</v>
      </c>
      <c r="G875" s="3">
        <f t="shared" si="13"/>
        <v>1.6063247954297293</v>
      </c>
      <c r="H875" s="3">
        <f>stock_returns_wide[[#This Row],[Portfolio_EQ_Cum]]-1</f>
        <v>0.60632479542972928</v>
      </c>
      <c r="I875" s="3">
        <f>I874*(1+stock_returns_wide[[#This Row],[AAPL]])</f>
        <v>1.496391542367639</v>
      </c>
      <c r="J875" s="3">
        <f>J874*(1+stock_returns_wide[[#This Row],[AMZN]])</f>
        <v>1.1183478805469675</v>
      </c>
      <c r="K875" s="3">
        <f>K874*(1+stock_returns_wide[[#This Row],[MSFT]])</f>
        <v>2.0190595088052881</v>
      </c>
      <c r="L875" s="3">
        <f>L874*(1+stock_returns_wide[[#This Row],[TSLA]])</f>
        <v>1.2621418587351503</v>
      </c>
    </row>
    <row r="876" spans="1:12" x14ac:dyDescent="0.2">
      <c r="A876" s="11">
        <v>45358</v>
      </c>
      <c r="B876" s="3">
        <v>-7.0944201254352635E-4</v>
      </c>
      <c r="C876" s="3">
        <v>1.9076784751165476E-2</v>
      </c>
      <c r="D876" s="3">
        <v>1.7533438732423523E-2</v>
      </c>
      <c r="E876" s="3">
        <v>1.1951969472048907E-2</v>
      </c>
      <c r="F876" s="3">
        <f>AVERAGE(stock_returns_wide[[#This Row],[AAPL]:[TSLA]])</f>
        <v>1.1963187735773595E-2</v>
      </c>
      <c r="G876" s="3">
        <f t="shared" si="13"/>
        <v>1.6255415605220831</v>
      </c>
      <c r="H876" s="3">
        <f>stock_returns_wide[[#This Row],[Portfolio_EQ_Cum]]-1</f>
        <v>0.6255415605220831</v>
      </c>
      <c r="I876" s="3">
        <f>I875*(1+stock_returns_wide[[#This Row],[AAPL]])</f>
        <v>1.4953299393402686</v>
      </c>
      <c r="J876" s="3">
        <f>J875*(1+stock_returns_wide[[#This Row],[AMZN]])</f>
        <v>1.1396823623410841</v>
      </c>
      <c r="K876" s="3">
        <f>K875*(1+stock_returns_wide[[#This Row],[MSFT]])</f>
        <v>2.0544605650000429</v>
      </c>
      <c r="L876" s="3">
        <f>L875*(1+stock_returns_wide[[#This Row],[TSLA]])</f>
        <v>1.2772269397001479</v>
      </c>
    </row>
    <row r="877" spans="1:12" x14ac:dyDescent="0.2">
      <c r="A877" s="11">
        <v>45359</v>
      </c>
      <c r="B877" s="3">
        <v>1.0236603696991864E-2</v>
      </c>
      <c r="C877" s="3">
        <v>-8.3135457516847477E-3</v>
      </c>
      <c r="D877" s="3">
        <v>-7.1369193710930645E-3</v>
      </c>
      <c r="E877" s="3">
        <v>-1.8527834714126334E-2</v>
      </c>
      <c r="F877" s="3">
        <f>AVERAGE(stock_returns_wide[[#This Row],[AAPL]:[TSLA]])</f>
        <v>-5.9354240349780707E-3</v>
      </c>
      <c r="G877" s="3">
        <f t="shared" si="13"/>
        <v>1.6158932820739047</v>
      </c>
      <c r="H877" s="3">
        <f>stock_returns_wide[[#This Row],[Portfolio_EQ_Cum]]-1</f>
        <v>0.6158932820739047</v>
      </c>
      <c r="I877" s="3">
        <f>I876*(1+stock_returns_wide[[#This Row],[AAPL]])</f>
        <v>1.5106370393255417</v>
      </c>
      <c r="J877" s="3">
        <f>J876*(1+stock_returns_wide[[#This Row],[AMZN]])</f>
        <v>1.1302075608793734</v>
      </c>
      <c r="K877" s="3">
        <f>K876*(1+stock_returns_wide[[#This Row],[MSFT]])</f>
        <v>2.0397980455965472</v>
      </c>
      <c r="L877" s="3">
        <f>L876*(1+stock_returns_wide[[#This Row],[TSLA]])</f>
        <v>1.253562690068954</v>
      </c>
    </row>
    <row r="878" spans="1:12" x14ac:dyDescent="0.2">
      <c r="A878" s="11">
        <v>45362</v>
      </c>
      <c r="B878" s="3">
        <v>1.1831562066124679E-2</v>
      </c>
      <c r="C878" s="3">
        <v>-1.9332758891648982E-2</v>
      </c>
      <c r="D878" s="3">
        <v>-4.1850262763407642E-3</v>
      </c>
      <c r="E878" s="3">
        <v>1.3858834181150304E-2</v>
      </c>
      <c r="F878" s="3">
        <f>AVERAGE(stock_returns_wide[[#This Row],[AAPL]:[TSLA]])</f>
        <v>5.43152769821309E-4</v>
      </c>
      <c r="G878" s="3">
        <f t="shared" si="13"/>
        <v>1.6167709589857986</v>
      </c>
      <c r="H878" s="3">
        <f>stock_returns_wide[[#This Row],[Portfolio_EQ_Cum]]-1</f>
        <v>0.61677095898579859</v>
      </c>
      <c r="I878" s="3">
        <f>I877*(1+stock_returns_wide[[#This Row],[AAPL]])</f>
        <v>1.5285102352157087</v>
      </c>
      <c r="J878" s="3">
        <f>J877*(1+stock_returns_wide[[#This Row],[AMZN]])</f>
        <v>1.1083575306073736</v>
      </c>
      <c r="K878" s="3">
        <f>K877*(1+stock_returns_wide[[#This Row],[MSFT]])</f>
        <v>2.0312614371772972</v>
      </c>
      <c r="L878" s="3">
        <f>L877*(1+stock_returns_wide[[#This Row],[TSLA]])</f>
        <v>1.2709356075262963</v>
      </c>
    </row>
    <row r="879" spans="1:12" x14ac:dyDescent="0.2">
      <c r="A879" s="11">
        <v>45363</v>
      </c>
      <c r="B879" s="3">
        <v>2.7785826461754759E-3</v>
      </c>
      <c r="C879" s="3">
        <v>1.9946455814511488E-2</v>
      </c>
      <c r="D879" s="3">
        <v>2.6599521054683661E-2</v>
      </c>
      <c r="E879" s="3">
        <v>-1.2938683737420131E-3</v>
      </c>
      <c r="F879" s="3">
        <f>AVERAGE(stock_returns_wide[[#This Row],[AAPL]:[TSLA]])</f>
        <v>1.2007672785407153E-2</v>
      </c>
      <c r="G879" s="3">
        <f t="shared" si="13"/>
        <v>1.6361846156302489</v>
      </c>
      <c r="H879" s="3">
        <f>stock_returns_wide[[#This Row],[Portfolio_EQ_Cum]]-1</f>
        <v>0.63618461563024886</v>
      </c>
      <c r="I879" s="3">
        <f>I878*(1+stock_returns_wide[[#This Row],[AAPL]])</f>
        <v>1.5327573272297808</v>
      </c>
      <c r="J879" s="3">
        <f>J878*(1+stock_returns_wide[[#This Row],[AMZN]])</f>
        <v>1.1304653351183147</v>
      </c>
      <c r="K879" s="3">
        <f>K878*(1+stock_returns_wide[[#This Row],[MSFT]])</f>
        <v>2.0852920185430617</v>
      </c>
      <c r="L879" s="3">
        <f>L878*(1+stock_returns_wide[[#This Row],[TSLA]])</f>
        <v>1.2692911841386554</v>
      </c>
    </row>
    <row r="880" spans="1:12" x14ac:dyDescent="0.2">
      <c r="A880" s="11">
        <v>45364</v>
      </c>
      <c r="B880" s="3">
        <v>-1.2122493403038503E-2</v>
      </c>
      <c r="C880" s="3">
        <v>6.6708374081581034E-3</v>
      </c>
      <c r="D880" s="3">
        <v>-4.3335077040140835E-4</v>
      </c>
      <c r="E880" s="3">
        <v>-4.5398208084889591E-2</v>
      </c>
      <c r="F880" s="3">
        <f>AVERAGE(stock_returns_wide[[#This Row],[AAPL]:[TSLA]])</f>
        <v>-1.282080371254285E-2</v>
      </c>
      <c r="G880" s="3">
        <f t="shared" si="13"/>
        <v>1.6152074138357713</v>
      </c>
      <c r="H880" s="3">
        <f>stock_returns_wide[[#This Row],[Portfolio_EQ_Cum]]-1</f>
        <v>0.61520741383577127</v>
      </c>
      <c r="I880" s="3">
        <f>I879*(1+stock_returns_wide[[#This Row],[AAPL]])</f>
        <v>1.5141764866419789</v>
      </c>
      <c r="J880" s="3">
        <f>J879*(1+stock_returns_wide[[#This Row],[AMZN]])</f>
        <v>1.1380064855644481</v>
      </c>
      <c r="K880" s="3">
        <f>K879*(1+stock_returns_wide[[#This Row],[MSFT]])</f>
        <v>2.0843883556403142</v>
      </c>
      <c r="L880" s="3">
        <f>L879*(1+stock_returns_wide[[#This Row],[TSLA]])</f>
        <v>1.2116676388408127</v>
      </c>
    </row>
    <row r="881" spans="1:12" x14ac:dyDescent="0.2">
      <c r="A881" s="11">
        <v>45365</v>
      </c>
      <c r="B881" s="3">
        <v>1.0927137181839353E-2</v>
      </c>
      <c r="C881" s="3">
        <v>1.2403729449981915E-2</v>
      </c>
      <c r="D881" s="3">
        <v>2.4379486664077632E-2</v>
      </c>
      <c r="E881" s="3">
        <v>-4.118477639544138E-2</v>
      </c>
      <c r="F881" s="3">
        <f>AVERAGE(stock_returns_wide[[#This Row],[AAPL]:[TSLA]])</f>
        <v>1.6313942251143798E-3</v>
      </c>
      <c r="G881" s="3">
        <f t="shared" si="13"/>
        <v>1.6178424538830651</v>
      </c>
      <c r="H881" s="3">
        <f>stock_returns_wide[[#This Row],[Portfolio_EQ_Cum]]-1</f>
        <v>0.61784245388306513</v>
      </c>
      <c r="I881" s="3">
        <f>I880*(1+stock_returns_wide[[#This Row],[AAPL]])</f>
        <v>1.5307221008290313</v>
      </c>
      <c r="J881" s="3">
        <f>J880*(1+stock_returns_wide[[#This Row],[AMZN]])</f>
        <v>1.1521220101237142</v>
      </c>
      <c r="K881" s="3">
        <f>K880*(1+stock_returns_wide[[#This Row],[MSFT]])</f>
        <v>2.1352046737594059</v>
      </c>
      <c r="L881" s="3">
        <f>L880*(1+stock_returns_wide[[#This Row],[TSLA]])</f>
        <v>1.1617653780695614</v>
      </c>
    </row>
    <row r="882" spans="1:12" x14ac:dyDescent="0.2">
      <c r="A882" s="11">
        <v>45366</v>
      </c>
      <c r="B882" s="3">
        <v>-2.1964327799625094E-3</v>
      </c>
      <c r="C882" s="3">
        <v>-2.4223786467438835E-2</v>
      </c>
      <c r="D882" s="3">
        <v>-2.0695145871460596E-2</v>
      </c>
      <c r="E882" s="3">
        <v>6.5846604567307843E-3</v>
      </c>
      <c r="F882" s="3">
        <f>AVERAGE(stock_returns_wide[[#This Row],[AAPL]:[TSLA]])</f>
        <v>-1.0132676165532789E-2</v>
      </c>
      <c r="G882" s="3">
        <f t="shared" si="13"/>
        <v>1.601449380211017</v>
      </c>
      <c r="H882" s="3">
        <f>stock_returns_wide[[#This Row],[Portfolio_EQ_Cum]]-1</f>
        <v>0.60144938021101702</v>
      </c>
      <c r="I882" s="3">
        <f>I881*(1+stock_returns_wide[[#This Row],[AAPL]])</f>
        <v>1.5273599726297573</v>
      </c>
      <c r="J882" s="3">
        <f>J881*(1+stock_returns_wide[[#This Row],[AMZN]])</f>
        <v>1.1242132525660409</v>
      </c>
      <c r="K882" s="3">
        <f>K881*(1+stock_returns_wide[[#This Row],[MSFT]])</f>
        <v>2.0910163015705305</v>
      </c>
      <c r="L882" s="3">
        <f>L881*(1+stock_returns_wide[[#This Row],[TSLA]])</f>
        <v>1.1694152086145349</v>
      </c>
    </row>
    <row r="883" spans="1:12" x14ac:dyDescent="0.2">
      <c r="A883" s="11">
        <v>45369</v>
      </c>
      <c r="B883" s="3">
        <v>6.3724140779994887E-3</v>
      </c>
      <c r="C883" s="3">
        <v>3.4398325434925603E-4</v>
      </c>
      <c r="D883" s="3">
        <v>2.161340948774404E-3</v>
      </c>
      <c r="E883" s="3">
        <v>6.254200201423088E-2</v>
      </c>
      <c r="F883" s="3">
        <f>AVERAGE(stock_returns_wide[[#This Row],[AAPL]:[TSLA]])</f>
        <v>1.7854935073838507E-2</v>
      </c>
      <c r="G883" s="3">
        <f t="shared" si="13"/>
        <v>1.6300431549187238</v>
      </c>
      <c r="H883" s="3">
        <f>stock_returns_wide[[#This Row],[Portfolio_EQ_Cum]]-1</f>
        <v>0.63004315491872376</v>
      </c>
      <c r="I883" s="3">
        <f>I882*(1+stock_returns_wide[[#This Row],[AAPL]])</f>
        <v>1.5370929428215161</v>
      </c>
      <c r="J883" s="3">
        <f>J882*(1+stock_returns_wide[[#This Row],[AMZN]])</f>
        <v>1.1245999630992412</v>
      </c>
      <c r="K883" s="3">
        <f>K882*(1+stock_returns_wide[[#This Row],[MSFT]])</f>
        <v>2.0955357007276696</v>
      </c>
      <c r="L883" s="3">
        <f>L882*(1+stock_returns_wide[[#This Row],[TSLA]])</f>
        <v>1.2425527769471774</v>
      </c>
    </row>
    <row r="884" spans="1:12" x14ac:dyDescent="0.2">
      <c r="A884" s="11">
        <v>45370</v>
      </c>
      <c r="B884" s="3">
        <v>1.358506122752301E-2</v>
      </c>
      <c r="C884" s="3">
        <v>8.1384582973209607E-3</v>
      </c>
      <c r="D884" s="3">
        <v>9.8007028969915311E-3</v>
      </c>
      <c r="E884" s="3">
        <v>-1.4269250195585559E-2</v>
      </c>
      <c r="F884" s="3">
        <f>AVERAGE(stock_returns_wide[[#This Row],[AAPL]:[TSLA]])</f>
        <v>4.3137430565624857E-3</v>
      </c>
      <c r="G884" s="3">
        <f t="shared" si="13"/>
        <v>1.6370747422601517</v>
      </c>
      <c r="H884" s="3">
        <f>stock_returns_wide[[#This Row],[Portfolio_EQ_Cum]]-1</f>
        <v>0.63707474226015171</v>
      </c>
      <c r="I884" s="3">
        <f>I883*(1+stock_returns_wide[[#This Row],[AAPL]])</f>
        <v>1.55797444456214</v>
      </c>
      <c r="J884" s="3">
        <f>J883*(1+stock_returns_wide[[#This Row],[AMZN]])</f>
        <v>1.133752473000093</v>
      </c>
      <c r="K884" s="3">
        <f>K883*(1+stock_returns_wide[[#This Row],[MSFT]])</f>
        <v>2.1160734235405405</v>
      </c>
      <c r="L884" s="3">
        <f>L883*(1+stock_returns_wide[[#This Row],[TSLA]])</f>
        <v>1.2248224804916985</v>
      </c>
    </row>
    <row r="885" spans="1:12" x14ac:dyDescent="0.2">
      <c r="A885" s="11">
        <v>45371</v>
      </c>
      <c r="B885" s="3">
        <v>1.4709222118785004E-2</v>
      </c>
      <c r="C885" s="3">
        <v>1.2791359170393646E-2</v>
      </c>
      <c r="D885" s="3">
        <v>9.0647911354053701E-3</v>
      </c>
      <c r="E885" s="3">
        <v>2.5332688257929448E-2</v>
      </c>
      <c r="F885" s="3">
        <f>AVERAGE(stock_returns_wide[[#This Row],[AAPL]:[TSLA]])</f>
        <v>1.5474515170628367E-2</v>
      </c>
      <c r="G885" s="3">
        <f t="shared" si="13"/>
        <v>1.662407680194709</v>
      </c>
      <c r="H885" s="3">
        <f>stock_returns_wide[[#This Row],[Portfolio_EQ_Cum]]-1</f>
        <v>0.66240768019470897</v>
      </c>
      <c r="I885" s="3">
        <f>I884*(1+stock_returns_wide[[#This Row],[AAPL]])</f>
        <v>1.5808910367225952</v>
      </c>
      <c r="J885" s="3">
        <f>J884*(1+stock_returns_wide[[#This Row],[AMZN]])</f>
        <v>1.1482547080925591</v>
      </c>
      <c r="K885" s="3">
        <f>K884*(1+stock_returns_wide[[#This Row],[MSFT]])</f>
        <v>2.1352551871521177</v>
      </c>
      <c r="L885" s="3">
        <f>L884*(1+stock_returns_wide[[#This Row],[TSLA]])</f>
        <v>1.2558505265612985</v>
      </c>
    </row>
    <row r="886" spans="1:12" x14ac:dyDescent="0.2">
      <c r="A886" s="11">
        <v>45372</v>
      </c>
      <c r="B886" s="3">
        <v>-4.0857469961284476E-2</v>
      </c>
      <c r="C886" s="3">
        <v>0</v>
      </c>
      <c r="D886" s="3">
        <v>9.7358060586041351E-3</v>
      </c>
      <c r="E886" s="3">
        <v>-1.6167575308454918E-2</v>
      </c>
      <c r="F886" s="3">
        <f>AVERAGE(stock_returns_wide[[#This Row],[AAPL]:[TSLA]])</f>
        <v>-1.1822309802783815E-2</v>
      </c>
      <c r="G886" s="3">
        <f t="shared" si="13"/>
        <v>1.6427541815809199</v>
      </c>
      <c r="H886" s="3">
        <f>stock_returns_wide[[#This Row],[Portfolio_EQ_Cum]]-1</f>
        <v>0.6427541815809199</v>
      </c>
      <c r="I886" s="3">
        <f>I885*(1+stock_returns_wide[[#This Row],[AAPL]])</f>
        <v>1.5162998286776379</v>
      </c>
      <c r="J886" s="3">
        <f>J885*(1+stock_returns_wide[[#This Row],[AMZN]])</f>
        <v>1.1482547080925591</v>
      </c>
      <c r="K886" s="3">
        <f>K885*(1+stock_returns_wide[[#This Row],[MSFT]])</f>
        <v>2.1560436175398592</v>
      </c>
      <c r="L886" s="3">
        <f>L885*(1+stock_returns_wide[[#This Row],[TSLA]])</f>
        <v>1.2355464685969559</v>
      </c>
    </row>
    <row r="887" spans="1:12" x14ac:dyDescent="0.2">
      <c r="A887" s="11">
        <v>45373</v>
      </c>
      <c r="B887" s="3">
        <v>5.3102783039968848E-3</v>
      </c>
      <c r="C887" s="3">
        <v>4.0415450203241665E-3</v>
      </c>
      <c r="D887" s="3">
        <v>-1.467243023337006E-3</v>
      </c>
      <c r="E887" s="3">
        <v>-1.1514902261465121E-2</v>
      </c>
      <c r="F887" s="3">
        <f>AVERAGE(stock_returns_wide[[#This Row],[AAPL]:[TSLA]])</f>
        <v>-9.0758049012026887E-4</v>
      </c>
      <c r="G887" s="3">
        <f t="shared" si="13"/>
        <v>1.6412632499356534</v>
      </c>
      <c r="H887" s="3">
        <f>stock_returns_wide[[#This Row],[Portfolio_EQ_Cum]]-1</f>
        <v>0.64126324993565342</v>
      </c>
      <c r="I887" s="3">
        <f>I886*(1+stock_returns_wide[[#This Row],[AAPL]])</f>
        <v>1.524351802760219</v>
      </c>
      <c r="J887" s="3">
        <f>J886*(1+stock_returns_wide[[#This Row],[AMZN]])</f>
        <v>1.1528954311901145</v>
      </c>
      <c r="K887" s="3">
        <f>K886*(1+stock_returns_wide[[#This Row],[MSFT]])</f>
        <v>2.1528801775840134</v>
      </c>
      <c r="L887" s="3">
        <f>L886*(1+stock_returns_wide[[#This Row],[TSLA]])</f>
        <v>1.2213192717715635</v>
      </c>
    </row>
    <row r="888" spans="1:12" x14ac:dyDescent="0.2">
      <c r="A888" s="11">
        <v>45376</v>
      </c>
      <c r="B888" s="3">
        <v>-8.3005041372726796E-3</v>
      </c>
      <c r="C888" s="3">
        <v>4.696213001679439E-3</v>
      </c>
      <c r="D888" s="3">
        <v>-1.3714582489450899E-2</v>
      </c>
      <c r="E888" s="3">
        <v>1.0536808713131895E-2</v>
      </c>
      <c r="F888" s="3">
        <f>AVERAGE(stock_returns_wide[[#This Row],[AAPL]:[TSLA]])</f>
        <v>-1.6955162279780611E-3</v>
      </c>
      <c r="G888" s="3">
        <f t="shared" si="13"/>
        <v>1.6384804614610036</v>
      </c>
      <c r="H888" s="3">
        <f>stock_returns_wide[[#This Row],[Portfolio_EQ_Cum]]-1</f>
        <v>0.63848046146100357</v>
      </c>
      <c r="I888" s="3">
        <f>I887*(1+stock_returns_wide[[#This Row],[AAPL]])</f>
        <v>1.5116989143147488</v>
      </c>
      <c r="J888" s="3">
        <f>J887*(1+stock_returns_wide[[#This Row],[AMZN]])</f>
        <v>1.1583096737036462</v>
      </c>
      <c r="K888" s="3">
        <f>K887*(1+stock_returns_wide[[#This Row],[MSFT]])</f>
        <v>2.1233543247986337</v>
      </c>
      <c r="L888" s="3">
        <f>L887*(1+stock_returns_wide[[#This Row],[TSLA]])</f>
        <v>1.2341880793158819</v>
      </c>
    </row>
    <row r="889" spans="1:12" x14ac:dyDescent="0.2">
      <c r="A889" s="11">
        <v>45377</v>
      </c>
      <c r="B889" s="3">
        <v>-6.6725777375230555E-3</v>
      </c>
      <c r="C889" s="3">
        <v>-7.8459941540950373E-3</v>
      </c>
      <c r="D889" s="3">
        <v>-2.8615183612088479E-3</v>
      </c>
      <c r="E889" s="3">
        <v>2.9195349264770964E-2</v>
      </c>
      <c r="F889" s="3">
        <f>AVERAGE(stock_returns_wide[[#This Row],[AAPL]:[TSLA]])</f>
        <v>2.9538147529860059E-3</v>
      </c>
      <c r="G889" s="3">
        <f t="shared" si="13"/>
        <v>1.6433202292205462</v>
      </c>
      <c r="H889" s="3">
        <f>stock_returns_wide[[#This Row],[Portfolio_EQ_Cum]]-1</f>
        <v>0.64332022922054621</v>
      </c>
      <c r="I889" s="3">
        <f>I888*(1+stock_returns_wide[[#This Row],[AAPL]])</f>
        <v>1.5016119857932544</v>
      </c>
      <c r="J889" s="3">
        <f>J888*(1+stock_returns_wide[[#This Row],[AMZN]])</f>
        <v>1.1492215827751358</v>
      </c>
      <c r="K889" s="3">
        <f>K888*(1+stock_returns_wide[[#This Row],[MSFT]])</f>
        <v>2.1172783074108703</v>
      </c>
      <c r="L889" s="3">
        <f>L888*(1+stock_returns_wide[[#This Row],[TSLA]])</f>
        <v>1.270220631349926</v>
      </c>
    </row>
    <row r="890" spans="1:12" x14ac:dyDescent="0.2">
      <c r="A890" s="11">
        <v>45378</v>
      </c>
      <c r="B890" s="3">
        <v>2.1212799563589568E-2</v>
      </c>
      <c r="C890" s="3">
        <v>8.581036192426339E-3</v>
      </c>
      <c r="D890" s="3">
        <v>-5.217225465007358E-4</v>
      </c>
      <c r="E890" s="3">
        <v>1.2157391142962881E-2</v>
      </c>
      <c r="F890" s="3">
        <f>AVERAGE(stock_returns_wide[[#This Row],[AAPL]:[TSLA]])</f>
        <v>1.0357376088119513E-2</v>
      </c>
      <c r="G890" s="3">
        <f t="shared" si="13"/>
        <v>1.6603407148677982</v>
      </c>
      <c r="H890" s="3">
        <f>stock_returns_wide[[#This Row],[Portfolio_EQ_Cum]]-1</f>
        <v>0.66034071486779822</v>
      </c>
      <c r="I890" s="3">
        <f>I889*(1+stock_returns_wide[[#This Row],[AAPL]])</f>
        <v>1.5334653798701705</v>
      </c>
      <c r="J890" s="3">
        <f>J889*(1+stock_returns_wide[[#This Row],[AMZN]])</f>
        <v>1.1590830947700468</v>
      </c>
      <c r="K890" s="3">
        <f>K889*(1+stock_returns_wide[[#This Row],[MSFT]])</f>
        <v>2.116173675580677</v>
      </c>
      <c r="L890" s="3">
        <f>L889*(1+stock_returns_wide[[#This Row],[TSLA]])</f>
        <v>1.2856632004031083</v>
      </c>
    </row>
    <row r="891" spans="1:12" x14ac:dyDescent="0.2">
      <c r="A891" s="11">
        <v>45379</v>
      </c>
      <c r="B891" s="3">
        <v>-1.0559309635851055E-2</v>
      </c>
      <c r="C891" s="3">
        <v>3.0584610251771505E-3</v>
      </c>
      <c r="D891" s="3">
        <v>-1.6847496511369631E-3</v>
      </c>
      <c r="E891" s="3">
        <v>-2.2465709302040393E-2</v>
      </c>
      <c r="F891" s="3">
        <f>AVERAGE(stock_returns_wide[[#This Row],[AAPL]:[TSLA]])</f>
        <v>-7.9128268909628152E-3</v>
      </c>
      <c r="G891" s="3">
        <f t="shared" si="13"/>
        <v>1.6472027262110318</v>
      </c>
      <c r="H891" s="3">
        <f>stock_returns_wide[[#This Row],[Portfolio_EQ_Cum]]-1</f>
        <v>0.64720272621103181</v>
      </c>
      <c r="I891" s="3">
        <f>I890*(1+stock_returns_wide[[#This Row],[AAPL]])</f>
        <v>1.5172730441082634</v>
      </c>
      <c r="J891" s="3">
        <f>J890*(1+stock_returns_wide[[#This Row],[AMZN]])</f>
        <v>1.1626281052403427</v>
      </c>
      <c r="K891" s="3">
        <f>K890*(1+stock_returns_wide[[#This Row],[MSFT]])</f>
        <v>2.1126084527189972</v>
      </c>
      <c r="L891" s="3">
        <f>L890*(1+stock_returns_wide[[#This Row],[TSLA]])</f>
        <v>1.2567798646825212</v>
      </c>
    </row>
    <row r="892" spans="1:12" x14ac:dyDescent="0.2">
      <c r="A892" s="11">
        <v>45383</v>
      </c>
      <c r="B892" s="3">
        <v>-8.4556485781258628E-3</v>
      </c>
      <c r="C892" s="3">
        <v>3.2708522115514338E-3</v>
      </c>
      <c r="D892" s="3">
        <v>9.1510232383782419E-3</v>
      </c>
      <c r="E892" s="3">
        <v>-3.2424602491559762E-3</v>
      </c>
      <c r="F892" s="3">
        <f>AVERAGE(stock_returns_wide[[#This Row],[AAPL]:[TSLA]])</f>
        <v>1.8094165566195919E-4</v>
      </c>
      <c r="G892" s="3">
        <f t="shared" si="13"/>
        <v>1.6475007737995233</v>
      </c>
      <c r="H892" s="3">
        <f>stock_returns_wide[[#This Row],[Portfolio_EQ_Cum]]-1</f>
        <v>0.64750077379952331</v>
      </c>
      <c r="I892" s="3">
        <f>I891*(1+stock_returns_wide[[#This Row],[AAPL]])</f>
        <v>1.5044435164502206</v>
      </c>
      <c r="J892" s="3">
        <f>J891*(1+stock_returns_wide[[#This Row],[AMZN]])</f>
        <v>1.1664308899495799</v>
      </c>
      <c r="K892" s="3">
        <f>K891*(1+stock_returns_wide[[#This Row],[MSFT]])</f>
        <v>2.1319409817634232</v>
      </c>
      <c r="L892" s="3">
        <f>L891*(1+stock_returns_wide[[#This Row],[TSLA]])</f>
        <v>1.2527048059293486</v>
      </c>
    </row>
    <row r="893" spans="1:12" x14ac:dyDescent="0.2">
      <c r="A893" s="11">
        <v>45384</v>
      </c>
      <c r="B893" s="3">
        <v>-6.9988738784542148E-3</v>
      </c>
      <c r="C893" s="3">
        <v>-1.5472110151306673E-3</v>
      </c>
      <c r="D893" s="3">
        <v>-7.3722034627566879E-3</v>
      </c>
      <c r="E893" s="3">
        <v>-4.9024062767074494E-2</v>
      </c>
      <c r="F893" s="3">
        <f>AVERAGE(stock_returns_wide[[#This Row],[AAPL]:[TSLA]])</f>
        <v>-1.6235587780854016E-2</v>
      </c>
      <c r="G893" s="3">
        <f t="shared" si="13"/>
        <v>1.6207526303674762</v>
      </c>
      <c r="H893" s="3">
        <f>stock_returns_wide[[#This Row],[Portfolio_EQ_Cum]]-1</f>
        <v>0.62075263036747619</v>
      </c>
      <c r="I893" s="3">
        <f>I892*(1+stock_returns_wide[[#This Row],[AAPL]])</f>
        <v>1.4939141060213272</v>
      </c>
      <c r="J893" s="3">
        <f>J892*(1+stock_returns_wide[[#This Row],[AMZN]])</f>
        <v>1.1646261752282612</v>
      </c>
      <c r="K893" s="3">
        <f>K892*(1+stock_returns_wide[[#This Row],[MSFT]])</f>
        <v>2.1162238790752741</v>
      </c>
      <c r="L893" s="3">
        <f>L892*(1+stock_returns_wide[[#This Row],[TSLA]])</f>
        <v>1.1912921268948524</v>
      </c>
    </row>
    <row r="894" spans="1:12" x14ac:dyDescent="0.2">
      <c r="A894" s="11">
        <v>45385</v>
      </c>
      <c r="B894" s="3">
        <v>4.7974714469165569E-3</v>
      </c>
      <c r="C894" s="3">
        <v>9.519072430478781E-3</v>
      </c>
      <c r="D894" s="3">
        <v>-2.3491042973605714E-3</v>
      </c>
      <c r="E894" s="3">
        <v>1.0502310200559251E-2</v>
      </c>
      <c r="F894" s="3">
        <f>AVERAGE(stock_returns_wide[[#This Row],[AAPL]:[TSLA]])</f>
        <v>5.6174374451485043E-3</v>
      </c>
      <c r="G894" s="3">
        <f t="shared" si="13"/>
        <v>1.6298571068826255</v>
      </c>
      <c r="H894" s="3">
        <f>stock_returns_wide[[#This Row],[Portfolio_EQ_Cum]]-1</f>
        <v>0.62985710688262553</v>
      </c>
      <c r="I894" s="3">
        <f>I893*(1+stock_returns_wide[[#This Row],[AAPL]])</f>
        <v>1.5010811162891105</v>
      </c>
      <c r="J894" s="3">
        <f>J893*(1+stock_returns_wide[[#This Row],[AMZN]])</f>
        <v>1.1757123361446904</v>
      </c>
      <c r="K894" s="3">
        <f>K893*(1+stock_returns_wide[[#This Row],[MSFT]])</f>
        <v>2.1112526484667615</v>
      </c>
      <c r="L894" s="3">
        <f>L893*(1+stock_returns_wide[[#This Row],[TSLA]])</f>
        <v>1.2038034463509861</v>
      </c>
    </row>
    <row r="895" spans="1:12" x14ac:dyDescent="0.2">
      <c r="A895" s="11">
        <v>45386</v>
      </c>
      <c r="B895" s="3">
        <v>-4.8923308551297451E-3</v>
      </c>
      <c r="C895" s="3">
        <v>-1.3212014767422509E-2</v>
      </c>
      <c r="D895" s="3">
        <v>-6.1125262312187179E-3</v>
      </c>
      <c r="E895" s="3">
        <v>1.6213301154368365E-2</v>
      </c>
      <c r="F895" s="3">
        <f>AVERAGE(stock_returns_wide[[#This Row],[AAPL]:[TSLA]])</f>
        <v>-2.0008926748506517E-3</v>
      </c>
      <c r="G895" s="3">
        <f t="shared" si="13"/>
        <v>1.6265959377364108</v>
      </c>
      <c r="H895" s="3">
        <f>stock_returns_wide[[#This Row],[Portfolio_EQ_Cum]]-1</f>
        <v>0.62659593773641076</v>
      </c>
      <c r="I895" s="3">
        <f>I894*(1+stock_returns_wide[[#This Row],[AAPL]])</f>
        <v>1.4937373308278366</v>
      </c>
      <c r="J895" s="3">
        <f>J894*(1+stock_returns_wide[[#This Row],[AMZN]])</f>
        <v>1.1601788073973058</v>
      </c>
      <c r="K895" s="3">
        <f>K894*(1+stock_returns_wide[[#This Row],[MSFT]])</f>
        <v>2.0983475612722784</v>
      </c>
      <c r="L895" s="3">
        <f>L894*(1+stock_returns_wide[[#This Row],[TSLA]])</f>
        <v>1.2233210741573413</v>
      </c>
    </row>
    <row r="896" spans="1:12" x14ac:dyDescent="0.2">
      <c r="A896" s="11">
        <v>45387</v>
      </c>
      <c r="B896" s="3">
        <v>4.5018144901403101E-3</v>
      </c>
      <c r="C896" s="3">
        <v>2.8166707356770848E-2</v>
      </c>
      <c r="D896" s="3">
        <v>1.8282732532590495E-2</v>
      </c>
      <c r="E896" s="3">
        <v>-3.6292482565110196E-2</v>
      </c>
      <c r="F896" s="3">
        <f>AVERAGE(stock_returns_wide[[#This Row],[AAPL]:[TSLA]])</f>
        <v>3.6646929535978645E-3</v>
      </c>
      <c r="G896" s="3">
        <f t="shared" si="13"/>
        <v>1.6325569124077843</v>
      </c>
      <c r="H896" s="3">
        <f>stock_returns_wide[[#This Row],[Portfolio_EQ_Cum]]-1</f>
        <v>0.63255691240778433</v>
      </c>
      <c r="I896" s="3">
        <f>I895*(1+stock_returns_wide[[#This Row],[AAPL]])</f>
        <v>1.5004618591882208</v>
      </c>
      <c r="J896" s="3">
        <f>J895*(1+stock_returns_wide[[#This Row],[AMZN]])</f>
        <v>1.1928572243467932</v>
      </c>
      <c r="K896" s="3">
        <f>K895*(1+stock_returns_wide[[#This Row],[MSFT]])</f>
        <v>2.1367110884954328</v>
      </c>
      <c r="L896" s="3">
        <f>L895*(1+stock_returns_wide[[#This Row],[TSLA]])</f>
        <v>1.1789237154019541</v>
      </c>
    </row>
    <row r="897" spans="1:12" x14ac:dyDescent="0.2">
      <c r="A897" s="11">
        <v>45390</v>
      </c>
      <c r="B897" s="3">
        <v>-6.6635515475483853E-3</v>
      </c>
      <c r="C897" s="3">
        <v>6.4837689759889017E-4</v>
      </c>
      <c r="D897" s="3">
        <v>-2.1855339811809316E-3</v>
      </c>
      <c r="E897" s="3">
        <v>4.8999406489528941E-2</v>
      </c>
      <c r="F897" s="3">
        <f>AVERAGE(stock_returns_wide[[#This Row],[AAPL]:[TSLA]])</f>
        <v>1.0199674464599628E-2</v>
      </c>
      <c r="G897" s="3">
        <f t="shared" si="13"/>
        <v>1.6492084614592755</v>
      </c>
      <c r="H897" s="3">
        <f>stock_returns_wide[[#This Row],[Portfolio_EQ_Cum]]-1</f>
        <v>0.64920846145927547</v>
      </c>
      <c r="I897" s="3">
        <f>I896*(1+stock_returns_wide[[#This Row],[AAPL]])</f>
        <v>1.4904634542443898</v>
      </c>
      <c r="J897" s="3">
        <f>J896*(1+stock_returns_wide[[#This Row],[AMZN]])</f>
        <v>1.1936306454131935</v>
      </c>
      <c r="K897" s="3">
        <f>K896*(1+stock_returns_wide[[#This Row],[MSFT]])</f>
        <v>2.1320412338035601</v>
      </c>
      <c r="L897" s="3">
        <f>L896*(1+stock_returns_wide[[#This Row],[TSLA]])</f>
        <v>1.2366902777530802</v>
      </c>
    </row>
    <row r="898" spans="1:12" x14ac:dyDescent="0.2">
      <c r="A898" s="11">
        <v>45391</v>
      </c>
      <c r="B898" s="3">
        <v>7.2424273056743704E-3</v>
      </c>
      <c r="C898" s="3">
        <v>2.5919095048931862E-3</v>
      </c>
      <c r="D898" s="3">
        <v>3.9802677790612417E-3</v>
      </c>
      <c r="E898" s="3">
        <v>2.2546012554054862E-2</v>
      </c>
      <c r="F898" s="3">
        <f>AVERAGE(stock_returns_wide[[#This Row],[AAPL]:[TSLA]])</f>
        <v>9.090154285920915E-3</v>
      </c>
      <c r="G898" s="3">
        <f t="shared" ref="G898:G961" si="14">G897*(1+F898)</f>
        <v>1.6642000208235865</v>
      </c>
      <c r="H898" s="3">
        <f>stock_returns_wide[[#This Row],[Portfolio_EQ_Cum]]-1</f>
        <v>0.66420002082358653</v>
      </c>
      <c r="I898" s="3">
        <f>I897*(1+stock_returns_wide[[#This Row],[AAPL]])</f>
        <v>1.501258027463519</v>
      </c>
      <c r="J898" s="3">
        <f>J897*(1+stock_returns_wide[[#This Row],[AMZN]])</f>
        <v>1.1967244280283718</v>
      </c>
      <c r="K898" s="3">
        <f>K897*(1+stock_returns_wide[[#This Row],[MSFT]])</f>
        <v>2.1405273288300983</v>
      </c>
      <c r="L898" s="3">
        <f>L897*(1+stock_returns_wide[[#This Row],[TSLA]])</f>
        <v>1.2645727122807786</v>
      </c>
    </row>
    <row r="899" spans="1:12" x14ac:dyDescent="0.2">
      <c r="A899" s="11">
        <v>45392</v>
      </c>
      <c r="B899" s="3">
        <v>-1.1139189278175921E-2</v>
      </c>
      <c r="C899" s="3">
        <v>1.5080453603608657E-3</v>
      </c>
      <c r="D899" s="3">
        <v>-7.0844222337946849E-3</v>
      </c>
      <c r="E899" s="3">
        <v>-2.8946236061948905E-2</v>
      </c>
      <c r="F899" s="3">
        <f>AVERAGE(stock_returns_wide[[#This Row],[AAPL]:[TSLA]])</f>
        <v>-1.1415450553389661E-2</v>
      </c>
      <c r="G899" s="3">
        <f t="shared" si="14"/>
        <v>1.6452024277749249</v>
      </c>
      <c r="H899" s="3">
        <f>stock_returns_wide[[#This Row],[Portfolio_EQ_Cum]]-1</f>
        <v>0.64520242777492487</v>
      </c>
      <c r="I899" s="3">
        <f>I898*(1+stock_returns_wide[[#This Row],[AAPL]])</f>
        <v>1.4845352301402219</v>
      </c>
      <c r="J899" s="3">
        <f>J898*(1+stock_returns_wide[[#This Row],[AMZN]])</f>
        <v>1.1985291427496905</v>
      </c>
      <c r="K899" s="3">
        <f>K898*(1+stock_returns_wide[[#This Row],[MSFT]])</f>
        <v>2.1253629294296892</v>
      </c>
      <c r="L899" s="3">
        <f>L898*(1+stock_returns_wide[[#This Row],[TSLA]])</f>
        <v>1.2279680920336002</v>
      </c>
    </row>
    <row r="900" spans="1:12" x14ac:dyDescent="0.2">
      <c r="A900" s="11">
        <v>45393</v>
      </c>
      <c r="B900" s="3">
        <v>4.3270858400737522E-2</v>
      </c>
      <c r="C900" s="3">
        <v>1.6671181255133227E-2</v>
      </c>
      <c r="D900" s="3">
        <v>1.1033332271354057E-2</v>
      </c>
      <c r="E900" s="3">
        <v>1.653476762638495E-2</v>
      </c>
      <c r="F900" s="3">
        <f>AVERAGE(stock_returns_wide[[#This Row],[AAPL]:[TSLA]])</f>
        <v>2.1877534888402439E-2</v>
      </c>
      <c r="G900" s="3">
        <f t="shared" si="14"/>
        <v>1.6811954012870551</v>
      </c>
      <c r="H900" s="3">
        <f>stock_returns_wide[[#This Row],[Portfolio_EQ_Cum]]-1</f>
        <v>0.68119540128705514</v>
      </c>
      <c r="I900" s="3">
        <f>I899*(1+stock_returns_wide[[#This Row],[AAPL]])</f>
        <v>1.5487723438745258</v>
      </c>
      <c r="J900" s="3">
        <f>J899*(1+stock_returns_wide[[#This Row],[AMZN]])</f>
        <v>1.2185100393280299</v>
      </c>
      <c r="K900" s="3">
        <f>K899*(1+stock_returns_wide[[#This Row],[MSFT]])</f>
        <v>2.1488127648273054</v>
      </c>
      <c r="L900" s="3">
        <f>L899*(1+stock_returns_wide[[#This Row],[TSLA]])</f>
        <v>1.2482722590879911</v>
      </c>
    </row>
    <row r="901" spans="1:12" x14ac:dyDescent="0.2">
      <c r="A901" s="11">
        <v>45394</v>
      </c>
      <c r="B901" s="3">
        <v>8.6267947246749799E-3</v>
      </c>
      <c r="C901" s="3">
        <v>-1.5445639364236818E-2</v>
      </c>
      <c r="D901" s="3">
        <v>-1.4091064912222229E-2</v>
      </c>
      <c r="E901" s="3">
        <v>-2.0332204625772565E-2</v>
      </c>
      <c r="F901" s="3">
        <f>AVERAGE(stock_returns_wide[[#This Row],[AAPL]:[TSLA]])</f>
        <v>-1.0310528544389158E-2</v>
      </c>
      <c r="G901" s="3">
        <f t="shared" si="14"/>
        <v>1.663861388113389</v>
      </c>
      <c r="H901" s="3">
        <f>stock_returns_wide[[#This Row],[Portfolio_EQ_Cum]]-1</f>
        <v>0.66386138811338902</v>
      </c>
      <c r="I901" s="3">
        <f>I900*(1+stock_returns_wide[[#This Row],[AAPL]])</f>
        <v>1.5621332849603851</v>
      </c>
      <c r="J901" s="3">
        <f>J900*(1+stock_returns_wide[[#This Row],[AMZN]])</f>
        <v>1.1996893726988671</v>
      </c>
      <c r="K901" s="3">
        <f>K900*(1+stock_returns_wide[[#This Row],[MSFT]])</f>
        <v>2.1185337046739123</v>
      </c>
      <c r="L901" s="3">
        <f>L900*(1+stock_returns_wide[[#This Row],[TSLA]])</f>
        <v>1.2228921320875388</v>
      </c>
    </row>
    <row r="902" spans="1:12" x14ac:dyDescent="0.2">
      <c r="A902" s="11">
        <v>45397</v>
      </c>
      <c r="B902" s="3">
        <v>-2.1863639663555201E-2</v>
      </c>
      <c r="C902" s="3">
        <v>-1.3485250630092094E-2</v>
      </c>
      <c r="D902" s="3">
        <v>-1.9578052307073213E-2</v>
      </c>
      <c r="E902" s="3">
        <v>-5.5948594875633972E-2</v>
      </c>
      <c r="F902" s="3">
        <f>AVERAGE(stock_returns_wide[[#This Row],[AAPL]:[TSLA]])</f>
        <v>-2.771888436908862E-2</v>
      </c>
      <c r="G902" s="3">
        <f t="shared" si="14"/>
        <v>1.6177410066900826</v>
      </c>
      <c r="H902" s="3">
        <f>stock_returns_wide[[#This Row],[Portfolio_EQ_Cum]]-1</f>
        <v>0.61774100669008258</v>
      </c>
      <c r="I902" s="3">
        <f>I901*(1+stock_returns_wide[[#This Row],[AAPL]])</f>
        <v>1.5279793657115655</v>
      </c>
      <c r="J902" s="3">
        <f>J901*(1+stock_returns_wide[[#This Row],[AMZN]])</f>
        <v>1.1835112608297649</v>
      </c>
      <c r="K902" s="3">
        <f>K901*(1+stock_returns_wide[[#This Row],[MSFT]])</f>
        <v>2.0770569409895088</v>
      </c>
      <c r="L902" s="3">
        <f>L901*(1+stock_returns_wide[[#This Row],[TSLA]])</f>
        <v>1.1544730356127728</v>
      </c>
    </row>
    <row r="903" spans="1:12" x14ac:dyDescent="0.2">
      <c r="A903" s="11">
        <v>45398</v>
      </c>
      <c r="B903" s="3">
        <v>-1.9167249799518893E-2</v>
      </c>
      <c r="C903" s="3">
        <v>-1.633742516860992E-3</v>
      </c>
      <c r="D903" s="3">
        <v>2.2723995400741881E-3</v>
      </c>
      <c r="E903" s="3">
        <v>-2.7062145360474688E-2</v>
      </c>
      <c r="F903" s="3">
        <f>AVERAGE(stock_returns_wide[[#This Row],[AAPL]:[TSLA]])</f>
        <v>-1.1397684534195096E-2</v>
      </c>
      <c r="G903" s="3">
        <f t="shared" si="14"/>
        <v>1.5993025050377978</v>
      </c>
      <c r="H903" s="3">
        <f>stock_returns_wide[[#This Row],[Portfolio_EQ_Cum]]-1</f>
        <v>0.59930250503779781</v>
      </c>
      <c r="I903" s="3">
        <f>I902*(1+stock_returns_wide[[#This Row],[AAPL]])</f>
        <v>1.4986922035204615</v>
      </c>
      <c r="J903" s="3">
        <f>J902*(1+stock_returns_wide[[#This Row],[AMZN]])</f>
        <v>1.1815777081637635</v>
      </c>
      <c r="K903" s="3">
        <f>K902*(1+stock_returns_wide[[#This Row],[MSFT]])</f>
        <v>2.0817768442269213</v>
      </c>
      <c r="L903" s="3">
        <f>L902*(1+stock_returns_wide[[#This Row],[TSLA]])</f>
        <v>1.1232305185082714</v>
      </c>
    </row>
    <row r="904" spans="1:12" x14ac:dyDescent="0.2">
      <c r="A904" s="11">
        <v>45399</v>
      </c>
      <c r="B904" s="3">
        <v>-8.1473744304459972E-3</v>
      </c>
      <c r="C904" s="3">
        <v>-1.1128128209780819E-2</v>
      </c>
      <c r="D904" s="3">
        <v>-6.608965649574805E-3</v>
      </c>
      <c r="E904" s="3">
        <v>-1.0565868854054306E-2</v>
      </c>
      <c r="F904" s="3">
        <f>AVERAGE(stock_returns_wide[[#This Row],[AAPL]:[TSLA]])</f>
        <v>-9.1125842859639816E-3</v>
      </c>
      <c r="G904" s="3">
        <f t="shared" si="14"/>
        <v>1.5847287261618876</v>
      </c>
      <c r="H904" s="3">
        <f>stock_returns_wide[[#This Row],[Portfolio_EQ_Cum]]-1</f>
        <v>0.58472872616188765</v>
      </c>
      <c r="I904" s="3">
        <f>I903*(1+stock_returns_wide[[#This Row],[AAPL]])</f>
        <v>1.48648179698239</v>
      </c>
      <c r="J904" s="3">
        <f>J903*(1+stock_returns_wide[[#This Row],[AMZN]])</f>
        <v>1.1684289599374982</v>
      </c>
      <c r="K904" s="3">
        <f>K903*(1+stock_returns_wide[[#This Row],[MSFT]])</f>
        <v>2.0680184525733454</v>
      </c>
      <c r="L904" s="3">
        <f>L903*(1+stock_returns_wide[[#This Row],[TSLA]])</f>
        <v>1.1113626121568416</v>
      </c>
    </row>
    <row r="905" spans="1:12" x14ac:dyDescent="0.2">
      <c r="A905" s="11">
        <v>45400</v>
      </c>
      <c r="B905" s="3">
        <v>-5.7143787608469054E-3</v>
      </c>
      <c r="C905" s="3">
        <v>-1.1363622972558218E-2</v>
      </c>
      <c r="D905" s="3">
        <v>-1.8380930167075982E-2</v>
      </c>
      <c r="E905" s="3">
        <v>-3.5509838409960581E-2</v>
      </c>
      <c r="F905" s="3">
        <f>AVERAGE(stock_returns_wide[[#This Row],[AAPL]:[TSLA]])</f>
        <v>-1.7742192577610422E-2</v>
      </c>
      <c r="G905" s="3">
        <f t="shared" si="14"/>
        <v>1.5566121639190522</v>
      </c>
      <c r="H905" s="3">
        <f>stock_returns_wide[[#This Row],[Portfolio_EQ_Cum]]-1</f>
        <v>0.55661216391905222</v>
      </c>
      <c r="I905" s="3">
        <f>I904*(1+stock_returns_wide[[#This Row],[AAPL]])</f>
        <v>1.4779874769733283</v>
      </c>
      <c r="J905" s="3">
        <f>J904*(1+stock_returns_wide[[#This Row],[AMZN]])</f>
        <v>1.1551513737665502</v>
      </c>
      <c r="K905" s="3">
        <f>K904*(1+stock_returns_wide[[#This Row],[MSFT]])</f>
        <v>2.0300063498123704</v>
      </c>
      <c r="L905" s="3">
        <f>L904*(1+stock_returns_wide[[#This Row],[TSLA]])</f>
        <v>1.0718983053842805</v>
      </c>
    </row>
    <row r="906" spans="1:12" x14ac:dyDescent="0.2">
      <c r="A906" s="11">
        <v>45401</v>
      </c>
      <c r="B906" s="3">
        <v>-1.221253316748061E-2</v>
      </c>
      <c r="C906" s="3">
        <v>-2.5610960309269348E-2</v>
      </c>
      <c r="D906" s="3">
        <v>-1.2739062558081882E-2</v>
      </c>
      <c r="E906" s="3">
        <v>-1.9208895916184798E-2</v>
      </c>
      <c r="F906" s="3">
        <f>AVERAGE(stock_returns_wide[[#This Row],[AAPL]:[TSLA]])</f>
        <v>-1.744286298775416E-2</v>
      </c>
      <c r="G906" s="3">
        <f t="shared" si="14"/>
        <v>1.5294603912187408</v>
      </c>
      <c r="H906" s="3">
        <f>stock_returns_wide[[#This Row],[Portfolio_EQ_Cum]]-1</f>
        <v>0.52946039121874078</v>
      </c>
      <c r="I906" s="3">
        <f>I905*(1+stock_returns_wide[[#This Row],[AAPL]])</f>
        <v>1.4599375058896706</v>
      </c>
      <c r="J906" s="3">
        <f>J905*(1+stock_returns_wide[[#This Row],[AMZN]])</f>
        <v>1.1255668377818171</v>
      </c>
      <c r="K906" s="3">
        <f>K905*(1+stock_returns_wide[[#This Row],[MSFT]])</f>
        <v>2.0041459719288071</v>
      </c>
      <c r="L906" s="3">
        <f>L905*(1+stock_returns_wide[[#This Row],[TSLA]])</f>
        <v>1.051308322403419</v>
      </c>
    </row>
    <row r="907" spans="1:12" x14ac:dyDescent="0.2">
      <c r="A907" s="11">
        <v>45404</v>
      </c>
      <c r="B907" s="3">
        <v>5.0908405386900224E-3</v>
      </c>
      <c r="C907" s="3">
        <v>1.4888568814227066E-2</v>
      </c>
      <c r="D907" s="3">
        <v>4.6100945360081358E-3</v>
      </c>
      <c r="E907" s="3">
        <v>-3.400203941675628E-2</v>
      </c>
      <c r="F907" s="3">
        <f>AVERAGE(stock_returns_wide[[#This Row],[AAPL]:[TSLA]])</f>
        <v>-2.3531338819577641E-3</v>
      </c>
      <c r="G907" s="3">
        <f t="shared" si="14"/>
        <v>1.5258613661510516</v>
      </c>
      <c r="H907" s="3">
        <f>stock_returns_wide[[#This Row],[Portfolio_EQ_Cum]]-1</f>
        <v>0.52586136615105161</v>
      </c>
      <c r="I907" s="3">
        <f>I906*(1+stock_returns_wide[[#This Row],[AAPL]])</f>
        <v>1.4673698149286079</v>
      </c>
      <c r="J907" s="3">
        <f>J906*(1+stock_returns_wide[[#This Row],[AMZN]])</f>
        <v>1.1423249171011436</v>
      </c>
      <c r="K907" s="3">
        <f>K906*(1+stock_returns_wide[[#This Row],[MSFT]])</f>
        <v>2.0133852743233587</v>
      </c>
      <c r="L907" s="3">
        <f>L906*(1+stock_returns_wide[[#This Row],[TSLA]])</f>
        <v>1.0155616953858939</v>
      </c>
    </row>
    <row r="908" spans="1:12" x14ac:dyDescent="0.2">
      <c r="A908" s="11">
        <v>45405</v>
      </c>
      <c r="B908" s="3">
        <v>6.3916238331245268E-3</v>
      </c>
      <c r="C908" s="3">
        <v>1.303389727631088E-2</v>
      </c>
      <c r="D908" s="3">
        <v>1.6485564366473859E-2</v>
      </c>
      <c r="E908" s="3">
        <v>1.8514534090260826E-2</v>
      </c>
      <c r="F908" s="3">
        <f>AVERAGE(stock_returns_wide[[#This Row],[AAPL]:[TSLA]])</f>
        <v>1.3606404891542523E-2</v>
      </c>
      <c r="G908" s="3">
        <f t="shared" si="14"/>
        <v>1.546622853707265</v>
      </c>
      <c r="H908" s="3">
        <f>stock_returns_wide[[#This Row],[Portfolio_EQ_Cum]]-1</f>
        <v>0.54662285370726504</v>
      </c>
      <c r="I908" s="3">
        <f>I907*(1+stock_returns_wide[[#This Row],[AAPL]])</f>
        <v>1.4767486908097132</v>
      </c>
      <c r="J908" s="3">
        <f>J907*(1+stock_returns_wide[[#This Row],[AMZN]])</f>
        <v>1.1572138627268103</v>
      </c>
      <c r="K908" s="3">
        <f>K907*(1+stock_returns_wide[[#This Row],[MSFT]])</f>
        <v>2.046577066857727</v>
      </c>
      <c r="L908" s="3">
        <f>L907*(1+stock_returns_wide[[#This Row],[TSLA]])</f>
        <v>1.0343643470158792</v>
      </c>
    </row>
    <row r="909" spans="1:12" x14ac:dyDescent="0.2">
      <c r="A909" s="11">
        <v>45406</v>
      </c>
      <c r="B909" s="3">
        <v>1.2702337115111817E-2</v>
      </c>
      <c r="C909" s="3">
        <v>-1.6430862529557833E-2</v>
      </c>
      <c r="D909" s="3">
        <v>3.6556455207970018E-3</v>
      </c>
      <c r="E909" s="3">
        <v>0.12061109407252757</v>
      </c>
      <c r="F909" s="3">
        <f>AVERAGE(stock_returns_wide[[#This Row],[AAPL]:[TSLA]])</f>
        <v>3.0134553544719639E-2</v>
      </c>
      <c r="G909" s="3">
        <f t="shared" si="14"/>
        <v>1.5932296429057939</v>
      </c>
      <c r="H909" s="3">
        <f>stock_returns_wide[[#This Row],[Portfolio_EQ_Cum]]-1</f>
        <v>0.59322964290579394</v>
      </c>
      <c r="I909" s="3">
        <f>I908*(1+stock_returns_wide[[#This Row],[AAPL]])</f>
        <v>1.4955068505146782</v>
      </c>
      <c r="J909" s="3">
        <f>J908*(1+stock_returns_wide[[#This Row],[AMZN]])</f>
        <v>1.1381998408310474</v>
      </c>
      <c r="K909" s="3">
        <f>K908*(1+stock_returns_wide[[#This Row],[MSFT]])</f>
        <v>2.0540586271451513</v>
      </c>
      <c r="L909" s="3">
        <f>L908*(1+stock_returns_wide[[#This Row],[TSLA]])</f>
        <v>1.1591201625790799</v>
      </c>
    </row>
    <row r="910" spans="1:12" x14ac:dyDescent="0.2">
      <c r="A910" s="11">
        <v>45407</v>
      </c>
      <c r="B910" s="3">
        <v>5.1474292813811218E-3</v>
      </c>
      <c r="C910" s="3">
        <v>-1.6535467634067658E-2</v>
      </c>
      <c r="D910" s="3">
        <v>-2.4494981574110786E-2</v>
      </c>
      <c r="E910" s="3">
        <v>4.9651437430025869E-2</v>
      </c>
      <c r="F910" s="3">
        <f>AVERAGE(stock_returns_wide[[#This Row],[AAPL]:[TSLA]])</f>
        <v>3.4421043758071368E-3</v>
      </c>
      <c r="G910" s="3">
        <f t="shared" si="14"/>
        <v>1.5987137056313054</v>
      </c>
      <c r="H910" s="3">
        <f>stock_returns_wide[[#This Row],[Portfolio_EQ_Cum]]-1</f>
        <v>0.59871370563130544</v>
      </c>
      <c r="I910" s="3">
        <f>I909*(1+stock_returns_wide[[#This Row],[AAPL]])</f>
        <v>1.5032048662675235</v>
      </c>
      <c r="J910" s="3">
        <f>J909*(1+stock_returns_wide[[#This Row],[AMZN]])</f>
        <v>1.1193791742018846</v>
      </c>
      <c r="K910" s="3">
        <f>K909*(1+stock_returns_wide[[#This Row],[MSFT]])</f>
        <v>2.0037444989210877</v>
      </c>
      <c r="L910" s="3">
        <f>L909*(1+stock_returns_wide[[#This Row],[TSLA]])</f>
        <v>1.2166721448052564</v>
      </c>
    </row>
    <row r="911" spans="1:12" x14ac:dyDescent="0.2">
      <c r="A911" s="11">
        <v>45408</v>
      </c>
      <c r="B911" s="3">
        <v>-3.4729660099462878E-3</v>
      </c>
      <c r="C911" s="3">
        <v>3.4260361668536854E-2</v>
      </c>
      <c r="D911" s="3">
        <v>1.8243634176469792E-2</v>
      </c>
      <c r="E911" s="3">
        <v>-1.1105884774887609E-2</v>
      </c>
      <c r="F911" s="3">
        <f>AVERAGE(stock_returns_wide[[#This Row],[AAPL]:[TSLA]])</f>
        <v>9.4812862650431873E-3</v>
      </c>
      <c r="G911" s="3">
        <f t="shared" si="14"/>
        <v>1.613871567930244</v>
      </c>
      <c r="H911" s="3">
        <f>stock_returns_wide[[#This Row],[Portfolio_EQ_Cum]]-1</f>
        <v>0.613871567930244</v>
      </c>
      <c r="I911" s="3">
        <f>I910*(1+stock_returns_wide[[#This Row],[AAPL]])</f>
        <v>1.4979842868609905</v>
      </c>
      <c r="J911" s="3">
        <f>J910*(1+stock_returns_wide[[#This Row],[AMZN]])</f>
        <v>1.1577295095542692</v>
      </c>
      <c r="K911" s="3">
        <f>K910*(1+stock_returns_wide[[#This Row],[MSFT]])</f>
        <v>2.0403000805425178</v>
      </c>
      <c r="L911" s="3">
        <f>L910*(1+stock_returns_wide[[#This Row],[TSLA]])</f>
        <v>1.2031599241562339</v>
      </c>
    </row>
    <row r="912" spans="1:12" x14ac:dyDescent="0.2">
      <c r="A912" s="11">
        <v>45411</v>
      </c>
      <c r="B912" s="3">
        <v>2.4808063371766664E-2</v>
      </c>
      <c r="C912" s="3">
        <v>7.4602585074419192E-3</v>
      </c>
      <c r="D912" s="3">
        <v>-1.0016666724890544E-2</v>
      </c>
      <c r="E912" s="3">
        <v>0.15306917103399531</v>
      </c>
      <c r="F912" s="3">
        <f>AVERAGE(stock_returns_wide[[#This Row],[AAPL]:[TSLA]])</f>
        <v>4.3830206547078338E-2</v>
      </c>
      <c r="G912" s="3">
        <f t="shared" si="14"/>
        <v>1.6846078920930838</v>
      </c>
      <c r="H912" s="3">
        <f>stock_returns_wide[[#This Row],[Portfolio_EQ_Cum]]-1</f>
        <v>0.68460789209308381</v>
      </c>
      <c r="I912" s="3">
        <f>I911*(1+stock_returns_wide[[#This Row],[AAPL]])</f>
        <v>1.5351463759793487</v>
      </c>
      <c r="J912" s="3">
        <f>J911*(1+stock_returns_wide[[#This Row],[AMZN]])</f>
        <v>1.1663664709772381</v>
      </c>
      <c r="K912" s="3">
        <f>K911*(1+stock_returns_wide[[#This Row],[MSFT]])</f>
        <v>2.0198630746169561</v>
      </c>
      <c r="L912" s="3">
        <f>L911*(1+stock_returns_wide[[#This Row],[TSLA]])</f>
        <v>1.3873266163681532</v>
      </c>
    </row>
    <row r="913" spans="1:12" x14ac:dyDescent="0.2">
      <c r="A913" s="11">
        <v>45412</v>
      </c>
      <c r="B913" s="3">
        <v>-1.8270903965436736E-2</v>
      </c>
      <c r="C913" s="3">
        <v>-3.2935491228684111E-2</v>
      </c>
      <c r="D913" s="3">
        <v>-3.2119511564394299E-2</v>
      </c>
      <c r="E913" s="3">
        <v>-5.5501180639447423E-2</v>
      </c>
      <c r="F913" s="3">
        <f>AVERAGE(stock_returns_wide[[#This Row],[AAPL]:[TSLA]])</f>
        <v>-3.4706771849490642E-2</v>
      </c>
      <c r="G913" s="3">
        <f t="shared" si="14"/>
        <v>1.6261405903263577</v>
      </c>
      <c r="H913" s="3">
        <f>stock_returns_wide[[#This Row],[Portfolio_EQ_Cum]]-1</f>
        <v>0.62614059032635772</v>
      </c>
      <c r="I913" s="3">
        <f>I912*(1+stock_returns_wide[[#This Row],[AAPL]])</f>
        <v>1.5070978639709418</v>
      </c>
      <c r="J913" s="3">
        <f>J912*(1+stock_returns_wide[[#This Row],[AMZN]])</f>
        <v>1.1279516183029361</v>
      </c>
      <c r="K913" s="3">
        <f>K912*(1+stock_returns_wide[[#This Row],[MSFT]])</f>
        <v>1.9549860592333037</v>
      </c>
      <c r="L913" s="3">
        <f>L912*(1+stock_returns_wide[[#This Row],[TSLA]])</f>
        <v>1.310328351227191</v>
      </c>
    </row>
    <row r="914" spans="1:12" x14ac:dyDescent="0.2">
      <c r="A914" s="11">
        <v>45413</v>
      </c>
      <c r="B914" s="3">
        <v>-6.0471037268532424E-3</v>
      </c>
      <c r="C914" s="3">
        <v>2.2857142857142909E-2</v>
      </c>
      <c r="D914" s="3">
        <v>1.4409572511920432E-2</v>
      </c>
      <c r="E914" s="3">
        <v>-1.7950640048260635E-2</v>
      </c>
      <c r="F914" s="3">
        <f>AVERAGE(stock_returns_wide[[#This Row],[AAPL]:[TSLA]])</f>
        <v>3.3172428984873659E-3</v>
      </c>
      <c r="G914" s="3">
        <f t="shared" si="14"/>
        <v>1.6315348936515599</v>
      </c>
      <c r="H914" s="3">
        <f>stock_returns_wide[[#This Row],[Portfolio_EQ_Cum]]-1</f>
        <v>0.6315348936515599</v>
      </c>
      <c r="I914" s="3">
        <f>I913*(1+stock_returns_wide[[#This Row],[AAPL]])</f>
        <v>1.4979842868609905</v>
      </c>
      <c r="J914" s="3">
        <f>J913*(1+stock_returns_wide[[#This Row],[AMZN]])</f>
        <v>1.1537333695784318</v>
      </c>
      <c r="K914" s="3">
        <f>K913*(1+stock_returns_wide[[#This Row],[MSFT]])</f>
        <v>1.9831565726136196</v>
      </c>
      <c r="L914" s="3">
        <f>L913*(1+stock_returns_wide[[#This Row],[TSLA]])</f>
        <v>1.2868071186492809</v>
      </c>
    </row>
    <row r="915" spans="1:12" x14ac:dyDescent="0.2">
      <c r="A915" s="11">
        <v>45414</v>
      </c>
      <c r="B915" s="3">
        <v>2.203195385387402E-2</v>
      </c>
      <c r="C915" s="3">
        <v>3.1955314082140474E-2</v>
      </c>
      <c r="D915" s="3">
        <v>7.3428178421901524E-3</v>
      </c>
      <c r="E915" s="3">
        <v>1.110562423569661E-4</v>
      </c>
      <c r="F915" s="3">
        <f>AVERAGE(stock_returns_wide[[#This Row],[AAPL]:[TSLA]])</f>
        <v>1.5360285505140403E-2</v>
      </c>
      <c r="G915" s="3">
        <f t="shared" si="14"/>
        <v>1.6565957354296468</v>
      </c>
      <c r="H915" s="3">
        <f>stock_returns_wide[[#This Row],[Portfolio_EQ_Cum]]-1</f>
        <v>0.65659573542964678</v>
      </c>
      <c r="I915" s="3">
        <f>I914*(1+stock_returns_wide[[#This Row],[AAPL]])</f>
        <v>1.5309878075429402</v>
      </c>
      <c r="J915" s="3">
        <f>J914*(1+stock_returns_wide[[#This Row],[AMZN]])</f>
        <v>1.1906012817703568</v>
      </c>
      <c r="K915" s="3">
        <f>K914*(1+stock_returns_wide[[#This Row],[MSFT]])</f>
        <v>1.9977185300788636</v>
      </c>
      <c r="L915" s="3">
        <f>L914*(1+stock_returns_wide[[#This Row],[TSLA]])</f>
        <v>1.2869500266125162</v>
      </c>
    </row>
    <row r="916" spans="1:12" x14ac:dyDescent="0.2">
      <c r="A916" s="11">
        <v>45415</v>
      </c>
      <c r="B916" s="3">
        <v>5.9816270641663616E-2</v>
      </c>
      <c r="C916" s="3">
        <v>8.0662921357597117E-3</v>
      </c>
      <c r="D916" s="3">
        <v>2.216967931729652E-2</v>
      </c>
      <c r="E916" s="3">
        <v>6.5552356567928349E-3</v>
      </c>
      <c r="F916" s="3">
        <f>AVERAGE(stock_returns_wide[[#This Row],[AAPL]:[TSLA]])</f>
        <v>2.4151869437878171E-2</v>
      </c>
      <c r="G916" s="3">
        <f t="shared" si="14"/>
        <v>1.6966056193430894</v>
      </c>
      <c r="H916" s="3">
        <f>stock_returns_wide[[#This Row],[Portfolio_EQ_Cum]]-1</f>
        <v>0.6966056193430894</v>
      </c>
      <c r="I916" s="3">
        <f>I915*(1+stock_returns_wide[[#This Row],[AAPL]])</f>
        <v>1.6225657885880158</v>
      </c>
      <c r="J916" s="3">
        <f>J915*(1+stock_returns_wide[[#This Row],[AMZN]])</f>
        <v>1.2002050195263265</v>
      </c>
      <c r="K916" s="3">
        <f>K915*(1+stock_returns_wide[[#This Row],[MSFT]])</f>
        <v>2.0420073092569329</v>
      </c>
      <c r="L916" s="3">
        <f>L915*(1+stock_returns_wide[[#This Row],[TSLA]])</f>
        <v>1.2953862873154771</v>
      </c>
    </row>
    <row r="917" spans="1:12" x14ac:dyDescent="0.2">
      <c r="A917" s="11">
        <v>45418</v>
      </c>
      <c r="B917" s="3">
        <v>-9.1068741538202769E-3</v>
      </c>
      <c r="C917" s="3">
        <v>1.3371946429286963E-2</v>
      </c>
      <c r="D917" s="3">
        <v>1.6918373250151886E-2</v>
      </c>
      <c r="E917" s="3">
        <v>1.9703030064167848E-2</v>
      </c>
      <c r="F917" s="3">
        <f>AVERAGE(stock_returns_wide[[#This Row],[AAPL]:[TSLA]])</f>
        <v>1.0221618897446605E-2</v>
      </c>
      <c r="G917" s="3">
        <f t="shared" si="14"/>
        <v>1.713947675403281</v>
      </c>
      <c r="H917" s="3">
        <f>stock_returns_wide[[#This Row],[Portfolio_EQ_Cum]]-1</f>
        <v>0.71394767540328097</v>
      </c>
      <c r="I917" s="3">
        <f>I916*(1+stock_returns_wide[[#This Row],[AAPL]])</f>
        <v>1.6077892861450507</v>
      </c>
      <c r="J917" s="3">
        <f>J916*(1+stock_returns_wide[[#This Row],[AMZN]])</f>
        <v>1.2162540967515938</v>
      </c>
      <c r="K917" s="3">
        <f>K916*(1+stock_returns_wide[[#This Row],[MSFT]])</f>
        <v>2.0765547510944802</v>
      </c>
      <c r="L917" s="3">
        <f>L916*(1+stock_returns_wide[[#This Row],[TSLA]])</f>
        <v>1.3209093222791648</v>
      </c>
    </row>
    <row r="918" spans="1:12" x14ac:dyDescent="0.2">
      <c r="A918" s="11">
        <v>45419</v>
      </c>
      <c r="B918" s="3">
        <v>3.7972235113064023E-3</v>
      </c>
      <c r="C918" s="3">
        <v>3.1795209095952792E-4</v>
      </c>
      <c r="D918" s="3">
        <v>-1.0156301533287393E-2</v>
      </c>
      <c r="E918" s="3">
        <v>-3.761635178001177E-2</v>
      </c>
      <c r="F918" s="3">
        <f>AVERAGE(stock_returns_wide[[#This Row],[AAPL]:[TSLA]])</f>
        <v>-1.0914369427758308E-2</v>
      </c>
      <c r="G918" s="3">
        <f t="shared" si="14"/>
        <v>1.6952410172940822</v>
      </c>
      <c r="H918" s="3">
        <f>stock_returns_wide[[#This Row],[Portfolio_EQ_Cum]]-1</f>
        <v>0.69524101729408216</v>
      </c>
      <c r="I918" s="3">
        <f>I917*(1+stock_returns_wide[[#This Row],[AAPL]])</f>
        <v>1.6138944214236273</v>
      </c>
      <c r="J918" s="3">
        <f>J917*(1+stock_returns_wide[[#This Row],[AMZN]])</f>
        <v>1.2166408072847941</v>
      </c>
      <c r="K918" s="3">
        <f>K917*(1+stock_returns_wide[[#This Row],[MSFT]])</f>
        <v>2.0554646348919841</v>
      </c>
      <c r="L918" s="3">
        <f>L917*(1+stock_returns_wide[[#This Row],[TSLA]])</f>
        <v>1.2712215325428149</v>
      </c>
    </row>
    <row r="919" spans="1:12" x14ac:dyDescent="0.2">
      <c r="A919" s="11">
        <v>45420</v>
      </c>
      <c r="B919" s="3">
        <v>1.8640883761906757E-3</v>
      </c>
      <c r="C919" s="3">
        <v>-4.0262477694044119E-3</v>
      </c>
      <c r="D919" s="3">
        <v>2.931531315023328E-3</v>
      </c>
      <c r="E919" s="3">
        <v>-1.7378079862311324E-2</v>
      </c>
      <c r="F919" s="3">
        <f>AVERAGE(stock_returns_wide[[#This Row],[AAPL]:[TSLA]])</f>
        <v>-4.1521769851254331E-3</v>
      </c>
      <c r="G919" s="3">
        <f t="shared" si="14"/>
        <v>1.6882020765578332</v>
      </c>
      <c r="H919" s="3">
        <f>stock_returns_wide[[#This Row],[Portfolio_EQ_Cum]]-1</f>
        <v>0.68820207655783316</v>
      </c>
      <c r="I919" s="3">
        <f>I918*(1+stock_returns_wide[[#This Row],[AAPL]])</f>
        <v>1.616902863255002</v>
      </c>
      <c r="J919" s="3">
        <f>J918*(1+stock_returns_wide[[#This Row],[AMZN]])</f>
        <v>1.2117423099482973</v>
      </c>
      <c r="K919" s="3">
        <f>K918*(1+stock_returns_wide[[#This Row],[MSFT]])</f>
        <v>2.0614902938360928</v>
      </c>
      <c r="L919" s="3">
        <f>L918*(1+stock_returns_wide[[#This Row],[TSLA]])</f>
        <v>1.2491301432275961</v>
      </c>
    </row>
    <row r="920" spans="1:12" x14ac:dyDescent="0.2">
      <c r="A920" s="11">
        <v>45421</v>
      </c>
      <c r="B920" s="3">
        <v>1.0014330575426333E-2</v>
      </c>
      <c r="C920" s="3">
        <v>7.9787234042554278E-3</v>
      </c>
      <c r="D920" s="3">
        <v>4.3358881445185737E-3</v>
      </c>
      <c r="E920" s="3">
        <v>-1.573946875450305E-2</v>
      </c>
      <c r="F920" s="3">
        <f>AVERAGE(stock_returns_wide[[#This Row],[AAPL]:[TSLA]])</f>
        <v>1.6473683424243213E-3</v>
      </c>
      <c r="G920" s="3">
        <f t="shared" si="14"/>
        <v>1.6909831672143696</v>
      </c>
      <c r="H920" s="3">
        <f>stock_returns_wide[[#This Row],[Portfolio_EQ_Cum]]-1</f>
        <v>0.69098316721436959</v>
      </c>
      <c r="I920" s="3">
        <f>I919*(1+stock_returns_wide[[#This Row],[AAPL]])</f>
        <v>1.6330950630359908</v>
      </c>
      <c r="J920" s="3">
        <f>J919*(1+stock_returns_wide[[#This Row],[AMZN]])</f>
        <v>1.2214104666766084</v>
      </c>
      <c r="K920" s="3">
        <f>K919*(1+stock_returns_wide[[#This Row],[MSFT]])</f>
        <v>2.0704286851611768</v>
      </c>
      <c r="L920" s="3">
        <f>L919*(1+stock_returns_wide[[#This Row],[TSLA]])</f>
        <v>1.2294694983679575</v>
      </c>
    </row>
    <row r="921" spans="1:12" x14ac:dyDescent="0.2">
      <c r="A921" s="11">
        <v>45422</v>
      </c>
      <c r="B921" s="3">
        <v>-6.8901592099810394E-3</v>
      </c>
      <c r="C921" s="3">
        <v>-1.065965315282813E-2</v>
      </c>
      <c r="D921" s="3">
        <v>5.8691830172676873E-3</v>
      </c>
      <c r="E921" s="3">
        <v>-2.0352386899783581E-2</v>
      </c>
      <c r="F921" s="3">
        <f>AVERAGE(stock_returns_wide[[#This Row],[AAPL]:[TSLA]])</f>
        <v>-8.0082540613312658E-3</v>
      </c>
      <c r="G921" s="3">
        <f t="shared" si="14"/>
        <v>1.6774413443978822</v>
      </c>
      <c r="H921" s="3">
        <f>stock_returns_wide[[#This Row],[Portfolio_EQ_Cum]]-1</f>
        <v>0.67744134439788217</v>
      </c>
      <c r="I921" s="3">
        <f>I920*(1+stock_returns_wide[[#This Row],[AAPL]])</f>
        <v>1.6218427780466389</v>
      </c>
      <c r="J921" s="3">
        <f>J920*(1+stock_returns_wide[[#This Row],[AMZN]])</f>
        <v>1.2083906547446017</v>
      </c>
      <c r="K921" s="3">
        <f>K920*(1+stock_returns_wide[[#This Row],[MSFT]])</f>
        <v>2.0825804100385885</v>
      </c>
      <c r="L921" s="3">
        <f>L920*(1+stock_returns_wide[[#This Row],[TSLA]])</f>
        <v>1.2044468594556901</v>
      </c>
    </row>
    <row r="922" spans="1:12" x14ac:dyDescent="0.2">
      <c r="A922" s="11">
        <v>45425</v>
      </c>
      <c r="B922" s="3">
        <v>1.7645276410104493E-2</v>
      </c>
      <c r="C922" s="3">
        <v>-4.8537893325044656E-3</v>
      </c>
      <c r="D922" s="3">
        <v>-2.4593725493697871E-3</v>
      </c>
      <c r="E922" s="3">
        <v>2.0300339194899042E-2</v>
      </c>
      <c r="F922" s="3">
        <f>AVERAGE(stock_returns_wide[[#This Row],[AAPL]:[TSLA]])</f>
        <v>7.6581134307823207E-3</v>
      </c>
      <c r="G922" s="3">
        <f t="shared" si="14"/>
        <v>1.6902873804867651</v>
      </c>
      <c r="H922" s="3">
        <f>stock_returns_wide[[#This Row],[Portfolio_EQ_Cum]]-1</f>
        <v>0.69028738048676508</v>
      </c>
      <c r="I922" s="3">
        <f>I921*(1+stock_returns_wide[[#This Row],[AAPL]])</f>
        <v>1.6504606421590036</v>
      </c>
      <c r="J922" s="3">
        <f>J921*(1+stock_returns_wide[[#This Row],[AMZN]])</f>
        <v>1.2025253810751042</v>
      </c>
      <c r="K922" s="3">
        <f>K921*(1+stock_returns_wide[[#This Row],[MSFT]])</f>
        <v>2.0774585689462843</v>
      </c>
      <c r="L922" s="3">
        <f>L921*(1+stock_returns_wide[[#This Row],[TSLA]])</f>
        <v>1.2288975392448716</v>
      </c>
    </row>
    <row r="923" spans="1:12" x14ac:dyDescent="0.2">
      <c r="A923" s="11">
        <v>45426</v>
      </c>
      <c r="B923" s="3">
        <v>6.1734584459016695E-3</v>
      </c>
      <c r="C923" s="3">
        <v>2.6799591594115491E-3</v>
      </c>
      <c r="D923" s="3">
        <v>6.8645852484809922E-3</v>
      </c>
      <c r="E923" s="3">
        <v>3.2928056793339211E-2</v>
      </c>
      <c r="F923" s="3">
        <f>AVERAGE(stock_returns_wide[[#This Row],[AAPL]:[TSLA]])</f>
        <v>1.2161514911783355E-2</v>
      </c>
      <c r="G923" s="3">
        <f t="shared" si="14"/>
        <v>1.710843835669754</v>
      </c>
      <c r="H923" s="3">
        <f>stock_returns_wide[[#This Row],[Portfolio_EQ_Cum]]-1</f>
        <v>0.71084383566975395</v>
      </c>
      <c r="I923" s="3">
        <f>I922*(1+stock_returns_wide[[#This Row],[AAPL]])</f>
        <v>1.6606496923499683</v>
      </c>
      <c r="J923" s="3">
        <f>J922*(1+stock_returns_wide[[#This Row],[AMZN]])</f>
        <v>1.2057480999845414</v>
      </c>
      <c r="K923" s="3">
        <f>K922*(1+stock_returns_wide[[#This Row],[MSFT]])</f>
        <v>2.0917194603930036</v>
      </c>
      <c r="L923" s="3">
        <f>L922*(1+stock_returns_wide[[#This Row],[TSLA]])</f>
        <v>1.2693627472103215</v>
      </c>
    </row>
    <row r="924" spans="1:12" x14ac:dyDescent="0.2">
      <c r="A924" s="11">
        <v>45427</v>
      </c>
      <c r="B924" s="3">
        <v>1.2218100446162339E-2</v>
      </c>
      <c r="C924" s="3">
        <v>-5.7732495256863636E-3</v>
      </c>
      <c r="D924" s="3">
        <v>1.7483886877647459E-2</v>
      </c>
      <c r="E924" s="3">
        <v>-2.005067585133169E-2</v>
      </c>
      <c r="F924" s="3">
        <f>AVERAGE(stock_returns_wide[[#This Row],[AAPL]:[TSLA]])</f>
        <v>9.6951548669793608E-4</v>
      </c>
      <c r="G924" s="3">
        <f t="shared" si="14"/>
        <v>1.7125025252637576</v>
      </c>
      <c r="H924" s="3">
        <f>stock_returns_wide[[#This Row],[Portfolio_EQ_Cum]]-1</f>
        <v>0.71250252526375757</v>
      </c>
      <c r="I924" s="3">
        <f>I923*(1+stock_returns_wide[[#This Row],[AAPL]])</f>
        <v>1.6809396770969889</v>
      </c>
      <c r="J924" s="3">
        <f>J923*(1+stock_returns_wide[[#This Row],[AMZN]])</f>
        <v>1.1987870153382083</v>
      </c>
      <c r="K924" s="3">
        <f>K923*(1+stock_returns_wide[[#This Row],[MSFT]])</f>
        <v>2.1282908468182886</v>
      </c>
      <c r="L924" s="3">
        <f>L923*(1+stock_returns_wide[[#This Row],[TSLA]])</f>
        <v>1.2439111662282514</v>
      </c>
    </row>
    <row r="925" spans="1:12" x14ac:dyDescent="0.2">
      <c r="A925" s="11">
        <v>45428</v>
      </c>
      <c r="B925" s="3">
        <v>6.3244316970689773E-4</v>
      </c>
      <c r="C925" s="3">
        <v>-1.2688857146349708E-2</v>
      </c>
      <c r="D925" s="3">
        <v>-4.9399279512541971E-3</v>
      </c>
      <c r="E925" s="3">
        <v>4.8852854640548671E-3</v>
      </c>
      <c r="F925" s="3">
        <f>AVERAGE(stock_returns_wide[[#This Row],[AAPL]:[TSLA]])</f>
        <v>-3.0277641159605351E-3</v>
      </c>
      <c r="G925" s="3">
        <f t="shared" si="14"/>
        <v>1.7073174715692723</v>
      </c>
      <c r="H925" s="3">
        <f>stock_returns_wide[[#This Row],[Portfolio_EQ_Cum]]-1</f>
        <v>0.70731747156927227</v>
      </c>
      <c r="I925" s="3">
        <f>I924*(1+stock_returns_wide[[#This Row],[AAPL]])</f>
        <v>1.6820027759144582</v>
      </c>
      <c r="J925" s="3">
        <f>J924*(1+stock_returns_wide[[#This Row],[AMZN]])</f>
        <v>1.1835757781516829</v>
      </c>
      <c r="K925" s="3">
        <f>K924*(1+stock_returns_wide[[#This Row],[MSFT]])</f>
        <v>2.1177772433756923</v>
      </c>
      <c r="L925" s="3">
        <f>L924*(1+stock_returns_wide[[#This Row],[TSLA]])</f>
        <v>1.2499880273672017</v>
      </c>
    </row>
    <row r="926" spans="1:12" x14ac:dyDescent="0.2">
      <c r="A926" s="11">
        <v>45429</v>
      </c>
      <c r="B926" s="3">
        <v>1.5797043721521575E-4</v>
      </c>
      <c r="C926" s="3">
        <v>5.8268912322501087E-3</v>
      </c>
      <c r="D926" s="3">
        <v>-1.8527798392267147E-3</v>
      </c>
      <c r="E926" s="3">
        <v>1.4985188920464187E-2</v>
      </c>
      <c r="F926" s="3">
        <f>AVERAGE(stock_returns_wide[[#This Row],[AAPL]:[TSLA]])</f>
        <v>4.7793176876756993E-3</v>
      </c>
      <c r="G926" s="3">
        <f t="shared" si="14"/>
        <v>1.7154772841596213</v>
      </c>
      <c r="H926" s="3">
        <f>stock_returns_wide[[#This Row],[Portfolio_EQ_Cum]]-1</f>
        <v>0.71547728415962131</v>
      </c>
      <c r="I926" s="3">
        <f>I925*(1+stock_returns_wide[[#This Row],[AAPL]])</f>
        <v>1.6822684826283667</v>
      </c>
      <c r="J926" s="3">
        <f>J925*(1+stock_returns_wide[[#This Row],[AMZN]])</f>
        <v>1.1904723454760986</v>
      </c>
      <c r="K926" s="3">
        <f>K925*(1+stock_returns_wide[[#This Row],[MSFT]])</f>
        <v>2.1138534683951926</v>
      </c>
      <c r="L926" s="3">
        <f>L925*(1+stock_returns_wide[[#This Row],[TSLA]])</f>
        <v>1.2687193341056175</v>
      </c>
    </row>
    <row r="927" spans="1:12" x14ac:dyDescent="0.2">
      <c r="A927" s="11">
        <v>45432</v>
      </c>
      <c r="B927" s="3">
        <v>6.1621372659441676E-3</v>
      </c>
      <c r="C927" s="3">
        <v>-6.2804747226630209E-3</v>
      </c>
      <c r="D927" s="3">
        <v>1.2208251895142297E-2</v>
      </c>
      <c r="E927" s="3">
        <v>-1.4144086952910362E-2</v>
      </c>
      <c r="F927" s="3">
        <f>AVERAGE(stock_returns_wide[[#This Row],[AAPL]:[TSLA]])</f>
        <v>-5.1354312862172957E-4</v>
      </c>
      <c r="G927" s="3">
        <f t="shared" si="14"/>
        <v>1.7145963125880346</v>
      </c>
      <c r="H927" s="3">
        <f>stock_returns_wide[[#This Row],[Portfolio_EQ_Cum]]-1</f>
        <v>0.71459631258803458</v>
      </c>
      <c r="I927" s="3">
        <f>I926*(1+stock_returns_wide[[#This Row],[AAPL]])</f>
        <v>1.6926348519364942</v>
      </c>
      <c r="J927" s="3">
        <f>J926*(1+stock_returns_wide[[#This Row],[AMZN]])</f>
        <v>1.1829956140023066</v>
      </c>
      <c r="K927" s="3">
        <f>K926*(1+stock_returns_wide[[#This Row],[MSFT]])</f>
        <v>2.1396599240067813</v>
      </c>
      <c r="L927" s="3">
        <f>L926*(1+stock_returns_wide[[#This Row],[TSLA]])</f>
        <v>1.2507744575251891</v>
      </c>
    </row>
    <row r="928" spans="1:12" x14ac:dyDescent="0.2">
      <c r="A928" s="11">
        <v>45433</v>
      </c>
      <c r="B928" s="3">
        <v>6.8572304472407364E-3</v>
      </c>
      <c r="C928" s="3">
        <v>-2.1248741632045043E-3</v>
      </c>
      <c r="D928" s="3">
        <v>8.6988032845152219E-3</v>
      </c>
      <c r="E928" s="3">
        <v>6.6590507907925423E-2</v>
      </c>
      <c r="F928" s="3">
        <f>AVERAGE(stock_returns_wide[[#This Row],[AAPL]:[TSLA]])</f>
        <v>2.0005416869119219E-2</v>
      </c>
      <c r="G928" s="3">
        <f t="shared" si="14"/>
        <v>1.7488975265836129</v>
      </c>
      <c r="H928" s="3">
        <f>stock_returns_wide[[#This Row],[Portfolio_EQ_Cum]]-1</f>
        <v>0.74889752658361286</v>
      </c>
      <c r="I928" s="3">
        <f>I927*(1+stock_returns_wide[[#This Row],[AAPL]])</f>
        <v>1.7042416391792539</v>
      </c>
      <c r="J928" s="3">
        <f>J927*(1+stock_returns_wide[[#This Row],[AMZN]])</f>
        <v>1.1804818971869289</v>
      </c>
      <c r="K928" s="3">
        <f>K927*(1+stock_returns_wide[[#This Row],[MSFT]])</f>
        <v>2.158272404781477</v>
      </c>
      <c r="L928" s="3">
        <f>L927*(1+stock_returns_wide[[#This Row],[TSLA]])</f>
        <v>1.3340641639300514</v>
      </c>
    </row>
    <row r="929" spans="1:12" x14ac:dyDescent="0.2">
      <c r="A929" s="11">
        <v>45434</v>
      </c>
      <c r="B929" s="3">
        <v>-7.5384504538318353E-3</v>
      </c>
      <c r="C929" s="3">
        <v>-1.0914012742568868E-4</v>
      </c>
      <c r="D929" s="3">
        <v>3.4496582505056939E-3</v>
      </c>
      <c r="E929" s="3">
        <v>-3.478030697150003E-2</v>
      </c>
      <c r="F929" s="3">
        <f>AVERAGE(stock_returns_wide[[#This Row],[AAPL]:[TSLA]])</f>
        <v>-9.7445598255629651E-3</v>
      </c>
      <c r="G929" s="3">
        <f t="shared" si="14"/>
        <v>1.7318552900070396</v>
      </c>
      <c r="H929" s="3">
        <f>stock_returns_wide[[#This Row],[Portfolio_EQ_Cum]]-1</f>
        <v>0.73185529000703964</v>
      </c>
      <c r="I929" s="3">
        <f>I928*(1+stock_returns_wide[[#This Row],[AAPL]])</f>
        <v>1.691394298020944</v>
      </c>
      <c r="J929" s="3">
        <f>J928*(1+stock_returns_wide[[#This Row],[AMZN]])</f>
        <v>1.1803530592422462</v>
      </c>
      <c r="K929" s="3">
        <f>K928*(1+stock_returns_wide[[#This Row],[MSFT]])</f>
        <v>2.16571770698947</v>
      </c>
      <c r="L929" s="3">
        <f>L928*(1+stock_returns_wide[[#This Row],[TSLA]])</f>
        <v>1.2876650027888867</v>
      </c>
    </row>
    <row r="930" spans="1:12" x14ac:dyDescent="0.2">
      <c r="A930" s="11">
        <v>45435</v>
      </c>
      <c r="B930" s="3">
        <v>-2.1057979165923002E-2</v>
      </c>
      <c r="C930" s="3">
        <v>-1.1358061353112014E-2</v>
      </c>
      <c r="D930" s="3">
        <v>-8.1762379618008918E-3</v>
      </c>
      <c r="E930" s="3">
        <v>-3.5367248323807887E-2</v>
      </c>
      <c r="F930" s="3">
        <f>AVERAGE(stock_returns_wide[[#This Row],[AAPL]:[TSLA]])</f>
        <v>-1.8989881701160949E-2</v>
      </c>
      <c r="G930" s="3">
        <f t="shared" si="14"/>
        <v>1.6989675629262762</v>
      </c>
      <c r="H930" s="3">
        <f>stock_returns_wide[[#This Row],[Portfolio_EQ_Cum]]-1</f>
        <v>0.69896756292627615</v>
      </c>
      <c r="I930" s="3">
        <f>I929*(1+stock_returns_wide[[#This Row],[AAPL]])</f>
        <v>1.6557769521318579</v>
      </c>
      <c r="J930" s="3">
        <f>J929*(1+stock_returns_wide[[#This Row],[AMZN]])</f>
        <v>1.1669465367770393</v>
      </c>
      <c r="K930" s="3">
        <f>K929*(1+stock_returns_wide[[#This Row],[MSFT]])</f>
        <v>2.1480102836590382</v>
      </c>
      <c r="L930" s="3">
        <f>L929*(1+stock_returns_wide[[#This Row],[TSLA]])</f>
        <v>1.2421238348773753</v>
      </c>
    </row>
    <row r="931" spans="1:12" x14ac:dyDescent="0.2">
      <c r="A931" s="11">
        <v>45436</v>
      </c>
      <c r="B931" s="3">
        <v>1.6588129024183385E-2</v>
      </c>
      <c r="C931" s="3">
        <v>-1.6570176564539851E-3</v>
      </c>
      <c r="D931" s="3">
        <v>7.4004411987373953E-3</v>
      </c>
      <c r="E931" s="3">
        <v>3.1656497214836321E-2</v>
      </c>
      <c r="F931" s="3">
        <f>AVERAGE(stock_returns_wide[[#This Row],[AAPL]:[TSLA]])</f>
        <v>1.3497012445325779E-2</v>
      </c>
      <c r="G931" s="3">
        <f t="shared" si="14"/>
        <v>1.7218985492672969</v>
      </c>
      <c r="H931" s="3">
        <f>stock_returns_wide[[#This Row],[Portfolio_EQ_Cum]]-1</f>
        <v>0.72189854926729691</v>
      </c>
      <c r="I931" s="3">
        <f>I930*(1+stock_returns_wide[[#This Row],[AAPL]])</f>
        <v>1.6832431938490904</v>
      </c>
      <c r="J931" s="3">
        <f>J930*(1+stock_returns_wide[[#This Row],[AMZN]])</f>
        <v>1.1650128857614619</v>
      </c>
      <c r="K931" s="3">
        <f>K930*(1+stock_returns_wide[[#This Row],[MSFT]])</f>
        <v>2.1639065074575403</v>
      </c>
      <c r="L931" s="3">
        <f>L930*(1+stock_returns_wide[[#This Row],[TSLA]])</f>
        <v>1.2814451245966527</v>
      </c>
    </row>
    <row r="932" spans="1:12" x14ac:dyDescent="0.2">
      <c r="A932" s="11">
        <v>45440</v>
      </c>
      <c r="B932" s="3">
        <v>5.2591080116570765E-5</v>
      </c>
      <c r="C932" s="3">
        <v>7.7454710732192122E-3</v>
      </c>
      <c r="D932" s="3">
        <v>3.7213726587737028E-4</v>
      </c>
      <c r="E932" s="3">
        <v>-1.389201861667555E-2</v>
      </c>
      <c r="F932" s="3">
        <f>AVERAGE(stock_returns_wide[[#This Row],[AAPL]:[TSLA]])</f>
        <v>-1.4304547993655992E-3</v>
      </c>
      <c r="G932" s="3">
        <f t="shared" si="14"/>
        <v>1.7194354512234769</v>
      </c>
      <c r="H932" s="3">
        <f>stock_returns_wide[[#This Row],[Portfolio_EQ_Cum]]-1</f>
        <v>0.71943545122347685</v>
      </c>
      <c r="I932" s="3">
        <f>I931*(1+stock_returns_wide[[#This Row],[AAPL]])</f>
        <v>1.6833317174267537</v>
      </c>
      <c r="J932" s="3">
        <f>J931*(1+stock_returns_wide[[#This Row],[AMZN]])</f>
        <v>1.174036459368055</v>
      </c>
      <c r="K932" s="3">
        <f>K931*(1+stock_returns_wide[[#This Row],[MSFT]])</f>
        <v>2.1647117777088396</v>
      </c>
      <c r="L932" s="3">
        <f>L931*(1+stock_returns_wide[[#This Row],[TSLA]])</f>
        <v>1.263643265069508</v>
      </c>
    </row>
    <row r="933" spans="1:12" x14ac:dyDescent="0.2">
      <c r="A933" s="11">
        <v>45441</v>
      </c>
      <c r="B933" s="3">
        <v>1.5791034879866217E-3</v>
      </c>
      <c r="C933" s="3">
        <v>-7.1364056205958093E-4</v>
      </c>
      <c r="D933" s="3">
        <v>-2.6724934315042193E-3</v>
      </c>
      <c r="E933" s="3">
        <v>-3.1683030189180172E-3</v>
      </c>
      <c r="F933" s="3">
        <f>AVERAGE(stock_returns_wide[[#This Row],[AAPL]:[TSLA]])</f>
        <v>-1.2438333811237989E-3</v>
      </c>
      <c r="G933" s="3">
        <f t="shared" si="14"/>
        <v>1.7172967600125575</v>
      </c>
      <c r="H933" s="3">
        <f>stock_returns_wide[[#This Row],[Portfolio_EQ_Cum]]-1</f>
        <v>0.71729676001255749</v>
      </c>
      <c r="I933" s="3">
        <f>I932*(1+stock_returns_wide[[#This Row],[AAPL]])</f>
        <v>1.6859898724131808</v>
      </c>
      <c r="J933" s="3">
        <f>J932*(1+stock_returns_wide[[#This Row],[AMZN]])</f>
        <v>1.1731986193293131</v>
      </c>
      <c r="K933" s="3">
        <f>K932*(1+stock_returns_wide[[#This Row],[MSFT]])</f>
        <v>2.1589265997018128</v>
      </c>
      <c r="L933" s="3">
        <f>L932*(1+stock_returns_wide[[#This Row],[TSLA]])</f>
        <v>1.2596396602979529</v>
      </c>
    </row>
    <row r="934" spans="1:12" x14ac:dyDescent="0.2">
      <c r="A934" s="11">
        <v>45442</v>
      </c>
      <c r="B934" s="3">
        <v>5.2551375447988935E-3</v>
      </c>
      <c r="C934" s="3">
        <v>-1.4833517662161122E-2</v>
      </c>
      <c r="D934" s="3">
        <v>-3.3786143509093258E-2</v>
      </c>
      <c r="E934" s="3">
        <v>1.4756744473008343E-2</v>
      </c>
      <c r="F934" s="3">
        <f>AVERAGE(stock_returns_wide[[#This Row],[AAPL]:[TSLA]])</f>
        <v>-7.1519447883617859E-3</v>
      </c>
      <c r="G934" s="3">
        <f t="shared" si="14"/>
        <v>1.7050147483997151</v>
      </c>
      <c r="H934" s="3">
        <f>stock_returns_wide[[#This Row],[Portfolio_EQ_Cum]]-1</f>
        <v>0.70501474839971512</v>
      </c>
      <c r="I934" s="3">
        <f>I933*(1+stock_returns_wide[[#This Row],[AAPL]])</f>
        <v>1.69484998109185</v>
      </c>
      <c r="J934" s="3">
        <f>J933*(1+stock_returns_wide[[#This Row],[AMZN]])</f>
        <v>1.1557959568882687</v>
      </c>
      <c r="K934" s="3">
        <f>K933*(1+stock_returns_wide[[#This Row],[MSFT]])</f>
        <v>2.0859847957786886</v>
      </c>
      <c r="L934" s="3">
        <f>L933*(1+stock_returns_wide[[#This Row],[TSLA]])</f>
        <v>1.2782278408930368</v>
      </c>
    </row>
    <row r="935" spans="1:12" x14ac:dyDescent="0.2">
      <c r="A935" s="11">
        <v>45443</v>
      </c>
      <c r="B935" s="3">
        <v>5.0185812910119587E-3</v>
      </c>
      <c r="C935" s="3">
        <v>-1.6060700229647673E-2</v>
      </c>
      <c r="D935" s="3">
        <v>1.1093126027910127E-3</v>
      </c>
      <c r="E935" s="3">
        <v>-3.9710916815230979E-3</v>
      </c>
      <c r="F935" s="3">
        <f>AVERAGE(stock_returns_wide[[#This Row],[AAPL]:[TSLA]])</f>
        <v>-3.4759745043419499E-3</v>
      </c>
      <c r="G935" s="3">
        <f t="shared" si="14"/>
        <v>1.6990881606047505</v>
      </c>
      <c r="H935" s="3">
        <f>stock_returns_wide[[#This Row],[Portfolio_EQ_Cum]]-1</f>
        <v>0.69908816060475054</v>
      </c>
      <c r="I935" s="3">
        <f>I934*(1+stock_returns_wide[[#This Row],[AAPL]])</f>
        <v>1.7033557234980297</v>
      </c>
      <c r="J935" s="3">
        <f>J934*(1+stock_returns_wide[[#This Row],[AMZN]])</f>
        <v>1.1372330644980475</v>
      </c>
      <c r="K935" s="3">
        <f>K934*(1+stock_returns_wide[[#This Row],[MSFT]])</f>
        <v>2.0882988050018763</v>
      </c>
      <c r="L935" s="3">
        <f>L934*(1+stock_returns_wide[[#This Row],[TSLA]])</f>
        <v>1.2731518809469753</v>
      </c>
    </row>
    <row r="936" spans="1:12" x14ac:dyDescent="0.2">
      <c r="A936" s="11">
        <v>45446</v>
      </c>
      <c r="B936" s="3">
        <v>9.2587418348657469E-3</v>
      </c>
      <c r="C936" s="3">
        <v>1.076849847083472E-2</v>
      </c>
      <c r="D936" s="3">
        <v>-3.8783660704182488E-3</v>
      </c>
      <c r="E936" s="3">
        <v>-1.0051710054563401E-2</v>
      </c>
      <c r="F936" s="3">
        <f>AVERAGE(stock_returns_wide[[#This Row],[AAPL]:[TSLA]])</f>
        <v>1.5242910451797043E-3</v>
      </c>
      <c r="G936" s="3">
        <f t="shared" si="14"/>
        <v>1.7016780654729313</v>
      </c>
      <c r="H936" s="3">
        <f>stock_returns_wide[[#This Row],[Portfolio_EQ_Cum]]-1</f>
        <v>0.70167806547293132</v>
      </c>
      <c r="I936" s="3">
        <f>I935*(1+stock_returns_wide[[#This Row],[AAPL]])</f>
        <v>1.7191266543948389</v>
      </c>
      <c r="J936" s="3">
        <f>J935*(1+stock_returns_wide[[#This Row],[AMZN]])</f>
        <v>1.1494793570140773</v>
      </c>
      <c r="K936" s="3">
        <f>K935*(1+stock_returns_wide[[#This Row],[MSFT]])</f>
        <v>2.0801996177716622</v>
      </c>
      <c r="L936" s="3">
        <f>L935*(1+stock_returns_wide[[#This Row],[TSLA]])</f>
        <v>1.2603545273842742</v>
      </c>
    </row>
    <row r="937" spans="1:12" x14ac:dyDescent="0.2">
      <c r="A937" s="11">
        <v>45447</v>
      </c>
      <c r="B937" s="3">
        <v>1.649131641108692E-3</v>
      </c>
      <c r="C937" s="3">
        <v>5.6072671331974799E-3</v>
      </c>
      <c r="D937" s="3">
        <v>6.1666041591637022E-3</v>
      </c>
      <c r="E937" s="3">
        <v>-8.622094682395387E-3</v>
      </c>
      <c r="F937" s="3">
        <f>AVERAGE(stock_returns_wide[[#This Row],[AAPL]:[TSLA]])</f>
        <v>1.2002270627686218E-3</v>
      </c>
      <c r="G937" s="3">
        <f t="shared" si="14"/>
        <v>1.7037204655392317</v>
      </c>
      <c r="H937" s="3">
        <f>stock_returns_wide[[#This Row],[Portfolio_EQ_Cum]]-1</f>
        <v>0.70372046553923173</v>
      </c>
      <c r="I937" s="3">
        <f>I936*(1+stock_returns_wide[[#This Row],[AAPL]])</f>
        <v>1.7219617205556748</v>
      </c>
      <c r="J937" s="3">
        <f>J936*(1+stock_returns_wide[[#This Row],[AMZN]])</f>
        <v>1.1559247948329514</v>
      </c>
      <c r="K937" s="3">
        <f>K936*(1+stock_returns_wide[[#This Row],[MSFT]])</f>
        <v>2.0930273853865038</v>
      </c>
      <c r="L937" s="3">
        <f>L936*(1+stock_returns_wide[[#This Row],[TSLA]])</f>
        <v>1.2494876313157812</v>
      </c>
    </row>
    <row r="938" spans="1:12" x14ac:dyDescent="0.2">
      <c r="A938" s="11">
        <v>45448</v>
      </c>
      <c r="B938" s="3">
        <v>7.8209718508504E-3</v>
      </c>
      <c r="C938" s="3">
        <v>1.0817455564965828E-2</v>
      </c>
      <c r="D938" s="3">
        <v>1.9083285102091008E-2</v>
      </c>
      <c r="E938" s="3">
        <v>1.3159908560766986E-3</v>
      </c>
      <c r="F938" s="3">
        <f>AVERAGE(stock_returns_wide[[#This Row],[AAPL]:[TSLA]])</f>
        <v>9.7594258434959835E-3</v>
      </c>
      <c r="G938" s="3">
        <f t="shared" si="14"/>
        <v>1.7203477990807081</v>
      </c>
      <c r="H938" s="3">
        <f>stock_returns_wide[[#This Row],[Portfolio_EQ_Cum]]-1</f>
        <v>0.72034779908070812</v>
      </c>
      <c r="I938" s="3">
        <f>I937*(1+stock_returns_wide[[#This Row],[AAPL]])</f>
        <v>1.7354291347003825</v>
      </c>
      <c r="J938" s="3">
        <f>J937*(1+stock_returns_wide[[#This Row],[AMZN]])</f>
        <v>1.1684289599374991</v>
      </c>
      <c r="K938" s="3">
        <f>K937*(1+stock_returns_wide[[#This Row],[MSFT]])</f>
        <v>2.1329692237083187</v>
      </c>
      <c r="L938" s="3">
        <f>L937*(1+stock_returns_wide[[#This Row],[TSLA]])</f>
        <v>1.2511319456133738</v>
      </c>
    </row>
    <row r="939" spans="1:12" x14ac:dyDescent="0.2">
      <c r="A939" s="11">
        <v>45449</v>
      </c>
      <c r="B939" s="3">
        <v>-7.0965270442261419E-3</v>
      </c>
      <c r="C939" s="3">
        <v>2.0520748266509736E-2</v>
      </c>
      <c r="D939" s="3">
        <v>1.2027794469930964E-3</v>
      </c>
      <c r="E939" s="3">
        <v>1.6800013950892811E-2</v>
      </c>
      <c r="F939" s="3">
        <f>AVERAGE(stock_returns_wide[[#This Row],[AAPL]:[TSLA]])</f>
        <v>7.8567536550423756E-3</v>
      </c>
      <c r="G939" s="3">
        <f t="shared" si="14"/>
        <v>1.7338641479390797</v>
      </c>
      <c r="H939" s="3">
        <f>stock_returns_wide[[#This Row],[Portfolio_EQ_Cum]]-1</f>
        <v>0.73386414793907973</v>
      </c>
      <c r="I939" s="3">
        <f>I938*(1+stock_returns_wide[[#This Row],[AAPL]])</f>
        <v>1.7231136149126434</v>
      </c>
      <c r="J939" s="3">
        <f>J938*(1+stock_returns_wide[[#This Row],[AMZN]])</f>
        <v>1.1924059964916762</v>
      </c>
      <c r="K939" s="3">
        <f>K938*(1+stock_returns_wide[[#This Row],[MSFT]])</f>
        <v>2.1355347152516639</v>
      </c>
      <c r="L939" s="3">
        <f>L938*(1+stock_returns_wide[[#This Row],[TSLA]])</f>
        <v>1.2721509797540862</v>
      </c>
    </row>
    <row r="940" spans="1:12" x14ac:dyDescent="0.2">
      <c r="A940" s="11">
        <v>45450</v>
      </c>
      <c r="B940" s="3">
        <v>1.2392071769831592E-2</v>
      </c>
      <c r="C940" s="3">
        <v>-3.7837672877956141E-3</v>
      </c>
      <c r="D940" s="3">
        <v>-1.5781255974656183E-3</v>
      </c>
      <c r="E940" s="3">
        <v>-2.5851787543875737E-3</v>
      </c>
      <c r="F940" s="3">
        <f>AVERAGE(stock_returns_wide[[#This Row],[AAPL]:[TSLA]])</f>
        <v>1.1112500325456964E-3</v>
      </c>
      <c r="G940" s="3">
        <f t="shared" si="14"/>
        <v>1.7357909045299067</v>
      </c>
      <c r="H940" s="3">
        <f>stock_returns_wide[[#This Row],[Portfolio_EQ_Cum]]-1</f>
        <v>0.7357909045299067</v>
      </c>
      <c r="I940" s="3">
        <f>I939*(1+stock_returns_wide[[#This Row],[AAPL]])</f>
        <v>1.7444665624962148</v>
      </c>
      <c r="J940" s="3">
        <f>J939*(1+stock_returns_wide[[#This Row],[AMZN]])</f>
        <v>1.1878942096883798</v>
      </c>
      <c r="K940" s="3">
        <f>K939*(1+stock_returns_wide[[#This Row],[MSFT]])</f>
        <v>2.1321645732532488</v>
      </c>
      <c r="L940" s="3">
        <f>L939*(1+stock_returns_wide[[#This Row],[TSLA]])</f>
        <v>1.2688622420688527</v>
      </c>
    </row>
    <row r="941" spans="1:12" x14ac:dyDescent="0.2">
      <c r="A941" s="11">
        <v>45453</v>
      </c>
      <c r="B941" s="3">
        <v>-1.9147914529541454E-2</v>
      </c>
      <c r="C941" s="3">
        <v>1.4975553234585881E-2</v>
      </c>
      <c r="D941" s="3">
        <v>9.4844468080668154E-3</v>
      </c>
      <c r="E941" s="3">
        <v>-2.0791089307163446E-2</v>
      </c>
      <c r="F941" s="3">
        <f>AVERAGE(stock_returns_wide[[#This Row],[AAPL]:[TSLA]])</f>
        <v>-3.869750948513051E-3</v>
      </c>
      <c r="G941" s="3">
        <f t="shared" si="14"/>
        <v>1.7290738260306817</v>
      </c>
      <c r="H941" s="3">
        <f>stock_returns_wide[[#This Row],[Portfolio_EQ_Cum]]-1</f>
        <v>0.72907382603068172</v>
      </c>
      <c r="I941" s="3">
        <f>I940*(1+stock_returns_wide[[#This Row],[AAPL]])</f>
        <v>1.7110636658578944</v>
      </c>
      <c r="J941" s="3">
        <f>J940*(1+stock_returns_wide[[#This Row],[AMZN]])</f>
        <v>1.2056835826626244</v>
      </c>
      <c r="K941" s="3">
        <f>K940*(1+stock_returns_wide[[#This Row],[MSFT]])</f>
        <v>2.1523869747343136</v>
      </c>
      <c r="L941" s="3">
        <f>L940*(1+stock_returns_wide[[#This Row],[TSLA]])</f>
        <v>1.2424812138755115</v>
      </c>
    </row>
    <row r="942" spans="1:12" x14ac:dyDescent="0.2">
      <c r="A942" s="11">
        <v>45454</v>
      </c>
      <c r="B942" s="3">
        <v>7.2649254763287541E-2</v>
      </c>
      <c r="C942" s="3">
        <v>9.0878953899298232E-4</v>
      </c>
      <c r="D942" s="3">
        <v>1.1241721488398193E-2</v>
      </c>
      <c r="E942" s="3">
        <v>-1.8010183238054034E-2</v>
      </c>
      <c r="F942" s="3">
        <f>AVERAGE(stock_returns_wide[[#This Row],[AAPL]:[TSLA]])</f>
        <v>1.6697395638156171E-2</v>
      </c>
      <c r="G942" s="3">
        <f t="shared" si="14"/>
        <v>1.7579448557914965</v>
      </c>
      <c r="H942" s="3">
        <f>stock_returns_wide[[#This Row],[Portfolio_EQ_Cum]]-1</f>
        <v>0.75794485579149651</v>
      </c>
      <c r="I942" s="3">
        <f>I941*(1+stock_returns_wide[[#This Row],[AAPL]])</f>
        <v>1.8353711660350092</v>
      </c>
      <c r="J942" s="3">
        <f>J941*(1+stock_returns_wide[[#This Row],[AMZN]])</f>
        <v>1.2067792952898837</v>
      </c>
      <c r="K942" s="3">
        <f>K941*(1+stock_returns_wide[[#This Row],[MSFT]])</f>
        <v>2.1765835096395327</v>
      </c>
      <c r="L942" s="3">
        <f>L941*(1+stock_returns_wide[[#This Row],[TSLA]])</f>
        <v>1.2201038995437736</v>
      </c>
    </row>
    <row r="943" spans="1:12" x14ac:dyDescent="0.2">
      <c r="A943" s="11">
        <v>45455</v>
      </c>
      <c r="B943" s="3">
        <v>2.8578445863496782E-2</v>
      </c>
      <c r="C943" s="3">
        <v>-1.8159287809064173E-3</v>
      </c>
      <c r="D943" s="3">
        <v>1.9367568701591065E-2</v>
      </c>
      <c r="E943" s="3">
        <v>3.8849112163094723E-2</v>
      </c>
      <c r="F943" s="3">
        <f>AVERAGE(stock_returns_wide[[#This Row],[AAPL]:[TSLA]])</f>
        <v>2.1244799486819038E-2</v>
      </c>
      <c r="G943" s="3">
        <f t="shared" si="14"/>
        <v>1.7952920417616718</v>
      </c>
      <c r="H943" s="3">
        <f>stock_returns_wide[[#This Row],[Portfolio_EQ_Cum]]-1</f>
        <v>0.79529204176167179</v>
      </c>
      <c r="I943" s="3">
        <f>I942*(1+stock_returns_wide[[#This Row],[AAPL]])</f>
        <v>1.8878232215429636</v>
      </c>
      <c r="J943" s="3">
        <f>J942*(1+stock_returns_wide[[#This Row],[AMZN]])</f>
        <v>1.2045878700353649</v>
      </c>
      <c r="K943" s="3">
        <f>K942*(1+stock_returns_wide[[#This Row],[MSFT]])</f>
        <v>2.2187386402972264</v>
      </c>
      <c r="L943" s="3">
        <f>L942*(1+stock_returns_wide[[#This Row],[TSLA]])</f>
        <v>1.2675038527877789</v>
      </c>
    </row>
    <row r="944" spans="1:12" x14ac:dyDescent="0.2">
      <c r="A944" s="11">
        <v>45456</v>
      </c>
      <c r="B944" s="3">
        <v>5.4911038326654893E-3</v>
      </c>
      <c r="C944" s="3">
        <v>-1.6373254687715777E-2</v>
      </c>
      <c r="D944" s="3">
        <v>1.1791203513560333E-3</v>
      </c>
      <c r="E944" s="3">
        <v>2.9217711832219218E-2</v>
      </c>
      <c r="F944" s="3">
        <f>AVERAGE(stock_returns_wide[[#This Row],[AAPL]:[TSLA]])</f>
        <v>4.8786703321312408E-3</v>
      </c>
      <c r="G944" s="3">
        <f t="shared" si="14"/>
        <v>1.8040506797833258</v>
      </c>
      <c r="H944" s="3">
        <f>stock_returns_wide[[#This Row],[Portfolio_EQ_Cum]]-1</f>
        <v>0.80405067978332578</v>
      </c>
      <c r="I944" s="3">
        <f>I943*(1+stock_returns_wide[[#This Row],[AAPL]])</f>
        <v>1.898189454870173</v>
      </c>
      <c r="J944" s="3">
        <f>J943*(1+stock_returns_wide[[#This Row],[AMZN]])</f>
        <v>1.1848648460455429</v>
      </c>
      <c r="K944" s="3">
        <f>K943*(1+stock_returns_wide[[#This Row],[MSFT]])</f>
        <v>2.2213548001823411</v>
      </c>
      <c r="L944" s="3">
        <f>L943*(1+stock_returns_wide[[#This Row],[TSLA]])</f>
        <v>1.3045374151047597</v>
      </c>
    </row>
    <row r="945" spans="1:12" x14ac:dyDescent="0.2">
      <c r="A945" s="11">
        <v>45457</v>
      </c>
      <c r="B945" s="3">
        <v>-8.1684997901747547E-3</v>
      </c>
      <c r="C945" s="3">
        <v>-9.2475747838782762E-4</v>
      </c>
      <c r="D945" s="3">
        <v>2.2419033215115292E-3</v>
      </c>
      <c r="E945" s="3">
        <v>-2.4442410719736185E-2</v>
      </c>
      <c r="F945" s="3">
        <f>AVERAGE(stock_returns_wide[[#This Row],[AAPL]:[TSLA]])</f>
        <v>-7.8234411666968096E-3</v>
      </c>
      <c r="G945" s="3">
        <f t="shared" si="14"/>
        <v>1.7899367954283014</v>
      </c>
      <c r="H945" s="3">
        <f>stock_returns_wide[[#This Row],[Portfolio_EQ_Cum]]-1</f>
        <v>0.78993679542830142</v>
      </c>
      <c r="I945" s="3">
        <f>I944*(1+stock_returns_wide[[#This Row],[AAPL]])</f>
        <v>1.8826840947063541</v>
      </c>
      <c r="J945" s="3">
        <f>J944*(1+stock_returns_wide[[#This Row],[AMZN]])</f>
        <v>1.1837691334182834</v>
      </c>
      <c r="K945" s="3">
        <f>K944*(1+stock_returns_wide[[#This Row],[MSFT]])</f>
        <v>2.2263348628871253</v>
      </c>
      <c r="L945" s="3">
        <f>L944*(1+stock_returns_wide[[#This Row],[TSLA]])</f>
        <v>1.2726513758055062</v>
      </c>
    </row>
    <row r="946" spans="1:12" x14ac:dyDescent="0.2">
      <c r="A946" s="11">
        <v>45460</v>
      </c>
      <c r="B946" s="3">
        <v>1.9671571564688684E-2</v>
      </c>
      <c r="C946" s="3">
        <v>2.1779042170786411E-3</v>
      </c>
      <c r="D946" s="3">
        <v>1.3105284854239896E-2</v>
      </c>
      <c r="E946" s="3">
        <v>5.2974598199923895E-2</v>
      </c>
      <c r="F946" s="3">
        <f>AVERAGE(stock_returns_wide[[#This Row],[AAPL]:[TSLA]])</f>
        <v>2.1982339708982779E-2</v>
      </c>
      <c r="G946" s="3">
        <f t="shared" si="14"/>
        <v>1.8292837941230142</v>
      </c>
      <c r="H946" s="3">
        <f>stock_returns_wide[[#This Row],[Portfolio_EQ_Cum]]-1</f>
        <v>0.82928379412301423</v>
      </c>
      <c r="I946" s="3">
        <f>I945*(1+stock_returns_wide[[#This Row],[AAPL]])</f>
        <v>1.9197194496090713</v>
      </c>
      <c r="J946" s="3">
        <f>J945*(1+stock_returns_wide[[#This Row],[AMZN]])</f>
        <v>1.1863472692060026</v>
      </c>
      <c r="K946" s="3">
        <f>K945*(1+stock_returns_wide[[#This Row],[MSFT]])</f>
        <v>2.2555116154461863</v>
      </c>
      <c r="L946" s="3">
        <f>L945*(1+stock_returns_wide[[#This Row],[TSLA]])</f>
        <v>1.3400695710873833</v>
      </c>
    </row>
    <row r="947" spans="1:12" x14ac:dyDescent="0.2">
      <c r="A947" s="11">
        <v>45461</v>
      </c>
      <c r="B947" s="3">
        <v>-1.0984543014322945E-2</v>
      </c>
      <c r="C947" s="3">
        <v>-6.7912638084333121E-3</v>
      </c>
      <c r="D947" s="3">
        <v>-4.5275393653076978E-3</v>
      </c>
      <c r="E947" s="3">
        <v>-1.3764414198944475E-2</v>
      </c>
      <c r="F947" s="3">
        <f>AVERAGE(stock_returns_wide[[#This Row],[AAPL]:[TSLA]])</f>
        <v>-9.0169400967521074E-3</v>
      </c>
      <c r="G947" s="3">
        <f t="shared" si="14"/>
        <v>1.8127892517314474</v>
      </c>
      <c r="H947" s="3">
        <f>stock_returns_wide[[#This Row],[Portfolio_EQ_Cum]]-1</f>
        <v>0.81278925173144745</v>
      </c>
      <c r="I947" s="3">
        <f>I946*(1+stock_returns_wide[[#This Row],[AAPL]])</f>
        <v>1.8986322087394081</v>
      </c>
      <c r="J947" s="3">
        <f>J946*(1+stock_returns_wide[[#This Row],[AMZN]])</f>
        <v>1.1782904719324103</v>
      </c>
      <c r="K947" s="3">
        <f>K946*(1+stock_returns_wide[[#This Row],[MSFT]])</f>
        <v>2.245299697818345</v>
      </c>
      <c r="L947" s="3">
        <f>L946*(1+stock_returns_wide[[#This Row],[TSLA]])</f>
        <v>1.3216242984555346</v>
      </c>
    </row>
    <row r="948" spans="1:12" x14ac:dyDescent="0.2">
      <c r="A948" s="11">
        <v>45463</v>
      </c>
      <c r="B948" s="3">
        <v>-2.1512853366412399E-2</v>
      </c>
      <c r="C948" s="3">
        <v>1.7996874289478493E-2</v>
      </c>
      <c r="D948" s="3">
        <v>-1.4338983422801377E-3</v>
      </c>
      <c r="E948" s="3">
        <v>-1.7797215597047833E-2</v>
      </c>
      <c r="F948" s="3">
        <f>AVERAGE(stock_returns_wide[[#This Row],[AAPL]:[TSLA]])</f>
        <v>-5.6867732540654692E-3</v>
      </c>
      <c r="G948" s="3">
        <f t="shared" si="14"/>
        <v>1.8024803302994437</v>
      </c>
      <c r="H948" s="3">
        <f>stock_returns_wide[[#This Row],[Portfolio_EQ_Cum]]-1</f>
        <v>0.80248033029944366</v>
      </c>
      <c r="I948" s="3">
        <f>I947*(1+stock_returns_wide[[#This Row],[AAPL]])</f>
        <v>1.8577872124360495</v>
      </c>
      <c r="J948" s="3">
        <f>J947*(1+stock_returns_wide[[#This Row],[AMZN]])</f>
        <v>1.1994960174322682</v>
      </c>
      <c r="K948" s="3">
        <f>K947*(1+stock_returns_wide[[#This Row],[MSFT]])</f>
        <v>2.2420801663037211</v>
      </c>
      <c r="L948" s="3">
        <f>L947*(1+stock_returns_wide[[#This Row],[TSLA]])</f>
        <v>1.2981030658776245</v>
      </c>
    </row>
    <row r="949" spans="1:12" x14ac:dyDescent="0.2">
      <c r="A949" s="11">
        <v>45464</v>
      </c>
      <c r="B949" s="3">
        <v>-1.0444355000034045E-2</v>
      </c>
      <c r="C949" s="3">
        <v>1.6012872809265222E-2</v>
      </c>
      <c r="D949" s="3">
        <v>9.1541763324951564E-3</v>
      </c>
      <c r="E949" s="3">
        <v>7.9307546650360106E-3</v>
      </c>
      <c r="F949" s="3">
        <f>AVERAGE(stock_returns_wide[[#This Row],[AAPL]:[TSLA]])</f>
        <v>5.663362201690586E-3</v>
      </c>
      <c r="G949" s="3">
        <f t="shared" si="14"/>
        <v>1.8126884292713523</v>
      </c>
      <c r="H949" s="3">
        <f>stock_returns_wide[[#This Row],[Portfolio_EQ_Cum]]-1</f>
        <v>0.81268842927135232</v>
      </c>
      <c r="I949" s="3">
        <f>I948*(1+stock_returns_wide[[#This Row],[AAPL]])</f>
        <v>1.8383838232748437</v>
      </c>
      <c r="J949" s="3">
        <f>J948*(1+stock_returns_wide[[#This Row],[AMZN]])</f>
        <v>1.2187033945946313</v>
      </c>
      <c r="K949" s="3">
        <f>K948*(1+stock_returns_wide[[#This Row],[MSFT]])</f>
        <v>2.2626045634976553</v>
      </c>
      <c r="L949" s="3">
        <f>L948*(1+stock_returns_wide[[#This Row],[TSLA]])</f>
        <v>1.3083980028230311</v>
      </c>
    </row>
    <row r="950" spans="1:12" x14ac:dyDescent="0.2">
      <c r="A950" s="11">
        <v>45467</v>
      </c>
      <c r="B950" s="3">
        <v>3.1326776101794351E-3</v>
      </c>
      <c r="C950" s="3">
        <v>-1.8563541743415901E-2</v>
      </c>
      <c r="D950" s="3">
        <v>-4.6911954926391886E-3</v>
      </c>
      <c r="E950" s="3">
        <v>-2.3495584322592578E-3</v>
      </c>
      <c r="F950" s="3">
        <f>AVERAGE(stock_returns_wide[[#This Row],[AAPL]:[TSLA]])</f>
        <v>-5.6179045145337281E-3</v>
      </c>
      <c r="G950" s="3">
        <f t="shared" si="14"/>
        <v>1.8025049187611057</v>
      </c>
      <c r="H950" s="3">
        <f>stock_returns_wide[[#This Row],[Portfolio_EQ_Cum]]-1</f>
        <v>0.80250491876110575</v>
      </c>
      <c r="I950" s="3">
        <f>I949*(1+stock_returns_wide[[#This Row],[AAPL]])</f>
        <v>1.844142887116933</v>
      </c>
      <c r="J950" s="3">
        <f>J949*(1+stock_returns_wide[[#This Row],[AMZN]])</f>
        <v>1.1960799432562312</v>
      </c>
      <c r="K950" s="3">
        <f>K949*(1+stock_returns_wide[[#This Row],[MSFT]])</f>
        <v>2.2519902431677501</v>
      </c>
      <c r="L950" s="3">
        <f>L949*(1+stock_returns_wide[[#This Row],[TSLA]])</f>
        <v>1.3053238452627471</v>
      </c>
    </row>
    <row r="951" spans="1:12" x14ac:dyDescent="0.2">
      <c r="A951" s="11">
        <v>45468</v>
      </c>
      <c r="B951" s="3">
        <v>4.4680722887568969E-3</v>
      </c>
      <c r="C951" s="3">
        <v>4.1493182264447093E-3</v>
      </c>
      <c r="D951" s="3">
        <v>7.3268103075421198E-3</v>
      </c>
      <c r="E951" s="3">
        <v>2.6125557150967316E-2</v>
      </c>
      <c r="F951" s="3">
        <f>AVERAGE(stock_returns_wide[[#This Row],[AAPL]:[TSLA]])</f>
        <v>1.051743949342776E-2</v>
      </c>
      <c r="G951" s="3">
        <f t="shared" si="14"/>
        <v>1.8214626551807815</v>
      </c>
      <c r="H951" s="3">
        <f>stock_returns_wide[[#This Row],[Portfolio_EQ_Cum]]-1</f>
        <v>0.82146265518078154</v>
      </c>
      <c r="I951" s="3">
        <f>I950*(1+stock_returns_wide[[#This Row],[AAPL]])</f>
        <v>1.8523826508473682</v>
      </c>
      <c r="J951" s="3">
        <f>J950*(1+stock_returns_wide[[#This Row],[AMZN]])</f>
        <v>1.2010428595650693</v>
      </c>
      <c r="K951" s="3">
        <f>K950*(1+stock_returns_wide[[#This Row],[MSFT]])</f>
        <v>2.2684901484938758</v>
      </c>
      <c r="L951" s="3">
        <f>L950*(1+stock_returns_wide[[#This Row],[TSLA]])</f>
        <v>1.3394261579826794</v>
      </c>
    </row>
    <row r="952" spans="1:12" x14ac:dyDescent="0.2">
      <c r="A952" s="11">
        <v>45469</v>
      </c>
      <c r="B952" s="3">
        <v>1.9993287512629854E-2</v>
      </c>
      <c r="C952" s="3">
        <v>3.9014727999018728E-2</v>
      </c>
      <c r="D952" s="3">
        <v>2.6832225063100346E-3</v>
      </c>
      <c r="E952" s="3">
        <v>4.8145122603775681E-2</v>
      </c>
      <c r="F952" s="3">
        <f>AVERAGE(stock_returns_wide[[#This Row],[AAPL]:[TSLA]])</f>
        <v>2.7459090155433574E-2</v>
      </c>
      <c r="G952" s="3">
        <f t="shared" si="14"/>
        <v>1.8714783624441462</v>
      </c>
      <c r="H952" s="3">
        <f>stock_returns_wide[[#This Row],[Portfolio_EQ_Cum]]-1</f>
        <v>0.87147836244414623</v>
      </c>
      <c r="I952" s="3">
        <f>I951*(1+stock_returns_wide[[#This Row],[AAPL]])</f>
        <v>1.889417869769167</v>
      </c>
      <c r="J952" s="3">
        <f>J951*(1+stock_returns_wide[[#This Row],[AMZN]])</f>
        <v>1.2479012200461641</v>
      </c>
      <c r="K952" s="3">
        <f>K951*(1+stock_returns_wide[[#This Row],[MSFT]])</f>
        <v>2.2745770123156572</v>
      </c>
      <c r="L952" s="3">
        <f>L951*(1+stock_returns_wide[[#This Row],[TSLA]])</f>
        <v>1.4039129945774598</v>
      </c>
    </row>
    <row r="953" spans="1:12" x14ac:dyDescent="0.2">
      <c r="A953" s="11">
        <v>45470</v>
      </c>
      <c r="B953" s="3">
        <v>3.9860442032402243E-3</v>
      </c>
      <c r="C953" s="3">
        <v>2.1899723566951801E-2</v>
      </c>
      <c r="D953" s="3">
        <v>1.5260040948219533E-3</v>
      </c>
      <c r="E953" s="3">
        <v>5.3470646120412635E-3</v>
      </c>
      <c r="F953" s="3">
        <f>AVERAGE(stock_returns_wide[[#This Row],[AAPL]:[TSLA]])</f>
        <v>8.1897091192638105E-3</v>
      </c>
      <c r="G953" s="3">
        <f t="shared" si="14"/>
        <v>1.8868052258555599</v>
      </c>
      <c r="H953" s="3">
        <f>stock_returns_wide[[#This Row],[Portfolio_EQ_Cum]]-1</f>
        <v>0.88680522585555988</v>
      </c>
      <c r="I953" s="3">
        <f>I952*(1+stock_returns_wide[[#This Row],[AAPL]])</f>
        <v>1.8969491729164589</v>
      </c>
      <c r="J953" s="3">
        <f>J952*(1+stock_returns_wide[[#This Row],[AMZN]])</f>
        <v>1.2752299118040369</v>
      </c>
      <c r="K953" s="3">
        <f>K952*(1+stock_returns_wide[[#This Row],[MSFT]])</f>
        <v>2.2780480261504388</v>
      </c>
      <c r="L953" s="3">
        <f>L952*(1+stock_returns_wide[[#This Row],[TSLA]])</f>
        <v>1.4114198080691498</v>
      </c>
    </row>
    <row r="954" spans="1:12" x14ac:dyDescent="0.2">
      <c r="A954" s="11">
        <v>45471</v>
      </c>
      <c r="B954" s="3">
        <v>-1.6254276936681467E-2</v>
      </c>
      <c r="C954" s="3">
        <v>-2.3249966952787915E-2</v>
      </c>
      <c r="D954" s="3">
        <v>-1.3028641981085998E-2</v>
      </c>
      <c r="E954" s="3">
        <v>2.3300917745603389E-3</v>
      </c>
      <c r="F954" s="3">
        <f>AVERAGE(stock_returns_wide[[#This Row],[AAPL]:[TSLA]])</f>
        <v>-1.255069852399876E-2</v>
      </c>
      <c r="G954" s="3">
        <f t="shared" si="14"/>
        <v>1.8631245022923415</v>
      </c>
      <c r="H954" s="3">
        <f>stock_returns_wide[[#This Row],[Portfolio_EQ_Cum]]-1</f>
        <v>0.8631245022923415</v>
      </c>
      <c r="I954" s="3">
        <f>I953*(1+stock_returns_wide[[#This Row],[AAPL]])</f>
        <v>1.8661156357250659</v>
      </c>
      <c r="J954" s="3">
        <f>J953*(1+stock_returns_wide[[#This Row],[AMZN]])</f>
        <v>1.2455808584973864</v>
      </c>
      <c r="K954" s="3">
        <f>K953*(1+stock_returns_wide[[#This Row],[MSFT]])</f>
        <v>2.2483681540020051</v>
      </c>
      <c r="L954" s="3">
        <f>L953*(1+stock_returns_wide[[#This Row],[TSLA]])</f>
        <v>1.4147085457543833</v>
      </c>
    </row>
    <row r="955" spans="1:12" x14ac:dyDescent="0.2">
      <c r="A955" s="11">
        <v>45474</v>
      </c>
      <c r="B955" s="3">
        <v>2.9104598551783711E-2</v>
      </c>
      <c r="C955" s="3">
        <v>2.0439828968911611E-2</v>
      </c>
      <c r="D955" s="3">
        <v>2.1881661184380619E-2</v>
      </c>
      <c r="E955" s="3">
        <v>6.0541719385108106E-2</v>
      </c>
      <c r="F955" s="3">
        <f>AVERAGE(stock_returns_wide[[#This Row],[AAPL]:[TSLA]])</f>
        <v>3.2991952022546012E-2</v>
      </c>
      <c r="G955" s="3">
        <f t="shared" si="14"/>
        <v>1.9245926164840006</v>
      </c>
      <c r="H955" s="3">
        <f>stock_returns_wide[[#This Row],[Portfolio_EQ_Cum]]-1</f>
        <v>0.9245926164840006</v>
      </c>
      <c r="I955" s="3">
        <f>I954*(1+stock_returns_wide[[#This Row],[AAPL]])</f>
        <v>1.9204281821540505</v>
      </c>
      <c r="J955" s="3">
        <f>J954*(1+stock_returns_wide[[#This Row],[AMZN]])</f>
        <v>1.2710403182120231</v>
      </c>
      <c r="K955" s="3">
        <f>K954*(1+stock_returns_wide[[#This Row],[MSFT]])</f>
        <v>2.2975661841656283</v>
      </c>
      <c r="L955" s="3">
        <f>L954*(1+stock_returns_wide[[#This Row],[TSLA]])</f>
        <v>1.5003574335431595</v>
      </c>
    </row>
    <row r="956" spans="1:12" x14ac:dyDescent="0.2">
      <c r="A956" s="11">
        <v>45475</v>
      </c>
      <c r="B956" s="3">
        <v>1.6240007188387917E-2</v>
      </c>
      <c r="C956" s="3">
        <v>1.4198798656638534E-2</v>
      </c>
      <c r="D956" s="3">
        <v>5.5831983005527608E-3</v>
      </c>
      <c r="E956" s="3">
        <v>0.10197271435359379</v>
      </c>
      <c r="F956" s="3">
        <f>AVERAGE(stock_returns_wide[[#This Row],[AAPL]:[TSLA]])</f>
        <v>3.4498679624793249E-2</v>
      </c>
      <c r="G956" s="3">
        <f t="shared" si="14"/>
        <v>1.9909885205683246</v>
      </c>
      <c r="H956" s="3">
        <f>stock_returns_wide[[#This Row],[Portfolio_EQ_Cum]]-1</f>
        <v>0.99098852056832465</v>
      </c>
      <c r="I956" s="3">
        <f>I955*(1+stock_returns_wide[[#This Row],[AAPL]])</f>
        <v>1.9516159496370151</v>
      </c>
      <c r="J956" s="3">
        <f>J955*(1+stock_returns_wide[[#This Row],[AMZN]])</f>
        <v>1.2890875637747854</v>
      </c>
      <c r="K956" s="3">
        <f>K955*(1+stock_returns_wide[[#This Row],[MSFT]])</f>
        <v>2.3103939517804695</v>
      </c>
      <c r="L956" s="3">
        <f>L955*(1+stock_returns_wide[[#This Row],[TSLA]])</f>
        <v>1.6533529535421472</v>
      </c>
    </row>
    <row r="957" spans="1:12" x14ac:dyDescent="0.2">
      <c r="A957" s="11">
        <v>45476</v>
      </c>
      <c r="B957" s="3">
        <v>5.8109837486850502E-3</v>
      </c>
      <c r="C957" s="3">
        <v>-1.2050018310546862E-2</v>
      </c>
      <c r="D957" s="3">
        <v>3.2441202500115285E-3</v>
      </c>
      <c r="E957" s="3">
        <v>6.5424220540510669E-2</v>
      </c>
      <c r="F957" s="3">
        <f>AVERAGE(stock_returns_wide[[#This Row],[AAPL]:[TSLA]])</f>
        <v>1.5607326557165097E-2</v>
      </c>
      <c r="G957" s="3">
        <f t="shared" si="14"/>
        <v>2.0220625285804013</v>
      </c>
      <c r="H957" s="3">
        <f>stock_returns_wide[[#This Row],[Portfolio_EQ_Cum]]-1</f>
        <v>1.0220625285804013</v>
      </c>
      <c r="I957" s="3">
        <f>I956*(1+stock_returns_wide[[#This Row],[AAPL]])</f>
        <v>1.9629567582040304</v>
      </c>
      <c r="J957" s="3">
        <f>J956*(1+stock_returns_wide[[#This Row],[AMZN]])</f>
        <v>1.2735540350274011</v>
      </c>
      <c r="K957" s="3">
        <f>K956*(1+stock_returns_wide[[#This Row],[MSFT]])</f>
        <v>2.3178891475849448</v>
      </c>
      <c r="L957" s="3">
        <f>L956*(1+stock_returns_wide[[#This Row],[TSLA]])</f>
        <v>1.7615222818059932</v>
      </c>
    </row>
    <row r="958" spans="1:12" x14ac:dyDescent="0.2">
      <c r="A958" s="11">
        <v>45478</v>
      </c>
      <c r="B958" s="3">
        <v>2.1620403156627832E-2</v>
      </c>
      <c r="C958" s="3">
        <v>1.2196992290986808E-2</v>
      </c>
      <c r="D958" s="3">
        <v>1.4736172909491474E-2</v>
      </c>
      <c r="E958" s="3">
        <v>2.0820670057715152E-2</v>
      </c>
      <c r="F958" s="3">
        <f>AVERAGE(stock_returns_wide[[#This Row],[AAPL]:[TSLA]])</f>
        <v>1.7343559603705316E-2</v>
      </c>
      <c r="G958" s="3">
        <f t="shared" si="14"/>
        <v>2.0571322905672544</v>
      </c>
      <c r="H958" s="3">
        <f>stock_returns_wide[[#This Row],[Portfolio_EQ_Cum]]-1</f>
        <v>1.0571322905672544</v>
      </c>
      <c r="I958" s="3">
        <f>I957*(1+stock_returns_wide[[#This Row],[AAPL]])</f>
        <v>2.0053966746954286</v>
      </c>
      <c r="J958" s="3">
        <f>J957*(1+stock_returns_wide[[#This Row],[AMZN]])</f>
        <v>1.2890875637747854</v>
      </c>
      <c r="K958" s="3">
        <f>K957*(1+stock_returns_wide[[#This Row],[MSFT]])</f>
        <v>2.3520459628487904</v>
      </c>
      <c r="L958" s="3">
        <f>L957*(1+stock_returns_wide[[#This Row],[TSLA]])</f>
        <v>1.7981983560347894</v>
      </c>
    </row>
    <row r="959" spans="1:12" x14ac:dyDescent="0.2">
      <c r="A959" s="11">
        <v>45481</v>
      </c>
      <c r="B959" s="3">
        <v>6.5388120249534332E-3</v>
      </c>
      <c r="C959" s="3">
        <v>-3.5500335693359197E-3</v>
      </c>
      <c r="D959" s="3">
        <v>-2.8230876698732699E-3</v>
      </c>
      <c r="E959" s="3">
        <v>5.6456669243973856E-3</v>
      </c>
      <c r="F959" s="3">
        <f>AVERAGE(stock_returns_wide[[#This Row],[AAPL]:[TSLA]])</f>
        <v>1.4528394275354073E-3</v>
      </c>
      <c r="G959" s="3">
        <f t="shared" si="14"/>
        <v>2.0601209734666468</v>
      </c>
      <c r="H959" s="3">
        <f>stock_returns_wide[[#This Row],[Portfolio_EQ_Cum]]-1</f>
        <v>1.0601209734666468</v>
      </c>
      <c r="I959" s="3">
        <f>I958*(1+stock_returns_wide[[#This Row],[AAPL]])</f>
        <v>2.0185095865867289</v>
      </c>
      <c r="J959" s="3">
        <f>J958*(1+stock_returns_wide[[#This Row],[AMZN]])</f>
        <v>1.2845112596495714</v>
      </c>
      <c r="K959" s="3">
        <f>K958*(1+stock_returns_wide[[#This Row],[MSFT]])</f>
        <v>2.3454059308920967</v>
      </c>
      <c r="L959" s="3">
        <f>L958*(1+stock_returns_wide[[#This Row],[TSLA]])</f>
        <v>1.8083503850169607</v>
      </c>
    </row>
    <row r="960" spans="1:12" x14ac:dyDescent="0.2">
      <c r="A960" s="11">
        <v>45482</v>
      </c>
      <c r="B960" s="3">
        <v>3.7749093661338939E-3</v>
      </c>
      <c r="C960" s="3">
        <v>2.5090598345300918E-4</v>
      </c>
      <c r="D960" s="3">
        <v>-1.4370309473194398E-2</v>
      </c>
      <c r="E960" s="3">
        <v>3.712336538398886E-2</v>
      </c>
      <c r="F960" s="3">
        <f>AVERAGE(stock_returns_wide[[#This Row],[AAPL]:[TSLA]])</f>
        <v>6.6947178150953413E-3</v>
      </c>
      <c r="G960" s="3">
        <f t="shared" si="14"/>
        <v>2.0739129020489657</v>
      </c>
      <c r="H960" s="3">
        <f>stock_returns_wide[[#This Row],[Portfolio_EQ_Cum]]-1</f>
        <v>1.0739129020489657</v>
      </c>
      <c r="I960" s="3">
        <f>I959*(1+stock_returns_wide[[#This Row],[AAPL]])</f>
        <v>2.026129277330766</v>
      </c>
      <c r="J960" s="3">
        <f>J959*(1+stock_returns_wide[[#This Row],[AMZN]])</f>
        <v>1.2848335512104303</v>
      </c>
      <c r="K960" s="3">
        <f>K959*(1+stock_returns_wide[[#This Row],[MSFT]])</f>
        <v>2.3117017218249116</v>
      </c>
      <c r="L960" s="3">
        <f>L959*(1+stock_returns_wide[[#This Row],[TSLA]])</f>
        <v>1.8754824371022223</v>
      </c>
    </row>
    <row r="961" spans="1:12" x14ac:dyDescent="0.2">
      <c r="A961" s="11">
        <v>45483</v>
      </c>
      <c r="B961" s="3">
        <v>1.8803632190387942E-2</v>
      </c>
      <c r="C961" s="3">
        <v>2.2574343157879539E-3</v>
      </c>
      <c r="D961" s="3">
        <v>1.4601610230316808E-2</v>
      </c>
      <c r="E961" s="3">
        <v>3.5452416458809921E-3</v>
      </c>
      <c r="F961" s="3">
        <f>AVERAGE(stock_returns_wide[[#This Row],[AAPL]:[TSLA]])</f>
        <v>9.8019795955934241E-3</v>
      </c>
      <c r="G961" s="3">
        <f t="shared" si="14"/>
        <v>2.0942413539978877</v>
      </c>
      <c r="H961" s="3">
        <f>stock_returns_wide[[#This Row],[Portfolio_EQ_Cum]]-1</f>
        <v>1.0942413539978877</v>
      </c>
      <c r="I961" s="3">
        <f>I960*(1+stock_returns_wide[[#This Row],[AAPL]])</f>
        <v>2.0642278670318701</v>
      </c>
      <c r="J961" s="3">
        <f>J960*(1+stock_returns_wide[[#This Row],[AMZN]])</f>
        <v>1.2877339785590085</v>
      </c>
      <c r="K961" s="3">
        <f>K960*(1+stock_returns_wide[[#This Row],[MSFT]])</f>
        <v>2.3454562893357513</v>
      </c>
      <c r="L961" s="3">
        <f>L960*(1+stock_returns_wide[[#This Row],[TSLA]])</f>
        <v>1.8821314755443554</v>
      </c>
    </row>
    <row r="962" spans="1:12" x14ac:dyDescent="0.2">
      <c r="A962" s="11">
        <v>45484</v>
      </c>
      <c r="B962" s="3">
        <v>-2.3220855799986784E-2</v>
      </c>
      <c r="C962" s="3">
        <v>-2.3724863074531144E-2</v>
      </c>
      <c r="D962" s="3">
        <v>-2.4772095780715708E-2</v>
      </c>
      <c r="E962" s="3">
        <v>-8.4441275399628868E-2</v>
      </c>
      <c r="F962" s="3">
        <f>AVERAGE(stock_returns_wide[[#This Row],[AAPL]:[TSLA]])</f>
        <v>-3.9039772513715626E-2</v>
      </c>
      <c r="G962" s="3">
        <f t="shared" ref="G962:G1025" si="15">G961*(1+F962)</f>
        <v>2.0124826479489943</v>
      </c>
      <c r="H962" s="3">
        <f>stock_returns_wide[[#This Row],[Portfolio_EQ_Cum]]-1</f>
        <v>1.0124826479489943</v>
      </c>
      <c r="I962" s="3">
        <f>I961*(1+stock_returns_wide[[#This Row],[AAPL]])</f>
        <v>2.0162947293932088</v>
      </c>
      <c r="J962" s="3">
        <f>J961*(1+stock_returns_wide[[#This Row],[AMZN]])</f>
        <v>1.2571826662412748</v>
      </c>
      <c r="K962" s="3">
        <f>K961*(1+stock_returns_wide[[#This Row],[MSFT]])</f>
        <v>2.2873544214868442</v>
      </c>
      <c r="L962" s="3">
        <f>L961*(1+stock_returns_wide[[#This Row],[TSLA]])</f>
        <v>1.7232018932796047</v>
      </c>
    </row>
    <row r="963" spans="1:12" x14ac:dyDescent="0.2">
      <c r="A963" s="11">
        <v>45485</v>
      </c>
      <c r="B963" s="3">
        <v>1.3050776255941754E-2</v>
      </c>
      <c r="C963" s="3">
        <v>-2.8710461411536325E-3</v>
      </c>
      <c r="D963" s="3">
        <v>-2.5292005264606621E-3</v>
      </c>
      <c r="E963" s="3">
        <v>2.9871787680814776E-2</v>
      </c>
      <c r="F963" s="3">
        <f>AVERAGE(stock_returns_wide[[#This Row],[AAPL]:[TSLA]])</f>
        <v>9.3805793172855589E-3</v>
      </c>
      <c r="G963" s="3">
        <f t="shared" si="15"/>
        <v>2.0313609010527411</v>
      </c>
      <c r="H963" s="3">
        <f>stock_returns_wide[[#This Row],[Portfolio_EQ_Cum]]-1</f>
        <v>1.0313609010527411</v>
      </c>
      <c r="I963" s="3">
        <f>I962*(1+stock_returns_wide[[#This Row],[AAPL]])</f>
        <v>2.0426089407725541</v>
      </c>
      <c r="J963" s="3">
        <f>J962*(1+stock_returns_wide[[#This Row],[AMZN]])</f>
        <v>1.2535732367986376</v>
      </c>
      <c r="K963" s="3">
        <f>K962*(1+stock_returns_wide[[#This Row],[MSFT]])</f>
        <v>2.2815692434798174</v>
      </c>
      <c r="L963" s="3">
        <f>L962*(1+stock_returns_wide[[#This Row],[TSLA]])</f>
        <v>1.7746770143668311</v>
      </c>
    </row>
    <row r="964" spans="1:12" x14ac:dyDescent="0.2">
      <c r="A964" s="11">
        <v>45488</v>
      </c>
      <c r="B964" s="3">
        <v>1.6743367797082076E-2</v>
      </c>
      <c r="C964" s="3">
        <v>-9.1007466834749362E-3</v>
      </c>
      <c r="D964" s="3">
        <v>9.0406278835586384E-4</v>
      </c>
      <c r="E964" s="3">
        <v>1.7765796793349109E-2</v>
      </c>
      <c r="F964" s="3">
        <f>AVERAGE(stock_returns_wide[[#This Row],[AAPL]:[TSLA]])</f>
        <v>6.5781201738280282E-3</v>
      </c>
      <c r="G964" s="3">
        <f t="shared" si="15"/>
        <v>2.0447234371762817</v>
      </c>
      <c r="H964" s="3">
        <f>stock_returns_wide[[#This Row],[Portfolio_EQ_Cum]]-1</f>
        <v>1.0447234371762817</v>
      </c>
      <c r="I964" s="3">
        <f>I963*(1+stock_returns_wide[[#This Row],[AAPL]])</f>
        <v>2.0768090935335173</v>
      </c>
      <c r="J964" s="3">
        <f>J963*(1+stock_returns_wide[[#This Row],[AMZN]])</f>
        <v>1.2421647843213495</v>
      </c>
      <c r="K964" s="3">
        <f>K963*(1+stock_returns_wide[[#This Row],[MSFT]])</f>
        <v>2.2836319253319046</v>
      </c>
      <c r="L964" s="3">
        <f>L963*(1+stock_returns_wide[[#This Row],[TSLA]])</f>
        <v>1.8062055655778997</v>
      </c>
    </row>
    <row r="965" spans="1:12" x14ac:dyDescent="0.2">
      <c r="A965" s="11">
        <v>45489</v>
      </c>
      <c r="B965" s="3">
        <v>1.7918131307701479E-3</v>
      </c>
      <c r="C965" s="3">
        <v>1.5566783408964557E-3</v>
      </c>
      <c r="D965" s="3">
        <v>-9.7805984318174444E-3</v>
      </c>
      <c r="E965" s="3">
        <v>1.5516142251486675E-2</v>
      </c>
      <c r="F965" s="3">
        <f>AVERAGE(stock_returns_wide[[#This Row],[AAPL]:[TSLA]])</f>
        <v>2.2710088228339587E-3</v>
      </c>
      <c r="G965" s="3">
        <f t="shared" si="15"/>
        <v>2.0493670221423645</v>
      </c>
      <c r="H965" s="3">
        <f>stock_returns_wide[[#This Row],[Portfolio_EQ_Cum]]-1</f>
        <v>1.0493670221423645</v>
      </c>
      <c r="I965" s="3">
        <f>I964*(1+stock_returns_wide[[#This Row],[AAPL]])</f>
        <v>2.0805303473374135</v>
      </c>
      <c r="J965" s="3">
        <f>J964*(1+stock_returns_wide[[#This Row],[AMZN]])</f>
        <v>1.2440984353369269</v>
      </c>
      <c r="K965" s="3">
        <f>K964*(1+stock_returns_wide[[#This Row],[MSFT]])</f>
        <v>2.2612966385041551</v>
      </c>
      <c r="L965" s="3">
        <f>L964*(1+stock_returns_wide[[#This Row],[TSLA]])</f>
        <v>1.8342309080688333</v>
      </c>
    </row>
    <row r="966" spans="1:12" x14ac:dyDescent="0.2">
      <c r="A966" s="11">
        <v>45490</v>
      </c>
      <c r="B966" s="3">
        <v>-2.5296003363101227E-2</v>
      </c>
      <c r="C966" s="3">
        <v>-2.6370383815217391E-2</v>
      </c>
      <c r="D966" s="3">
        <v>-1.3347648081134644E-2</v>
      </c>
      <c r="E966" s="3">
        <v>-3.1415644041518975E-2</v>
      </c>
      <c r="F966" s="3">
        <f>AVERAGE(stock_returns_wide[[#This Row],[AAPL]:[TSLA]])</f>
        <v>-2.4107419825243059E-2</v>
      </c>
      <c r="G966" s="3">
        <f t="shared" si="15"/>
        <v>1.9999620709635704</v>
      </c>
      <c r="H966" s="3">
        <f>stock_returns_wide[[#This Row],[Portfolio_EQ_Cum]]-1</f>
        <v>0.99996207096357037</v>
      </c>
      <c r="I966" s="3">
        <f>I965*(1+stock_returns_wide[[#This Row],[AAPL]])</f>
        <v>2.027901244674132</v>
      </c>
      <c r="J966" s="3">
        <f>J965*(1+stock_returns_wide[[#This Row],[AMZN]])</f>
        <v>1.2112910820931806</v>
      </c>
      <c r="K966" s="3">
        <f>K965*(1+stock_returns_wide[[#This Row],[MSFT]])</f>
        <v>2.231113646766349</v>
      </c>
      <c r="L966" s="3">
        <f>L965*(1+stock_returns_wide[[#This Row],[TSLA]])</f>
        <v>1.7766073627709906</v>
      </c>
    </row>
    <row r="967" spans="1:12" x14ac:dyDescent="0.2">
      <c r="A967" s="11">
        <v>45491</v>
      </c>
      <c r="B967" s="3">
        <v>-2.0534722051325116E-2</v>
      </c>
      <c r="C967" s="3">
        <v>-2.2242286163404512E-2</v>
      </c>
      <c r="D967" s="3">
        <v>-7.1022918652624556E-3</v>
      </c>
      <c r="E967" s="3">
        <v>2.9376085615253622E-3</v>
      </c>
      <c r="F967" s="3">
        <f>AVERAGE(stock_returns_wide[[#This Row],[AAPL]:[TSLA]])</f>
        <v>-1.173542287961668E-2</v>
      </c>
      <c r="G967" s="3">
        <f t="shared" si="15"/>
        <v>1.976491670317619</v>
      </c>
      <c r="H967" s="3">
        <f>stock_returns_wide[[#This Row],[Portfolio_EQ_Cum]]-1</f>
        <v>0.97649167031761896</v>
      </c>
      <c r="I967" s="3">
        <f>I966*(1+stock_returns_wide[[#This Row],[AAPL]])</f>
        <v>1.9862588562672125</v>
      </c>
      <c r="J967" s="3">
        <f>J966*(1+stock_returns_wide[[#This Row],[AMZN]])</f>
        <v>1.1843491992180841</v>
      </c>
      <c r="K967" s="3">
        <f>K966*(1+stock_returns_wide[[#This Row],[MSFT]])</f>
        <v>2.2152676264624445</v>
      </c>
      <c r="L967" s="3">
        <f>L966*(1+stock_returns_wide[[#This Row],[TSLA]])</f>
        <v>1.7818263397703358</v>
      </c>
    </row>
    <row r="968" spans="1:12" x14ac:dyDescent="0.2">
      <c r="A968" s="11">
        <v>45492</v>
      </c>
      <c r="B968" s="3">
        <v>5.7986317967384515E-4</v>
      </c>
      <c r="C968" s="3">
        <v>-3.3741230867346816E-3</v>
      </c>
      <c r="D968" s="3">
        <v>-7.4028023715603242E-3</v>
      </c>
      <c r="E968" s="3">
        <v>-4.0243947162209914E-2</v>
      </c>
      <c r="F968" s="3">
        <f>AVERAGE(stock_returns_wide[[#This Row],[AAPL]:[TSLA]])</f>
        <v>-1.2610252360207769E-2</v>
      </c>
      <c r="G968" s="3">
        <f t="shared" si="15"/>
        <v>1.9515676115670653</v>
      </c>
      <c r="H968" s="3">
        <f>stock_returns_wide[[#This Row],[Portfolio_EQ_Cum]]-1</f>
        <v>0.95156761156706526</v>
      </c>
      <c r="I968" s="3">
        <f>I967*(1+stock_returns_wide[[#This Row],[AAPL]])</f>
        <v>1.9874106146432631</v>
      </c>
      <c r="J968" s="3">
        <f>J967*(1+stock_returns_wide[[#This Row],[AMZN]])</f>
        <v>1.1803530592422466</v>
      </c>
      <c r="K968" s="3">
        <f>K967*(1+stock_returns_wide[[#This Row],[MSFT]])</f>
        <v>2.1988684380236276</v>
      </c>
      <c r="L968" s="3">
        <f>L967*(1+stock_returns_wide[[#This Row],[TSLA]])</f>
        <v>1.7101186147003844</v>
      </c>
    </row>
    <row r="969" spans="1:12" x14ac:dyDescent="0.2">
      <c r="A969" s="11">
        <v>45495</v>
      </c>
      <c r="B969" s="3">
        <v>-1.560344306169914E-3</v>
      </c>
      <c r="C969" s="3">
        <v>-3.167158934036185E-3</v>
      </c>
      <c r="D969" s="3">
        <v>1.333762058421617E-2</v>
      </c>
      <c r="E969" s="3">
        <v>5.1463201152370353E-2</v>
      </c>
      <c r="F969" s="3">
        <f>AVERAGE(stock_returns_wide[[#This Row],[AAPL]:[TSLA]])</f>
        <v>1.5018329624095106E-2</v>
      </c>
      <c r="G969" s="3">
        <f t="shared" si="15"/>
        <v>1.9808768972412873</v>
      </c>
      <c r="H969" s="3">
        <f>stock_returns_wide[[#This Row],[Portfolio_EQ_Cum]]-1</f>
        <v>0.98087689724128735</v>
      </c>
      <c r="I969" s="3">
        <f>I968*(1+stock_returns_wide[[#This Row],[AAPL]])</f>
        <v>1.9843095698066828</v>
      </c>
      <c r="J969" s="3">
        <f>J968*(1+stock_returns_wide[[#This Row],[AMZN]])</f>
        <v>1.1766146935053505</v>
      </c>
      <c r="K969" s="3">
        <f>K968*(1+stock_returns_wide[[#This Row],[MSFT]])</f>
        <v>2.2281961109645949</v>
      </c>
      <c r="L969" s="3">
        <f>L968*(1+stock_returns_wide[[#This Row],[TSLA]])</f>
        <v>1.7981267929631233</v>
      </c>
    </row>
    <row r="970" spans="1:12" x14ac:dyDescent="0.2">
      <c r="A970" s="11">
        <v>45496</v>
      </c>
      <c r="B970" s="3">
        <v>4.6884168842489249E-3</v>
      </c>
      <c r="C970" s="3">
        <v>2.1144894800451786E-2</v>
      </c>
      <c r="D970" s="3">
        <v>4.3121142043722749E-3</v>
      </c>
      <c r="E970" s="3">
        <v>-2.0396762498772203E-2</v>
      </c>
      <c r="F970" s="3">
        <f>AVERAGE(stock_returns_wide[[#This Row],[AAPL]:[TSLA]])</f>
        <v>2.4371658475751956E-3</v>
      </c>
      <c r="G970" s="3">
        <f t="shared" si="15"/>
        <v>1.9857046227634947</v>
      </c>
      <c r="H970" s="3">
        <f>stock_returns_wide[[#This Row],[Portfolio_EQ_Cum]]-1</f>
        <v>0.98570462276349469</v>
      </c>
      <c r="I970" s="3">
        <f>I969*(1+stock_returns_wide[[#This Row],[AAPL]])</f>
        <v>1.9936128402973412</v>
      </c>
      <c r="J970" s="3">
        <f>J969*(1+stock_returns_wide[[#This Row],[AMZN]])</f>
        <v>1.2014940874201869</v>
      </c>
      <c r="K970" s="3">
        <f>K969*(1+stock_returns_wide[[#This Row],[MSFT]])</f>
        <v>2.2378043470648126</v>
      </c>
      <c r="L970" s="3">
        <f>L969*(1+stock_returns_wide[[#This Row],[TSLA]])</f>
        <v>1.7614508278243755</v>
      </c>
    </row>
    <row r="971" spans="1:12" x14ac:dyDescent="0.2">
      <c r="A971" s="11">
        <v>45497</v>
      </c>
      <c r="B971" s="3">
        <v>-2.8754363198900457E-2</v>
      </c>
      <c r="C971" s="3">
        <v>-2.9934025650088625E-2</v>
      </c>
      <c r="D971" s="3">
        <v>-3.585473232114178E-2</v>
      </c>
      <c r="E971" s="3">
        <v>-0.12334604589403697</v>
      </c>
      <c r="F971" s="3">
        <f>AVERAGE(stock_returns_wide[[#This Row],[AAPL]:[TSLA]])</f>
        <v>-5.4472291766041958E-2</v>
      </c>
      <c r="G971" s="3">
        <f t="shared" si="15"/>
        <v>1.8775387411911433</v>
      </c>
      <c r="H971" s="3">
        <f>stock_returns_wide[[#This Row],[Portfolio_EQ_Cum]]-1</f>
        <v>0.87753874119114328</v>
      </c>
      <c r="I971" s="3">
        <f>I970*(1+stock_returns_wide[[#This Row],[AAPL]])</f>
        <v>1.9362877726094399</v>
      </c>
      <c r="J971" s="3">
        <f>J970*(1+stock_returns_wide[[#This Row],[AMZN]])</f>
        <v>1.1655285325889213</v>
      </c>
      <c r="K971" s="3">
        <f>K970*(1+stock_returns_wide[[#This Row],[MSFT]])</f>
        <v>2.1575684712137164</v>
      </c>
      <c r="L971" s="3">
        <f>L970*(1+stock_returns_wide[[#This Row],[TSLA]])</f>
        <v>1.5441828331754606</v>
      </c>
    </row>
    <row r="972" spans="1:12" x14ac:dyDescent="0.2">
      <c r="A972" s="11">
        <v>45498</v>
      </c>
      <c r="B972" s="3">
        <v>-4.8045536724560245E-3</v>
      </c>
      <c r="C972" s="3">
        <v>-5.4194310546689106E-3</v>
      </c>
      <c r="D972" s="3">
        <v>-2.4481461391475223E-2</v>
      </c>
      <c r="E972" s="3">
        <v>1.9723109396238891E-2</v>
      </c>
      <c r="F972" s="3">
        <f>AVERAGE(stock_returns_wide[[#This Row],[AAPL]:[TSLA]])</f>
        <v>-3.7455841805903167E-3</v>
      </c>
      <c r="G972" s="3">
        <f t="shared" si="15"/>
        <v>1.8705062617836923</v>
      </c>
      <c r="H972" s="3">
        <f>stock_returns_wide[[#This Row],[Portfolio_EQ_Cum]]-1</f>
        <v>0.87050626178369228</v>
      </c>
      <c r="I972" s="3">
        <f>I971*(1+stock_returns_wide[[#This Row],[AAPL]])</f>
        <v>1.9269847740806174</v>
      </c>
      <c r="J972" s="3">
        <f>J971*(1+stock_returns_wide[[#This Row],[AMZN]])</f>
        <v>1.1592120310643061</v>
      </c>
      <c r="K972" s="3">
        <f>K971*(1+stock_returns_wide[[#This Row],[MSFT]])</f>
        <v>2.1047480419862334</v>
      </c>
      <c r="L972" s="3">
        <f>L971*(1+stock_returns_wide[[#This Row],[TSLA]])</f>
        <v>1.5746389201219744</v>
      </c>
    </row>
    <row r="973" spans="1:12" x14ac:dyDescent="0.2">
      <c r="A973" s="11">
        <v>45499</v>
      </c>
      <c r="B973" s="3">
        <v>2.1609634440604708E-3</v>
      </c>
      <c r="C973" s="3">
        <v>1.4734466536293178E-2</v>
      </c>
      <c r="D973" s="3">
        <v>1.6419793331372112E-2</v>
      </c>
      <c r="E973" s="3">
        <v>-2.0431189477511102E-3</v>
      </c>
      <c r="F973" s="3">
        <f>AVERAGE(stock_returns_wide[[#This Row],[AAPL]:[TSLA]])</f>
        <v>7.8180260909936627E-3</v>
      </c>
      <c r="G973" s="3">
        <f t="shared" si="15"/>
        <v>1.8851299285416843</v>
      </c>
      <c r="H973" s="3">
        <f>stock_returns_wide[[#This Row],[Portfolio_EQ_Cum]]-1</f>
        <v>0.88512992854168426</v>
      </c>
      <c r="I973" s="3">
        <f>I972*(1+stock_returns_wide[[#This Row],[AAPL]])</f>
        <v>1.9311489177346668</v>
      </c>
      <c r="J973" s="3">
        <f>J972*(1+stock_returns_wide[[#This Row],[AMZN]])</f>
        <v>1.1762924019444916</v>
      </c>
      <c r="K973" s="3">
        <f>K972*(1+stock_returns_wide[[#This Row],[MSFT]])</f>
        <v>2.1393075698502577</v>
      </c>
      <c r="L973" s="3">
        <f>L972*(1+stock_returns_wide[[#This Row],[TSLA]])</f>
        <v>1.5714217455084067</v>
      </c>
    </row>
    <row r="974" spans="1:12" x14ac:dyDescent="0.2">
      <c r="A974" s="11">
        <v>45502</v>
      </c>
      <c r="B974" s="3">
        <v>1.2847128605144587E-3</v>
      </c>
      <c r="C974" s="3">
        <v>3.8355997163954658E-3</v>
      </c>
      <c r="D974" s="3">
        <v>3.4331600673942475E-3</v>
      </c>
      <c r="E974" s="3">
        <v>5.5959976710561854E-2</v>
      </c>
      <c r="F974" s="3">
        <f>AVERAGE(stock_returns_wide[[#This Row],[AAPL]:[TSLA]])</f>
        <v>1.6128362338716506E-2</v>
      </c>
      <c r="G974" s="3">
        <f t="shared" si="15"/>
        <v>1.9155339870847634</v>
      </c>
      <c r="H974" s="3">
        <f>stock_returns_wide[[#This Row],[Portfolio_EQ_Cum]]-1</f>
        <v>0.91553398708476341</v>
      </c>
      <c r="I974" s="3">
        <f>I973*(1+stock_returns_wide[[#This Row],[AAPL]])</f>
        <v>1.9336298895848492</v>
      </c>
      <c r="J974" s="3">
        <f>J973*(1+stock_returns_wide[[#This Row],[AMZN]])</f>
        <v>1.180804188747788</v>
      </c>
      <c r="K974" s="3">
        <f>K973*(1+stock_returns_wide[[#This Row],[MSFT]])</f>
        <v>2.1466521551709419</v>
      </c>
      <c r="L974" s="3">
        <f>L973*(1+stock_returns_wide[[#This Row],[TSLA]])</f>
        <v>1.6593584697895276</v>
      </c>
    </row>
    <row r="975" spans="1:12" x14ac:dyDescent="0.2">
      <c r="A975" s="11">
        <v>45503</v>
      </c>
      <c r="B975" s="3">
        <v>2.5659883337827427E-3</v>
      </c>
      <c r="C975" s="3">
        <v>-8.1331346025947937E-3</v>
      </c>
      <c r="D975" s="3">
        <v>-8.9283742177846959E-3</v>
      </c>
      <c r="E975" s="3">
        <v>-4.0844509853653732E-2</v>
      </c>
      <c r="F975" s="3">
        <f>AVERAGE(stock_returns_wide[[#This Row],[AAPL]:[TSLA]])</f>
        <v>-1.383500758506262E-2</v>
      </c>
      <c r="G975" s="3">
        <f t="shared" si="15"/>
        <v>1.8890325598440005</v>
      </c>
      <c r="H975" s="3">
        <f>stock_returns_wide[[#This Row],[Portfolio_EQ_Cum]]-1</f>
        <v>0.88903255984400054</v>
      </c>
      <c r="I975" s="3">
        <f>I974*(1+stock_returns_wide[[#This Row],[AAPL]])</f>
        <v>1.9385915613233775</v>
      </c>
      <c r="J975" s="3">
        <f>J974*(1+stock_returns_wide[[#This Row],[AMZN]])</f>
        <v>1.1712005493413946</v>
      </c>
      <c r="K975" s="3">
        <f>K974*(1+stock_returns_wide[[#This Row],[MSFT]])</f>
        <v>2.1274860414141616</v>
      </c>
      <c r="L975" s="3">
        <f>L974*(1+stock_returns_wide[[#This Row],[TSLA]])</f>
        <v>1.5915827864194654</v>
      </c>
    </row>
    <row r="976" spans="1:12" x14ac:dyDescent="0.2">
      <c r="A976" s="11">
        <v>45504</v>
      </c>
      <c r="B976" s="3">
        <v>1.4990793576195927E-2</v>
      </c>
      <c r="C976" s="3">
        <v>2.9002194810164417E-2</v>
      </c>
      <c r="D976" s="3">
        <v>-1.0805792095674449E-2</v>
      </c>
      <c r="E976" s="3">
        <v>4.244907202543402E-2</v>
      </c>
      <c r="F976" s="3">
        <f>AVERAGE(stock_returns_wide[[#This Row],[AAPL]:[TSLA]])</f>
        <v>1.8909067079029979E-2</v>
      </c>
      <c r="G976" s="3">
        <f t="shared" si="15"/>
        <v>1.9247524032325625</v>
      </c>
      <c r="H976" s="3">
        <f>stock_returns_wide[[#This Row],[Portfolio_EQ_Cum]]-1</f>
        <v>0.92475240323256247</v>
      </c>
      <c r="I976" s="3">
        <f>I975*(1+stock_returns_wide[[#This Row],[AAPL]])</f>
        <v>1.9676525872477317</v>
      </c>
      <c r="J976" s="3">
        <f>J975*(1+stock_returns_wide[[#This Row],[AMZN]])</f>
        <v>1.2051679358351652</v>
      </c>
      <c r="K976" s="3">
        <f>K975*(1+stock_returns_wide[[#This Row],[MSFT]])</f>
        <v>2.1044968695641906</v>
      </c>
      <c r="L976" s="3">
        <f>L975*(1+stock_returns_wide[[#This Row],[TSLA]])</f>
        <v>1.6591439987546261</v>
      </c>
    </row>
    <row r="977" spans="1:12" x14ac:dyDescent="0.2">
      <c r="A977" s="11">
        <v>45505</v>
      </c>
      <c r="B977" s="3">
        <v>-1.6750789768448793E-2</v>
      </c>
      <c r="C977" s="3">
        <v>-1.5563100170141508E-2</v>
      </c>
      <c r="D977" s="3">
        <v>-2.9641736188915635E-3</v>
      </c>
      <c r="E977" s="3">
        <v>-6.554059651757449E-2</v>
      </c>
      <c r="F977" s="3">
        <f>AVERAGE(stock_returns_wide[[#This Row],[AAPL]:[TSLA]])</f>
        <v>-2.5204665018764089E-2</v>
      </c>
      <c r="G977" s="3">
        <f t="shared" si="15"/>
        <v>1.8762396636650247</v>
      </c>
      <c r="H977" s="3">
        <f>stock_returns_wide[[#This Row],[Portfolio_EQ_Cum]]-1</f>
        <v>0.8762396636650247</v>
      </c>
      <c r="I977" s="3">
        <f>I976*(1+stock_returns_wide[[#This Row],[AAPL]])</f>
        <v>1.9346928524214007</v>
      </c>
      <c r="J977" s="3">
        <f>J976*(1+stock_returns_wide[[#This Row],[AMZN]])</f>
        <v>1.1864117865279198</v>
      </c>
      <c r="K977" s="3">
        <f>K976*(1+stock_returns_wide[[#This Row],[MSFT]])</f>
        <v>2.0982587754623885</v>
      </c>
      <c r="L977" s="3">
        <f>L976*(1+stock_returns_wide[[#This Row],[TSLA]])</f>
        <v>1.5504027113676941</v>
      </c>
    </row>
    <row r="978" spans="1:12" x14ac:dyDescent="0.2">
      <c r="A978" s="11">
        <v>45506</v>
      </c>
      <c r="B978" s="3">
        <v>6.8694971259894988E-3</v>
      </c>
      <c r="C978" s="3">
        <v>-8.7847084176254198E-2</v>
      </c>
      <c r="D978" s="3">
        <v>-2.0665867942970428E-2</v>
      </c>
      <c r="E978" s="3">
        <v>-4.2377581921705376E-2</v>
      </c>
      <c r="F978" s="3">
        <f>AVERAGE(stock_returns_wide[[#This Row],[AAPL]:[TSLA]])</f>
        <v>-3.6005259228735126E-2</v>
      </c>
      <c r="G978" s="3">
        <f t="shared" si="15"/>
        <v>1.8086851681995308</v>
      </c>
      <c r="H978" s="3">
        <f>stock_returns_wide[[#This Row],[Portfolio_EQ_Cum]]-1</f>
        <v>0.80868516819953085</v>
      </c>
      <c r="I978" s="3">
        <f>I977*(1+stock_returns_wide[[#This Row],[AAPL]])</f>
        <v>1.9479832194107818</v>
      </c>
      <c r="J978" s="3">
        <f>J977*(1+stock_returns_wide[[#This Row],[AMZN]])</f>
        <v>1.0821889704491015</v>
      </c>
      <c r="K978" s="3">
        <f>K977*(1+stock_returns_wide[[#This Row],[MSFT]])</f>
        <v>2.0548964366985039</v>
      </c>
      <c r="L978" s="3">
        <f>L977*(1+stock_returns_wide[[#This Row],[TSLA]])</f>
        <v>1.4847003934550755</v>
      </c>
    </row>
    <row r="979" spans="1:12" x14ac:dyDescent="0.2">
      <c r="A979" s="11">
        <v>45509</v>
      </c>
      <c r="B979" s="3">
        <v>-4.816704799358007E-2</v>
      </c>
      <c r="C979" s="3">
        <v>-4.0976711579067571E-2</v>
      </c>
      <c r="D979" s="3">
        <v>-3.2656839158919815E-2</v>
      </c>
      <c r="E979" s="3">
        <v>-4.232673647438423E-2</v>
      </c>
      <c r="F979" s="3">
        <f>AVERAGE(stock_returns_wide[[#This Row],[AAPL]:[TSLA]])</f>
        <v>-4.1031833801487921E-2</v>
      </c>
      <c r="G979" s="3">
        <f t="shared" si="15"/>
        <v>1.7344714989787515</v>
      </c>
      <c r="H979" s="3">
        <f>stock_returns_wide[[#This Row],[Portfolio_EQ_Cum]]-1</f>
        <v>0.73447149897875152</v>
      </c>
      <c r="I979" s="3">
        <f>I978*(1+stock_returns_wide[[#This Row],[AAPL]])</f>
        <v>1.854154618190734</v>
      </c>
      <c r="J979" s="3">
        <f>J978*(1+stock_returns_wide[[#This Row],[AMZN]])</f>
        <v>1.0378444251329606</v>
      </c>
      <c r="K979" s="3">
        <f>K978*(1+stock_returns_wide[[#This Row],[MSFT]])</f>
        <v>1.9877900142770033</v>
      </c>
      <c r="L979" s="3">
        <f>L978*(1+stock_returns_wide[[#This Row],[TSLA]])</f>
        <v>1.421857871157888</v>
      </c>
    </row>
    <row r="980" spans="1:12" x14ac:dyDescent="0.2">
      <c r="A980" s="11">
        <v>45510</v>
      </c>
      <c r="B980" s="3">
        <v>-9.7482267300790237E-3</v>
      </c>
      <c r="C980" s="3">
        <v>5.6513996967764157E-3</v>
      </c>
      <c r="D980" s="3">
        <v>1.1286830402033932E-2</v>
      </c>
      <c r="E980" s="3">
        <v>8.8495296843591476E-3</v>
      </c>
      <c r="F980" s="3">
        <f>AVERAGE(stock_returns_wide[[#This Row],[AAPL]:[TSLA]])</f>
        <v>4.0098832632726178E-3</v>
      </c>
      <c r="G980" s="3">
        <f t="shared" si="15"/>
        <v>1.74142652721313</v>
      </c>
      <c r="H980" s="3">
        <f>stock_returns_wide[[#This Row],[Portfolio_EQ_Cum]]-1</f>
        <v>0.74142652721312996</v>
      </c>
      <c r="I980" s="3">
        <f>I979*(1+stock_returns_wide[[#This Row],[AAPL]])</f>
        <v>1.8360798985799875</v>
      </c>
      <c r="J980" s="3">
        <f>J979*(1+stock_returns_wide[[#This Row],[AMZN]])</f>
        <v>1.0437096988024581</v>
      </c>
      <c r="K980" s="3">
        <f>K979*(1+stock_returns_wide[[#This Row],[MSFT]])</f>
        <v>2.0102258630430043</v>
      </c>
      <c r="L980" s="3">
        <f>L979*(1+stock_returns_wide[[#This Row],[TSLA]])</f>
        <v>1.4344406445956395</v>
      </c>
    </row>
    <row r="981" spans="1:12" x14ac:dyDescent="0.2">
      <c r="A981" s="11">
        <v>45511</v>
      </c>
      <c r="B981" s="3">
        <v>1.2498220697498397E-2</v>
      </c>
      <c r="C981" s="3">
        <v>5.1874985158653075E-3</v>
      </c>
      <c r="D981" s="3">
        <v>-2.9528738780078001E-3</v>
      </c>
      <c r="E981" s="3">
        <v>-4.4258397676563366E-2</v>
      </c>
      <c r="F981" s="3">
        <f>AVERAGE(stock_returns_wide[[#This Row],[AAPL]:[TSLA]])</f>
        <v>-7.3813880853018654E-3</v>
      </c>
      <c r="G981" s="3">
        <f t="shared" si="15"/>
        <v>1.7285723821937304</v>
      </c>
      <c r="H981" s="3">
        <f>stock_returns_wide[[#This Row],[Portfolio_EQ_Cum]]-1</f>
        <v>0.72857238219373044</v>
      </c>
      <c r="I981" s="3">
        <f>I980*(1+stock_returns_wide[[#This Row],[AAPL]])</f>
        <v>1.8590276303706808</v>
      </c>
      <c r="J981" s="3">
        <f>J980*(1+stock_returns_wide[[#This Row],[AMZN]])</f>
        <v>1.0491239413159901</v>
      </c>
      <c r="K981" s="3">
        <f>K980*(1+stock_returns_wide[[#This Row],[MSFT]])</f>
        <v>2.0042899196031287</v>
      </c>
      <c r="L981" s="3">
        <f>L980*(1+stock_returns_wide[[#This Row],[TSLA]])</f>
        <v>1.3709546001036998</v>
      </c>
    </row>
    <row r="982" spans="1:12" x14ac:dyDescent="0.2">
      <c r="A982" s="11">
        <v>45512</v>
      </c>
      <c r="B982" s="3">
        <v>1.663324004503175E-2</v>
      </c>
      <c r="C982" s="3">
        <v>1.8615215947435537E-2</v>
      </c>
      <c r="D982" s="3">
        <v>1.0691948468491308E-2</v>
      </c>
      <c r="E982" s="3">
        <v>3.6921162045623124E-2</v>
      </c>
      <c r="F982" s="3">
        <f>AVERAGE(stock_returns_wide[[#This Row],[AAPL]:[TSLA]])</f>
        <v>2.071539162664543E-2</v>
      </c>
      <c r="G982" s="3">
        <f t="shared" si="15"/>
        <v>1.7643804360458768</v>
      </c>
      <c r="H982" s="3">
        <f>stock_returns_wide[[#This Row],[Portfolio_EQ_Cum]]-1</f>
        <v>0.7643804360458768</v>
      </c>
      <c r="I982" s="3">
        <f>I981*(1+stock_returns_wide[[#This Row],[AAPL]])</f>
        <v>1.8899492831969829</v>
      </c>
      <c r="J982" s="3">
        <f>J981*(1+stock_returns_wide[[#This Row],[AMZN]])</f>
        <v>1.0686536100392119</v>
      </c>
      <c r="K982" s="3">
        <f>K981*(1+stock_returns_wide[[#This Row],[MSFT]])</f>
        <v>2.025719684139442</v>
      </c>
      <c r="L982" s="3">
        <f>L981*(1+stock_returns_wide[[#This Row],[TSLA]])</f>
        <v>1.4215718370513211</v>
      </c>
    </row>
    <row r="983" spans="1:12" x14ac:dyDescent="0.2">
      <c r="A983" s="11">
        <v>45513</v>
      </c>
      <c r="B983" s="3">
        <v>1.3736096117633378E-2</v>
      </c>
      <c r="C983" s="3">
        <v>6.8757501125773501E-3</v>
      </c>
      <c r="D983" s="3">
        <v>8.2693512717677553E-3</v>
      </c>
      <c r="E983" s="3">
        <v>5.833854775063374E-3</v>
      </c>
      <c r="F983" s="3">
        <f>AVERAGE(stock_returns_wide[[#This Row],[AAPL]:[TSLA]])</f>
        <v>8.6787630692604645E-3</v>
      </c>
      <c r="G983" s="3">
        <f t="shared" si="15"/>
        <v>1.7796930758143574</v>
      </c>
      <c r="H983" s="3">
        <f>stock_returns_wide[[#This Row],[Portfolio_EQ_Cum]]-1</f>
        <v>0.77969307581435743</v>
      </c>
      <c r="I983" s="3">
        <f>I982*(1+stock_returns_wide[[#This Row],[AAPL]])</f>
        <v>1.9159098082084289</v>
      </c>
      <c r="J983" s="3">
        <f>J982*(1+stock_returns_wide[[#This Row],[AMZN]])</f>
        <v>1.0760014052187452</v>
      </c>
      <c r="K983" s="3">
        <f>K982*(1+stock_returns_wide[[#This Row],[MSFT]])</f>
        <v>2.0424710717857253</v>
      </c>
      <c r="L983" s="3">
        <f>L982*(1+stock_returns_wide[[#This Row],[TSLA]])</f>
        <v>1.4298650807009985</v>
      </c>
    </row>
    <row r="984" spans="1:12" x14ac:dyDescent="0.2">
      <c r="A984" s="11">
        <v>45516</v>
      </c>
      <c r="B984" s="3">
        <v>7.1298946474440683E-3</v>
      </c>
      <c r="C984" s="3">
        <v>-8.3862098718712197E-4</v>
      </c>
      <c r="D984" s="3">
        <v>1.9456718530765915E-3</v>
      </c>
      <c r="E984" s="3">
        <v>-1.2549972534179665E-2</v>
      </c>
      <c r="F984" s="3">
        <f>AVERAGE(stock_returns_wide[[#This Row],[AAPL]:[TSLA]])</f>
        <v>-1.0782567552115319E-3</v>
      </c>
      <c r="G984" s="3">
        <f t="shared" si="15"/>
        <v>1.7777741097331574</v>
      </c>
      <c r="H984" s="3">
        <f>stock_returns_wide[[#This Row],[Portfolio_EQ_Cum]]-1</f>
        <v>0.77777410973315741</v>
      </c>
      <c r="I984" s="3">
        <f>I983*(1+stock_returns_wide[[#This Row],[AAPL]])</f>
        <v>1.9295700432949598</v>
      </c>
      <c r="J984" s="3">
        <f>J983*(1+stock_returns_wide[[#This Row],[AMZN]])</f>
        <v>1.075099047858086</v>
      </c>
      <c r="K984" s="3">
        <f>K983*(1+stock_returns_wide[[#This Row],[MSFT]])</f>
        <v>2.046445050260822</v>
      </c>
      <c r="L984" s="3">
        <f>L983*(1+stock_returns_wide[[#This Row],[TSLA]])</f>
        <v>1.4119203132106184</v>
      </c>
    </row>
    <row r="985" spans="1:12" x14ac:dyDescent="0.2">
      <c r="A985" s="11">
        <v>45517</v>
      </c>
      <c r="B985" s="3">
        <v>1.7193086458173523E-2</v>
      </c>
      <c r="C985" s="3">
        <v>2.0563504874259175E-2</v>
      </c>
      <c r="D985" s="3">
        <v>1.7698814859638867E-2</v>
      </c>
      <c r="E985" s="3">
        <v>5.2357061371637537E-2</v>
      </c>
      <c r="F985" s="3">
        <f>AVERAGE(stock_returns_wide[[#This Row],[AAPL]:[TSLA]])</f>
        <v>2.6953116890927276E-2</v>
      </c>
      <c r="G985" s="3">
        <f t="shared" si="15"/>
        <v>1.8256906631184595</v>
      </c>
      <c r="H985" s="3">
        <f>stock_returns_wide[[#This Row],[Portfolio_EQ_Cum]]-1</f>
        <v>0.82569066311845951</v>
      </c>
      <c r="I985" s="3">
        <f>I984*(1+stock_returns_wide[[#This Row],[AAPL]])</f>
        <v>1.9627453078764316</v>
      </c>
      <c r="J985" s="3">
        <f>J984*(1+stock_returns_wide[[#This Row],[AMZN]])</f>
        <v>1.097206852369027</v>
      </c>
      <c r="K985" s="3">
        <f>K984*(1+stock_returns_wide[[#This Row],[MSFT]])</f>
        <v>2.0826647023258125</v>
      </c>
      <c r="L985" s="3">
        <f>L984*(1+stock_returns_wide[[#This Row],[TSLA]])</f>
        <v>1.4858443117012485</v>
      </c>
    </row>
    <row r="986" spans="1:12" x14ac:dyDescent="0.2">
      <c r="A986" s="11">
        <v>45518</v>
      </c>
      <c r="B986" s="3">
        <v>2.033604600700567E-3</v>
      </c>
      <c r="C986" s="3">
        <v>-7.6361174461569981E-4</v>
      </c>
      <c r="D986" s="3">
        <v>6.8838812454226073E-3</v>
      </c>
      <c r="E986" s="3">
        <v>-3.1034965555576499E-2</v>
      </c>
      <c r="F986" s="3">
        <f>AVERAGE(stock_returns_wide[[#This Row],[AAPL]:[TSLA]])</f>
        <v>-5.7202728635172562E-3</v>
      </c>
      <c r="G986" s="3">
        <f t="shared" si="15"/>
        <v>1.8152472143610461</v>
      </c>
      <c r="H986" s="3">
        <f>stock_returns_wide[[#This Row],[Portfolio_EQ_Cum]]-1</f>
        <v>0.81524721436104608</v>
      </c>
      <c r="I986" s="3">
        <f>I985*(1+stock_returns_wide[[#This Row],[AAPL]])</f>
        <v>1.9667367557645326</v>
      </c>
      <c r="J986" s="3">
        <f>J985*(1+stock_returns_wide[[#This Row],[AMZN]])</f>
        <v>1.0963690123302852</v>
      </c>
      <c r="K986" s="3">
        <f>K985*(1+stock_returns_wide[[#This Row],[MSFT]])</f>
        <v>2.0970015188106568</v>
      </c>
      <c r="L986" s="3">
        <f>L985*(1+stock_returns_wide[[#This Row],[TSLA]])</f>
        <v>1.439731184666651</v>
      </c>
    </row>
    <row r="987" spans="1:12" x14ac:dyDescent="0.2">
      <c r="A987" s="11">
        <v>45519</v>
      </c>
      <c r="B987" s="3">
        <v>1.3530564090742825E-2</v>
      </c>
      <c r="C987" s="3">
        <v>4.4032862819634033E-2</v>
      </c>
      <c r="D987" s="3">
        <v>1.1823705489123704E-2</v>
      </c>
      <c r="E987" s="3">
        <v>6.3362767888804461E-2</v>
      </c>
      <c r="F987" s="3">
        <f>AVERAGE(stock_returns_wide[[#This Row],[AAPL]:[TSLA]])</f>
        <v>3.3187475072076256E-2</v>
      </c>
      <c r="G987" s="3">
        <f t="shared" si="15"/>
        <v>1.8754906860373091</v>
      </c>
      <c r="H987" s="3">
        <f>stock_returns_wide[[#This Row],[Portfolio_EQ_Cum]]-1</f>
        <v>0.87549068603730906</v>
      </c>
      <c r="I987" s="3">
        <f>I986*(1+stock_returns_wide[[#This Row],[AAPL]])</f>
        <v>1.9933478134880243</v>
      </c>
      <c r="J987" s="3">
        <f>J986*(1+stock_returns_wide[[#This Row],[AMZN]])</f>
        <v>1.1446452786499222</v>
      </c>
      <c r="K987" s="3">
        <f>K986*(1+stock_returns_wide[[#This Row],[MSFT]])</f>
        <v>2.1217958471793192</v>
      </c>
      <c r="L987" s="3">
        <f>L986*(1+stock_returns_wide[[#This Row],[TSLA]])</f>
        <v>1.5309565375429575</v>
      </c>
    </row>
    <row r="988" spans="1:12" x14ac:dyDescent="0.2">
      <c r="A988" s="11">
        <v>45520</v>
      </c>
      <c r="B988" s="3">
        <v>5.9185378346420237E-3</v>
      </c>
      <c r="C988" s="3">
        <v>-2.9843954627291058E-3</v>
      </c>
      <c r="D988" s="3">
        <v>-6.080254392118456E-3</v>
      </c>
      <c r="E988" s="3">
        <v>9.2462675501192582E-3</v>
      </c>
      <c r="F988" s="3">
        <f>AVERAGE(stock_returns_wide[[#This Row],[AAPL]:[TSLA]])</f>
        <v>1.52503888247843E-3</v>
      </c>
      <c r="G988" s="3">
        <f t="shared" si="15"/>
        <v>1.8783508822572419</v>
      </c>
      <c r="H988" s="3">
        <f>stock_returns_wide[[#This Row],[Portfolio_EQ_Cum]]-1</f>
        <v>0.87835088225724189</v>
      </c>
      <c r="I988" s="3">
        <f>I987*(1+stock_returns_wide[[#This Row],[AAPL]])</f>
        <v>2.0051455179397539</v>
      </c>
      <c r="J988" s="3">
        <f>J987*(1+stock_returns_wide[[#This Row],[AMZN]])</f>
        <v>1.141229204473885</v>
      </c>
      <c r="K988" s="3">
        <f>K987*(1+stock_returns_wide[[#This Row],[MSFT]])</f>
        <v>2.1088947886603284</v>
      </c>
      <c r="L988" s="3">
        <f>L987*(1+stock_returns_wide[[#This Row],[TSLA]])</f>
        <v>1.5451121712966838</v>
      </c>
    </row>
    <row r="989" spans="1:12" x14ac:dyDescent="0.2">
      <c r="A989" s="11">
        <v>45523</v>
      </c>
      <c r="B989" s="3">
        <v>-7.0786324988036942E-4</v>
      </c>
      <c r="C989" s="3">
        <v>6.5514722585799934E-3</v>
      </c>
      <c r="D989" s="3">
        <v>7.3122851710394343E-3</v>
      </c>
      <c r="E989" s="3">
        <v>3.0538618603692225E-2</v>
      </c>
      <c r="F989" s="3">
        <f>AVERAGE(stock_returns_wide[[#This Row],[AAPL]:[TSLA]])</f>
        <v>1.0923628195857821E-2</v>
      </c>
      <c r="G989" s="3">
        <f t="shared" si="15"/>
        <v>1.8988692889163814</v>
      </c>
      <c r="H989" s="3">
        <f>stock_returns_wide[[#This Row],[Portfolio_EQ_Cum]]-1</f>
        <v>0.8988692889163814</v>
      </c>
      <c r="I989" s="3">
        <f>I988*(1+stock_returns_wide[[#This Row],[AAPL]])</f>
        <v>2.0037261491169422</v>
      </c>
      <c r="J989" s="3">
        <f>J988*(1+stock_returns_wide[[#This Row],[AMZN]])</f>
        <v>1.148705935947677</v>
      </c>
      <c r="K989" s="3">
        <f>K988*(1+stock_returns_wide[[#This Row],[MSFT]])</f>
        <v>2.1243156287507317</v>
      </c>
      <c r="L989" s="3">
        <f>L988*(1+stock_returns_wide[[#This Row],[TSLA]])</f>
        <v>1.5922977625958359</v>
      </c>
    </row>
    <row r="990" spans="1:12" x14ac:dyDescent="0.2">
      <c r="A990" s="11">
        <v>45524</v>
      </c>
      <c r="B990" s="3">
        <v>2.7447604223531652E-3</v>
      </c>
      <c r="C990" s="3">
        <v>3.7033085938096288E-3</v>
      </c>
      <c r="D990" s="3">
        <v>7.7574616871707303E-3</v>
      </c>
      <c r="E990" s="3">
        <v>-7.2736849331379583E-3</v>
      </c>
      <c r="F990" s="3">
        <f>AVERAGE(stock_returns_wide[[#This Row],[AAPL]:[TSLA]])</f>
        <v>1.7329614425488915E-3</v>
      </c>
      <c r="G990" s="3">
        <f t="shared" si="15"/>
        <v>1.9021599561785139</v>
      </c>
      <c r="H990" s="3">
        <f>stock_returns_wide[[#This Row],[Portfolio_EQ_Cum]]-1</f>
        <v>0.90215995617851386</v>
      </c>
      <c r="I990" s="3">
        <f>I989*(1+stock_returns_wide[[#This Row],[AAPL]])</f>
        <v>2.0092258973482724</v>
      </c>
      <c r="J990" s="3">
        <f>J989*(1+stock_returns_wide[[#This Row],[AMZN]])</f>
        <v>1.1529599485120321</v>
      </c>
      <c r="K990" s="3">
        <f>K989*(1+stock_returns_wide[[#This Row],[MSFT]])</f>
        <v>2.1407949258522234</v>
      </c>
      <c r="L990" s="3">
        <f>L989*(1+stock_returns_wide[[#This Row],[TSLA]])</f>
        <v>1.5807158903509733</v>
      </c>
    </row>
    <row r="991" spans="1:12" x14ac:dyDescent="0.2">
      <c r="A991" s="11">
        <v>45525</v>
      </c>
      <c r="B991" s="3">
        <v>-4.8565921301146897E-4</v>
      </c>
      <c r="C991" s="3">
        <v>6.8760939957759337E-3</v>
      </c>
      <c r="D991" s="3">
        <v>-1.5536198618990582E-3</v>
      </c>
      <c r="E991" s="3">
        <v>9.8145549934058884E-3</v>
      </c>
      <c r="F991" s="3">
        <f>AVERAGE(stock_returns_wide[[#This Row],[AAPL]:[TSLA]])</f>
        <v>3.6628424785678237E-3</v>
      </c>
      <c r="G991" s="3">
        <f t="shared" si="15"/>
        <v>1.9091272684670353</v>
      </c>
      <c r="H991" s="3">
        <f>stock_returns_wide[[#This Row],[Portfolio_EQ_Cum]]-1</f>
        <v>0.90912726846703529</v>
      </c>
      <c r="I991" s="3">
        <f>I990*(1+stock_returns_wide[[#This Row],[AAPL]])</f>
        <v>2.0082500982802038</v>
      </c>
      <c r="J991" s="3">
        <f>J990*(1+stock_returns_wide[[#This Row],[AMZN]])</f>
        <v>1.1608878094913657</v>
      </c>
      <c r="K991" s="3">
        <f>K990*(1+stock_returns_wide[[#This Row],[MSFT]])</f>
        <v>2.1374689443351667</v>
      </c>
      <c r="L991" s="3">
        <f>L990*(1+stock_returns_wide[[#This Row],[TSLA]])</f>
        <v>1.5962299133857734</v>
      </c>
    </row>
    <row r="992" spans="1:12" x14ac:dyDescent="0.2">
      <c r="A992" s="11">
        <v>45526</v>
      </c>
      <c r="B992" s="3">
        <v>-8.2598120054165891E-3</v>
      </c>
      <c r="C992" s="3">
        <v>-2.2097583221652117E-2</v>
      </c>
      <c r="D992" s="3">
        <v>-2.0252770348169635E-2</v>
      </c>
      <c r="E992" s="3">
        <v>-5.6478704568676985E-2</v>
      </c>
      <c r="F992" s="3">
        <f>AVERAGE(stock_returns_wide[[#This Row],[AAPL]:[TSLA]])</f>
        <v>-2.6772217535978832E-2</v>
      </c>
      <c r="G992" s="3">
        <f t="shared" si="15"/>
        <v>1.8580156979317668</v>
      </c>
      <c r="H992" s="3">
        <f>stock_returns_wide[[#This Row],[Portfolio_EQ_Cum]]-1</f>
        <v>0.8580156979317668</v>
      </c>
      <c r="I992" s="3">
        <f>I991*(1+stock_returns_wide[[#This Row],[AAPL]])</f>
        <v>1.9916623300085499</v>
      </c>
      <c r="J992" s="3">
        <f>J991*(1+stock_returns_wide[[#This Row],[AMZN]])</f>
        <v>1.1352349945101288</v>
      </c>
      <c r="K992" s="3">
        <f>K991*(1+stock_returns_wide[[#This Row],[MSFT]])</f>
        <v>2.0941792766792018</v>
      </c>
      <c r="L992" s="3">
        <f>L991*(1+stock_returns_wide[[#This Row],[TSLA]])</f>
        <v>1.5060769156839735</v>
      </c>
    </row>
    <row r="993" spans="1:12" x14ac:dyDescent="0.2">
      <c r="A993" s="11">
        <v>45527</v>
      </c>
      <c r="B993" s="3">
        <v>1.0288236250370453E-2</v>
      </c>
      <c r="C993" s="3">
        <v>5.1665722937199732E-3</v>
      </c>
      <c r="D993" s="3">
        <v>2.9839568204157452E-3</v>
      </c>
      <c r="E993" s="3">
        <v>4.5855898102060477E-2</v>
      </c>
      <c r="F993" s="3">
        <f>AVERAGE(stock_returns_wide[[#This Row],[AAPL]:[TSLA]])</f>
        <v>1.6073665866641662E-2</v>
      </c>
      <c r="G993" s="3">
        <f t="shared" si="15"/>
        <v>1.8878808214352969</v>
      </c>
      <c r="H993" s="3">
        <f>stock_returns_wide[[#This Row],[Portfolio_EQ_Cum]]-1</f>
        <v>0.8878808214352969</v>
      </c>
      <c r="I993" s="3">
        <f>I992*(1+stock_returns_wide[[#This Row],[AAPL]])</f>
        <v>2.012153022590641</v>
      </c>
      <c r="J993" s="3">
        <f>J992*(1+stock_returns_wide[[#This Row],[AMZN]])</f>
        <v>1.1411002681796261</v>
      </c>
      <c r="K993" s="3">
        <f>K992*(1+stock_returns_wide[[#This Row],[MSFT]])</f>
        <v>2.1004282172150219</v>
      </c>
      <c r="L993" s="3">
        <f>L992*(1+stock_returns_wide[[#This Row],[TSLA]])</f>
        <v>1.5751394252634434</v>
      </c>
    </row>
    <row r="994" spans="1:12" x14ac:dyDescent="0.2">
      <c r="A994" s="11">
        <v>45530</v>
      </c>
      <c r="B994" s="3">
        <v>1.4987850163938887E-3</v>
      </c>
      <c r="C994" s="3">
        <v>-8.6985615936161498E-3</v>
      </c>
      <c r="D994" s="3">
        <v>-7.9176104644536061E-3</v>
      </c>
      <c r="E994" s="3">
        <v>-3.2271243527550397E-2</v>
      </c>
      <c r="F994" s="3">
        <f>AVERAGE(stock_returns_wide[[#This Row],[AAPL]:[TSLA]])</f>
        <v>-1.1847157642306566E-2</v>
      </c>
      <c r="G994" s="3">
        <f t="shared" si="15"/>
        <v>1.8655147997338657</v>
      </c>
      <c r="H994" s="3">
        <f>stock_returns_wide[[#This Row],[Portfolio_EQ_Cum]]-1</f>
        <v>0.86551479973386569</v>
      </c>
      <c r="I994" s="3">
        <f>I993*(1+stock_returns_wide[[#This Row],[AAPL]])</f>
        <v>2.0151688073915914</v>
      </c>
      <c r="J994" s="3">
        <f>J993*(1+stock_returns_wide[[#This Row],[AMZN]])</f>
        <v>1.1311743372123737</v>
      </c>
      <c r="K994" s="3">
        <f>K993*(1+stock_returns_wide[[#This Row],[MSFT]])</f>
        <v>2.0837978447825667</v>
      </c>
      <c r="L994" s="3">
        <f>L993*(1+stock_returns_wide[[#This Row],[TSLA]])</f>
        <v>1.524307717280921</v>
      </c>
    </row>
    <row r="995" spans="1:12" x14ac:dyDescent="0.2">
      <c r="A995" s="11">
        <v>45531</v>
      </c>
      <c r="B995" s="3">
        <v>3.7416249687827197E-3</v>
      </c>
      <c r="C995" s="3">
        <v>-1.3561281383547064E-2</v>
      </c>
      <c r="D995" s="3">
        <v>8.4642813350743751E-4</v>
      </c>
      <c r="E995" s="3">
        <v>-1.8760845523390857E-2</v>
      </c>
      <c r="F995" s="3">
        <f>AVERAGE(stock_returns_wide[[#This Row],[AAPL]:[TSLA]])</f>
        <v>-6.9335184511619408E-3</v>
      </c>
      <c r="G995" s="3">
        <f t="shared" si="15"/>
        <v>1.8525802184489952</v>
      </c>
      <c r="H995" s="3">
        <f>stock_returns_wide[[#This Row],[Portfolio_EQ_Cum]]-1</f>
        <v>0.85258021844899523</v>
      </c>
      <c r="I995" s="3">
        <f>I994*(1+stock_returns_wide[[#This Row],[AAPL]])</f>
        <v>2.0227088133176401</v>
      </c>
      <c r="J995" s="3">
        <f>J994*(1+stock_returns_wide[[#This Row],[AMZN]])</f>
        <v>1.1158341637315894</v>
      </c>
      <c r="K995" s="3">
        <f>K994*(1+stock_returns_wide[[#This Row],[MSFT]])</f>
        <v>2.0855616299029327</v>
      </c>
      <c r="L995" s="3">
        <f>L994*(1+stock_returns_wide[[#This Row],[TSLA]])</f>
        <v>1.495710415666901</v>
      </c>
    </row>
    <row r="996" spans="1:12" x14ac:dyDescent="0.2">
      <c r="A996" s="11">
        <v>45532</v>
      </c>
      <c r="B996" s="3">
        <v>-6.7535707356517483E-3</v>
      </c>
      <c r="C996" s="3">
        <v>-1.3401063602498708E-2</v>
      </c>
      <c r="D996" s="3">
        <v>-7.8290239129368278E-3</v>
      </c>
      <c r="E996" s="3">
        <v>-1.6538437946705731E-2</v>
      </c>
      <c r="F996" s="3">
        <f>AVERAGE(stock_returns_wide[[#This Row],[AAPL]:[TSLA]])</f>
        <v>-1.1130524049448254E-2</v>
      </c>
      <c r="G996" s="3">
        <f t="shared" si="15"/>
        <v>1.8319600297740166</v>
      </c>
      <c r="H996" s="3">
        <f>stock_returns_wide[[#This Row],[Portfolio_EQ_Cum]]-1</f>
        <v>0.83196002977401662</v>
      </c>
      <c r="I996" s="3">
        <f>I995*(1+stock_returns_wide[[#This Row],[AAPL]])</f>
        <v>2.009048306269273</v>
      </c>
      <c r="J996" s="3">
        <f>J995*(1+stock_returns_wide[[#This Row],[AMZN]])</f>
        <v>1.1008807991335814</v>
      </c>
      <c r="K996" s="3">
        <f>K995*(1+stock_returns_wide[[#This Row],[MSFT]])</f>
        <v>2.0692337180305191</v>
      </c>
      <c r="L996" s="3">
        <f>L995*(1+stock_returns_wide[[#This Row],[TSLA]])</f>
        <v>1.4709737017711526</v>
      </c>
    </row>
    <row r="997" spans="1:12" x14ac:dyDescent="0.2">
      <c r="A997" s="11">
        <v>45533</v>
      </c>
      <c r="B997" s="3">
        <v>1.457025208387952E-2</v>
      </c>
      <c r="C997" s="3">
        <v>7.7282906431195286E-3</v>
      </c>
      <c r="D997" s="3">
        <v>6.1372814895954697E-3</v>
      </c>
      <c r="E997" s="3">
        <v>2.575935743848623E-3</v>
      </c>
      <c r="F997" s="3">
        <f>AVERAGE(stock_returns_wide[[#This Row],[AAPL]:[TSLA]])</f>
        <v>7.7529399901107854E-3</v>
      </c>
      <c r="G997" s="3">
        <f t="shared" si="15"/>
        <v>1.8461631059491361</v>
      </c>
      <c r="H997" s="3">
        <f>stock_returns_wide[[#This Row],[Portfolio_EQ_Cum]]-1</f>
        <v>0.84616310594913613</v>
      </c>
      <c r="I997" s="3">
        <f>I996*(1+stock_returns_wide[[#This Row],[AAPL]])</f>
        <v>2.0383206465403076</v>
      </c>
      <c r="J997" s="3">
        <f>J996*(1+stock_returns_wide[[#This Row],[AMZN]])</f>
        <v>1.1093887259127153</v>
      </c>
      <c r="K997" s="3">
        <f>K996*(1+stock_returns_wide[[#This Row],[MSFT]])</f>
        <v>2.0819331878258347</v>
      </c>
      <c r="L997" s="3">
        <f>L996*(1+stock_returns_wide[[#This Row],[TSLA]])</f>
        <v>1.4747628355078062</v>
      </c>
    </row>
    <row r="998" spans="1:12" x14ac:dyDescent="0.2">
      <c r="A998" s="11">
        <v>45534</v>
      </c>
      <c r="B998" s="3">
        <v>-3.4378814063338314E-3</v>
      </c>
      <c r="C998" s="3">
        <v>3.7067191865004956E-2</v>
      </c>
      <c r="D998" s="3">
        <v>9.7308451477098323E-3</v>
      </c>
      <c r="E998" s="3">
        <v>3.7958124284420691E-2</v>
      </c>
      <c r="F998" s="3">
        <f>AVERAGE(stock_returns_wide[[#This Row],[AAPL]:[TSLA]])</f>
        <v>2.0329569972700412E-2</v>
      </c>
      <c r="G998" s="3">
        <f t="shared" si="15"/>
        <v>1.8836948079925471</v>
      </c>
      <c r="H998" s="3">
        <f>stock_returns_wide[[#This Row],[Portfolio_EQ_Cum]]-1</f>
        <v>0.88369480799254707</v>
      </c>
      <c r="I998" s="3">
        <f>I997*(1+stock_returns_wide[[#This Row],[AAPL]])</f>
        <v>2.0313131418894206</v>
      </c>
      <c r="J998" s="3">
        <f>J997*(1+stock_returns_wide[[#This Row],[AMZN]])</f>
        <v>1.1505106506689953</v>
      </c>
      <c r="K998" s="3">
        <f>K997*(1+stock_returns_wide[[#This Row],[MSFT]])</f>
        <v>2.102192157284446</v>
      </c>
      <c r="L998" s="3">
        <f>L997*(1+stock_returns_wide[[#This Row],[TSLA]])</f>
        <v>1.5307420665080562</v>
      </c>
    </row>
    <row r="999" spans="1:12" x14ac:dyDescent="0.2">
      <c r="A999" s="11">
        <v>45538</v>
      </c>
      <c r="B999" s="3">
        <v>-2.7205245711303561E-2</v>
      </c>
      <c r="C999" s="3">
        <v>-1.2605042016806678E-2</v>
      </c>
      <c r="D999" s="3">
        <v>-1.8458996318195586E-2</v>
      </c>
      <c r="E999" s="3">
        <v>-1.6393416920415627E-2</v>
      </c>
      <c r="F999" s="3">
        <f>AVERAGE(stock_returns_wide[[#This Row],[AAPL]:[TSLA]])</f>
        <v>-1.8665675241680363E-2</v>
      </c>
      <c r="G999" s="3">
        <f t="shared" si="15"/>
        <v>1.8485343724521186</v>
      </c>
      <c r="H999" s="3">
        <f>stock_returns_wide[[#This Row],[Portfolio_EQ_Cum]]-1</f>
        <v>0.8485343724521186</v>
      </c>
      <c r="I999" s="3">
        <f>I998*(1+stock_returns_wide[[#This Row],[AAPL]])</f>
        <v>1.9760507687477189</v>
      </c>
      <c r="J999" s="3">
        <f>J998*(1+stock_returns_wide[[#This Row],[AMZN]])</f>
        <v>1.1360084155765291</v>
      </c>
      <c r="K999" s="3">
        <f>K998*(1+stock_returns_wide[[#This Row],[MSFT]])</f>
        <v>2.0633877999929928</v>
      </c>
      <c r="L999" s="3">
        <f>L998*(1+stock_returns_wide[[#This Row],[TSLA]])</f>
        <v>1.505647973614171</v>
      </c>
    </row>
    <row r="1000" spans="1:12" x14ac:dyDescent="0.2">
      <c r="A1000" s="11">
        <v>45539</v>
      </c>
      <c r="B1000" s="3">
        <v>-8.618807934915762E-3</v>
      </c>
      <c r="C1000" s="3">
        <v>-1.6567365497562103E-2</v>
      </c>
      <c r="D1000" s="3">
        <v>-1.3188845524323423E-3</v>
      </c>
      <c r="E1000" s="3">
        <v>4.1832845694522058E-2</v>
      </c>
      <c r="F1000" s="3">
        <f>AVERAGE(stock_returns_wide[[#This Row],[AAPL]:[TSLA]])</f>
        <v>3.8319469274029627E-3</v>
      </c>
      <c r="G1000" s="3">
        <f t="shared" si="15"/>
        <v>1.8556178580608356</v>
      </c>
      <c r="H1000" s="3">
        <f>stock_returns_wide[[#This Row],[Portfolio_EQ_Cum]]-1</f>
        <v>0.85561785806083557</v>
      </c>
      <c r="I1000" s="3">
        <f>I999*(1+stock_returns_wide[[#This Row],[AAPL]])</f>
        <v>1.9590195667022396</v>
      </c>
      <c r="J1000" s="3">
        <f>J999*(1+stock_returns_wide[[#This Row],[AMZN]])</f>
        <v>1.1171877489473663</v>
      </c>
      <c r="K1000" s="3">
        <f>K999*(1+stock_returns_wide[[#This Row],[MSFT]])</f>
        <v>2.0606664296979047</v>
      </c>
      <c r="L1000" s="3">
        <f>L999*(1+stock_returns_wide[[#This Row],[TSLA]])</f>
        <v>1.5686335129646425</v>
      </c>
    </row>
    <row r="1001" spans="1:12" x14ac:dyDescent="0.2">
      <c r="A1001" s="11">
        <v>45540</v>
      </c>
      <c r="B1001" s="3">
        <v>6.9278080421184551E-3</v>
      </c>
      <c r="C1001" s="3">
        <v>2.6308183871355473E-2</v>
      </c>
      <c r="D1001" s="3">
        <v>-1.2473124844866179E-3</v>
      </c>
      <c r="E1001" s="3">
        <v>4.9040583051109587E-2</v>
      </c>
      <c r="F1001" s="3">
        <f>AVERAGE(stock_returns_wide[[#This Row],[AAPL]:[TSLA]])</f>
        <v>2.0257315620024224E-2</v>
      </c>
      <c r="G1001" s="3">
        <f t="shared" si="15"/>
        <v>1.8932076946817273</v>
      </c>
      <c r="H1001" s="3">
        <f>stock_returns_wide[[#This Row],[Portfolio_EQ_Cum]]-1</f>
        <v>0.89320769468172734</v>
      </c>
      <c r="I1001" s="3">
        <f>I1000*(1+stock_returns_wide[[#This Row],[AAPL]])</f>
        <v>1.9725912782111068</v>
      </c>
      <c r="J1001" s="3">
        <f>J1000*(1+stock_returns_wide[[#This Row],[AMZN]])</f>
        <v>1.1465789296654993</v>
      </c>
      <c r="K1001" s="3">
        <f>K1000*(1+stock_returns_wide[[#This Row],[MSFT]])</f>
        <v>2.0580961347337801</v>
      </c>
      <c r="L1001" s="3">
        <f>L1000*(1+stock_returns_wide[[#This Row],[TSLA]])</f>
        <v>1.6455602150339388</v>
      </c>
    </row>
    <row r="1002" spans="1:12" x14ac:dyDescent="0.2">
      <c r="A1002" s="11">
        <v>45541</v>
      </c>
      <c r="B1002" s="3">
        <v>-7.0150498577075115E-3</v>
      </c>
      <c r="C1002" s="3">
        <v>-3.6539434607352317E-2</v>
      </c>
      <c r="D1002" s="3">
        <v>-1.6381370693033359E-2</v>
      </c>
      <c r="E1002" s="3">
        <v>-8.4459323960793697E-2</v>
      </c>
      <c r="F1002" s="3">
        <f>AVERAGE(stock_returns_wide[[#This Row],[AAPL]:[TSLA]])</f>
        <v>-3.6098794779721721E-2</v>
      </c>
      <c r="G1002" s="3">
        <f t="shared" si="15"/>
        <v>1.8248651786360215</v>
      </c>
      <c r="H1002" s="3">
        <f>stock_returns_wide[[#This Row],[Portfolio_EQ_Cum]]-1</f>
        <v>0.82486517863602149</v>
      </c>
      <c r="I1002" s="3">
        <f>I1001*(1+stock_returns_wide[[#This Row],[AAPL]])</f>
        <v>1.9587534520455769</v>
      </c>
      <c r="J1002" s="3">
        <f>J1001*(1+stock_returns_wide[[#This Row],[AMZN]])</f>
        <v>1.1046835838428188</v>
      </c>
      <c r="K1002" s="3">
        <f>K1001*(1+stock_returns_wide[[#This Row],[MSFT]])</f>
        <v>2.0243816990288068</v>
      </c>
      <c r="L1002" s="3">
        <f>L1001*(1+stock_returns_wide[[#This Row],[TSLA]])</f>
        <v>1.506577311735394</v>
      </c>
    </row>
    <row r="1003" spans="1:12" x14ac:dyDescent="0.2">
      <c r="A1003" s="11">
        <v>45544</v>
      </c>
      <c r="B1003" s="3">
        <v>4.075775688632266E-4</v>
      </c>
      <c r="C1003" s="3">
        <v>2.3396899008788496E-2</v>
      </c>
      <c r="D1003" s="3">
        <v>1.0007484985825599E-2</v>
      </c>
      <c r="E1003" s="3">
        <v>2.6289605928169646E-2</v>
      </c>
      <c r="F1003" s="3">
        <f>AVERAGE(stock_returns_wide[[#This Row],[AAPL]:[TSLA]])</f>
        <v>1.5025391872911742E-2</v>
      </c>
      <c r="G1003" s="3">
        <f t="shared" si="15"/>
        <v>1.8522844930602589</v>
      </c>
      <c r="H1003" s="3">
        <f>stock_returns_wide[[#This Row],[Portfolio_EQ_Cum]]-1</f>
        <v>0.85228449306025889</v>
      </c>
      <c r="I1003" s="3">
        <f>I1002*(1+stock_returns_wide[[#This Row],[AAPL]])</f>
        <v>1.9595517960155642</v>
      </c>
      <c r="J1003" s="3">
        <f>J1002*(1+stock_returns_wide[[#This Row],[AMZN]])</f>
        <v>1.1305297540906558</v>
      </c>
      <c r="K1003" s="3">
        <f>K1002*(1+stock_returns_wide[[#This Row],[MSFT]])</f>
        <v>2.0446406684874177</v>
      </c>
      <c r="L1003" s="3">
        <f>L1002*(1+stock_returns_wide[[#This Row],[TSLA]])</f>
        <v>1.5461846355612388</v>
      </c>
    </row>
    <row r="1004" spans="1:12" x14ac:dyDescent="0.2">
      <c r="A1004" s="11">
        <v>45545</v>
      </c>
      <c r="B1004" s="3">
        <v>-3.6213894446761596E-3</v>
      </c>
      <c r="C1004" s="3">
        <v>2.3660258265018275E-2</v>
      </c>
      <c r="D1004" s="3">
        <v>2.0901185981625492E-2</v>
      </c>
      <c r="E1004" s="3">
        <v>4.5776084065787481E-2</v>
      </c>
      <c r="F1004" s="3">
        <f>AVERAGE(stock_returns_wide[[#This Row],[AAPL]:[TSLA]])</f>
        <v>2.1679034716938772E-2</v>
      </c>
      <c r="G1004" s="3">
        <f t="shared" si="15"/>
        <v>1.8924402328909598</v>
      </c>
      <c r="H1004" s="3">
        <f>stock_returns_wide[[#This Row],[Portfolio_EQ_Cum]]-1</f>
        <v>0.89244023289095975</v>
      </c>
      <c r="I1004" s="3">
        <f>I1003*(1+stock_returns_wide[[#This Row],[AAPL]])</f>
        <v>1.9524554958251772</v>
      </c>
      <c r="J1004" s="3">
        <f>J1003*(1+stock_returns_wide[[#This Row],[AMZN]])</f>
        <v>1.1572783800487283</v>
      </c>
      <c r="K1004" s="3">
        <f>K1003*(1+stock_returns_wide[[#This Row],[MSFT]])</f>
        <v>2.0873760833650681</v>
      </c>
      <c r="L1004" s="3">
        <f>L1003*(1+stock_returns_wide[[#This Row],[TSLA]])</f>
        <v>1.616962913419919</v>
      </c>
    </row>
    <row r="1005" spans="1:12" x14ac:dyDescent="0.2">
      <c r="A1005" s="11">
        <v>45546</v>
      </c>
      <c r="B1005" s="3">
        <v>1.1585141839513868E-2</v>
      </c>
      <c r="C1005" s="3">
        <v>2.7680318219044819E-2</v>
      </c>
      <c r="D1005" s="3">
        <v>2.1342298519007263E-2</v>
      </c>
      <c r="E1005" s="3">
        <v>8.6660774184694755E-3</v>
      </c>
      <c r="F1005" s="3">
        <f>AVERAGE(stock_returns_wide[[#This Row],[AAPL]:[TSLA]])</f>
        <v>1.7318458999008857E-2</v>
      </c>
      <c r="G1005" s="3">
        <f t="shared" si="15"/>
        <v>1.9252143814723568</v>
      </c>
      <c r="H1005" s="3">
        <f>stock_returns_wide[[#This Row],[Portfolio_EQ_Cum]]-1</f>
        <v>0.92521438147235679</v>
      </c>
      <c r="I1005" s="3">
        <f>I1004*(1+stock_returns_wide[[#This Row],[AAPL]])</f>
        <v>1.9750749696796503</v>
      </c>
      <c r="J1005" s="3">
        <f>J1004*(1+stock_returns_wide[[#This Row],[AMZN]])</f>
        <v>1.1893122138764978</v>
      </c>
      <c r="K1005" s="3">
        <f>K1004*(1+stock_returns_wide[[#This Row],[MSFT]])</f>
        <v>2.1319254868576816</v>
      </c>
      <c r="L1005" s="3">
        <f>L1004*(1+stock_returns_wide[[#This Row],[TSLA]])</f>
        <v>1.63097563921041</v>
      </c>
    </row>
    <row r="1006" spans="1:12" x14ac:dyDescent="0.2">
      <c r="A1006" s="11">
        <v>45547</v>
      </c>
      <c r="B1006" s="3">
        <v>4.9405672343993956E-4</v>
      </c>
      <c r="C1006" s="3">
        <v>1.3440254011034547E-2</v>
      </c>
      <c r="D1006" s="3">
        <v>9.3607909946158419E-3</v>
      </c>
      <c r="E1006" s="3">
        <v>7.3641898909537762E-3</v>
      </c>
      <c r="F1006" s="3">
        <f>AVERAGE(stock_returns_wide[[#This Row],[AAPL]:[TSLA]])</f>
        <v>7.6648229050110261E-3</v>
      </c>
      <c r="G1006" s="3">
        <f t="shared" si="15"/>
        <v>1.9399708087605225</v>
      </c>
      <c r="H1006" s="3">
        <f>stock_returns_wide[[#This Row],[Portfolio_EQ_Cum]]-1</f>
        <v>0.93997080876052252</v>
      </c>
      <c r="I1006" s="3">
        <f>I1005*(1+stock_returns_wide[[#This Row],[AAPL]])</f>
        <v>1.9760507687477185</v>
      </c>
      <c r="J1006" s="3">
        <f>J1005*(1+stock_returns_wide[[#This Row],[AMZN]])</f>
        <v>1.2052968721294237</v>
      </c>
      <c r="K1006" s="3">
        <f>K1005*(1+stock_returns_wide[[#This Row],[MSFT]])</f>
        <v>2.1518819957562512</v>
      </c>
      <c r="L1006" s="3">
        <f>L1005*(1+stock_returns_wide[[#This Row],[TSLA]])</f>
        <v>1.6429864535250751</v>
      </c>
    </row>
    <row r="1007" spans="1:12" x14ac:dyDescent="0.2">
      <c r="A1007" s="11">
        <v>45548</v>
      </c>
      <c r="B1007" s="3">
        <v>-1.2120983573706834E-3</v>
      </c>
      <c r="C1007" s="3">
        <v>-2.7272433520638684E-3</v>
      </c>
      <c r="D1007" s="3">
        <v>8.4074554169402127E-3</v>
      </c>
      <c r="E1007" s="3">
        <v>2.0886633855721204E-3</v>
      </c>
      <c r="F1007" s="3">
        <f>AVERAGE(stock_returns_wide[[#This Row],[AAPL]:[TSLA]])</f>
        <v>1.6391942732694453E-3</v>
      </c>
      <c r="G1007" s="3">
        <f t="shared" si="15"/>
        <v>1.9431507978005527</v>
      </c>
      <c r="H1007" s="3">
        <f>stock_returns_wide[[#This Row],[Portfolio_EQ_Cum]]-1</f>
        <v>0.94315079780055266</v>
      </c>
      <c r="I1007" s="3">
        <f>I1006*(1+stock_returns_wide[[#This Row],[AAPL]])</f>
        <v>1.9736556008568382</v>
      </c>
      <c r="J1007" s="3">
        <f>J1006*(1+stock_returns_wide[[#This Row],[AMZN]])</f>
        <v>1.2020097342476455</v>
      </c>
      <c r="K1007" s="3">
        <f>K1006*(1+stock_returns_wide[[#This Row],[MSFT]])</f>
        <v>2.1699738476980883</v>
      </c>
      <c r="L1007" s="3">
        <f>L1006*(1+stock_returns_wide[[#This Row],[TSLA]])</f>
        <v>1.646418099173544</v>
      </c>
    </row>
    <row r="1008" spans="1:12" x14ac:dyDescent="0.2">
      <c r="A1008" s="11">
        <v>45551</v>
      </c>
      <c r="B1008" s="3">
        <v>-2.7775263000879846E-2</v>
      </c>
      <c r="C1008" s="3">
        <v>-8.5795809769241282E-3</v>
      </c>
      <c r="D1008" s="3">
        <v>1.7418768941321883E-3</v>
      </c>
      <c r="E1008" s="3">
        <v>-1.5241628421408637E-2</v>
      </c>
      <c r="F1008" s="3">
        <f>AVERAGE(stock_returns_wide[[#This Row],[AAPL]:[TSLA]])</f>
        <v>-1.2463648876270106E-2</v>
      </c>
      <c r="G1008" s="3">
        <f t="shared" si="15"/>
        <v>1.9189320485431223</v>
      </c>
      <c r="H1008" s="3">
        <f>stock_returns_wide[[#This Row],[Portfolio_EQ_Cum]]-1</f>
        <v>0.91893204854312227</v>
      </c>
      <c r="I1008" s="3">
        <f>I1007*(1+stock_returns_wide[[#This Row],[AAPL]])</f>
        <v>1.9188367974698799</v>
      </c>
      <c r="J1008" s="3">
        <f>J1007*(1+stock_returns_wide[[#This Row],[AMZN]])</f>
        <v>1.1916969943976168</v>
      </c>
      <c r="K1008" s="3">
        <f>K1007*(1+stock_returns_wide[[#This Row],[MSFT]])</f>
        <v>2.1737536750042645</v>
      </c>
      <c r="L1008" s="3">
        <f>L1007*(1+stock_returns_wide[[#This Row],[TSLA]])</f>
        <v>1.621324006279659</v>
      </c>
    </row>
    <row r="1009" spans="1:12" x14ac:dyDescent="0.2">
      <c r="A1009" s="11">
        <v>45552</v>
      </c>
      <c r="B1009" s="3">
        <v>2.1726198870475333E-3</v>
      </c>
      <c r="C1009" s="3">
        <v>1.0763186217390919E-2</v>
      </c>
      <c r="D1009" s="3">
        <v>8.8328832600983453E-3</v>
      </c>
      <c r="E1009" s="3">
        <v>4.8064041968332027E-3</v>
      </c>
      <c r="F1009" s="3">
        <f>AVERAGE(stock_returns_wide[[#This Row],[AAPL]:[TSLA]])</f>
        <v>6.6437733903425E-3</v>
      </c>
      <c r="G1009" s="3">
        <f t="shared" si="15"/>
        <v>1.9316809982251082</v>
      </c>
      <c r="H1009" s="3">
        <f>stock_returns_wide[[#This Row],[Portfolio_EQ_Cum]]-1</f>
        <v>0.93168099822510819</v>
      </c>
      <c r="I1009" s="3">
        <f>I1008*(1+stock_returns_wide[[#This Row],[AAPL]])</f>
        <v>1.9230057004560615</v>
      </c>
      <c r="J1009" s="3">
        <f>J1008*(1+stock_returns_wide[[#This Row],[AMZN]])</f>
        <v>1.2045234510630234</v>
      </c>
      <c r="K1009" s="3">
        <f>K1008*(1+stock_returns_wide[[#This Row],[MSFT]])</f>
        <v>2.1929541874517868</v>
      </c>
      <c r="L1009" s="3">
        <f>L1008*(1+stock_returns_wide[[#This Row],[TSLA]])</f>
        <v>1.6291167447878681</v>
      </c>
    </row>
    <row r="1010" spans="1:12" x14ac:dyDescent="0.2">
      <c r="A1010" s="11">
        <v>45553</v>
      </c>
      <c r="B1010" s="3">
        <v>1.7989875638995345E-2</v>
      </c>
      <c r="C1010" s="3">
        <v>-2.4080275860086653E-3</v>
      </c>
      <c r="D1010" s="3">
        <v>-9.9736143021886825E-3</v>
      </c>
      <c r="E1010" s="3">
        <v>-2.9402649901351108E-3</v>
      </c>
      <c r="F1010" s="3">
        <f>AVERAGE(stock_returns_wide[[#This Row],[AAPL]:[TSLA]])</f>
        <v>6.6699219016572164E-4</v>
      </c>
      <c r="G1010" s="3">
        <f t="shared" si="15"/>
        <v>1.9329694143648157</v>
      </c>
      <c r="H1010" s="3">
        <f>stock_returns_wide[[#This Row],[Portfolio_EQ_Cum]]-1</f>
        <v>0.93296941436481573</v>
      </c>
      <c r="I1010" s="3">
        <f>I1009*(1+stock_returns_wide[[#This Row],[AAPL]])</f>
        <v>1.9576003338603452</v>
      </c>
      <c r="J1010" s="3">
        <f>J1009*(1+stock_returns_wide[[#This Row],[AMZN]])</f>
        <v>1.2016229253648694</v>
      </c>
      <c r="K1010" s="3">
        <f>K1009*(1+stock_returns_wide[[#This Row],[MSFT]])</f>
        <v>2.171082508203773</v>
      </c>
      <c r="L1010" s="3">
        <f>L1009*(1+stock_returns_wide[[#This Row],[TSLA]])</f>
        <v>1.6243267098583254</v>
      </c>
    </row>
    <row r="1011" spans="1:12" x14ac:dyDescent="0.2">
      <c r="A1011" s="11">
        <v>45554</v>
      </c>
      <c r="B1011" s="3">
        <v>3.7065560629446548E-2</v>
      </c>
      <c r="C1011" s="3">
        <v>1.8451979705801591E-2</v>
      </c>
      <c r="D1011" s="3">
        <v>1.8291144566116024E-2</v>
      </c>
      <c r="E1011" s="3">
        <v>7.3591555657071872E-2</v>
      </c>
      <c r="F1011" s="3">
        <f>AVERAGE(stock_returns_wide[[#This Row],[AAPL]:[TSLA]])</f>
        <v>3.6850060139609009E-2</v>
      </c>
      <c r="G1011" s="3">
        <f t="shared" si="15"/>
        <v>2.0041994535321841</v>
      </c>
      <c r="H1011" s="3">
        <f>stock_returns_wide[[#This Row],[Portfolio_EQ_Cum]]-1</f>
        <v>1.0041994535321841</v>
      </c>
      <c r="I1011" s="3">
        <f>I1010*(1+stock_returns_wide[[#This Row],[AAPL]])</f>
        <v>2.0301598877232707</v>
      </c>
      <c r="J1011" s="3">
        <f>J1010*(1+stock_returns_wide[[#This Row],[AMZN]])</f>
        <v>1.2237952471977278</v>
      </c>
      <c r="K1011" s="3">
        <f>K1010*(1+stock_returns_wide[[#This Row],[MSFT]])</f>
        <v>2.2107940922262941</v>
      </c>
      <c r="L1011" s="3">
        <f>L1010*(1+stock_returns_wide[[#This Row],[TSLA]])</f>
        <v>1.7438634393321328</v>
      </c>
    </row>
    <row r="1012" spans="1:12" x14ac:dyDescent="0.2">
      <c r="A1012" s="11">
        <v>45555</v>
      </c>
      <c r="B1012" s="3">
        <v>-2.9274452919176852E-3</v>
      </c>
      <c r="C1012" s="3">
        <v>9.1115554369733953E-3</v>
      </c>
      <c r="D1012" s="3">
        <v>-7.7959741312599862E-3</v>
      </c>
      <c r="E1012" s="3">
        <v>-2.3245319004217668E-2</v>
      </c>
      <c r="F1012" s="3">
        <f>AVERAGE(stock_returns_wide[[#This Row],[AAPL]:[TSLA]])</f>
        <v>-6.2142957476054861E-3</v>
      </c>
      <c r="G1012" s="3">
        <f t="shared" si="15"/>
        <v>1.9917447653907459</v>
      </c>
      <c r="H1012" s="3">
        <f>stock_returns_wide[[#This Row],[Portfolio_EQ_Cum]]-1</f>
        <v>0.99174476539074585</v>
      </c>
      <c r="I1012" s="3">
        <f>I1011*(1+stock_returns_wide[[#This Row],[AAPL]])</f>
        <v>2.0242167057181151</v>
      </c>
      <c r="J1012" s="3">
        <f>J1011*(1+stock_returns_wide[[#This Row],[AMZN]])</f>
        <v>1.2349459254360744</v>
      </c>
      <c r="K1012" s="3">
        <f>K1011*(1+stock_returns_wide[[#This Row],[MSFT]])</f>
        <v>2.1935587986737555</v>
      </c>
      <c r="L1012" s="3">
        <f>L1011*(1+stock_returns_wide[[#This Row],[TSLA]])</f>
        <v>1.7033267773850653</v>
      </c>
    </row>
    <row r="1013" spans="1:12" x14ac:dyDescent="0.2">
      <c r="A1013" s="11">
        <v>45558</v>
      </c>
      <c r="B1013" s="3">
        <v>-7.581065072062465E-3</v>
      </c>
      <c r="C1013" s="3">
        <v>1.1899784481557152E-2</v>
      </c>
      <c r="D1013" s="3">
        <v>-4.0434015262796885E-3</v>
      </c>
      <c r="E1013" s="3">
        <v>4.9317943336831149E-2</v>
      </c>
      <c r="F1013" s="3">
        <f>AVERAGE(stock_returns_wide[[#This Row],[AAPL]:[TSLA]])</f>
        <v>1.2398315305011537E-2</v>
      </c>
      <c r="G1013" s="3">
        <f t="shared" si="15"/>
        <v>2.0164390449991667</v>
      </c>
      <c r="H1013" s="3">
        <f>stock_returns_wide[[#This Row],[Portfolio_EQ_Cum]]-1</f>
        <v>1.0164390449991667</v>
      </c>
      <c r="I1013" s="3">
        <f>I1012*(1+stock_returns_wide[[#This Row],[AAPL]])</f>
        <v>2.0088709871521102</v>
      </c>
      <c r="J1013" s="3">
        <f>J1012*(1+stock_returns_wide[[#This Row],[AMZN]])</f>
        <v>1.2496415157951408</v>
      </c>
      <c r="K1013" s="3">
        <f>K1012*(1+stock_returns_wide[[#This Row],[MSFT]])</f>
        <v>2.1846893596792136</v>
      </c>
      <c r="L1013" s="3">
        <f>L1012*(1+stock_returns_wide[[#This Row],[TSLA]])</f>
        <v>1.7873313508762492</v>
      </c>
    </row>
    <row r="1014" spans="1:12" x14ac:dyDescent="0.2">
      <c r="A1014" s="11">
        <v>45559</v>
      </c>
      <c r="B1014" s="3">
        <v>3.9740250966904256E-3</v>
      </c>
      <c r="C1014" s="3">
        <v>4.126358007008335E-4</v>
      </c>
      <c r="D1014" s="3">
        <v>-1.0011274235421586E-2</v>
      </c>
      <c r="E1014" s="3">
        <v>1.7080017089843746E-2</v>
      </c>
      <c r="F1014" s="3">
        <f>AVERAGE(stock_returns_wide[[#This Row],[AAPL]:[TSLA]])</f>
        <v>2.863850937953355E-3</v>
      </c>
      <c r="G1014" s="3">
        <f t="shared" si="15"/>
        <v>2.022213825849513</v>
      </c>
      <c r="H1014" s="3">
        <f>stock_returns_wide[[#This Row],[Portfolio_EQ_Cum]]-1</f>
        <v>1.022213825849513</v>
      </c>
      <c r="I1014" s="3">
        <f>I1013*(1+stock_returns_wide[[#This Row],[AAPL]])</f>
        <v>2.0168542908710658</v>
      </c>
      <c r="J1014" s="3">
        <f>J1013*(1+stock_returns_wide[[#This Row],[AMZN]])</f>
        <v>1.2501571626226</v>
      </c>
      <c r="K1014" s="3">
        <f>K1013*(1+stock_returns_wide[[#This Row],[MSFT]])</f>
        <v>2.1628178353802574</v>
      </c>
      <c r="L1014" s="3">
        <f>L1013*(1+stock_returns_wide[[#This Row],[TSLA]])</f>
        <v>1.8178590008944291</v>
      </c>
    </row>
    <row r="1015" spans="1:12" x14ac:dyDescent="0.2">
      <c r="A1015" s="11">
        <v>45560</v>
      </c>
      <c r="B1015" s="3">
        <v>-4.3980902773563813E-3</v>
      </c>
      <c r="C1015" s="3">
        <v>-7.372694808574054E-3</v>
      </c>
      <c r="D1015" s="3">
        <v>6.8502851825775757E-3</v>
      </c>
      <c r="E1015" s="3">
        <v>1.0815214909361437E-2</v>
      </c>
      <c r="F1015" s="3">
        <f>AVERAGE(stock_returns_wide[[#This Row],[AAPL]:[TSLA]])</f>
        <v>1.4736787515021443E-3</v>
      </c>
      <c r="G1015" s="3">
        <f t="shared" si="15"/>
        <v>2.0251939193956612</v>
      </c>
      <c r="H1015" s="3">
        <f>stock_returns_wide[[#This Row],[Portfolio_EQ_Cum]]-1</f>
        <v>1.0251939193956612</v>
      </c>
      <c r="I1015" s="3">
        <f>I1014*(1+stock_returns_wide[[#This Row],[AAPL]])</f>
        <v>2.0079839836235411</v>
      </c>
      <c r="J1015" s="3">
        <f>J1014*(1+stock_returns_wide[[#This Row],[AMZN]])</f>
        <v>1.2409401353998306</v>
      </c>
      <c r="K1015" s="3">
        <f>K1014*(1+stock_returns_wide[[#This Row],[MSFT]])</f>
        <v>2.1776337543505773</v>
      </c>
      <c r="L1015" s="3">
        <f>L1014*(1+stock_returns_wide[[#This Row],[TSLA]])</f>
        <v>1.8375195366640193</v>
      </c>
    </row>
    <row r="1016" spans="1:12" x14ac:dyDescent="0.2">
      <c r="A1016" s="11">
        <v>45561</v>
      </c>
      <c r="B1016" s="3">
        <v>5.0801603070700363E-3</v>
      </c>
      <c r="C1016" s="3">
        <v>-7.1157488488740039E-3</v>
      </c>
      <c r="D1016" s="3">
        <v>-1.8513051459352337E-3</v>
      </c>
      <c r="E1016" s="3">
        <v>-1.0894046816023351E-2</v>
      </c>
      <c r="F1016" s="3">
        <f>AVERAGE(stock_returns_wide[[#This Row],[AAPL]:[TSLA]])</f>
        <v>-3.695235125940638E-3</v>
      </c>
      <c r="G1016" s="3">
        <f t="shared" si="15"/>
        <v>2.0177103516878692</v>
      </c>
      <c r="H1016" s="3">
        <f>stock_returns_wide[[#This Row],[Portfolio_EQ_Cum]]-1</f>
        <v>1.0177103516878692</v>
      </c>
      <c r="I1016" s="3">
        <f>I1015*(1+stock_returns_wide[[#This Row],[AAPL]])</f>
        <v>2.018184864154378</v>
      </c>
      <c r="J1016" s="3">
        <f>J1015*(1+stock_returns_wide[[#This Row],[AMZN]])</f>
        <v>1.2321099170598377</v>
      </c>
      <c r="K1016" s="3">
        <f>K1015*(1+stock_returns_wide[[#This Row],[MSFT]])</f>
        <v>2.1736022897751859</v>
      </c>
      <c r="L1016" s="3">
        <f>L1015*(1+stock_returns_wide[[#This Row],[TSLA]])</f>
        <v>1.8175015128062439</v>
      </c>
    </row>
    <row r="1017" spans="1:12" x14ac:dyDescent="0.2">
      <c r="A1017" s="11">
        <v>45562</v>
      </c>
      <c r="B1017" s="3">
        <v>1.186658354039194E-3</v>
      </c>
      <c r="C1017" s="3">
        <v>-1.6687603998192135E-2</v>
      </c>
      <c r="D1017" s="3">
        <v>-7.627896817552493E-3</v>
      </c>
      <c r="E1017" s="3">
        <v>2.4545630573566513E-2</v>
      </c>
      <c r="F1017" s="3">
        <f>AVERAGE(stock_returns_wide[[#This Row],[AAPL]:[TSLA]])</f>
        <v>3.5419702796526953E-4</v>
      </c>
      <c r="G1017" s="3">
        <f t="shared" si="15"/>
        <v>2.0184250186977315</v>
      </c>
      <c r="H1017" s="3">
        <f>stock_returns_wide[[#This Row],[Portfolio_EQ_Cum]]-1</f>
        <v>1.0184250186977315</v>
      </c>
      <c r="I1017" s="3">
        <f>I1016*(1+stock_returns_wide[[#This Row],[AAPL]])</f>
        <v>2.0205797600834221</v>
      </c>
      <c r="J1017" s="3">
        <f>J1016*(1+stock_returns_wide[[#This Row],[AMZN]])</f>
        <v>1.2115489546816978</v>
      </c>
      <c r="K1017" s="3">
        <f>K1016*(1+stock_returns_wide[[#This Row],[MSFT]])</f>
        <v>2.1570222757863848</v>
      </c>
      <c r="L1017" s="3">
        <f>L1016*(1+stock_returns_wide[[#This Row],[TSLA]])</f>
        <v>1.8621132335064843</v>
      </c>
    </row>
    <row r="1018" spans="1:12" x14ac:dyDescent="0.2">
      <c r="A1018" s="11">
        <v>45565</v>
      </c>
      <c r="B1018" s="3">
        <v>2.2871955717396641E-2</v>
      </c>
      <c r="C1018" s="3">
        <v>-8.7247932063523326E-3</v>
      </c>
      <c r="D1018" s="3">
        <v>5.3268306643388108E-3</v>
      </c>
      <c r="E1018" s="3">
        <v>4.4921042237542341E-3</v>
      </c>
      <c r="F1018" s="3">
        <f>AVERAGE(stock_returns_wide[[#This Row],[AAPL]:[TSLA]])</f>
        <v>5.9915243497843385E-3</v>
      </c>
      <c r="G1018" s="3">
        <f t="shared" si="15"/>
        <v>2.0305184613454728</v>
      </c>
      <c r="H1018" s="3">
        <f>stock_returns_wide[[#This Row],[Portfolio_EQ_Cum]]-1</f>
        <v>1.0305184613454728</v>
      </c>
      <c r="I1018" s="3">
        <f>I1017*(1+stock_returns_wide[[#This Row],[AAPL]])</f>
        <v>2.066794370879518</v>
      </c>
      <c r="J1018" s="3">
        <f>J1017*(1+stock_returns_wide[[#This Row],[AMZN]])</f>
        <v>1.2009784405927275</v>
      </c>
      <c r="K1018" s="3">
        <f>K1017*(1+stock_returns_wide[[#This Row],[MSFT]])</f>
        <v>2.1685123681887055</v>
      </c>
      <c r="L1018" s="3">
        <f>L1017*(1+stock_returns_wide[[#This Row],[TSLA]])</f>
        <v>1.8704780402278274</v>
      </c>
    </row>
    <row r="1019" spans="1:12" x14ac:dyDescent="0.2">
      <c r="A1019" s="11">
        <v>45566</v>
      </c>
      <c r="B1019" s="3">
        <v>-2.9141629630604293E-2</v>
      </c>
      <c r="C1019" s="3">
        <v>-6.4401703238871066E-3</v>
      </c>
      <c r="D1019" s="3">
        <v>-2.2333187233556706E-2</v>
      </c>
      <c r="E1019" s="3">
        <v>-1.3798172234708361E-2</v>
      </c>
      <c r="F1019" s="3">
        <f>AVERAGE(stock_returns_wide[[#This Row],[AAPL]:[TSLA]])</f>
        <v>-1.7928289855689117E-2</v>
      </c>
      <c r="G1019" s="3">
        <f t="shared" si="15"/>
        <v>1.9941147378131432</v>
      </c>
      <c r="H1019" s="3">
        <f>stock_returns_wide[[#This Row],[Portfolio_EQ_Cum]]-1</f>
        <v>0.99411473781314319</v>
      </c>
      <c r="I1019" s="3">
        <f>I1018*(1+stock_returns_wide[[#This Row],[AAPL]])</f>
        <v>2.0065646148007295</v>
      </c>
      <c r="J1019" s="3">
        <f>J1018*(1+stock_returns_wide[[#This Row],[AMZN]])</f>
        <v>1.1932439348799939</v>
      </c>
      <c r="K1019" s="3">
        <f>K1018*(1+stock_returns_wide[[#This Row],[MSFT]])</f>
        <v>2.1200825754516637</v>
      </c>
      <c r="L1019" s="3">
        <f>L1018*(1+stock_returns_wide[[#This Row],[TSLA]])</f>
        <v>1.844668862067524</v>
      </c>
    </row>
    <row r="1020" spans="1:12" x14ac:dyDescent="0.2">
      <c r="A1020" s="11">
        <v>45567</v>
      </c>
      <c r="B1020" s="3">
        <v>2.5198184196468798E-3</v>
      </c>
      <c r="C1020" s="3">
        <v>-1.9986515757441925E-3</v>
      </c>
      <c r="D1020" s="3">
        <v>-8.4623008644140185E-3</v>
      </c>
      <c r="E1020" s="3">
        <v>-3.4880959322628469E-2</v>
      </c>
      <c r="F1020" s="3">
        <f>AVERAGE(stock_returns_wide[[#This Row],[AAPL]:[TSLA]])</f>
        <v>-1.070552333578495E-2</v>
      </c>
      <c r="G1020" s="3">
        <f t="shared" si="15"/>
        <v>1.9727666959532519</v>
      </c>
      <c r="H1020" s="3">
        <f>stock_returns_wide[[#This Row],[Portfolio_EQ_Cum]]-1</f>
        <v>0.97276669595325194</v>
      </c>
      <c r="I1020" s="3">
        <f>I1019*(1+stock_returns_wide[[#This Row],[AAPL]])</f>
        <v>2.011620793277316</v>
      </c>
      <c r="J1020" s="3">
        <f>J1019*(1+stock_returns_wide[[#This Row],[AMZN]])</f>
        <v>1.1908590560092989</v>
      </c>
      <c r="K1020" s="3">
        <f>K1019*(1+stock_returns_wide[[#This Row],[MSFT]])</f>
        <v>2.10214179884079</v>
      </c>
      <c r="L1020" s="3">
        <f>L1019*(1+stock_returns_wide[[#This Row],[TSLA]])</f>
        <v>1.7803250425260273</v>
      </c>
    </row>
    <row r="1021" spans="1:12" x14ac:dyDescent="0.2">
      <c r="A1021" s="11">
        <v>45568</v>
      </c>
      <c r="B1021" s="3">
        <v>-4.8946135118993483E-3</v>
      </c>
      <c r="C1021" s="3">
        <v>-1.5154729791167831E-2</v>
      </c>
      <c r="D1021" s="3">
        <v>-1.4144228824418681E-3</v>
      </c>
      <c r="E1021" s="3">
        <v>-3.3571602549667512E-2</v>
      </c>
      <c r="F1021" s="3">
        <f>AVERAGE(stock_returns_wide[[#This Row],[AAPL]:[TSLA]])</f>
        <v>-1.375884218379414E-2</v>
      </c>
      <c r="G1021" s="3">
        <f t="shared" si="15"/>
        <v>1.9456237103181859</v>
      </c>
      <c r="H1021" s="3">
        <f>stock_returns_wide[[#This Row],[Portfolio_EQ_Cum]]-1</f>
        <v>0.94562371031818593</v>
      </c>
      <c r="I1021" s="3">
        <f>I1020*(1+stock_returns_wide[[#This Row],[AAPL]])</f>
        <v>2.0017746869617232</v>
      </c>
      <c r="J1021" s="3">
        <f>J1020*(1+stock_returns_wide[[#This Row],[AMZN]])</f>
        <v>1.1728119087961126</v>
      </c>
      <c r="K1021" s="3">
        <f>K1020*(1+stock_returns_wide[[#This Row],[MSFT]])</f>
        <v>2.099168481378372</v>
      </c>
      <c r="L1021" s="3">
        <f>L1020*(1+stock_returns_wide[[#This Row],[TSLA]])</f>
        <v>1.7205566777891237</v>
      </c>
    </row>
    <row r="1022" spans="1:12" x14ac:dyDescent="0.2">
      <c r="A1022" s="11">
        <v>45569</v>
      </c>
      <c r="B1022" s="3">
        <v>5.0073374785688518E-3</v>
      </c>
      <c r="C1022" s="3">
        <v>2.5005427704361649E-2</v>
      </c>
      <c r="D1022" s="3">
        <v>-1.1523918663810528E-3</v>
      </c>
      <c r="E1022" s="3">
        <v>3.9142350309988139E-2</v>
      </c>
      <c r="F1022" s="3">
        <f>AVERAGE(stock_returns_wide[[#This Row],[AAPL]:[TSLA]])</f>
        <v>1.7000680906634397E-2</v>
      </c>
      <c r="G1022" s="3">
        <f t="shared" si="15"/>
        <v>1.9787006381816874</v>
      </c>
      <c r="H1022" s="3">
        <f>stock_returns_wide[[#This Row],[Portfolio_EQ_Cum]]-1</f>
        <v>0.9787006381816874</v>
      </c>
      <c r="I1022" s="3">
        <f>I1021*(1+stock_returns_wide[[#This Row],[AAPL]])</f>
        <v>2.0117982483753969</v>
      </c>
      <c r="J1022" s="3">
        <f>J1021*(1+stock_returns_wide[[#This Row],[AMZN]])</f>
        <v>1.2021385721923281</v>
      </c>
      <c r="K1022" s="3">
        <f>K1021*(1+stock_returns_wide[[#This Row],[MSFT]])</f>
        <v>2.096749416694268</v>
      </c>
      <c r="L1022" s="3">
        <f>L1021*(1+stock_returns_wide[[#This Row],[TSLA]])</f>
        <v>1.7879033099993349</v>
      </c>
    </row>
    <row r="1023" spans="1:12" x14ac:dyDescent="0.2">
      <c r="A1023" s="11">
        <v>45572</v>
      </c>
      <c r="B1023" s="3">
        <v>-2.2530755925597723E-2</v>
      </c>
      <c r="C1023" s="3">
        <v>-3.061493551686767E-2</v>
      </c>
      <c r="D1023" s="3">
        <v>-1.567079122808146E-2</v>
      </c>
      <c r="E1023" s="3">
        <v>-3.698816351676526E-2</v>
      </c>
      <c r="F1023" s="3">
        <f>AVERAGE(stock_returns_wide[[#This Row],[AAPL]:[TSLA]])</f>
        <v>-2.6451161546828028E-2</v>
      </c>
      <c r="G1023" s="3">
        <f t="shared" si="15"/>
        <v>1.9263617079483319</v>
      </c>
      <c r="H1023" s="3">
        <f>stock_returns_wide[[#This Row],[Portfolio_EQ_Cum]]-1</f>
        <v>0.92636170794833195</v>
      </c>
      <c r="I1023" s="3">
        <f>I1022*(1+stock_returns_wide[[#This Row],[AAPL]])</f>
        <v>1.9664709130697058</v>
      </c>
      <c r="J1023" s="3">
        <f>J1022*(1+stock_returns_wide[[#This Row],[AMZN]])</f>
        <v>1.1653351773223206</v>
      </c>
      <c r="K1023" s="3">
        <f>K1022*(1+stock_returns_wide[[#This Row],[MSFT]])</f>
        <v>2.0638916943276504</v>
      </c>
      <c r="L1023" s="3">
        <f>L1022*(1+stock_returns_wide[[#This Row],[TSLA]])</f>
        <v>1.7217720500169136</v>
      </c>
    </row>
    <row r="1024" spans="1:12" x14ac:dyDescent="0.2">
      <c r="A1024" s="11">
        <v>45573</v>
      </c>
      <c r="B1024" s="3">
        <v>1.8403991211346948E-2</v>
      </c>
      <c r="C1024" s="3">
        <v>1.0619458719785868E-2</v>
      </c>
      <c r="D1024" s="3">
        <v>1.2623905689931769E-2</v>
      </c>
      <c r="E1024" s="3">
        <v>1.5238957526229946E-2</v>
      </c>
      <c r="F1024" s="3">
        <f>AVERAGE(stock_returns_wide[[#This Row],[AAPL]:[TSLA]])</f>
        <v>1.4221578286823633E-2</v>
      </c>
      <c r="G1024" s="3">
        <f t="shared" si="15"/>
        <v>1.9537576117866584</v>
      </c>
      <c r="H1024" s="3">
        <f>stock_returns_wide[[#This Row],[Portfolio_EQ_Cum]]-1</f>
        <v>0.95375761178665841</v>
      </c>
      <c r="I1024" s="3">
        <f>I1023*(1+stock_returns_wide[[#This Row],[AAPL]])</f>
        <v>2.0026618264712099</v>
      </c>
      <c r="J1024" s="3">
        <f>J1023*(1+stock_returns_wide[[#This Row],[AMZN]])</f>
        <v>1.1777104061326094</v>
      </c>
      <c r="K1024" s="3">
        <f>K1023*(1+stock_returns_wide[[#This Row],[MSFT]])</f>
        <v>2.0899460684310762</v>
      </c>
      <c r="L1024" s="3">
        <f>L1023*(1+stock_returns_wide[[#This Row],[TSLA]])</f>
        <v>1.7480100611569711</v>
      </c>
    </row>
    <row r="1025" spans="1:12" x14ac:dyDescent="0.2">
      <c r="A1025" s="11">
        <v>45574</v>
      </c>
      <c r="B1025" s="3">
        <v>1.6698397510348073E-2</v>
      </c>
      <c r="C1025" s="3">
        <v>1.3408477078997505E-2</v>
      </c>
      <c r="D1025" s="3">
        <v>6.6311752499785825E-3</v>
      </c>
      <c r="E1025" s="3">
        <v>-1.4110416966225725E-2</v>
      </c>
      <c r="F1025" s="3">
        <f>AVERAGE(stock_returns_wide[[#This Row],[AAPL]:[TSLA]])</f>
        <v>5.6569082182746089E-3</v>
      </c>
      <c r="G1025" s="3">
        <f t="shared" si="15"/>
        <v>1.964809839277291</v>
      </c>
      <c r="H1025" s="3">
        <f>stock_returns_wide[[#This Row],[Portfolio_EQ_Cum]]-1</f>
        <v>0.96480983927729103</v>
      </c>
      <c r="I1025" s="3">
        <f>I1024*(1+stock_returns_wide[[#This Row],[AAPL]])</f>
        <v>2.0361030697284259</v>
      </c>
      <c r="J1025" s="3">
        <f>J1024*(1+stock_returns_wide[[#This Row],[AMZN]])</f>
        <v>1.1935017091189353</v>
      </c>
      <c r="K1025" s="3">
        <f>K1024*(1+stock_returns_wide[[#This Row],[MSFT]])</f>
        <v>2.1038048670738463</v>
      </c>
      <c r="L1025" s="3">
        <f>L1024*(1+stock_returns_wide[[#This Row],[TSLA]])</f>
        <v>1.7233449103328886</v>
      </c>
    </row>
    <row r="1026" spans="1:12" x14ac:dyDescent="0.2">
      <c r="A1026" s="11">
        <v>45575</v>
      </c>
      <c r="B1026" s="3">
        <v>-2.1783227335696598E-3</v>
      </c>
      <c r="C1026" s="3">
        <v>7.9926324035968221E-3</v>
      </c>
      <c r="D1026" s="3">
        <v>-3.8807143961394619E-3</v>
      </c>
      <c r="E1026" s="3">
        <v>-9.4586133600144118E-3</v>
      </c>
      <c r="F1026" s="3">
        <f>AVERAGE(stock_returns_wide[[#This Row],[AAPL]:[TSLA]])</f>
        <v>-1.8812545215316778E-3</v>
      </c>
      <c r="G1026" s="3">
        <f t="shared" ref="G1026:G1089" si="16">G1025*(1+F1026)</f>
        <v>1.9611135318832007</v>
      </c>
      <c r="H1026" s="3">
        <f>stock_returns_wide[[#This Row],[Portfolio_EQ_Cum]]-1</f>
        <v>0.9611135318832007</v>
      </c>
      <c r="I1026" s="3">
        <f>I1025*(1+stock_returns_wide[[#This Row],[AAPL]])</f>
        <v>2.0316677801237457</v>
      </c>
      <c r="J1026" s="3">
        <f>J1025*(1+stock_returns_wide[[#This Row],[AMZN]])</f>
        <v>1.2030409295529874</v>
      </c>
      <c r="K1026" s="3">
        <f>K1025*(1+stock_returns_wide[[#This Row],[MSFT]])</f>
        <v>2.0956406012395243</v>
      </c>
      <c r="L1026" s="3">
        <f>L1025*(1+stock_returns_wide[[#This Row],[TSLA]])</f>
        <v>1.7070444571401011</v>
      </c>
    </row>
    <row r="1027" spans="1:12" x14ac:dyDescent="0.2">
      <c r="A1027" s="11">
        <v>45576</v>
      </c>
      <c r="B1027" s="3">
        <v>-6.50532801725201E-3</v>
      </c>
      <c r="C1027" s="3">
        <v>1.1626110360002828E-2</v>
      </c>
      <c r="D1027" s="3">
        <v>1.1543318461537666E-3</v>
      </c>
      <c r="E1027" s="3">
        <v>-8.7825107197193053E-2</v>
      </c>
      <c r="F1027" s="3">
        <f>AVERAGE(stock_returns_wide[[#This Row],[AAPL]:[TSLA]])</f>
        <v>-2.0387498252072117E-2</v>
      </c>
      <c r="G1027" s="3">
        <f t="shared" si="16"/>
        <v>1.921131333179817</v>
      </c>
      <c r="H1027" s="3">
        <f>stock_returns_wide[[#This Row],[Portfolio_EQ_Cum]]-1</f>
        <v>0.92113133317981699</v>
      </c>
      <c r="I1027" s="3">
        <f>I1026*(1+stock_returns_wide[[#This Row],[AAPL]])</f>
        <v>2.0184511147919584</v>
      </c>
      <c r="J1027" s="3">
        <f>J1026*(1+stock_returns_wide[[#This Row],[AMZN]])</f>
        <v>1.2170276161675708</v>
      </c>
      <c r="K1027" s="3">
        <f>K1026*(1+stock_returns_wide[[#This Row],[MSFT]])</f>
        <v>2.0980596659236279</v>
      </c>
      <c r="L1027" s="3">
        <f>L1026*(1+stock_returns_wide[[#This Row],[TSLA]])</f>
        <v>1.5571230947013974</v>
      </c>
    </row>
    <row r="1028" spans="1:12" x14ac:dyDescent="0.2">
      <c r="A1028" s="11">
        <v>45579</v>
      </c>
      <c r="B1028" s="3">
        <v>1.6479858201848829E-2</v>
      </c>
      <c r="C1028" s="3">
        <v>-6.7790169920290966E-3</v>
      </c>
      <c r="D1028" s="3">
        <v>6.7736956566533113E-3</v>
      </c>
      <c r="E1028" s="3">
        <v>6.2442635045711903E-3</v>
      </c>
      <c r="F1028" s="3">
        <f>AVERAGE(stock_returns_wide[[#This Row],[AAPL]:[TSLA]])</f>
        <v>5.6797000927610586E-3</v>
      </c>
      <c r="G1028" s="3">
        <f t="shared" si="16"/>
        <v>1.9320427829910847</v>
      </c>
      <c r="H1028" s="3">
        <f>stock_returns_wide[[#This Row],[Portfolio_EQ_Cum]]-1</f>
        <v>0.93204278299108467</v>
      </c>
      <c r="I1028" s="3">
        <f>I1027*(1+stock_returns_wide[[#This Row],[AAPL]])</f>
        <v>2.0517149029510935</v>
      </c>
      <c r="J1028" s="3">
        <f>J1027*(1+stock_returns_wide[[#This Row],[AMZN]])</f>
        <v>1.2087773652778022</v>
      </c>
      <c r="K1028" s="3">
        <f>K1027*(1+stock_returns_wide[[#This Row],[MSFT]])</f>
        <v>2.1122712835700943</v>
      </c>
      <c r="L1028" s="3">
        <f>L1027*(1+stock_returns_wide[[#This Row],[TSLA]])</f>
        <v>1.5668461816137662</v>
      </c>
    </row>
    <row r="1029" spans="1:12" x14ac:dyDescent="0.2">
      <c r="A1029" s="11">
        <v>45580</v>
      </c>
      <c r="B1029" s="3">
        <v>1.1024600855128686E-2</v>
      </c>
      <c r="C1029" s="3">
        <v>7.9987821608029641E-4</v>
      </c>
      <c r="D1029" s="3">
        <v>-9.5436947537630434E-4</v>
      </c>
      <c r="E1029" s="3">
        <v>1.8707960177875016E-3</v>
      </c>
      <c r="F1029" s="3">
        <f>AVERAGE(stock_returns_wide[[#This Row],[AAPL]:[TSLA]])</f>
        <v>3.1852264034050448E-3</v>
      </c>
      <c r="G1029" s="3">
        <f t="shared" si="16"/>
        <v>1.9381967766759762</v>
      </c>
      <c r="H1029" s="3">
        <f>stock_returns_wide[[#This Row],[Portfolio_EQ_Cum]]-1</f>
        <v>0.93819677667597623</v>
      </c>
      <c r="I1029" s="3">
        <f>I1028*(1+stock_returns_wide[[#This Row],[AAPL]])</f>
        <v>2.0743342408246486</v>
      </c>
      <c r="J1029" s="3">
        <f>J1028*(1+stock_returns_wide[[#This Row],[AMZN]])</f>
        <v>1.2097442399603788</v>
      </c>
      <c r="K1029" s="3">
        <f>K1028*(1+stock_returns_wide[[#This Row],[MSFT]])</f>
        <v>2.1102553963333412</v>
      </c>
      <c r="L1029" s="3">
        <f>L1028*(1+stock_returns_wide[[#This Row],[TSLA]])</f>
        <v>1.5697774312108148</v>
      </c>
    </row>
    <row r="1030" spans="1:12" x14ac:dyDescent="0.2">
      <c r="A1030" s="11">
        <v>45581</v>
      </c>
      <c r="B1030" s="3">
        <v>-8.8518229061165243E-3</v>
      </c>
      <c r="C1030" s="3">
        <v>-4.2623636920009478E-3</v>
      </c>
      <c r="D1030" s="3">
        <v>-6.256908074269929E-3</v>
      </c>
      <c r="E1030" s="3">
        <v>8.0156417002670288E-3</v>
      </c>
      <c r="F1030" s="3">
        <f>AVERAGE(stock_returns_wide[[#This Row],[AAPL]:[TSLA]])</f>
        <v>-2.8388632430300931E-3</v>
      </c>
      <c r="G1030" s="3">
        <f t="shared" si="16"/>
        <v>1.9326945010889114</v>
      </c>
      <c r="H1030" s="3">
        <f>stock_returns_wide[[#This Row],[Portfolio_EQ_Cum]]-1</f>
        <v>0.93269450108891139</v>
      </c>
      <c r="I1030" s="3">
        <f>I1029*(1+stock_returns_wide[[#This Row],[AAPL]])</f>
        <v>2.0559726014767752</v>
      </c>
      <c r="J1030" s="3">
        <f>J1029*(1+stock_returns_wide[[#This Row],[AMZN]])</f>
        <v>1.2045878700353645</v>
      </c>
      <c r="K1030" s="3">
        <f>K1029*(1+stock_returns_wide[[#This Row],[MSFT]])</f>
        <v>2.0970517223052516</v>
      </c>
      <c r="L1030" s="3">
        <f>L1029*(1+stock_returns_wide[[#This Row],[TSLA]])</f>
        <v>1.5823602046485663</v>
      </c>
    </row>
    <row r="1031" spans="1:12" x14ac:dyDescent="0.2">
      <c r="A1031" s="11">
        <v>45582</v>
      </c>
      <c r="B1031" s="3">
        <v>1.5963420116462679E-3</v>
      </c>
      <c r="C1031" s="3">
        <v>3.4244710350397334E-3</v>
      </c>
      <c r="D1031" s="3">
        <v>1.4419438600234979E-3</v>
      </c>
      <c r="E1031" s="3">
        <v>-1.9879927608824621E-3</v>
      </c>
      <c r="F1031" s="3">
        <f>AVERAGE(stock_returns_wide[[#This Row],[AAPL]:[TSLA]])</f>
        <v>1.1186910364567593E-3</v>
      </c>
      <c r="G1031" s="3">
        <f t="shared" si="16"/>
        <v>1.9348565891034886</v>
      </c>
      <c r="H1031" s="3">
        <f>stock_returns_wide[[#This Row],[Portfolio_EQ_Cum]]-1</f>
        <v>0.93485658910348857</v>
      </c>
      <c r="I1031" s="3">
        <f>I1030*(1+stock_returns_wide[[#This Row],[AAPL]])</f>
        <v>2.0592546369153064</v>
      </c>
      <c r="J1031" s="3">
        <f>J1030*(1+stock_returns_wide[[#This Row],[AMZN]])</f>
        <v>1.2087129463054609</v>
      </c>
      <c r="K1031" s="3">
        <f>K1030*(1+stock_returns_wide[[#This Row],[MSFT]])</f>
        <v>2.1000755531603814</v>
      </c>
      <c r="L1031" s="3">
        <f>L1030*(1+stock_returns_wide[[#This Row],[TSLA]])</f>
        <v>1.5792144840166165</v>
      </c>
    </row>
    <row r="1032" spans="1:12" x14ac:dyDescent="0.2">
      <c r="A1032" s="11">
        <v>45583</v>
      </c>
      <c r="B1032" s="3">
        <v>1.2276587833240038E-2</v>
      </c>
      <c r="C1032" s="3">
        <v>7.7854568515487443E-3</v>
      </c>
      <c r="D1032" s="3">
        <v>3.4556085814783088E-3</v>
      </c>
      <c r="E1032" s="3">
        <v>-8.6016769401631166E-4</v>
      </c>
      <c r="F1032" s="3">
        <f>AVERAGE(stock_returns_wide[[#This Row],[AAPL]:[TSLA]])</f>
        <v>5.6643713930626949E-3</v>
      </c>
      <c r="G1032" s="3">
        <f t="shared" si="16"/>
        <v>1.945816335416485</v>
      </c>
      <c r="H1032" s="3">
        <f>stock_returns_wide[[#This Row],[Portfolio_EQ_Cum]]-1</f>
        <v>0.94581633541648502</v>
      </c>
      <c r="I1032" s="3">
        <f>I1031*(1+stock_returns_wide[[#This Row],[AAPL]])</f>
        <v>2.084535257336404</v>
      </c>
      <c r="J1032" s="3">
        <f>J1031*(1+stock_returns_wide[[#This Row],[AMZN]])</f>
        <v>1.2181233287948303</v>
      </c>
      <c r="K1032" s="3">
        <f>K1031*(1+stock_returns_wide[[#This Row],[MSFT]])</f>
        <v>2.1073325922636355</v>
      </c>
      <c r="L1032" s="3">
        <f>L1031*(1+stock_returns_wide[[#This Row],[TSLA]])</f>
        <v>1.5778560947355427</v>
      </c>
    </row>
    <row r="1033" spans="1:12" x14ac:dyDescent="0.2">
      <c r="A1033" s="11">
        <v>45586</v>
      </c>
      <c r="B1033" s="3">
        <v>6.2978746499586791E-3</v>
      </c>
      <c r="C1033" s="3">
        <v>4.2331249658378312E-4</v>
      </c>
      <c r="D1033" s="3">
        <v>1.4826291800598135E-3</v>
      </c>
      <c r="E1033" s="3">
        <v>-8.3823782071026365E-3</v>
      </c>
      <c r="F1033" s="3">
        <f>AVERAGE(stock_returns_wide[[#This Row],[AAPL]:[TSLA]])</f>
        <v>-4.4640470125090204E-5</v>
      </c>
      <c r="G1033" s="3">
        <f t="shared" si="16"/>
        <v>1.9457294732604951</v>
      </c>
      <c r="H1033" s="3">
        <f>stock_returns_wide[[#This Row],[Portfolio_EQ_Cum]]-1</f>
        <v>0.94572947326049506</v>
      </c>
      <c r="I1033" s="3">
        <f>I1032*(1+stock_returns_wide[[#This Row],[AAPL]])</f>
        <v>2.097663399090528</v>
      </c>
      <c r="J1033" s="3">
        <f>J1032*(1+stock_returns_wide[[#This Row],[AMZN]])</f>
        <v>1.2186389756222895</v>
      </c>
      <c r="K1033" s="3">
        <f>K1032*(1+stock_returns_wide[[#This Row],[MSFT]])</f>
        <v>2.1104569850570165</v>
      </c>
      <c r="L1033" s="3">
        <f>L1032*(1+stock_returns_wide[[#This Row],[TSLA]])</f>
        <v>1.5646299081930874</v>
      </c>
    </row>
    <row r="1034" spans="1:12" x14ac:dyDescent="0.2">
      <c r="A1034" s="11">
        <v>45587</v>
      </c>
      <c r="B1034" s="3">
        <v>-2.6217801448966682E-3</v>
      </c>
      <c r="C1034" s="3">
        <v>3.3320442144115781E-3</v>
      </c>
      <c r="D1034" s="3">
        <v>2.0846267432032439E-2</v>
      </c>
      <c r="E1034" s="3">
        <v>-4.0210411618460951E-3</v>
      </c>
      <c r="F1034" s="3">
        <f>AVERAGE(stock_returns_wide[[#This Row],[AAPL]:[TSLA]])</f>
        <v>4.3838725849253135E-3</v>
      </c>
      <c r="G1034" s="3">
        <f t="shared" si="16"/>
        <v>1.9542593033560027</v>
      </c>
      <c r="H1034" s="3">
        <f>stock_returns_wide[[#This Row],[Portfolio_EQ_Cum]]-1</f>
        <v>0.95425930335600273</v>
      </c>
      <c r="I1034" s="3">
        <f>I1033*(1+stock_returns_wide[[#This Row],[AAPL]])</f>
        <v>2.0921637868401159</v>
      </c>
      <c r="J1034" s="3">
        <f>J1033*(1+stock_returns_wide[[#This Row],[AMZN]])</f>
        <v>1.2226995345704683</v>
      </c>
      <c r="K1034" s="3">
        <f>K1033*(1+stock_returns_wide[[#This Row],[MSFT]])</f>
        <v>2.154452135771316</v>
      </c>
      <c r="L1034" s="3">
        <f>L1033*(1+stock_returns_wide[[#This Row],[TSLA]])</f>
        <v>1.5583384669291875</v>
      </c>
    </row>
    <row r="1035" spans="1:12" x14ac:dyDescent="0.2">
      <c r="A1035" s="11">
        <v>45588</v>
      </c>
      <c r="B1035" s="3">
        <v>-2.1623043087497518E-2</v>
      </c>
      <c r="C1035" s="3">
        <v>-2.6304640562205495E-2</v>
      </c>
      <c r="D1035" s="3">
        <v>-6.8068342503064816E-3</v>
      </c>
      <c r="E1035" s="3">
        <v>-1.9819274670942355E-2</v>
      </c>
      <c r="F1035" s="3">
        <f>AVERAGE(stock_returns_wide[[#This Row],[AAPL]:[TSLA]])</f>
        <v>-1.8638448142737962E-2</v>
      </c>
      <c r="G1035" s="3">
        <f t="shared" si="16"/>
        <v>1.9178349426729386</v>
      </c>
      <c r="H1035" s="3">
        <f>stock_returns_wide[[#This Row],[Portfolio_EQ_Cum]]-1</f>
        <v>0.91783494267293864</v>
      </c>
      <c r="I1035" s="3">
        <f>I1034*(1+stock_returns_wide[[#This Row],[AAPL]])</f>
        <v>2.0469248391311701</v>
      </c>
      <c r="J1035" s="3">
        <f>J1034*(1+stock_returns_wide[[#This Row],[AMZN]])</f>
        <v>1.1905368627980162</v>
      </c>
      <c r="K1035" s="3">
        <f>K1034*(1+stock_returns_wide[[#This Row],[MSFT]])</f>
        <v>2.139787137182902</v>
      </c>
      <c r="L1035" s="3">
        <f>L1034*(1+stock_returns_wide[[#This Row],[TSLA]])</f>
        <v>1.5274533288228227</v>
      </c>
    </row>
    <row r="1036" spans="1:12" x14ac:dyDescent="0.2">
      <c r="A1036" s="11">
        <v>45589</v>
      </c>
      <c r="B1036" s="3">
        <v>-8.2335582935799678E-4</v>
      </c>
      <c r="C1036" s="3">
        <v>9.0411894767146173E-3</v>
      </c>
      <c r="D1036" s="3">
        <v>3.062358644703167E-4</v>
      </c>
      <c r="E1036" s="3">
        <v>0.21919035070290427</v>
      </c>
      <c r="F1036" s="3">
        <f>AVERAGE(stock_returns_wide[[#This Row],[AAPL]:[TSLA]])</f>
        <v>5.6928605053682801E-2</v>
      </c>
      <c r="G1036" s="3">
        <f t="shared" si="16"/>
        <v>2.0270146106825186</v>
      </c>
      <c r="H1036" s="3">
        <f>stock_returns_wide[[#This Row],[Portfolio_EQ_Cum]]-1</f>
        <v>1.0270146106825186</v>
      </c>
      <c r="I1036" s="3">
        <f>I1035*(1+stock_returns_wide[[#This Row],[AAPL]])</f>
        <v>2.0452394916326138</v>
      </c>
      <c r="J1036" s="3">
        <f>J1035*(1+stock_returns_wide[[#This Row],[AMZN]])</f>
        <v>1.2013007321535865</v>
      </c>
      <c r="K1036" s="3">
        <f>K1035*(1+stock_returns_wide[[#This Row],[MSFT]])</f>
        <v>2.1404424167466396</v>
      </c>
      <c r="L1036" s="3">
        <f>L1035*(1+stock_returns_wide[[#This Row],[TSLA]])</f>
        <v>1.8622563596498158</v>
      </c>
    </row>
    <row r="1037" spans="1:12" x14ac:dyDescent="0.2">
      <c r="A1037" s="11">
        <v>45590</v>
      </c>
      <c r="B1037" s="3">
        <v>3.6431305165551819E-3</v>
      </c>
      <c r="C1037" s="3">
        <v>7.7797881224108689E-3</v>
      </c>
      <c r="D1037" s="3">
        <v>8.0521384124305762E-3</v>
      </c>
      <c r="E1037" s="3">
        <v>3.3438233598413358E-2</v>
      </c>
      <c r="F1037" s="3">
        <f>AVERAGE(stock_returns_wide[[#This Row],[AAPL]:[TSLA]])</f>
        <v>1.3228322662452496E-2</v>
      </c>
      <c r="G1037" s="3">
        <f t="shared" si="16"/>
        <v>2.0538286139941326</v>
      </c>
      <c r="H1037" s="3">
        <f>stock_returns_wide[[#This Row],[Portfolio_EQ_Cum]]-1</f>
        <v>1.0538286139941326</v>
      </c>
      <c r="I1037" s="3">
        <f>I1036*(1+stock_returns_wide[[#This Row],[AAPL]])</f>
        <v>2.0526905660382444</v>
      </c>
      <c r="J1037" s="3">
        <f>J1036*(1+stock_returns_wide[[#This Row],[AMZN]])</f>
        <v>1.2106465973210385</v>
      </c>
      <c r="K1037" s="3">
        <f>K1036*(1+stock_returns_wide[[#This Row],[MSFT]])</f>
        <v>2.1576775553501211</v>
      </c>
      <c r="L1037" s="3">
        <f>L1036*(1+stock_returns_wide[[#This Row],[TSLA]])</f>
        <v>1.9245269228239172</v>
      </c>
    </row>
    <row r="1038" spans="1:12" x14ac:dyDescent="0.2">
      <c r="A1038" s="11">
        <v>45593</v>
      </c>
      <c r="B1038" s="3">
        <v>8.5994894746628248E-3</v>
      </c>
      <c r="C1038" s="3">
        <v>2.9814063415569692E-3</v>
      </c>
      <c r="D1038" s="3">
        <v>-3.6436423295900244E-3</v>
      </c>
      <c r="E1038" s="3">
        <v>-2.4815158866218545E-2</v>
      </c>
      <c r="F1038" s="3">
        <f>AVERAGE(stock_returns_wide[[#This Row],[AAPL]:[TSLA]])</f>
        <v>-4.2194763448971939E-3</v>
      </c>
      <c r="G1038" s="3">
        <f t="shared" si="16"/>
        <v>2.0451625327409113</v>
      </c>
      <c r="H1038" s="3">
        <f>stock_returns_wide[[#This Row],[Portfolio_EQ_Cum]]-1</f>
        <v>1.0451625327409113</v>
      </c>
      <c r="I1038" s="3">
        <f>I1037*(1+stock_returns_wide[[#This Row],[AAPL]])</f>
        <v>2.07034265695563</v>
      </c>
      <c r="J1038" s="3">
        <f>J1037*(1+stock_returns_wide[[#This Row],[AMZN]])</f>
        <v>1.2142560267636757</v>
      </c>
      <c r="K1038" s="3">
        <f>K1037*(1+stock_returns_wide[[#This Row],[MSFT]])</f>
        <v>2.1498157500758412</v>
      </c>
      <c r="L1038" s="3">
        <f>L1037*(1+stock_returns_wide[[#This Row],[TSLA]])</f>
        <v>1.8767694814917271</v>
      </c>
    </row>
    <row r="1039" spans="1:12" x14ac:dyDescent="0.2">
      <c r="A1039" s="11">
        <v>45594</v>
      </c>
      <c r="B1039" s="3">
        <v>1.1568287509875486E-3</v>
      </c>
      <c r="C1039" s="3">
        <v>1.2951868195294036E-2</v>
      </c>
      <c r="D1039" s="3">
        <v>1.2564850837218255E-2</v>
      </c>
      <c r="E1039" s="3">
        <v>-1.139012091242797E-2</v>
      </c>
      <c r="F1039" s="3">
        <f>AVERAGE(stock_returns_wide[[#This Row],[AAPL]:[TSLA]])</f>
        <v>3.8208567177679675E-3</v>
      </c>
      <c r="G1039" s="3">
        <f t="shared" si="16"/>
        <v>2.0529768057430617</v>
      </c>
      <c r="H1039" s="3">
        <f>stock_returns_wide[[#This Row],[Portfolio_EQ_Cum]]-1</f>
        <v>1.0529768057430617</v>
      </c>
      <c r="I1039" s="3">
        <f>I1038*(1+stock_returns_wide[[#This Row],[AAPL]])</f>
        <v>2.0727376888655922</v>
      </c>
      <c r="J1039" s="3">
        <f>J1038*(1+stock_returns_wide[[#This Row],[AMZN]])</f>
        <v>1.2299829107776603</v>
      </c>
      <c r="K1039" s="3">
        <f>K1038*(1+stock_returns_wide[[#This Row],[MSFT]])</f>
        <v>2.1768278643030468</v>
      </c>
      <c r="L1039" s="3">
        <f>L1038*(1+stock_returns_wide[[#This Row],[TSLA]])</f>
        <v>1.8553928501727814</v>
      </c>
    </row>
    <row r="1040" spans="1:12" x14ac:dyDescent="0.2">
      <c r="A1040" s="11">
        <v>45595</v>
      </c>
      <c r="B1040" s="3">
        <v>-1.5277975775801034E-2</v>
      </c>
      <c r="C1040" s="3">
        <v>9.9564737109130164E-3</v>
      </c>
      <c r="D1040" s="3">
        <v>1.3426895702852715E-3</v>
      </c>
      <c r="E1040" s="3">
        <v>-7.5909421397183374E-3</v>
      </c>
      <c r="F1040" s="3">
        <f>AVERAGE(stock_returns_wide[[#This Row],[AAPL]:[TSLA]])</f>
        <v>-2.8924386585802708E-3</v>
      </c>
      <c r="G1040" s="3">
        <f t="shared" si="16"/>
        <v>2.0470386962649618</v>
      </c>
      <c r="H1040" s="3">
        <f>stock_returns_wide[[#This Row],[Portfolio_EQ_Cum]]-1</f>
        <v>1.0470386962649618</v>
      </c>
      <c r="I1040" s="3">
        <f>I1039*(1+stock_returns_wide[[#This Row],[AAPL]])</f>
        <v>2.0410704526655139</v>
      </c>
      <c r="J1040" s="3">
        <f>J1039*(1+stock_returns_wide[[#This Row],[AMZN]])</f>
        <v>1.2422292032936904</v>
      </c>
      <c r="K1040" s="3">
        <f>K1039*(1+stock_returns_wide[[#This Row],[MSFT]])</f>
        <v>2.179750668372753</v>
      </c>
      <c r="L1040" s="3">
        <f>L1039*(1+stock_returns_wide[[#This Row],[TSLA]])</f>
        <v>1.8413086704006727</v>
      </c>
    </row>
    <row r="1041" spans="1:12" x14ac:dyDescent="0.2">
      <c r="A1041" s="11">
        <v>45596</v>
      </c>
      <c r="B1041" s="3">
        <v>-1.8209488262373785E-2</v>
      </c>
      <c r="C1041" s="3">
        <v>-3.2843885079535617E-2</v>
      </c>
      <c r="D1041" s="3">
        <v>-6.0527678950911823E-2</v>
      </c>
      <c r="E1041" s="3">
        <v>-2.9897037679701755E-2</v>
      </c>
      <c r="F1041" s="3">
        <f>AVERAGE(stock_returns_wide[[#This Row],[AAPL]:[TSLA]])</f>
        <v>-3.5369522493130745E-2</v>
      </c>
      <c r="G1041" s="3">
        <f t="shared" si="16"/>
        <v>1.9746359150531092</v>
      </c>
      <c r="H1041" s="3">
        <f>stock_returns_wide[[#This Row],[Portfolio_EQ_Cum]]-1</f>
        <v>0.9746359150531092</v>
      </c>
      <c r="I1041" s="3">
        <f>I1040*(1+stock_returns_wide[[#This Row],[AAPL]])</f>
        <v>2.0039036042150231</v>
      </c>
      <c r="J1041" s="3">
        <f>J1040*(1+stock_returns_wide[[#This Row],[AMZN]])</f>
        <v>1.2014295700982693</v>
      </c>
      <c r="K1041" s="3">
        <f>K1040*(1+stock_returns_wide[[#This Row],[MSFT]])</f>
        <v>2.0478154197244516</v>
      </c>
      <c r="L1041" s="3">
        <f>L1040*(1+stock_returns_wide[[#This Row],[TSLA]])</f>
        <v>1.7862589957017423</v>
      </c>
    </row>
    <row r="1042" spans="1:12" x14ac:dyDescent="0.2">
      <c r="A1042" s="11">
        <v>45597</v>
      </c>
      <c r="B1042" s="3">
        <v>-1.3279609691562944E-2</v>
      </c>
      <c r="C1042" s="3">
        <v>6.1856218652560413E-2</v>
      </c>
      <c r="D1042" s="3">
        <v>9.89304222076548E-3</v>
      </c>
      <c r="E1042" s="3">
        <v>-3.4821306973116251E-3</v>
      </c>
      <c r="F1042" s="3">
        <f>AVERAGE(stock_returns_wide[[#This Row],[AAPL]:[TSLA]])</f>
        <v>1.3746880121112831E-2</v>
      </c>
      <c r="G1042" s="3">
        <f t="shared" si="16"/>
        <v>2.0017809982601884</v>
      </c>
      <c r="H1042" s="3">
        <f>stock_returns_wide[[#This Row],[Portfolio_EQ_Cum]]-1</f>
        <v>1.0017809982601884</v>
      </c>
      <c r="I1042" s="3">
        <f>I1041*(1+stock_returns_wide[[#This Row],[AAPL]])</f>
        <v>1.9772925464915314</v>
      </c>
      <c r="J1042" s="3">
        <f>J1041*(1+stock_returns_wide[[#This Row],[AMZN]])</f>
        <v>1.2757454602819196</v>
      </c>
      <c r="K1042" s="3">
        <f>K1041*(1+stock_returns_wide[[#This Row],[MSFT]])</f>
        <v>2.06807454413212</v>
      </c>
      <c r="L1042" s="3">
        <f>L1041*(1+stock_returns_wide[[#This Row],[TSLA]])</f>
        <v>1.7800390084194602</v>
      </c>
    </row>
    <row r="1043" spans="1:12" x14ac:dyDescent="0.2">
      <c r="A1043" s="11">
        <v>45600</v>
      </c>
      <c r="B1043" s="3">
        <v>-4.0375612167452557E-3</v>
      </c>
      <c r="C1043" s="3">
        <v>-1.0862395675455661E-2</v>
      </c>
      <c r="D1043" s="3">
        <v>-4.6543730359996927E-3</v>
      </c>
      <c r="E1043" s="3">
        <v>-2.4660613282231236E-2</v>
      </c>
      <c r="F1043" s="3">
        <f>AVERAGE(stock_returns_wide[[#This Row],[AAPL]:[TSLA]])</f>
        <v>-1.1053735802607961E-2</v>
      </c>
      <c r="G1043" s="3">
        <f t="shared" si="16"/>
        <v>1.9796538399707395</v>
      </c>
      <c r="H1043" s="3">
        <f>stock_returns_wide[[#This Row],[Portfolio_EQ_Cum]]-1</f>
        <v>0.97965383997073952</v>
      </c>
      <c r="I1043" s="3">
        <f>I1042*(1+stock_returns_wide[[#This Row],[AAPL]])</f>
        <v>1.9693091067916577</v>
      </c>
      <c r="J1043" s="3">
        <f>J1042*(1+stock_returns_wide[[#This Row],[AMZN]])</f>
        <v>1.2618878083111711</v>
      </c>
      <c r="K1043" s="3">
        <f>K1042*(1+stock_returns_wide[[#This Row],[MSFT]])</f>
        <v>2.0584489537374742</v>
      </c>
      <c r="L1043" s="3">
        <f>L1042*(1+stock_returns_wide[[#This Row],[TSLA]])</f>
        <v>1.7361421548055416</v>
      </c>
    </row>
    <row r="1044" spans="1:12" x14ac:dyDescent="0.2">
      <c r="A1044" s="11">
        <v>45601</v>
      </c>
      <c r="B1044" s="3">
        <v>6.4862176764570734E-3</v>
      </c>
      <c r="C1044" s="3">
        <v>1.9000925752873599E-2</v>
      </c>
      <c r="D1044" s="3">
        <v>7.3446997075277132E-3</v>
      </c>
      <c r="E1044" s="3">
        <v>3.541429020427711E-2</v>
      </c>
      <c r="F1044" s="3">
        <f>AVERAGE(stock_returns_wide[[#This Row],[AAPL]:[TSLA]])</f>
        <v>1.7061533335283874E-2</v>
      </c>
      <c r="G1044" s="3">
        <f t="shared" si="16"/>
        <v>2.0134297699537229</v>
      </c>
      <c r="H1044" s="3">
        <f>stock_returns_wide[[#This Row],[Portfolio_EQ_Cum]]-1</f>
        <v>1.0134297699537229</v>
      </c>
      <c r="I1044" s="3">
        <f>I1043*(1+stock_returns_wide[[#This Row],[AAPL]])</f>
        <v>1.9820824743305376</v>
      </c>
      <c r="J1044" s="3">
        <f>J1043*(1+stock_returns_wide[[#This Row],[AMZN]])</f>
        <v>1.285864844865348</v>
      </c>
      <c r="K1044" s="3">
        <f>K1043*(1+stock_returns_wide[[#This Row],[MSFT]])</f>
        <v>2.0735676431659504</v>
      </c>
      <c r="L1044" s="3">
        <f>L1043*(1+stock_returns_wide[[#This Row],[TSLA]])</f>
        <v>1.7976263969117041</v>
      </c>
    </row>
    <row r="1045" spans="1:12" x14ac:dyDescent="0.2">
      <c r="A1045" s="11">
        <v>45602</v>
      </c>
      <c r="B1045" s="3">
        <v>-3.2669737018221623E-3</v>
      </c>
      <c r="C1045" s="3">
        <v>3.8045094425516846E-2</v>
      </c>
      <c r="D1045" s="3">
        <v>2.1192767675759283E-2</v>
      </c>
      <c r="E1045" s="3">
        <v>0.14751032444224466</v>
      </c>
      <c r="F1045" s="3">
        <f>AVERAGE(stock_returns_wide[[#This Row],[AAPL]:[TSLA]])</f>
        <v>5.0870303210424656E-2</v>
      </c>
      <c r="G1045" s="3">
        <f t="shared" si="16"/>
        <v>2.1158535528441647</v>
      </c>
      <c r="H1045" s="3">
        <f>stock_returns_wide[[#This Row],[Portfolio_EQ_Cum]]-1</f>
        <v>1.1158535528441647</v>
      </c>
      <c r="I1045" s="3">
        <f>I1044*(1+stock_returns_wide[[#This Row],[AAPL]])</f>
        <v>1.9756070630120572</v>
      </c>
      <c r="J1045" s="3">
        <f>J1044*(1+stock_returns_wide[[#This Row],[AMZN]])</f>
        <v>1.3347856943067027</v>
      </c>
      <c r="K1045" s="3">
        <f>K1044*(1+stock_returns_wide[[#This Row],[MSFT]])</f>
        <v>2.1175122804875381</v>
      </c>
      <c r="L1045" s="3">
        <f>L1044*(1+stock_returns_wide[[#This Row],[TSLA]])</f>
        <v>2.0627948499460929</v>
      </c>
    </row>
    <row r="1046" spans="1:12" x14ac:dyDescent="0.2">
      <c r="A1046" s="11">
        <v>45603</v>
      </c>
      <c r="B1046" s="3">
        <v>2.1372178566067213E-2</v>
      </c>
      <c r="C1046" s="3">
        <v>1.4293335101699389E-2</v>
      </c>
      <c r="D1046" s="3">
        <v>1.2494639013231668E-2</v>
      </c>
      <c r="E1046" s="3">
        <v>2.9043790657007351E-2</v>
      </c>
      <c r="F1046" s="3">
        <f>AVERAGE(stock_returns_wide[[#This Row],[AAPL]:[TSLA]])</f>
        <v>1.9300985834501405E-2</v>
      </c>
      <c r="G1046" s="3">
        <f t="shared" si="16"/>
        <v>2.1566916122954893</v>
      </c>
      <c r="H1046" s="3">
        <f>stock_returns_wide[[#This Row],[Portfolio_EQ_Cum]]-1</f>
        <v>1.1566916122954893</v>
      </c>
      <c r="I1046" s="3">
        <f>I1045*(1+stock_returns_wide[[#This Row],[AAPL]])</f>
        <v>2.0178300899391344</v>
      </c>
      <c r="J1046" s="3">
        <f>J1045*(1+stock_returns_wide[[#This Row],[AMZN]])</f>
        <v>1.3538642335243829</v>
      </c>
      <c r="K1046" s="3">
        <f>K1045*(1+stock_returns_wide[[#This Row],[MSFT]])</f>
        <v>2.1439698320383149</v>
      </c>
      <c r="L1046" s="3">
        <f>L1045*(1+stock_returns_wide[[#This Row],[TSLA]])</f>
        <v>2.1227062317362799</v>
      </c>
    </row>
    <row r="1047" spans="1:12" x14ac:dyDescent="0.2">
      <c r="A1047" s="11">
        <v>45604</v>
      </c>
      <c r="B1047" s="3">
        <v>-1.1882147854568315E-3</v>
      </c>
      <c r="C1047" s="3">
        <v>-8.9026914963470372E-3</v>
      </c>
      <c r="D1047" s="3">
        <v>-6.7930651515750728E-3</v>
      </c>
      <c r="E1047" s="3">
        <v>8.1876653729253013E-2</v>
      </c>
      <c r="F1047" s="3">
        <f>AVERAGE(stock_returns_wide[[#This Row],[AAPL]:[TSLA]])</f>
        <v>1.6248170573968518E-2</v>
      </c>
      <c r="G1047" s="3">
        <f t="shared" si="16"/>
        <v>2.1917339054875136</v>
      </c>
      <c r="H1047" s="3">
        <f>stock_returns_wide[[#This Row],[Portfolio_EQ_Cum]]-1</f>
        <v>1.1917339054875136</v>
      </c>
      <c r="I1047" s="3">
        <f>I1046*(1+stock_returns_wide[[#This Row],[AAPL]])</f>
        <v>2.0154324743917291</v>
      </c>
      <c r="J1047" s="3">
        <f>J1046*(1+stock_returns_wide[[#This Row],[AMZN]])</f>
        <v>1.3418111979253771</v>
      </c>
      <c r="K1047" s="3">
        <f>K1046*(1+stock_returns_wide[[#This Row],[MSFT]])</f>
        <v>2.1294057052862674</v>
      </c>
      <c r="L1047" s="3">
        <f>L1046*(1+stock_returns_wide[[#This Row],[TSLA]])</f>
        <v>2.2965063148410789</v>
      </c>
    </row>
    <row r="1048" spans="1:12" x14ac:dyDescent="0.2">
      <c r="A1048" s="11">
        <v>45607</v>
      </c>
      <c r="B1048" s="3">
        <v>-1.2028591561573432E-2</v>
      </c>
      <c r="C1048" s="3">
        <v>-6.4367200741405339E-3</v>
      </c>
      <c r="D1048" s="3">
        <v>-1.0720810256095281E-2</v>
      </c>
      <c r="E1048" s="3">
        <v>8.9595911431189945E-2</v>
      </c>
      <c r="F1048" s="3">
        <f>AVERAGE(stock_returns_wide[[#This Row],[AAPL]:[TSLA]])</f>
        <v>1.5102447384845175E-2</v>
      </c>
      <c r="G1048" s="3">
        <f t="shared" si="16"/>
        <v>2.22483445147672</v>
      </c>
      <c r="H1048" s="3">
        <f>stock_returns_wide[[#This Row],[Portfolio_EQ_Cum]]-1</f>
        <v>1.22483445147672</v>
      </c>
      <c r="I1048" s="3">
        <f>I1047*(1+stock_returns_wide[[#This Row],[AAPL]])</f>
        <v>1.9911896603373398</v>
      </c>
      <c r="J1048" s="3">
        <f>J1047*(1+stock_returns_wide[[#This Row],[AMZN]])</f>
        <v>1.3331743348519842</v>
      </c>
      <c r="K1048" s="3">
        <f>K1047*(1+stock_returns_wide[[#This Row],[MSFT]])</f>
        <v>2.1065767507616466</v>
      </c>
      <c r="L1048" s="3">
        <f>L1047*(1+stock_returns_wide[[#This Row],[TSLA]])</f>
        <v>2.5022638912267485</v>
      </c>
    </row>
    <row r="1049" spans="1:12" x14ac:dyDescent="0.2">
      <c r="A1049" s="11">
        <v>45608</v>
      </c>
      <c r="B1049" s="3">
        <v>0</v>
      </c>
      <c r="C1049" s="3">
        <v>1.0007771034946433E-2</v>
      </c>
      <c r="D1049" s="3">
        <v>1.2009162587679256E-2</v>
      </c>
      <c r="E1049" s="3">
        <v>-6.1457170758928537E-2</v>
      </c>
      <c r="F1049" s="3">
        <f>AVERAGE(stock_returns_wide[[#This Row],[AAPL]:[TSLA]])</f>
        <v>-9.8600592840757117E-3</v>
      </c>
      <c r="G1049" s="3">
        <f t="shared" si="16"/>
        <v>2.2028974518879054</v>
      </c>
      <c r="H1049" s="3">
        <f>stock_returns_wide[[#This Row],[Portfolio_EQ_Cum]]-1</f>
        <v>1.2028974518879054</v>
      </c>
      <c r="I1049" s="3">
        <f>I1048*(1+stock_returns_wide[[#This Row],[AAPL]])</f>
        <v>1.9911896603373398</v>
      </c>
      <c r="J1049" s="3">
        <f>J1048*(1+stock_returns_wide[[#This Row],[AMZN]])</f>
        <v>1.3465164383448498</v>
      </c>
      <c r="K1049" s="3">
        <f>K1048*(1+stock_returns_wide[[#This Row],[MSFT]])</f>
        <v>2.1318749734649685</v>
      </c>
      <c r="L1049" s="3">
        <f>L1048*(1+stock_returns_wide[[#This Row],[TSLA]])</f>
        <v>2.3484818319797252</v>
      </c>
    </row>
    <row r="1050" spans="1:12" x14ac:dyDescent="0.2">
      <c r="A1050" s="11">
        <v>45609</v>
      </c>
      <c r="B1050" s="3">
        <v>3.9691582859022745E-3</v>
      </c>
      <c r="C1050" s="3">
        <v>2.4843245179395845E-2</v>
      </c>
      <c r="D1050" s="3">
        <v>5.1297541878310149E-3</v>
      </c>
      <c r="E1050" s="3">
        <v>5.3274073853859516E-3</v>
      </c>
      <c r="F1050" s="3">
        <f>AVERAGE(stock_returns_wide[[#This Row],[AAPL]:[TSLA]])</f>
        <v>9.8173912596287716E-3</v>
      </c>
      <c r="G1050" s="3">
        <f t="shared" si="16"/>
        <v>2.2245241580779278</v>
      </c>
      <c r="H1050" s="3">
        <f>stock_returns_wide[[#This Row],[Portfolio_EQ_Cum]]-1</f>
        <v>1.2245241580779278</v>
      </c>
      <c r="I1050" s="3">
        <f>I1049*(1+stock_returns_wide[[#This Row],[AAPL]])</f>
        <v>1.9990930072764708</v>
      </c>
      <c r="J1050" s="3">
        <f>J1049*(1+stock_returns_wide[[#This Row],[AMZN]])</f>
        <v>1.3799682763607377</v>
      </c>
      <c r="K1050" s="3">
        <f>K1049*(1+stock_returns_wide[[#This Row],[MSFT]])</f>
        <v>2.1428109680380327</v>
      </c>
      <c r="L1050" s="3">
        <f>L1049*(1+stock_returns_wide[[#This Row],[TSLA]])</f>
        <v>2.3609931514358586</v>
      </c>
    </row>
    <row r="1051" spans="1:12" x14ac:dyDescent="0.2">
      <c r="A1051" s="11">
        <v>45610</v>
      </c>
      <c r="B1051" s="3">
        <v>1.3770505362935781E-2</v>
      </c>
      <c r="C1051" s="3">
        <v>-1.2237320417028852E-2</v>
      </c>
      <c r="D1051" s="3">
        <v>3.9745806172071241E-3</v>
      </c>
      <c r="E1051" s="3">
        <v>-5.7715595089094629E-2</v>
      </c>
      <c r="F1051" s="3">
        <f>AVERAGE(stock_returns_wide[[#This Row],[AAPL]:[TSLA]])</f>
        <v>-1.3051957381495144E-2</v>
      </c>
      <c r="G1051" s="3">
        <f t="shared" si="16"/>
        <v>2.1954897635725885</v>
      </c>
      <c r="H1051" s="3">
        <f>stock_returns_wide[[#This Row],[Portfolio_EQ_Cum]]-1</f>
        <v>1.1954897635725885</v>
      </c>
      <c r="I1051" s="3">
        <f>I1050*(1+stock_returns_wide[[#This Row],[AAPL]])</f>
        <v>2.0266215282541786</v>
      </c>
      <c r="J1051" s="3">
        <f>J1050*(1+stock_returns_wide[[#This Row],[AMZN]])</f>
        <v>1.3630811623975763</v>
      </c>
      <c r="K1051" s="3">
        <f>K1050*(1+stock_returns_wide[[#This Row],[MSFT]])</f>
        <v>2.1513277429779354</v>
      </c>
      <c r="L1051" s="3">
        <f>L1050*(1+stock_returns_wide[[#This Row],[TSLA]])</f>
        <v>2.224727026699461</v>
      </c>
    </row>
    <row r="1052" spans="1:12" x14ac:dyDescent="0.2">
      <c r="A1052" s="11">
        <v>45611</v>
      </c>
      <c r="B1052" s="3">
        <v>-1.4109296202558852E-2</v>
      </c>
      <c r="C1052" s="3">
        <v>-4.1942478231440816E-2</v>
      </c>
      <c r="D1052" s="3">
        <v>-2.7852657612518872E-2</v>
      </c>
      <c r="E1052" s="3">
        <v>3.0657525449785616E-2</v>
      </c>
      <c r="F1052" s="3">
        <f>AVERAGE(stock_returns_wide[[#This Row],[AAPL]:[TSLA]])</f>
        <v>-1.3311726649183231E-2</v>
      </c>
      <c r="G1052" s="3">
        <f t="shared" si="16"/>
        <v>2.1662640039788301</v>
      </c>
      <c r="H1052" s="3">
        <f>stock_returns_wide[[#This Row],[Portfolio_EQ_Cum]]-1</f>
        <v>1.1662640039788301</v>
      </c>
      <c r="I1052" s="3">
        <f>I1051*(1+stock_returns_wide[[#This Row],[AAPL]])</f>
        <v>1.9980273248215579</v>
      </c>
      <c r="J1052" s="3">
        <f>J1051*(1+stock_returns_wide[[#This Row],[AMZN]])</f>
        <v>1.3059101604160288</v>
      </c>
      <c r="K1052" s="3">
        <f>K1051*(1+stock_returns_wide[[#This Row],[MSFT]])</f>
        <v>2.0914075479404581</v>
      </c>
      <c r="L1052" s="3">
        <f>L1051*(1+stock_returns_wide[[#This Row],[TSLA]])</f>
        <v>2.2929316521393255</v>
      </c>
    </row>
    <row r="1053" spans="1:12" x14ac:dyDescent="0.2">
      <c r="A1053" s="11">
        <v>45614</v>
      </c>
      <c r="B1053" s="3">
        <v>1.3422249209323889E-2</v>
      </c>
      <c r="C1053" s="3">
        <v>-4.4914054556440819E-3</v>
      </c>
      <c r="D1053" s="3">
        <v>1.8313913773539969E-3</v>
      </c>
      <c r="E1053" s="3">
        <v>5.6186046847983784E-2</v>
      </c>
      <c r="F1053" s="3">
        <f>AVERAGE(stock_returns_wide[[#This Row],[AAPL]:[TSLA]])</f>
        <v>1.6737070494754397E-2</v>
      </c>
      <c r="G1053" s="3">
        <f t="shared" si="16"/>
        <v>2.2025209173236728</v>
      </c>
      <c r="H1053" s="3">
        <f>stock_returns_wide[[#This Row],[Portfolio_EQ_Cum]]-1</f>
        <v>1.2025209173236728</v>
      </c>
      <c r="I1053" s="3">
        <f>I1052*(1+stock_returns_wide[[#This Row],[AAPL]])</f>
        <v>2.0248453455023516</v>
      </c>
      <c r="J1053" s="3">
        <f>J1052*(1+stock_returns_wide[[#This Row],[AMZN]])</f>
        <v>1.3000447883969553</v>
      </c>
      <c r="K1053" s="3">
        <f>K1052*(1+stock_returns_wide[[#This Row],[MSFT]])</f>
        <v>2.0952377336902894</v>
      </c>
      <c r="L1053" s="3">
        <f>L1052*(1+stock_returns_wide[[#This Row],[TSLA]])</f>
        <v>2.4217624173656507</v>
      </c>
    </row>
    <row r="1054" spans="1:12" x14ac:dyDescent="0.2">
      <c r="A1054" s="11">
        <v>45615</v>
      </c>
      <c r="B1054" s="3">
        <v>1.1402451120696711E-3</v>
      </c>
      <c r="C1054" s="3">
        <v>1.4427385751800914E-2</v>
      </c>
      <c r="D1054" s="3">
        <v>4.8825970686372511E-3</v>
      </c>
      <c r="E1054" s="3">
        <v>2.1432396454288627E-2</v>
      </c>
      <c r="F1054" s="3">
        <f>AVERAGE(stock_returns_wide[[#This Row],[AAPL]:[TSLA]])</f>
        <v>1.0470656096699116E-2</v>
      </c>
      <c r="G1054" s="3">
        <f t="shared" si="16"/>
        <v>2.2255827563947554</v>
      </c>
      <c r="H1054" s="3">
        <f>stock_returns_wide[[#This Row],[Portfolio_EQ_Cum]]-1</f>
        <v>1.2255827563947554</v>
      </c>
      <c r="I1054" s="3">
        <f>I1053*(1+stock_returns_wide[[#This Row],[AAPL]])</f>
        <v>2.0271541655102578</v>
      </c>
      <c r="J1054" s="3">
        <f>J1053*(1+stock_returns_wide[[#This Row],[AMZN]])</f>
        <v>1.3188010360537765</v>
      </c>
      <c r="K1054" s="3">
        <f>K1053*(1+stock_returns_wide[[#This Row],[MSFT]])</f>
        <v>2.1054679353069039</v>
      </c>
      <c r="L1054" s="3">
        <f>L1053*(1+stock_returns_wide[[#This Row],[TSLA]])</f>
        <v>2.4736665896127277</v>
      </c>
    </row>
    <row r="1055" spans="1:12" x14ac:dyDescent="0.2">
      <c r="A1055" s="11">
        <v>45616</v>
      </c>
      <c r="B1055" s="3">
        <v>3.1540209893761162E-3</v>
      </c>
      <c r="C1055" s="3">
        <v>-8.4550888147132408E-3</v>
      </c>
      <c r="D1055" s="3">
        <v>-5.5052461229028182E-3</v>
      </c>
      <c r="E1055" s="3">
        <v>-1.1473991967350106E-2</v>
      </c>
      <c r="F1055" s="3">
        <f>AVERAGE(stock_returns_wide[[#This Row],[AAPL]:[TSLA]])</f>
        <v>-5.5700764788975121E-3</v>
      </c>
      <c r="G1055" s="3">
        <f t="shared" si="16"/>
        <v>2.2131860902315212</v>
      </c>
      <c r="H1055" s="3">
        <f>stock_returns_wide[[#This Row],[Portfolio_EQ_Cum]]-1</f>
        <v>1.2131860902315212</v>
      </c>
      <c r="I1055" s="3">
        <f>I1054*(1+stock_returns_wide[[#This Row],[AAPL]])</f>
        <v>2.0335478522969783</v>
      </c>
      <c r="J1055" s="3">
        <f>J1054*(1+stock_returns_wide[[#This Row],[AMZN]])</f>
        <v>1.307650456165006</v>
      </c>
      <c r="K1055" s="3">
        <f>K1054*(1+stock_returns_wide[[#This Row],[MSFT]])</f>
        <v>2.0938768161191592</v>
      </c>
      <c r="L1055" s="3">
        <f>L1054*(1+stock_returns_wide[[#This Row],[TSLA]])</f>
        <v>2.4452837590336087</v>
      </c>
    </row>
    <row r="1056" spans="1:12" x14ac:dyDescent="0.2">
      <c r="A1056" s="11">
        <v>45617</v>
      </c>
      <c r="B1056" s="3">
        <v>-2.0960696120325695E-3</v>
      </c>
      <c r="C1056" s="3">
        <v>-2.2180598835253806E-2</v>
      </c>
      <c r="D1056" s="3">
        <v>-4.3167765384741763E-3</v>
      </c>
      <c r="E1056" s="3">
        <v>-6.9876447662170493E-3</v>
      </c>
      <c r="F1056" s="3">
        <f>AVERAGE(stock_returns_wide[[#This Row],[AAPL]:[TSLA]])</f>
        <v>-8.8952724379944004E-3</v>
      </c>
      <c r="G1056" s="3">
        <f t="shared" si="16"/>
        <v>2.1934991970029323</v>
      </c>
      <c r="H1056" s="3">
        <f>stock_returns_wide[[#This Row],[Portfolio_EQ_Cum]]-1</f>
        <v>1.1934991970029323</v>
      </c>
      <c r="I1056" s="3">
        <f>I1055*(1+stock_returns_wide[[#This Row],[AAPL]])</f>
        <v>2.0292853944391647</v>
      </c>
      <c r="J1056" s="3">
        <f>J1055*(1+stock_returns_wide[[#This Row],[AMZN]])</f>
        <v>1.2786459859800734</v>
      </c>
      <c r="K1056" s="3">
        <f>K1055*(1+stock_returns_wide[[#This Row],[MSFT]])</f>
        <v>2.0848380178048811</v>
      </c>
      <c r="L1056" s="3">
        <f>L1055*(1+stock_returns_wide[[#This Row],[TSLA]])</f>
        <v>2.4281969847728821</v>
      </c>
    </row>
    <row r="1057" spans="1:12" x14ac:dyDescent="0.2">
      <c r="A1057" s="11">
        <v>45618</v>
      </c>
      <c r="B1057" s="3">
        <v>5.9075365987839579E-3</v>
      </c>
      <c r="C1057" s="3">
        <v>-6.3514957889496682E-3</v>
      </c>
      <c r="D1057" s="3">
        <v>1.0003128950671902E-2</v>
      </c>
      <c r="E1057" s="3">
        <v>3.8040225983177356E-2</v>
      </c>
      <c r="F1057" s="3">
        <f>AVERAGE(stock_returns_wide[[#This Row],[AAPL]:[TSLA]])</f>
        <v>1.1899848935920887E-2</v>
      </c>
      <c r="G1057" s="3">
        <f t="shared" si="16"/>
        <v>2.2196015060883307</v>
      </c>
      <c r="H1057" s="3">
        <f>stock_returns_wide[[#This Row],[Portfolio_EQ_Cum]]-1</f>
        <v>1.2196015060883307</v>
      </c>
      <c r="I1057" s="3">
        <f>I1056*(1+stock_returns_wide[[#This Row],[AAPL]])</f>
        <v>2.0412734721761918</v>
      </c>
      <c r="J1057" s="3">
        <f>J1056*(1+stock_returns_wide[[#This Row],[AMZN]])</f>
        <v>1.2705246713845635</v>
      </c>
      <c r="K1057" s="3">
        <f>K1056*(1+stock_returns_wide[[#This Row],[MSFT]])</f>
        <v>2.1056929213382465</v>
      </c>
      <c r="L1057" s="3">
        <f>L1056*(1+stock_returns_wide[[#This Row],[TSLA]])</f>
        <v>2.5205661468053124</v>
      </c>
    </row>
    <row r="1058" spans="1:12" x14ac:dyDescent="0.2">
      <c r="A1058" s="11">
        <v>45621</v>
      </c>
      <c r="B1058" s="3">
        <v>1.305088708833968E-2</v>
      </c>
      <c r="C1058" s="3">
        <v>2.1966324768223133E-2</v>
      </c>
      <c r="D1058" s="3">
        <v>4.2926265134570762E-3</v>
      </c>
      <c r="E1058" s="3">
        <v>-3.9624464821427674E-2</v>
      </c>
      <c r="F1058" s="3">
        <f>AVERAGE(stock_returns_wide[[#This Row],[AAPL]:[TSLA]])</f>
        <v>-7.8656612851946139E-5</v>
      </c>
      <c r="G1058" s="3">
        <f t="shared" si="16"/>
        <v>2.2194269197519807</v>
      </c>
      <c r="H1058" s="3">
        <f>stock_returns_wide[[#This Row],[Portfolio_EQ_Cum]]-1</f>
        <v>1.2194269197519807</v>
      </c>
      <c r="I1058" s="3">
        <f>I1057*(1+stock_returns_wide[[#This Row],[AAPL]])</f>
        <v>2.0679139017779864</v>
      </c>
      <c r="J1058" s="3">
        <f>J1057*(1+stock_returns_wide[[#This Row],[AMZN]])</f>
        <v>1.2984334289422368</v>
      </c>
      <c r="K1058" s="3">
        <f>K1057*(1+stock_returns_wide[[#This Row],[MSFT]])</f>
        <v>2.1147318746015817</v>
      </c>
      <c r="L1058" s="3">
        <f>L1057*(1+stock_returns_wide[[#This Row],[TSLA]])</f>
        <v>2.4206900621911438</v>
      </c>
    </row>
    <row r="1059" spans="1:12" x14ac:dyDescent="0.2">
      <c r="A1059" s="11">
        <v>45622</v>
      </c>
      <c r="B1059" s="3">
        <v>9.4043794385925139E-3</v>
      </c>
      <c r="C1059" s="3">
        <v>3.1819328663262647E-2</v>
      </c>
      <c r="D1059" s="3">
        <v>2.1968040983836534E-2</v>
      </c>
      <c r="E1059" s="3">
        <v>-1.063189566898104E-3</v>
      </c>
      <c r="F1059" s="3">
        <f>AVERAGE(stock_returns_wide[[#This Row],[AAPL]:[TSLA]])</f>
        <v>1.5532139879698398E-2</v>
      </c>
      <c r="G1059" s="3">
        <f t="shared" si="16"/>
        <v>2.2538993691223363</v>
      </c>
      <c r="H1059" s="3">
        <f>stock_returns_wide[[#This Row],[Portfolio_EQ_Cum]]-1</f>
        <v>1.2538993691223363</v>
      </c>
      <c r="I1059" s="3">
        <f>I1058*(1+stock_returns_wide[[#This Row],[AAPL]])</f>
        <v>2.0873613487566467</v>
      </c>
      <c r="J1059" s="3">
        <f>J1058*(1+stock_returns_wide[[#This Row],[AMZN]])</f>
        <v>1.339748708965117</v>
      </c>
      <c r="K1059" s="3">
        <f>K1058*(1+stock_returns_wide[[#This Row],[MSFT]])</f>
        <v>2.1611883910926548</v>
      </c>
      <c r="L1059" s="3">
        <f>L1058*(1+stock_returns_wide[[#This Row],[TSLA]])</f>
        <v>2.4181164097723284</v>
      </c>
    </row>
    <row r="1060" spans="1:12" x14ac:dyDescent="0.2">
      <c r="A1060" s="11">
        <v>45623</v>
      </c>
      <c r="B1060" s="3">
        <v>-5.5301494117510064E-4</v>
      </c>
      <c r="C1060" s="3">
        <v>-1.0199148999145757E-2</v>
      </c>
      <c r="D1060" s="3">
        <v>-1.1682470307903037E-2</v>
      </c>
      <c r="E1060" s="3">
        <v>-1.5788061864523528E-2</v>
      </c>
      <c r="F1060" s="3">
        <f>AVERAGE(stock_returns_wide[[#This Row],[AAPL]:[TSLA]])</f>
        <v>-9.5556740281868557E-3</v>
      </c>
      <c r="G1060" s="3">
        <f t="shared" si="16"/>
        <v>2.2323618414586672</v>
      </c>
      <c r="H1060" s="3">
        <f>stock_returns_wide[[#This Row],[Portfolio_EQ_Cum]]-1</f>
        <v>1.2323618414586672</v>
      </c>
      <c r="I1060" s="3">
        <f>I1059*(1+stock_returns_wide[[#This Row],[AAPL]])</f>
        <v>2.0862070067431531</v>
      </c>
      <c r="J1060" s="3">
        <f>J1059*(1+stock_returns_wide[[#This Row],[AMZN]])</f>
        <v>1.3260844122609685</v>
      </c>
      <c r="K1060" s="3">
        <f>K1059*(1+stock_returns_wide[[#This Row],[MSFT]])</f>
        <v>2.13594037188393</v>
      </c>
      <c r="L1060" s="3">
        <f>L1059*(1+stock_returns_wide[[#This Row],[TSLA]])</f>
        <v>2.3799390382992236</v>
      </c>
    </row>
    <row r="1061" spans="1:12" x14ac:dyDescent="0.2">
      <c r="A1061" s="11">
        <v>45625</v>
      </c>
      <c r="B1061" s="3">
        <v>1.0215807549385891E-2</v>
      </c>
      <c r="C1061" s="3">
        <v>1.0450052683389277E-2</v>
      </c>
      <c r="D1061" s="3">
        <v>1.1110795948956476E-3</v>
      </c>
      <c r="E1061" s="3">
        <v>3.6858987875109772E-2</v>
      </c>
      <c r="F1061" s="3">
        <f>AVERAGE(stock_returns_wide[[#This Row],[AAPL]:[TSLA]])</f>
        <v>1.4658981925695147E-2</v>
      </c>
      <c r="G1061" s="3">
        <f t="shared" si="16"/>
        <v>2.2650859933442216</v>
      </c>
      <c r="H1061" s="3">
        <f>stock_returns_wide[[#This Row],[Portfolio_EQ_Cum]]-1</f>
        <v>1.2650859933442216</v>
      </c>
      <c r="I1061" s="3">
        <f>I1060*(1+stock_returns_wide[[#This Row],[AAPL]])</f>
        <v>2.1075192960322213</v>
      </c>
      <c r="J1061" s="3">
        <f>J1060*(1+stock_returns_wide[[#This Row],[AMZN]])</f>
        <v>1.339942064231717</v>
      </c>
      <c r="K1061" s="3">
        <f>K1060*(1+stock_returns_wide[[#This Row],[MSFT]])</f>
        <v>2.1383135716470441</v>
      </c>
      <c r="L1061" s="3">
        <f>L1060*(1+stock_returns_wide[[#This Row],[TSLA]])</f>
        <v>2.4676611824553949</v>
      </c>
    </row>
    <row r="1062" spans="1:12" x14ac:dyDescent="0.2">
      <c r="A1062" s="11">
        <v>45628</v>
      </c>
      <c r="B1062" s="3">
        <v>9.5225774648615147E-3</v>
      </c>
      <c r="C1062" s="3">
        <v>1.356490130596999E-2</v>
      </c>
      <c r="D1062" s="3">
        <v>1.775855795900716E-2</v>
      </c>
      <c r="E1062" s="3">
        <v>3.4563659025395044E-2</v>
      </c>
      <c r="F1062" s="3">
        <f>AVERAGE(stock_returns_wide[[#This Row],[AAPL]:[TSLA]])</f>
        <v>1.8852423938808427E-2</v>
      </c>
      <c r="G1062" s="3">
        <f t="shared" si="16"/>
        <v>2.3077883547486038</v>
      </c>
      <c r="H1062" s="3">
        <f>stock_returns_wide[[#This Row],[Portfolio_EQ_Cum]]-1</f>
        <v>1.3077883547486038</v>
      </c>
      <c r="I1062" s="3">
        <f>I1061*(1+stock_returns_wide[[#This Row],[AAPL]])</f>
        <v>2.1275883117873784</v>
      </c>
      <c r="J1062" s="3">
        <f>J1061*(1+stock_returns_wide[[#This Row],[AMZN]])</f>
        <v>1.358118246088738</v>
      </c>
      <c r="K1062" s="3">
        <f>K1061*(1+stock_returns_wide[[#This Row],[MSFT]])</f>
        <v>2.1762869371436695</v>
      </c>
      <c r="L1062" s="3">
        <f>L1061*(1+stock_returns_wide[[#This Row],[TSLA]])</f>
        <v>2.5529525821559864</v>
      </c>
    </row>
    <row r="1063" spans="1:12" x14ac:dyDescent="0.2">
      <c r="A1063" s="11">
        <v>45629</v>
      </c>
      <c r="B1063" s="3">
        <v>1.2771833107112718E-2</v>
      </c>
      <c r="C1063" s="3">
        <v>1.2956175029913197E-2</v>
      </c>
      <c r="D1063" s="3">
        <v>5.1042432573122909E-4</v>
      </c>
      <c r="E1063" s="3">
        <v>-1.5878302299992542E-2</v>
      </c>
      <c r="F1063" s="3">
        <f>AVERAGE(stock_returns_wide[[#This Row],[AAPL]:[TSLA]])</f>
        <v>2.5900325406911506E-3</v>
      </c>
      <c r="G1063" s="3">
        <f t="shared" si="16"/>
        <v>2.3137656016844308</v>
      </c>
      <c r="H1063" s="3">
        <f>stock_returns_wide[[#This Row],[Portfolio_EQ_Cum]]-1</f>
        <v>1.3137656016844308</v>
      </c>
      <c r="I1063" s="3">
        <f>I1062*(1+stock_returns_wide[[#This Row],[AAPL]])</f>
        <v>2.1547615146261703</v>
      </c>
      <c r="J1063" s="3">
        <f>J1062*(1+stock_returns_wide[[#This Row],[AMZN]])</f>
        <v>1.3757142637963824</v>
      </c>
      <c r="K1063" s="3">
        <f>K1062*(1+stock_returns_wide[[#This Row],[MSFT]])</f>
        <v>2.1773977669361586</v>
      </c>
      <c r="L1063" s="3">
        <f>L1062*(1+stock_returns_wide[[#This Row],[TSLA]])</f>
        <v>2.5124160292989672</v>
      </c>
    </row>
    <row r="1064" spans="1:12" x14ac:dyDescent="0.2">
      <c r="A1064" s="11">
        <v>45630</v>
      </c>
      <c r="B1064" s="3">
        <v>1.4836497506194313E-3</v>
      </c>
      <c r="C1064" s="3">
        <v>2.2113948494724589E-2</v>
      </c>
      <c r="D1064" s="3">
        <v>1.4424851195665056E-2</v>
      </c>
      <c r="E1064" s="3">
        <v>1.8524782309774723E-2</v>
      </c>
      <c r="F1064" s="3">
        <f>AVERAGE(stock_returns_wide[[#This Row],[AAPL]:[TSLA]])</f>
        <v>1.413680793769595E-2</v>
      </c>
      <c r="G1064" s="3">
        <f t="shared" si="16"/>
        <v>2.3464748616082911</v>
      </c>
      <c r="H1064" s="3">
        <f>stock_returns_wide[[#This Row],[Portfolio_EQ_Cum]]-1</f>
        <v>1.3464748616082911</v>
      </c>
      <c r="I1064" s="3">
        <f>I1063*(1+stock_returns_wide[[#This Row],[AAPL]])</f>
        <v>2.1579584260099898</v>
      </c>
      <c r="J1064" s="3">
        <f>J1063*(1+stock_returns_wide[[#This Row],[AMZN]])</f>
        <v>1.4061367381694336</v>
      </c>
      <c r="K1064" s="3">
        <f>K1063*(1+stock_returns_wide[[#This Row],[MSFT]])</f>
        <v>2.2088064057179859</v>
      </c>
      <c r="L1064" s="3">
        <f>L1063*(1+stock_returns_wide[[#This Row],[TSLA]])</f>
        <v>2.5589579893133192</v>
      </c>
    </row>
    <row r="1065" spans="1:12" x14ac:dyDescent="0.2">
      <c r="A1065" s="11">
        <v>45631</v>
      </c>
      <c r="B1065" s="3">
        <v>1.2338080028384546E-4</v>
      </c>
      <c r="C1065" s="3">
        <v>1.0955259211262725E-2</v>
      </c>
      <c r="D1065" s="3">
        <v>1.18878581196038E-2</v>
      </c>
      <c r="E1065" s="3">
        <v>3.2296811653515167E-2</v>
      </c>
      <c r="F1065" s="3">
        <f>AVERAGE(stock_returns_wide[[#This Row],[AAPL]:[TSLA]])</f>
        <v>1.3815827446166384E-2</v>
      </c>
      <c r="G1065" s="3">
        <f t="shared" si="16"/>
        <v>2.3788933534030385</v>
      </c>
      <c r="H1065" s="3">
        <f>stock_returns_wide[[#This Row],[Portfolio_EQ_Cum]]-1</f>
        <v>1.3788933534030385</v>
      </c>
      <c r="I1065" s="3">
        <f>I1064*(1+stock_returns_wide[[#This Row],[AAPL]])</f>
        <v>2.1582246766475701</v>
      </c>
      <c r="J1065" s="3">
        <f>J1064*(1+stock_returns_wide[[#This Row],[AMZN]])</f>
        <v>1.4215413306225593</v>
      </c>
      <c r="K1065" s="3">
        <f>K1064*(1+stock_returns_wide[[#This Row],[MSFT]])</f>
        <v>2.2350643828828334</v>
      </c>
      <c r="L1065" s="3">
        <f>L1064*(1+stock_returns_wide[[#This Row],[TSLA]])</f>
        <v>2.6416041735234295</v>
      </c>
    </row>
    <row r="1066" spans="1:12" x14ac:dyDescent="0.2">
      <c r="A1066" s="11">
        <v>45632</v>
      </c>
      <c r="B1066" s="3">
        <v>-8.2292024093966187E-4</v>
      </c>
      <c r="C1066" s="3">
        <v>2.9381072944344444E-2</v>
      </c>
      <c r="D1066" s="3">
        <v>2.1463465901894185E-3</v>
      </c>
      <c r="E1066" s="3">
        <v>5.3397958017247005E-2</v>
      </c>
      <c r="F1066" s="3">
        <f>AVERAGE(stock_returns_wide[[#This Row],[AAPL]:[TSLA]])</f>
        <v>2.1025614327710301E-2</v>
      </c>
      <c r="G1066" s="3">
        <f t="shared" si="16"/>
        <v>2.4289110475784441</v>
      </c>
      <c r="H1066" s="3">
        <f>stock_returns_wide[[#This Row],[Portfolio_EQ_Cum]]-1</f>
        <v>1.4289110475784441</v>
      </c>
      <c r="I1066" s="3">
        <f>I1065*(1+stock_returns_wide[[#This Row],[AAPL]])</f>
        <v>2.1564486298766612</v>
      </c>
      <c r="J1066" s="3">
        <f>J1065*(1+stock_returns_wide[[#This Row],[AMZN]])</f>
        <v>1.4633077401509811</v>
      </c>
      <c r="K1066" s="3">
        <f>K1065*(1+stock_returns_wide[[#This Row],[MSFT]])</f>
        <v>2.2398616056998879</v>
      </c>
      <c r="L1066" s="3">
        <f>L1065*(1+stock_returns_wide[[#This Row],[TSLA]])</f>
        <v>2.7826604422794179</v>
      </c>
    </row>
    <row r="1067" spans="1:12" x14ac:dyDescent="0.2">
      <c r="A1067" s="11">
        <v>45635</v>
      </c>
      <c r="B1067" s="3">
        <v>1.610118003224148E-2</v>
      </c>
      <c r="C1067" s="3">
        <v>-4.1404327465994761E-3</v>
      </c>
      <c r="D1067" s="3">
        <v>5.5233067120399326E-3</v>
      </c>
      <c r="E1067" s="3">
        <v>1.4644862094215227E-3</v>
      </c>
      <c r="F1067" s="3">
        <f>AVERAGE(stock_returns_wide[[#This Row],[AAPL]:[TSLA]])</f>
        <v>4.7371350517758648E-3</v>
      </c>
      <c r="G1067" s="3">
        <f t="shared" si="16"/>
        <v>2.440417127239574</v>
      </c>
      <c r="H1067" s="3">
        <f>stock_returns_wide[[#This Row],[Portfolio_EQ_Cum]]-1</f>
        <v>1.440417127239574</v>
      </c>
      <c r="I1067" s="3">
        <f>I1066*(1+stock_returns_wide[[#This Row],[AAPL]])</f>
        <v>2.1911699974965857</v>
      </c>
      <c r="J1067" s="3">
        <f>J1066*(1+stock_returns_wide[[#This Row],[AMZN]])</f>
        <v>1.4572490128653075</v>
      </c>
      <c r="K1067" s="3">
        <f>K1066*(1+stock_returns_wide[[#This Row],[MSFT]])</f>
        <v>2.2522330483406905</v>
      </c>
      <c r="L1067" s="3">
        <f>L1066*(1+stock_returns_wide[[#This Row],[TSLA]])</f>
        <v>2.7867356101226388</v>
      </c>
    </row>
    <row r="1068" spans="1:12" x14ac:dyDescent="0.2">
      <c r="A1068" s="11">
        <v>45636</v>
      </c>
      <c r="B1068" s="3">
        <v>4.1337846647642174E-3</v>
      </c>
      <c r="C1068" s="3">
        <v>-4.6441818247835442E-3</v>
      </c>
      <c r="D1068" s="3">
        <v>-6.0311050749303208E-3</v>
      </c>
      <c r="E1068" s="3">
        <v>2.873337295448497E-2</v>
      </c>
      <c r="F1068" s="3">
        <f>AVERAGE(stock_returns_wide[[#This Row],[AAPL]:[TSLA]])</f>
        <v>5.5479676798838307E-3</v>
      </c>
      <c r="G1068" s="3">
        <f t="shared" si="16"/>
        <v>2.4539564825869338</v>
      </c>
      <c r="H1068" s="3">
        <f>stock_returns_wide[[#This Row],[Portfolio_EQ_Cum]]-1</f>
        <v>1.4539564825869338</v>
      </c>
      <c r="I1068" s="3">
        <f>I1067*(1+stock_returns_wide[[#This Row],[AAPL]])</f>
        <v>2.2002278224301284</v>
      </c>
      <c r="J1068" s="3">
        <f>J1067*(1+stock_returns_wide[[#This Row],[AMZN]])</f>
        <v>1.4504812834855747</v>
      </c>
      <c r="K1068" s="3">
        <f>K1067*(1+stock_returns_wide[[#This Row],[MSFT]])</f>
        <v>2.2386495941729172</v>
      </c>
      <c r="L1068" s="3">
        <f>L1067*(1+stock_returns_wide[[#This Row],[TSLA]])</f>
        <v>2.8668079237338366</v>
      </c>
    </row>
    <row r="1069" spans="1:12" x14ac:dyDescent="0.2">
      <c r="A1069" s="11">
        <v>45637</v>
      </c>
      <c r="B1069" s="3">
        <v>-5.1661218104651629E-3</v>
      </c>
      <c r="C1069" s="3">
        <v>2.3195882405071089E-2</v>
      </c>
      <c r="D1069" s="3">
        <v>1.2767059886352516E-2</v>
      </c>
      <c r="E1069" s="3">
        <v>5.9303222919349308E-2</v>
      </c>
      <c r="F1069" s="3">
        <f>AVERAGE(stock_returns_wide[[#This Row],[AAPL]:[TSLA]])</f>
        <v>2.2525010850076937E-2</v>
      </c>
      <c r="G1069" s="3">
        <f t="shared" si="16"/>
        <v>2.509231878982821</v>
      </c>
      <c r="H1069" s="3">
        <f>stock_returns_wide[[#This Row],[Portfolio_EQ_Cum]]-1</f>
        <v>1.509231878982821</v>
      </c>
      <c r="I1069" s="3">
        <f>I1068*(1+stock_returns_wide[[#This Row],[AAPL]])</f>
        <v>2.1888611774886799</v>
      </c>
      <c r="J1069" s="3">
        <f>J1068*(1+stock_returns_wide[[#This Row],[AMZN]])</f>
        <v>1.4841264767680626</v>
      </c>
      <c r="K1069" s="3">
        <f>K1068*(1+stock_returns_wide[[#This Row],[MSFT]])</f>
        <v>2.2672305676062816</v>
      </c>
      <c r="L1069" s="3">
        <f>L1068*(1+stock_returns_wide[[#This Row],[TSLA]])</f>
        <v>3.0368188731019812</v>
      </c>
    </row>
    <row r="1070" spans="1:12" x14ac:dyDescent="0.2">
      <c r="A1070" s="11">
        <v>45638</v>
      </c>
      <c r="B1070" s="3">
        <v>5.9637844131508189E-3</v>
      </c>
      <c r="C1070" s="3">
        <v>-5.6023335225716675E-3</v>
      </c>
      <c r="D1070" s="3">
        <v>1.2694689204961751E-3</v>
      </c>
      <c r="E1070" s="3">
        <v>-1.5702575706076027E-2</v>
      </c>
      <c r="F1070" s="3">
        <f>AVERAGE(stock_returns_wide[[#This Row],[AAPL]:[TSLA]])</f>
        <v>-3.5179139737501752E-3</v>
      </c>
      <c r="G1070" s="3">
        <f t="shared" si="16"/>
        <v>2.5004046170923679</v>
      </c>
      <c r="H1070" s="3">
        <f>stock_returns_wide[[#This Row],[Portfolio_EQ_Cum]]-1</f>
        <v>1.5004046170923679</v>
      </c>
      <c r="I1070" s="3">
        <f>I1069*(1+stock_returns_wide[[#This Row],[AAPL]])</f>
        <v>2.2019150736615378</v>
      </c>
      <c r="J1070" s="3">
        <f>J1069*(1+stock_returns_wide[[#This Row],[AMZN]])</f>
        <v>1.4758119052555287</v>
      </c>
      <c r="K1070" s="3">
        <f>K1069*(1+stock_returns_wide[[#This Row],[MSFT]])</f>
        <v>2.2701087463474567</v>
      </c>
      <c r="L1070" s="3">
        <f>L1069*(1+stock_returns_wide[[#This Row],[TSLA]])</f>
        <v>2.9891329948414569</v>
      </c>
    </row>
    <row r="1071" spans="1:12" x14ac:dyDescent="0.2">
      <c r="A1071" s="11">
        <v>45639</v>
      </c>
      <c r="B1071" s="3">
        <v>6.8555058709951489E-4</v>
      </c>
      <c r="C1071" s="3">
        <v>-6.5947263780657961E-3</v>
      </c>
      <c r="D1071" s="3">
        <v>-5.0938939481162127E-3</v>
      </c>
      <c r="E1071" s="3">
        <v>4.3362842903962528E-2</v>
      </c>
      <c r="F1071" s="3">
        <f>AVERAGE(stock_returns_wide[[#This Row],[AAPL]:[TSLA]])</f>
        <v>8.0899432912200087E-3</v>
      </c>
      <c r="G1071" s="3">
        <f t="shared" si="16"/>
        <v>2.5206327486497497</v>
      </c>
      <c r="H1071" s="3">
        <f>stock_returns_wide[[#This Row],[Portfolio_EQ_Cum]]-1</f>
        <v>1.5206327486497497</v>
      </c>
      <c r="I1071" s="3">
        <f>I1070*(1+stock_returns_wide[[#This Row],[AAPL]])</f>
        <v>2.2034245978330298</v>
      </c>
      <c r="J1071" s="3">
        <f>J1070*(1+stock_returns_wide[[#This Row],[AMZN]])</f>
        <v>1.4660793295548766</v>
      </c>
      <c r="K1071" s="3">
        <f>K1070*(1+stock_returns_wide[[#This Row],[MSFT]])</f>
        <v>2.2585450531428717</v>
      </c>
      <c r="L1071" s="3">
        <f>L1070*(1+stock_returns_wide[[#This Row],[TSLA]])</f>
        <v>3.1187502993158178</v>
      </c>
    </row>
    <row r="1072" spans="1:12" x14ac:dyDescent="0.2">
      <c r="A1072" s="11">
        <v>45642</v>
      </c>
      <c r="B1072" s="3">
        <v>1.1727652405204347E-2</v>
      </c>
      <c r="C1072" s="3">
        <v>2.4048121869595374E-2</v>
      </c>
      <c r="D1072" s="3">
        <v>9.6585844353294092E-3</v>
      </c>
      <c r="E1072" s="3">
        <v>6.1412505679677709E-2</v>
      </c>
      <c r="F1072" s="3">
        <f>AVERAGE(stock_returns_wide[[#This Row],[AAPL]:[TSLA]])</f>
        <v>2.671171609745171E-2</v>
      </c>
      <c r="G1072" s="3">
        <f t="shared" si="16"/>
        <v>2.5879631750176211</v>
      </c>
      <c r="H1072" s="3">
        <f>stock_returns_wide[[#This Row],[Portfolio_EQ_Cum]]-1</f>
        <v>1.5879631750176211</v>
      </c>
      <c r="I1072" s="3">
        <f>I1071*(1+stock_returns_wide[[#This Row],[AAPL]])</f>
        <v>2.2292655956174929</v>
      </c>
      <c r="J1072" s="3">
        <f>J1071*(1+stock_returns_wide[[#This Row],[AMZN]])</f>
        <v>1.501335783942507</v>
      </c>
      <c r="K1072" s="3">
        <f>K1071*(1+stock_returns_wide[[#This Row],[MSFT]])</f>
        <v>2.2803594012396475</v>
      </c>
      <c r="L1072" s="3">
        <f>L1071*(1+stock_returns_wide[[#This Row],[TSLA]])</f>
        <v>3.3102805697860469</v>
      </c>
    </row>
    <row r="1073" spans="1:12" x14ac:dyDescent="0.2">
      <c r="A1073" s="11">
        <v>45643</v>
      </c>
      <c r="B1073" s="3">
        <v>9.7196168417890139E-3</v>
      </c>
      <c r="C1073" s="3">
        <v>-7.6417757921560803E-3</v>
      </c>
      <c r="D1073" s="3">
        <v>6.3553075583584473E-3</v>
      </c>
      <c r="E1073" s="3">
        <v>3.6369912179738284E-2</v>
      </c>
      <c r="F1073" s="3">
        <f>AVERAGE(stock_returns_wide[[#This Row],[AAPL]:[TSLA]])</f>
        <v>1.1200765196932416E-2</v>
      </c>
      <c r="G1073" s="3">
        <f t="shared" si="16"/>
        <v>2.6169503428793011</v>
      </c>
      <c r="H1073" s="3">
        <f>stock_returns_wide[[#This Row],[Portfolio_EQ_Cum]]-1</f>
        <v>1.6169503428793011</v>
      </c>
      <c r="I1073" s="3">
        <f>I1072*(1+stock_returns_wide[[#This Row],[AAPL]])</f>
        <v>2.2509332030454776</v>
      </c>
      <c r="J1073" s="3">
        <f>J1072*(1+stock_returns_wide[[#This Row],[AMZN]])</f>
        <v>1.4898629124928775</v>
      </c>
      <c r="K1073" s="3">
        <f>K1072*(1+stock_returns_wide[[#This Row],[MSFT]])</f>
        <v>2.2948517865781195</v>
      </c>
      <c r="L1073" s="3">
        <f>L1072*(1+stock_returns_wide[[#This Row],[TSLA]])</f>
        <v>3.4306751833994595</v>
      </c>
    </row>
    <row r="1074" spans="1:12" x14ac:dyDescent="0.2">
      <c r="A1074" s="11">
        <v>45644</v>
      </c>
      <c r="B1074" s="3">
        <v>-2.1421768297346322E-2</v>
      </c>
      <c r="C1074" s="3">
        <v>-4.5987410359975445E-2</v>
      </c>
      <c r="D1074" s="3">
        <v>-3.7560929465402015E-2</v>
      </c>
      <c r="E1074" s="3">
        <v>-8.2794943695174705E-2</v>
      </c>
      <c r="F1074" s="3">
        <f>AVERAGE(stock_returns_wide[[#This Row],[AAPL]:[TSLA]])</f>
        <v>-4.6941262954474622E-2</v>
      </c>
      <c r="G1074" s="3">
        <f t="shared" si="16"/>
        <v>2.4941073886954013</v>
      </c>
      <c r="H1074" s="3">
        <f>stock_returns_wide[[#This Row],[Portfolio_EQ_Cum]]-1</f>
        <v>1.4941073886954013</v>
      </c>
      <c r="I1074" s="3">
        <f>I1073*(1+stock_returns_wide[[#This Row],[AAPL]])</f>
        <v>2.202714233517034</v>
      </c>
      <c r="J1074" s="3">
        <f>J1073*(1+stock_returns_wide[[#This Row],[AMZN]])</f>
        <v>1.4213479753559592</v>
      </c>
      <c r="K1074" s="3">
        <f>K1073*(1+stock_returns_wide[[#This Row],[MSFT]])</f>
        <v>2.2086550204889068</v>
      </c>
      <c r="L1074" s="3">
        <f>L1073*(1+stock_returns_wide[[#This Row],[TSLA]])</f>
        <v>3.1466326247534679</v>
      </c>
    </row>
    <row r="1075" spans="1:12" x14ac:dyDescent="0.2">
      <c r="A1075" s="11">
        <v>45645</v>
      </c>
      <c r="B1075" s="3">
        <v>7.0146982773495736E-3</v>
      </c>
      <c r="C1075" s="3">
        <v>1.2561168873593154E-2</v>
      </c>
      <c r="D1075" s="3">
        <v>-8.2313320712845695E-4</v>
      </c>
      <c r="E1075" s="3">
        <v>-8.9973221801419312E-3</v>
      </c>
      <c r="F1075" s="3">
        <f>AVERAGE(stock_returns_wide[[#This Row],[AAPL]:[TSLA]])</f>
        <v>2.4388529409180848E-3</v>
      </c>
      <c r="G1075" s="3">
        <f t="shared" si="16"/>
        <v>2.5001901498352863</v>
      </c>
      <c r="H1075" s="3">
        <f>stock_returns_wide[[#This Row],[Portfolio_EQ_Cum]]-1</f>
        <v>1.5001901498352863</v>
      </c>
      <c r="I1075" s="3">
        <f>I1074*(1+stock_returns_wide[[#This Row],[AAPL]])</f>
        <v>2.2181656092563795</v>
      </c>
      <c r="J1075" s="3">
        <f>J1074*(1+stock_returns_wide[[#This Row],[AMZN]])</f>
        <v>1.4392017673025452</v>
      </c>
      <c r="K1075" s="3">
        <f>K1074*(1+stock_returns_wide[[#This Row],[MSFT]])</f>
        <v>2.2068370031984514</v>
      </c>
      <c r="L1075" s="3">
        <f>L1074*(1+stock_returns_wide[[#This Row],[TSLA]])</f>
        <v>3.1183213572460153</v>
      </c>
    </row>
    <row r="1076" spans="1:12" x14ac:dyDescent="0.2">
      <c r="A1076" s="11">
        <v>45646</v>
      </c>
      <c r="B1076" s="3">
        <v>1.8815889575554134E-2</v>
      </c>
      <c r="C1076" s="3">
        <v>7.2999459529015098E-3</v>
      </c>
      <c r="D1076" s="3">
        <v>-9.8382716490597044E-4</v>
      </c>
      <c r="E1076" s="3">
        <v>-3.4642491239586515E-2</v>
      </c>
      <c r="F1076" s="3">
        <f>AVERAGE(stock_returns_wide[[#This Row],[AAPL]:[TSLA]])</f>
        <v>-2.3776207190092102E-3</v>
      </c>
      <c r="G1076" s="3">
        <f t="shared" si="16"/>
        <v>2.4942456459335753</v>
      </c>
      <c r="H1076" s="3">
        <f>stock_returns_wide[[#This Row],[Portfolio_EQ_Cum]]-1</f>
        <v>1.4942456459335753</v>
      </c>
      <c r="I1076" s="3">
        <f>I1075*(1+stock_returns_wide[[#This Row],[AAPL]])</f>
        <v>2.2599023684204393</v>
      </c>
      <c r="J1076" s="3">
        <f>J1075*(1+stock_returns_wide[[#This Row],[AMZN]])</f>
        <v>1.4497078624191742</v>
      </c>
      <c r="K1076" s="3">
        <f>K1075*(1+stock_returns_wide[[#This Row],[MSFT]])</f>
        <v>2.204665857006185</v>
      </c>
      <c r="L1076" s="3">
        <f>L1075*(1+stock_returns_wide[[#This Row],[TSLA]])</f>
        <v>3.0102949369454048</v>
      </c>
    </row>
    <row r="1077" spans="1:12" x14ac:dyDescent="0.2">
      <c r="A1077" s="11">
        <v>45649</v>
      </c>
      <c r="B1077" s="3">
        <v>3.0649377249687415E-3</v>
      </c>
      <c r="C1077" s="3">
        <v>6.2244082690798841E-4</v>
      </c>
      <c r="D1077" s="3">
        <v>-3.0921414724303098E-3</v>
      </c>
      <c r="E1077" s="3">
        <v>2.2657123925894362E-2</v>
      </c>
      <c r="F1077" s="3">
        <f>AVERAGE(stock_returns_wide[[#This Row],[AAPL]:[TSLA]])</f>
        <v>5.8130902513351956E-3</v>
      </c>
      <c r="G1077" s="3">
        <f t="shared" si="16"/>
        <v>2.5087449209823869</v>
      </c>
      <c r="H1077" s="3">
        <f>stock_returns_wide[[#This Row],[Portfolio_EQ_Cum]]-1</f>
        <v>1.5087449209823869</v>
      </c>
      <c r="I1077" s="3">
        <f>I1076*(1+stock_returns_wide[[#This Row],[AAPL]])</f>
        <v>2.2668288284441576</v>
      </c>
      <c r="J1077" s="3">
        <f>J1076*(1+stock_returns_wide[[#This Row],[AMZN]])</f>
        <v>1.4506102197798334</v>
      </c>
      <c r="K1077" s="3">
        <f>K1076*(1+stock_returns_wide[[#This Row],[MSFT]])</f>
        <v>2.1978487182768851</v>
      </c>
      <c r="L1077" s="3">
        <f>L1076*(1+stock_returns_wide[[#This Row],[TSLA]])</f>
        <v>3.0784995623852693</v>
      </c>
    </row>
    <row r="1078" spans="1:12" x14ac:dyDescent="0.2">
      <c r="A1078" s="11">
        <v>45650</v>
      </c>
      <c r="B1078" s="3">
        <v>1.1478088022709665E-2</v>
      </c>
      <c r="C1078" s="3">
        <v>1.7728630305015702E-2</v>
      </c>
      <c r="D1078" s="3">
        <v>9.3738647243919448E-3</v>
      </c>
      <c r="E1078" s="3">
        <v>7.3571742282245722E-2</v>
      </c>
      <c r="F1078" s="3">
        <f>AVERAGE(stock_returns_wide[[#This Row],[AAPL]:[TSLA]])</f>
        <v>2.8038081333590759E-2</v>
      </c>
      <c r="G1078" s="3">
        <f t="shared" si="16"/>
        <v>2.5790853151221236</v>
      </c>
      <c r="H1078" s="3">
        <f>stock_returns_wide[[#This Row],[Portfolio_EQ_Cum]]-1</f>
        <v>1.5790853151221236</v>
      </c>
      <c r="I1078" s="3">
        <f>I1077*(1+stock_returns_wide[[#This Row],[AAPL]])</f>
        <v>2.2928476892694554</v>
      </c>
      <c r="J1078" s="3">
        <f>J1077*(1+stock_returns_wide[[#This Row],[AMZN]])</f>
        <v>1.4763275520829877</v>
      </c>
      <c r="K1078" s="3">
        <f>K1077*(1+stock_returns_wide[[#This Row],[MSFT]])</f>
        <v>2.2184510548466907</v>
      </c>
      <c r="L1078" s="3">
        <f>L1077*(1+stock_returns_wide[[#This Row],[TSLA]])</f>
        <v>3.3049901388050844</v>
      </c>
    </row>
    <row r="1079" spans="1:12" x14ac:dyDescent="0.2">
      <c r="A1079" s="11">
        <v>45652</v>
      </c>
      <c r="B1079" s="3">
        <v>3.1756292722966428E-3</v>
      </c>
      <c r="C1079" s="3">
        <v>-8.7317178491722602E-3</v>
      </c>
      <c r="D1079" s="3">
        <v>-2.776921587062553E-3</v>
      </c>
      <c r="E1079" s="3">
        <v>-1.7629994630971146E-2</v>
      </c>
      <c r="F1079" s="3">
        <f>AVERAGE(stock_returns_wide[[#This Row],[AAPL]:[TSLA]])</f>
        <v>-6.4907511987273292E-3</v>
      </c>
      <c r="G1079" s="3">
        <f t="shared" si="16"/>
        <v>2.5623451140213747</v>
      </c>
      <c r="H1079" s="3">
        <f>stock_returns_wide[[#This Row],[Portfolio_EQ_Cum]]-1</f>
        <v>1.5623451140213747</v>
      </c>
      <c r="I1079" s="3">
        <f>I1078*(1+stock_returns_wide[[#This Row],[AAPL]])</f>
        <v>2.3001289235084172</v>
      </c>
      <c r="J1079" s="3">
        <f>J1078*(1+stock_returns_wide[[#This Row],[AMZN]])</f>
        <v>1.46343667644524</v>
      </c>
      <c r="K1079" s="3">
        <f>K1078*(1+stock_returns_wide[[#This Row],[MSFT]])</f>
        <v>2.2122905902226453</v>
      </c>
      <c r="L1079" s="3">
        <f>L1078*(1+stock_returns_wide[[#This Row],[TSLA]])</f>
        <v>3.246723180402538</v>
      </c>
    </row>
    <row r="1080" spans="1:12" x14ac:dyDescent="0.2">
      <c r="A1080" s="11">
        <v>45653</v>
      </c>
      <c r="B1080" s="3">
        <v>-1.3242143728976585E-2</v>
      </c>
      <c r="C1080" s="3">
        <v>-1.4534256804240364E-2</v>
      </c>
      <c r="D1080" s="3">
        <v>-1.730158602307752E-2</v>
      </c>
      <c r="E1080" s="3">
        <v>-4.9479226166748158E-2</v>
      </c>
      <c r="F1080" s="3">
        <f>AVERAGE(stock_returns_wide[[#This Row],[AAPL]:[TSLA]])</f>
        <v>-2.3639303180760657E-2</v>
      </c>
      <c r="G1080" s="3">
        <f t="shared" si="16"/>
        <v>2.5017730610172824</v>
      </c>
      <c r="H1080" s="3">
        <f>stock_returns_wide[[#This Row],[Portfolio_EQ_Cum]]-1</f>
        <v>1.5017730610172824</v>
      </c>
      <c r="I1080" s="3">
        <f>I1079*(1+stock_returns_wide[[#This Row],[AAPL]])</f>
        <v>2.2696702857081426</v>
      </c>
      <c r="J1080" s="3">
        <f>J1079*(1+stock_returns_wide[[#This Row],[AMZN]])</f>
        <v>1.4421667119730408</v>
      </c>
      <c r="K1080" s="3">
        <f>K1079*(1+stock_returns_wide[[#This Row],[MSFT]])</f>
        <v>2.1740144542678634</v>
      </c>
      <c r="L1080" s="3">
        <f>L1079*(1+stock_returns_wide[[#This Row],[TSLA]])</f>
        <v>3.0860778298585769</v>
      </c>
    </row>
    <row r="1081" spans="1:12" x14ac:dyDescent="0.2">
      <c r="A1081" s="11">
        <v>45656</v>
      </c>
      <c r="B1081" s="3">
        <v>-1.3263420600231446E-2</v>
      </c>
      <c r="C1081" s="3">
        <v>-1.0949707031249978E-2</v>
      </c>
      <c r="D1081" s="3">
        <v>-1.3239503536257469E-2</v>
      </c>
      <c r="E1081" s="3">
        <v>-3.301209257078741E-2</v>
      </c>
      <c r="F1081" s="3">
        <f>AVERAGE(stock_returns_wide[[#This Row],[AAPL]:[TSLA]])</f>
        <v>-1.7616180934631576E-2</v>
      </c>
      <c r="G1081" s="3">
        <f t="shared" si="16"/>
        <v>2.4577013741170148</v>
      </c>
      <c r="H1081" s="3">
        <f>stock_returns_wide[[#This Row],[Portfolio_EQ_Cum]]-1</f>
        <v>1.4577013741170148</v>
      </c>
      <c r="I1081" s="3">
        <f>I1080*(1+stock_returns_wide[[#This Row],[AAPL]])</f>
        <v>2.2395666940849481</v>
      </c>
      <c r="J1081" s="3">
        <f>J1080*(1+stock_returns_wide[[#This Row],[AMZN]])</f>
        <v>1.4263754089867149</v>
      </c>
      <c r="K1081" s="3">
        <f>K1080*(1+stock_returns_wide[[#This Row],[MSFT]])</f>
        <v>2.145231582212709</v>
      </c>
      <c r="L1081" s="3">
        <f>L1080*(1+stock_returns_wide[[#This Row],[TSLA]])</f>
        <v>2.984199942858631</v>
      </c>
    </row>
    <row r="1082" spans="1:12" x14ac:dyDescent="0.2">
      <c r="A1082" s="11">
        <v>45657</v>
      </c>
      <c r="B1082" s="3">
        <v>-7.0578643355837523E-3</v>
      </c>
      <c r="C1082" s="3">
        <v>-8.6308343234078322E-3</v>
      </c>
      <c r="D1082" s="3">
        <v>-7.8384202420642701E-3</v>
      </c>
      <c r="E1082" s="3">
        <v>-3.2510019417751113E-2</v>
      </c>
      <c r="F1082" s="3">
        <f>AVERAGE(stock_returns_wide[[#This Row],[AAPL]:[TSLA]])</f>
        <v>-1.4009284579701742E-2</v>
      </c>
      <c r="G1082" s="3">
        <f t="shared" si="16"/>
        <v>2.4232707361550854</v>
      </c>
      <c r="H1082" s="3">
        <f>stock_returns_wide[[#This Row],[Portfolio_EQ_Cum]]-1</f>
        <v>1.4232707361550854</v>
      </c>
      <c r="I1082" s="3">
        <f>I1081*(1+stock_returns_wide[[#This Row],[AAPL]])</f>
        <v>2.2237601361876047</v>
      </c>
      <c r="J1082" s="3">
        <f>J1081*(1+stock_returns_wide[[#This Row],[AMZN]])</f>
        <v>1.4140645991487675</v>
      </c>
      <c r="K1082" s="3">
        <f>K1081*(1+stock_returns_wide[[#This Row],[MSFT]])</f>
        <v>2.1284163555547773</v>
      </c>
      <c r="L1082" s="3">
        <f>L1081*(1+stock_returns_wide[[#This Row],[TSLA]])</f>
        <v>2.8871835447698451</v>
      </c>
    </row>
    <row r="1083" spans="1:12" x14ac:dyDescent="0.2">
      <c r="A1083" s="11">
        <v>45659</v>
      </c>
      <c r="B1083" s="3">
        <v>-2.6235896572911255E-2</v>
      </c>
      <c r="C1083" s="3">
        <v>3.7832254586069869E-3</v>
      </c>
      <c r="D1083" s="3">
        <v>-6.9276635013398868E-3</v>
      </c>
      <c r="E1083" s="3">
        <v>-6.0816159323764829E-2</v>
      </c>
      <c r="F1083" s="3">
        <f>AVERAGE(stock_returns_wide[[#This Row],[AAPL]:[TSLA]])</f>
        <v>-2.2549123484852246E-2</v>
      </c>
      <c r="G1083" s="3">
        <f t="shared" si="16"/>
        <v>2.3686281050882956</v>
      </c>
      <c r="H1083" s="3">
        <f>stock_returns_wide[[#This Row],[Portfolio_EQ_Cum]]-1</f>
        <v>1.3686281050882956</v>
      </c>
      <c r="I1083" s="3">
        <f>I1082*(1+stock_returns_wide[[#This Row],[AAPL]])</f>
        <v>2.1654177952516238</v>
      </c>
      <c r="J1083" s="3">
        <f>J1082*(1+stock_returns_wide[[#This Row],[AMZN]])</f>
        <v>1.4194143243403821</v>
      </c>
      <c r="K1083" s="3">
        <f>K1082*(1+stock_returns_wide[[#This Row],[MSFT]])</f>
        <v>2.1136714032527455</v>
      </c>
      <c r="L1083" s="3">
        <f>L1082*(1+stock_returns_wide[[#This Row],[TSLA]])</f>
        <v>2.7115961303141702</v>
      </c>
    </row>
    <row r="1084" spans="1:12" x14ac:dyDescent="0.2">
      <c r="A1084" s="11">
        <v>45660</v>
      </c>
      <c r="B1084" s="3">
        <v>-2.0094290380612279E-3</v>
      </c>
      <c r="C1084" s="3">
        <v>1.8027432561515733E-2</v>
      </c>
      <c r="D1084" s="3">
        <v>1.1395657804924797E-2</v>
      </c>
      <c r="E1084" s="3">
        <v>8.2155673282000352E-2</v>
      </c>
      <c r="F1084" s="3">
        <f>AVERAGE(stock_returns_wide[[#This Row],[AAPL]:[TSLA]])</f>
        <v>2.7392333652594913E-2</v>
      </c>
      <c r="G1084" s="3">
        <f t="shared" si="16"/>
        <v>2.4335103564417881</v>
      </c>
      <c r="H1084" s="3">
        <f>stock_returns_wide[[#This Row],[Portfolio_EQ_Cum]]-1</f>
        <v>1.4335103564417881</v>
      </c>
      <c r="I1084" s="3">
        <f>I1083*(1+stock_returns_wide[[#This Row],[AAPL]])</f>
        <v>2.1610665418543107</v>
      </c>
      <c r="J1084" s="3">
        <f>J1083*(1+stock_returns_wide[[#This Row],[AMZN]])</f>
        <v>1.4450027203492777</v>
      </c>
      <c r="K1084" s="3">
        <f>K1083*(1+stock_returns_wide[[#This Row],[MSFT]])</f>
        <v>2.1377580792762689</v>
      </c>
      <c r="L1084" s="3">
        <f>L1083*(1+stock_returns_wide[[#This Row],[TSLA]])</f>
        <v>2.9343691360689976</v>
      </c>
    </row>
    <row r="1085" spans="1:12" x14ac:dyDescent="0.2">
      <c r="A1085" s="11">
        <v>45663</v>
      </c>
      <c r="B1085" s="3">
        <v>6.7389338002223909E-3</v>
      </c>
      <c r="C1085" s="3">
        <v>1.5254909370185477E-2</v>
      </c>
      <c r="D1085" s="3">
        <v>1.0629563015954302E-2</v>
      </c>
      <c r="E1085" s="3">
        <v>1.4861742226248698E-3</v>
      </c>
      <c r="F1085" s="3">
        <f>AVERAGE(stock_returns_wide[[#This Row],[AAPL]:[TSLA]])</f>
        <v>8.5273951022467598E-3</v>
      </c>
      <c r="G1085" s="3">
        <f t="shared" si="16"/>
        <v>2.4542618607365769</v>
      </c>
      <c r="H1085" s="3">
        <f>stock_returns_wide[[#This Row],[Portfolio_EQ_Cum]]-1</f>
        <v>1.4542618607365769</v>
      </c>
      <c r="I1085" s="3">
        <f>I1084*(1+stock_returns_wide[[#This Row],[AAPL]])</f>
        <v>2.1756298262177425</v>
      </c>
      <c r="J1085" s="3">
        <f>J1084*(1+stock_returns_wide[[#This Row],[AMZN]])</f>
        <v>1.4670461058878774</v>
      </c>
      <c r="K1085" s="3">
        <f>K1084*(1+stock_returns_wide[[#This Row],[MSFT]])</f>
        <v>2.1604815134928015</v>
      </c>
      <c r="L1085" s="3">
        <f>L1084*(1+stock_returns_wide[[#This Row],[TSLA]])</f>
        <v>2.9387301198386893</v>
      </c>
    </row>
    <row r="1086" spans="1:12" x14ac:dyDescent="0.2">
      <c r="A1086" s="11">
        <v>45664</v>
      </c>
      <c r="B1086" s="3">
        <v>-1.1387714496238432E-2</v>
      </c>
      <c r="C1086" s="3">
        <v>-2.416414035082548E-2</v>
      </c>
      <c r="D1086" s="3">
        <v>-1.2808275419088577E-2</v>
      </c>
      <c r="E1086" s="3">
        <v>-4.0603340073111505E-2</v>
      </c>
      <c r="F1086" s="3">
        <f>AVERAGE(stock_returns_wide[[#This Row],[AAPL]:[TSLA]])</f>
        <v>-2.2240867584815999E-2</v>
      </c>
      <c r="G1086" s="3">
        <f t="shared" si="16"/>
        <v>2.3996769476734707</v>
      </c>
      <c r="H1086" s="3">
        <f>stock_returns_wide[[#This Row],[Portfolio_EQ_Cum]]-1</f>
        <v>1.3996769476734707</v>
      </c>
      <c r="I1086" s="3">
        <f>I1085*(1+stock_returns_wide[[#This Row],[AAPL]])</f>
        <v>2.1508543749072739</v>
      </c>
      <c r="J1086" s="3">
        <f>J1085*(1+stock_returns_wide[[#This Row],[AMZN]])</f>
        <v>1.4315961978840708</v>
      </c>
      <c r="K1086" s="3">
        <f>K1085*(1+stock_returns_wide[[#This Row],[MSFT]])</f>
        <v>2.1328094712301362</v>
      </c>
      <c r="L1086" s="3">
        <f>L1085*(1+stock_returns_wide[[#This Row],[TSLA]])</f>
        <v>2.8194078613997831</v>
      </c>
    </row>
    <row r="1087" spans="1:12" x14ac:dyDescent="0.2">
      <c r="A1087" s="11">
        <v>45665</v>
      </c>
      <c r="B1087" s="3">
        <v>2.0229084247811446E-3</v>
      </c>
      <c r="C1087" s="3">
        <v>9.0064708504700164E-5</v>
      </c>
      <c r="D1087" s="3">
        <v>5.1849728851252053E-3</v>
      </c>
      <c r="E1087" s="3">
        <v>1.4707807875757872E-3</v>
      </c>
      <c r="F1087" s="3">
        <f>AVERAGE(stock_returns_wide[[#This Row],[AAPL]:[TSLA]])</f>
        <v>2.1921817014967093E-3</v>
      </c>
      <c r="G1087" s="3">
        <f t="shared" si="16"/>
        <v>2.4049374755676638</v>
      </c>
      <c r="H1087" s="3">
        <f>stock_returns_wide[[#This Row],[Portfolio_EQ_Cum]]-1</f>
        <v>1.4049374755676638</v>
      </c>
      <c r="I1087" s="3">
        <f>I1086*(1+stock_returns_wide[[#This Row],[AAPL]])</f>
        <v>2.1552053563427513</v>
      </c>
      <c r="J1087" s="3">
        <f>J1086*(1+stock_returns_wide[[#This Row],[AMZN]])</f>
        <v>1.4317251341783297</v>
      </c>
      <c r="K1087" s="3">
        <f>K1086*(1+stock_returns_wide[[#This Row],[MSFT]])</f>
        <v>2.1438680305076026</v>
      </c>
      <c r="L1087" s="3">
        <f>L1086*(1+stock_returns_wide[[#This Row],[TSLA]])</f>
        <v>2.8235545923146699</v>
      </c>
    </row>
    <row r="1088" spans="1:12" x14ac:dyDescent="0.2">
      <c r="A1088" s="11">
        <v>45667</v>
      </c>
      <c r="B1088" s="3">
        <v>-2.4103743996115368E-2</v>
      </c>
      <c r="C1088" s="3">
        <v>-1.4360970473526025E-2</v>
      </c>
      <c r="D1088" s="3">
        <v>-1.3213617217865847E-2</v>
      </c>
      <c r="E1088" s="3">
        <v>-5.0643694180085852E-4</v>
      </c>
      <c r="F1088" s="3">
        <f>AVERAGE(stock_returns_wide[[#This Row],[AAPL]:[TSLA]])</f>
        <v>-1.3046192157327025E-2</v>
      </c>
      <c r="G1088" s="3">
        <f t="shared" si="16"/>
        <v>2.3735621991350508</v>
      </c>
      <c r="H1088" s="3">
        <f>stock_returns_wide[[#This Row],[Portfolio_EQ_Cum]]-1</f>
        <v>1.3735621991350508</v>
      </c>
      <c r="I1088" s="3">
        <f>I1087*(1+stock_returns_wide[[#This Row],[AAPL]])</f>
        <v>2.103256838174409</v>
      </c>
      <c r="J1088" s="3">
        <f>J1087*(1+stock_returns_wide[[#This Row],[AMZN]])</f>
        <v>1.4111641718001897</v>
      </c>
      <c r="K1088" s="3">
        <f>K1087*(1+stock_returns_wide[[#This Row],[MSFT]])</f>
        <v>2.1155397789868551</v>
      </c>
      <c r="L1088" s="3">
        <f>L1087*(1+stock_returns_wide[[#This Row],[TSLA]])</f>
        <v>2.8221246399619302</v>
      </c>
    </row>
    <row r="1089" spans="1:12" x14ac:dyDescent="0.2">
      <c r="A1089" s="11">
        <v>45670</v>
      </c>
      <c r="B1089" s="3">
        <v>-1.0344084750700366E-2</v>
      </c>
      <c r="C1089" s="3">
        <v>-2.1923619356289947E-3</v>
      </c>
      <c r="D1089" s="3">
        <v>-4.2009411614083447E-3</v>
      </c>
      <c r="E1089" s="3">
        <v>2.1710512074366584E-2</v>
      </c>
      <c r="F1089" s="3">
        <f>AVERAGE(stock_returns_wide[[#This Row],[AAPL]:[TSLA]])</f>
        <v>1.2432810566572194E-3</v>
      </c>
      <c r="G1089" s="3">
        <f t="shared" si="16"/>
        <v>2.3765132040540329</v>
      </c>
      <c r="H1089" s="3">
        <f>stock_returns_wide[[#This Row],[Portfolio_EQ_Cum]]-1</f>
        <v>1.3765132040540329</v>
      </c>
      <c r="I1089" s="3">
        <f>I1088*(1+stock_returns_wide[[#This Row],[AAPL]])</f>
        <v>2.0815005711878429</v>
      </c>
      <c r="J1089" s="3">
        <f>J1088*(1+stock_returns_wide[[#This Row],[AMZN]])</f>
        <v>1.4080703891850115</v>
      </c>
      <c r="K1089" s="3">
        <f>K1088*(1+stock_returns_wide[[#This Row],[MSFT]])</f>
        <v>2.1066525208507123</v>
      </c>
      <c r="L1089" s="3">
        <f>L1088*(1+stock_returns_wide[[#This Row],[TSLA]])</f>
        <v>2.8833944110331911</v>
      </c>
    </row>
    <row r="1090" spans="1:12" x14ac:dyDescent="0.2">
      <c r="A1090" s="11">
        <v>45671</v>
      </c>
      <c r="B1090" s="3">
        <v>-4.7781780443434396E-3</v>
      </c>
      <c r="C1090" s="3">
        <v>-3.2043036964111149E-3</v>
      </c>
      <c r="D1090" s="3">
        <v>-3.6434112803426233E-3</v>
      </c>
      <c r="E1090" s="3">
        <v>-1.7232432245921525E-2</v>
      </c>
      <c r="F1090" s="3">
        <f>AVERAGE(stock_returns_wide[[#This Row],[AAPL]:[TSLA]])</f>
        <v>-7.2145813167546757E-3</v>
      </c>
      <c r="G1090" s="3">
        <f t="shared" ref="G1090:G1153" si="17">G1089*(1+F1090)</f>
        <v>2.3593676562930437</v>
      </c>
      <c r="H1090" s="3">
        <f>stock_returns_wide[[#This Row],[Portfolio_EQ_Cum]]-1</f>
        <v>1.3593676562930437</v>
      </c>
      <c r="I1090" s="3">
        <f>I1089*(1+stock_returns_wide[[#This Row],[AAPL]])</f>
        <v>2.0715547908593051</v>
      </c>
      <c r="J1090" s="3">
        <f>J1089*(1+stock_returns_wide[[#This Row],[AMZN]])</f>
        <v>1.403558504032139</v>
      </c>
      <c r="K1090" s="3">
        <f>K1089*(1+stock_returns_wide[[#This Row],[MSFT]])</f>
        <v>2.0989771192924827</v>
      </c>
      <c r="L1090" s="3">
        <f>L1089*(1+stock_returns_wide[[#This Row],[TSLA]])</f>
        <v>2.8337065122067928</v>
      </c>
    </row>
    <row r="1091" spans="1:12" x14ac:dyDescent="0.2">
      <c r="A1091" s="11">
        <v>45672</v>
      </c>
      <c r="B1091" s="3">
        <v>1.9675849495587538E-2</v>
      </c>
      <c r="C1091" s="3">
        <v>2.5670516796895804E-2</v>
      </c>
      <c r="D1091" s="3">
        <v>2.5597139870547014E-2</v>
      </c>
      <c r="E1091" s="3">
        <v>8.0381514397527942E-2</v>
      </c>
      <c r="F1091" s="3">
        <f>AVERAGE(stock_returns_wide[[#This Row],[AAPL]:[TSLA]])</f>
        <v>3.7831255140139575E-2</v>
      </c>
      <c r="G1091" s="3">
        <f t="shared" si="17"/>
        <v>2.4486254960676592</v>
      </c>
      <c r="H1091" s="3">
        <f>stock_returns_wide[[#This Row],[Portfolio_EQ_Cum]]-1</f>
        <v>1.4486254960676592</v>
      </c>
      <c r="I1091" s="3">
        <f>I1090*(1+stock_returns_wide[[#This Row],[AAPL]])</f>
        <v>2.112314391146116</v>
      </c>
      <c r="J1091" s="3">
        <f>J1090*(1+stock_returns_wide[[#This Row],[AMZN]])</f>
        <v>1.439588576185322</v>
      </c>
      <c r="K1091" s="3">
        <f>K1090*(1+stock_returns_wide[[#This Row],[MSFT]])</f>
        <v>2.1527049302000902</v>
      </c>
      <c r="L1091" s="3">
        <f>L1090*(1+stock_returns_wide[[#This Row],[TSLA]])</f>
        <v>3.061484133016112</v>
      </c>
    </row>
    <row r="1092" spans="1:12" x14ac:dyDescent="0.2">
      <c r="A1092" s="11">
        <v>45673</v>
      </c>
      <c r="B1092" s="3">
        <v>-4.0400149273495556E-2</v>
      </c>
      <c r="C1092" s="3">
        <v>-1.2043887924316987E-2</v>
      </c>
      <c r="D1092" s="3">
        <v>-4.058091187746915E-3</v>
      </c>
      <c r="E1092" s="3">
        <v>-3.362756026209679E-2</v>
      </c>
      <c r="F1092" s="3">
        <f>AVERAGE(stock_returns_wide[[#This Row],[AAPL]:[TSLA]])</f>
        <v>-2.2532422161914062E-2</v>
      </c>
      <c r="G1092" s="3">
        <f t="shared" si="17"/>
        <v>2.3934520326738364</v>
      </c>
      <c r="H1092" s="3">
        <f>stock_returns_wide[[#This Row],[Portfolio_EQ_Cum]]-1</f>
        <v>1.3934520326738364</v>
      </c>
      <c r="I1092" s="3">
        <f>I1091*(1+stock_returns_wide[[#This Row],[AAPL]])</f>
        <v>2.0269765744312598</v>
      </c>
      <c r="J1092" s="3">
        <f>J1091*(1+stock_returns_wide[[#This Row],[AMZN]])</f>
        <v>1.4222503327166189</v>
      </c>
      <c r="K1092" s="3">
        <f>K1091*(1+stock_returns_wide[[#This Row],[MSFT]])</f>
        <v>2.1439690572930261</v>
      </c>
      <c r="L1092" s="3">
        <f>L1091*(1+stock_returns_wide[[#This Row],[TSLA]])</f>
        <v>2.9585338908416596</v>
      </c>
    </row>
    <row r="1093" spans="1:12" x14ac:dyDescent="0.2">
      <c r="A1093" s="11">
        <v>45674</v>
      </c>
      <c r="B1093" s="3">
        <v>7.535254651194867E-3</v>
      </c>
      <c r="C1093" s="3">
        <v>2.3928209424767255E-2</v>
      </c>
      <c r="D1093" s="3">
        <v>1.0480966213824328E-2</v>
      </c>
      <c r="E1093" s="3">
        <v>3.0641323404759335E-2</v>
      </c>
      <c r="F1093" s="3">
        <f>AVERAGE(stock_returns_wide[[#This Row],[AAPL]:[TSLA]])</f>
        <v>1.8146438423636446E-2</v>
      </c>
      <c r="G1093" s="3">
        <f t="shared" si="17"/>
        <v>2.4368846626046796</v>
      </c>
      <c r="H1093" s="3">
        <f>stock_returns_wide[[#This Row],[Portfolio_EQ_Cum]]-1</f>
        <v>1.4368846626046796</v>
      </c>
      <c r="I1093" s="3">
        <f>I1092*(1+stock_returns_wide[[#This Row],[AAPL]])</f>
        <v>2.0422503590916059</v>
      </c>
      <c r="J1093" s="3">
        <f>J1092*(1+stock_returns_wide[[#This Row],[AMZN]])</f>
        <v>1.4562822365323072</v>
      </c>
      <c r="K1093" s="3">
        <f>K1092*(1+stock_returns_wide[[#This Row],[MSFT]])</f>
        <v>2.1664399245459993</v>
      </c>
      <c r="L1093" s="3">
        <f>L1092*(1+stock_returns_wide[[#This Row],[TSLA]])</f>
        <v>3.04918728459488</v>
      </c>
    </row>
    <row r="1094" spans="1:12" x14ac:dyDescent="0.2">
      <c r="A1094" s="11">
        <v>45678</v>
      </c>
      <c r="B1094" s="3">
        <v>-3.1915842791238158E-2</v>
      </c>
      <c r="C1094" s="3">
        <v>2.1111818274402117E-2</v>
      </c>
      <c r="D1094" s="3">
        <v>-1.23526396463014E-3</v>
      </c>
      <c r="E1094" s="3">
        <v>-5.6975209279748196E-3</v>
      </c>
      <c r="F1094" s="3">
        <f>AVERAGE(stock_returns_wide[[#This Row],[AAPL]:[TSLA]])</f>
        <v>-4.4342023523602503E-3</v>
      </c>
      <c r="G1094" s="3">
        <f t="shared" si="17"/>
        <v>2.4260790229013272</v>
      </c>
      <c r="H1094" s="3">
        <f>stock_returns_wide[[#This Row],[Portfolio_EQ_Cum]]-1</f>
        <v>1.4260790229013272</v>
      </c>
      <c r="I1094" s="3">
        <f>I1093*(1+stock_returns_wide[[#This Row],[AAPL]])</f>
        <v>1.9770702176904886</v>
      </c>
      <c r="J1094" s="3">
        <f>J1093*(1+stock_returns_wide[[#This Row],[AMZN]])</f>
        <v>1.4870270024662171</v>
      </c>
      <c r="K1094" s="3">
        <f>K1093*(1+stock_returns_wide[[#This Row],[MSFT]])</f>
        <v>2.1637637993756718</v>
      </c>
      <c r="L1094" s="3">
        <f>L1093*(1+stock_returns_wide[[#This Row],[TSLA]])</f>
        <v>3.031814476227586</v>
      </c>
    </row>
    <row r="1095" spans="1:12" x14ac:dyDescent="0.2">
      <c r="A1095" s="11">
        <v>45679</v>
      </c>
      <c r="B1095" s="3">
        <v>5.3449538668277619E-3</v>
      </c>
      <c r="C1095" s="3">
        <v>1.8638063663626525E-2</v>
      </c>
      <c r="D1095" s="3">
        <v>4.1306881606283818E-2</v>
      </c>
      <c r="E1095" s="3">
        <v>-2.1128638710367298E-2</v>
      </c>
      <c r="F1095" s="3">
        <f>AVERAGE(stock_returns_wide[[#This Row],[AAPL]:[TSLA]])</f>
        <v>1.1040315106592702E-2</v>
      </c>
      <c r="G1095" s="3">
        <f t="shared" si="17"/>
        <v>2.4528636997876525</v>
      </c>
      <c r="H1095" s="3">
        <f>stock_returns_wide[[#This Row],[Portfolio_EQ_Cum]]-1</f>
        <v>1.4528636997876525</v>
      </c>
      <c r="I1095" s="3">
        <f>I1094*(1+stock_returns_wide[[#This Row],[AAPL]])</f>
        <v>1.9876375667955235</v>
      </c>
      <c r="J1095" s="3">
        <f>J1094*(1+stock_returns_wide[[#This Row],[AMZN]])</f>
        <v>1.5147423064077141</v>
      </c>
      <c r="K1095" s="3">
        <f>K1094*(1+stock_returns_wide[[#This Row],[MSFT]])</f>
        <v>2.2531421344604454</v>
      </c>
      <c r="L1095" s="3">
        <f>L1094*(1+stock_returns_wide[[#This Row],[TSLA]])</f>
        <v>2.9677563635225117</v>
      </c>
    </row>
    <row r="1096" spans="1:12" x14ac:dyDescent="0.2">
      <c r="A1096" s="11">
        <v>45680</v>
      </c>
      <c r="B1096" s="3">
        <v>-7.593880372303019E-4</v>
      </c>
      <c r="C1096" s="3">
        <v>1.7446222360446573E-3</v>
      </c>
      <c r="D1096" s="3">
        <v>1.1428921174210238E-3</v>
      </c>
      <c r="E1096" s="3">
        <v>-6.5765232470569313E-3</v>
      </c>
      <c r="F1096" s="3">
        <f>AVERAGE(stock_returns_wide[[#This Row],[AAPL]:[TSLA]])</f>
        <v>-1.112099232705388E-3</v>
      </c>
      <c r="G1096" s="3">
        <f t="shared" si="17"/>
        <v>2.4501358719491879</v>
      </c>
      <c r="H1096" s="3">
        <f>stock_returns_wide[[#This Row],[Portfolio_EQ_Cum]]-1</f>
        <v>1.4501358719491879</v>
      </c>
      <c r="I1096" s="3">
        <f>I1095*(1+stock_returns_wide[[#This Row],[AAPL]])</f>
        <v>1.9861281786049494</v>
      </c>
      <c r="J1096" s="3">
        <f>J1095*(1+stock_returns_wide[[#This Row],[AMZN]])</f>
        <v>1.5173849595173505</v>
      </c>
      <c r="K1096" s="3">
        <f>K1095*(1+stock_returns_wide[[#This Row],[MSFT]])</f>
        <v>2.2557172328453494</v>
      </c>
      <c r="L1096" s="3">
        <f>L1095*(1+stock_returns_wide[[#This Row],[TSLA]])</f>
        <v>2.9482388448062049</v>
      </c>
    </row>
    <row r="1097" spans="1:12" x14ac:dyDescent="0.2">
      <c r="A1097" s="11">
        <v>45681</v>
      </c>
      <c r="B1097" s="3">
        <v>-3.9346339600490055E-3</v>
      </c>
      <c r="C1097" s="3">
        <v>-2.4211709704484718E-3</v>
      </c>
      <c r="D1097" s="3">
        <v>-5.932146748282463E-3</v>
      </c>
      <c r="E1097" s="3">
        <v>-1.4064741844588391E-2</v>
      </c>
      <c r="F1097" s="3">
        <f>AVERAGE(stock_returns_wide[[#This Row],[AAPL]:[TSLA]])</f>
        <v>-6.5881733808420828E-3</v>
      </c>
      <c r="G1097" s="3">
        <f t="shared" si="17"/>
        <v>2.4339939520181662</v>
      </c>
      <c r="H1097" s="3">
        <f>stock_returns_wide[[#This Row],[Portfolio_EQ_Cum]]-1</f>
        <v>1.4339939520181662</v>
      </c>
      <c r="I1097" s="3">
        <f>I1096*(1+stock_returns_wide[[#This Row],[AAPL]])</f>
        <v>1.9783134912244</v>
      </c>
      <c r="J1097" s="3">
        <f>J1096*(1+stock_returns_wide[[#This Row],[AMZN]])</f>
        <v>1.513711111102372</v>
      </c>
      <c r="K1097" s="3">
        <f>K1096*(1+stock_returns_wide[[#This Row],[MSFT]])</f>
        <v>2.2423359871974813</v>
      </c>
      <c r="L1097" s="3">
        <f>L1096*(1+stock_returns_wide[[#This Row],[TSLA]])</f>
        <v>2.9067726265578182</v>
      </c>
    </row>
    <row r="1098" spans="1:12" x14ac:dyDescent="0.2">
      <c r="A1098" s="11">
        <v>45684</v>
      </c>
      <c r="B1098" s="3">
        <v>3.1780193427979775E-2</v>
      </c>
      <c r="C1098" s="3">
        <v>2.4270472668348475E-3</v>
      </c>
      <c r="D1098" s="3">
        <v>-2.1393586263702802E-2</v>
      </c>
      <c r="E1098" s="3">
        <v>-2.3193450212053546E-2</v>
      </c>
      <c r="F1098" s="3">
        <f>AVERAGE(stock_returns_wide[[#This Row],[AAPL]:[TSLA]])</f>
        <v>-2.5949489452354313E-3</v>
      </c>
      <c r="G1098" s="3">
        <f t="shared" si="17"/>
        <v>2.4276778619796668</v>
      </c>
      <c r="H1098" s="3">
        <f>stock_returns_wide[[#This Row],[Portfolio_EQ_Cum]]-1</f>
        <v>1.4276778619796668</v>
      </c>
      <c r="I1098" s="3">
        <f>I1097*(1+stock_returns_wide[[#This Row],[AAPL]])</f>
        <v>2.0411846766366932</v>
      </c>
      <c r="J1098" s="3">
        <f>J1097*(1+stock_returns_wide[[#This Row],[AMZN]])</f>
        <v>1.5173849595173505</v>
      </c>
      <c r="K1098" s="3">
        <f>K1097*(1+stock_returns_wide[[#This Row],[MSFT]])</f>
        <v>2.1943643788231668</v>
      </c>
      <c r="L1098" s="3">
        <f>L1097*(1+stock_returns_wide[[#This Row],[TSLA]])</f>
        <v>2.8393545403659894</v>
      </c>
    </row>
    <row r="1099" spans="1:12" x14ac:dyDescent="0.2">
      <c r="A1099" s="11">
        <v>45685</v>
      </c>
      <c r="B1099" s="3">
        <v>3.654404686966739E-2</v>
      </c>
      <c r="C1099" s="3">
        <v>1.1596277923593856E-2</v>
      </c>
      <c r="D1099" s="3">
        <v>2.9086960709354015E-2</v>
      </c>
      <c r="E1099" s="3">
        <v>2.3668700890153715E-3</v>
      </c>
      <c r="F1099" s="3">
        <f>AVERAGE(stock_returns_wide[[#This Row],[AAPL]:[TSLA]])</f>
        <v>1.9898538897907658E-2</v>
      </c>
      <c r="G1099" s="3">
        <f t="shared" si="17"/>
        <v>2.4759851043478585</v>
      </c>
      <c r="H1099" s="3">
        <f>stock_returns_wide[[#This Row],[Portfolio_EQ_Cum]]-1</f>
        <v>1.4759851043478585</v>
      </c>
      <c r="I1099" s="3">
        <f>I1098*(1+stock_returns_wide[[#This Row],[AAPL]])</f>
        <v>2.1157778251293515</v>
      </c>
      <c r="J1099" s="3">
        <f>J1098*(1+stock_returns_wide[[#This Row],[AMZN]])</f>
        <v>1.5349809772249949</v>
      </c>
      <c r="K1099" s="3">
        <f>K1098*(1+stock_returns_wide[[#This Row],[MSFT]])</f>
        <v>2.2581917692920022</v>
      </c>
      <c r="L1099" s="3">
        <f>L1098*(1+stock_returns_wide[[#This Row],[TSLA]])</f>
        <v>2.8460749236996916</v>
      </c>
    </row>
    <row r="1100" spans="1:12" x14ac:dyDescent="0.2">
      <c r="A1100" s="11">
        <v>45686</v>
      </c>
      <c r="B1100" s="3">
        <v>4.6168312823402502E-3</v>
      </c>
      <c r="C1100" s="3">
        <v>-4.5349006926074242E-3</v>
      </c>
      <c r="D1100" s="3">
        <v>-1.0890113600675266E-2</v>
      </c>
      <c r="E1100" s="3">
        <v>-2.2582808704252111E-2</v>
      </c>
      <c r="F1100" s="3">
        <f>AVERAGE(stock_returns_wide[[#This Row],[AAPL]:[TSLA]])</f>
        <v>-8.3477479287986378E-3</v>
      </c>
      <c r="G1100" s="3">
        <f t="shared" si="17"/>
        <v>2.4553162048213024</v>
      </c>
      <c r="H1100" s="3">
        <f>stock_returns_wide[[#This Row],[Portfolio_EQ_Cum]]-1</f>
        <v>1.4553162048213024</v>
      </c>
      <c r="I1100" s="3">
        <f>I1099*(1+stock_returns_wide[[#This Row],[AAPL]])</f>
        <v>2.1255460143788905</v>
      </c>
      <c r="J1100" s="3">
        <f>J1099*(1+stock_returns_wide[[#This Row],[AMZN]])</f>
        <v>1.5280199909282381</v>
      </c>
      <c r="K1100" s="3">
        <f>K1099*(1+stock_returns_wide[[#This Row],[MSFT]])</f>
        <v>2.2335998043923024</v>
      </c>
      <c r="L1100" s="3">
        <f>L1099*(1+stock_returns_wide[[#This Row],[TSLA]])</f>
        <v>2.7818025581398125</v>
      </c>
    </row>
    <row r="1101" spans="1:12" x14ac:dyDescent="0.2">
      <c r="A1101" s="11">
        <v>45687</v>
      </c>
      <c r="B1101" s="3">
        <v>-7.3948219485020505E-3</v>
      </c>
      <c r="C1101" s="3">
        <v>-1.0250170242948609E-2</v>
      </c>
      <c r="D1101" s="3">
        <v>-6.1808973518596044E-2</v>
      </c>
      <c r="E1101" s="3">
        <v>2.8732954254456988E-2</v>
      </c>
      <c r="F1101" s="3">
        <f>AVERAGE(stock_returns_wide[[#This Row],[AAPL]:[TSLA]])</f>
        <v>-1.2680252863897429E-2</v>
      </c>
      <c r="G1101" s="3">
        <f t="shared" si="17"/>
        <v>2.4241821744833434</v>
      </c>
      <c r="H1101" s="3">
        <f>stock_returns_wide[[#This Row],[Portfolio_EQ_Cum]]-1</f>
        <v>1.4241821744833434</v>
      </c>
      <c r="I1101" s="3">
        <f>I1100*(1+stock_returns_wide[[#This Row],[AAPL]])</f>
        <v>2.1098279800592104</v>
      </c>
      <c r="J1101" s="3">
        <f>J1100*(1+stock_returns_wide[[#This Row],[AMZN]])</f>
        <v>1.5123575258865949</v>
      </c>
      <c r="K1101" s="3">
        <f>K1100*(1+stock_returns_wide[[#This Row],[MSFT]])</f>
        <v>2.0955432932314775</v>
      </c>
      <c r="L1101" s="3">
        <f>L1100*(1+stock_returns_wide[[#This Row],[TSLA]])</f>
        <v>2.8617319637877752</v>
      </c>
    </row>
    <row r="1102" spans="1:12" x14ac:dyDescent="0.2">
      <c r="A1102" s="11">
        <v>45688</v>
      </c>
      <c r="B1102" s="3">
        <v>-6.692095667732989E-3</v>
      </c>
      <c r="C1102" s="3">
        <v>1.2955989149507907E-2</v>
      </c>
      <c r="D1102" s="3">
        <v>1.686621321865811E-4</v>
      </c>
      <c r="E1102" s="3">
        <v>1.0792463618949588E-2</v>
      </c>
      <c r="F1102" s="3">
        <f>AVERAGE(stock_returns_wide[[#This Row],[AAPL]:[TSLA]])</f>
        <v>4.3062548082277718E-3</v>
      </c>
      <c r="G1102" s="3">
        <f t="shared" si="17"/>
        <v>2.4346213206282323</v>
      </c>
      <c r="H1102" s="3">
        <f>stock_returns_wide[[#This Row],[Portfolio_EQ_Cum]]-1</f>
        <v>1.4346213206282323</v>
      </c>
      <c r="I1102" s="3">
        <f>I1101*(1+stock_returns_wide[[#This Row],[AAPL]])</f>
        <v>2.0957088093741945</v>
      </c>
      <c r="J1102" s="3">
        <f>J1101*(1+stock_returns_wide[[#This Row],[AMZN]])</f>
        <v>1.5319516135821583</v>
      </c>
      <c r="K1102" s="3">
        <f>K1101*(1+stock_returns_wide[[#This Row],[MSFT]])</f>
        <v>2.0958967320314033</v>
      </c>
      <c r="L1102" s="3">
        <f>L1101*(1+stock_returns_wide[[#This Row],[TSLA]])</f>
        <v>2.8926171018941398</v>
      </c>
    </row>
    <row r="1103" spans="1:12" x14ac:dyDescent="0.2">
      <c r="A1103" s="11">
        <v>45691</v>
      </c>
      <c r="B1103" s="3">
        <v>-3.3855972305870341E-2</v>
      </c>
      <c r="C1103" s="3">
        <v>-1.0938846972727845E-3</v>
      </c>
      <c r="D1103" s="3">
        <v>-9.9743020295186557E-3</v>
      </c>
      <c r="E1103" s="3">
        <v>-5.1705420445253392E-2</v>
      </c>
      <c r="F1103" s="3">
        <f>AVERAGE(stock_returns_wide[[#This Row],[AAPL]:[TSLA]])</f>
        <v>-2.4157394869478793E-2</v>
      </c>
      <c r="G1103" s="3">
        <f t="shared" si="17"/>
        <v>2.3758072120281644</v>
      </c>
      <c r="H1103" s="3">
        <f>stock_returns_wide[[#This Row],[Portfolio_EQ_Cum]]-1</f>
        <v>1.3758072120281644</v>
      </c>
      <c r="I1103" s="3">
        <f>I1102*(1+stock_returns_wide[[#This Row],[AAPL]])</f>
        <v>2.024756549962853</v>
      </c>
      <c r="J1103" s="3">
        <f>J1102*(1+stock_returns_wide[[#This Row],[AMZN]])</f>
        <v>1.5302758351550985</v>
      </c>
      <c r="K1103" s="3">
        <f>K1102*(1+stock_returns_wide[[#This Row],[MSFT]])</f>
        <v>2.0749916250034408</v>
      </c>
      <c r="L1103" s="3">
        <f>L1102*(1+stock_returns_wide[[#This Row],[TSLA]])</f>
        <v>2.7430531184535729</v>
      </c>
    </row>
    <row r="1104" spans="1:12" x14ac:dyDescent="0.2">
      <c r="A1104" s="11">
        <v>45692</v>
      </c>
      <c r="B1104" s="3">
        <v>2.1007850568216746E-2</v>
      </c>
      <c r="C1104" s="3">
        <v>1.9543422733693472E-2</v>
      </c>
      <c r="D1104" s="3">
        <v>3.528521644118543E-3</v>
      </c>
      <c r="E1104" s="3">
        <v>2.2232065633156273E-2</v>
      </c>
      <c r="F1104" s="3">
        <f>AVERAGE(stock_returns_wide[[#This Row],[AAPL]:[TSLA]])</f>
        <v>1.6577965144796258E-2</v>
      </c>
      <c r="G1104" s="3">
        <f t="shared" si="17"/>
        <v>2.4151932611799229</v>
      </c>
      <c r="H1104" s="3">
        <f>stock_returns_wide[[#This Row],[Portfolio_EQ_Cum]]-1</f>
        <v>1.4151932611799229</v>
      </c>
      <c r="I1104" s="3">
        <f>I1103*(1+stock_returns_wide[[#This Row],[AAPL]])</f>
        <v>2.067292333001491</v>
      </c>
      <c r="J1104" s="3">
        <f>J1103*(1+stock_returns_wide[[#This Row],[AMZN]])</f>
        <v>1.5601826627006903</v>
      </c>
      <c r="K1104" s="3">
        <f>K1103*(1+stock_returns_wide[[#This Row],[MSFT]])</f>
        <v>2.08231327786363</v>
      </c>
      <c r="L1104" s="3">
        <f>L1103*(1+stock_returns_wide[[#This Row],[TSLA]])</f>
        <v>2.8040368554182669</v>
      </c>
    </row>
    <row r="1105" spans="1:12" x14ac:dyDescent="0.2">
      <c r="A1105" s="11">
        <v>45693</v>
      </c>
      <c r="B1105" s="3">
        <v>-1.4175009202245237E-3</v>
      </c>
      <c r="C1105" s="3">
        <v>-2.4332807771026643E-2</v>
      </c>
      <c r="D1105" s="3">
        <v>2.2310200334914043E-3</v>
      </c>
      <c r="E1105" s="3">
        <v>-3.5797094243459227E-2</v>
      </c>
      <c r="F1105" s="3">
        <f>AVERAGE(stock_returns_wide[[#This Row],[AAPL]:[TSLA]])</f>
        <v>-1.4829095725304747E-2</v>
      </c>
      <c r="G1105" s="3">
        <f t="shared" si="17"/>
        <v>2.3793781291147749</v>
      </c>
      <c r="H1105" s="3">
        <f>stock_returns_wide[[#This Row],[Portfolio_EQ_Cum]]-1</f>
        <v>1.3793781291147749</v>
      </c>
      <c r="I1105" s="3">
        <f>I1104*(1+stock_returns_wide[[#This Row],[AAPL]])</f>
        <v>2.0643619442170884</v>
      </c>
      <c r="J1105" s="3">
        <f>J1104*(1+stock_returns_wide[[#This Row],[AMZN]])</f>
        <v>1.5222190378815059</v>
      </c>
      <c r="K1105" s="3">
        <f>K1104*(1+stock_returns_wide[[#This Row],[MSFT]])</f>
        <v>2.0869589605025487</v>
      </c>
      <c r="L1105" s="3">
        <f>L1104*(1+stock_returns_wide[[#This Row],[TSLA]])</f>
        <v>2.7036604838427261</v>
      </c>
    </row>
    <row r="1106" spans="1:12" x14ac:dyDescent="0.2">
      <c r="A1106" s="11">
        <v>45694</v>
      </c>
      <c r="B1106" s="3">
        <v>3.2262139998637807E-3</v>
      </c>
      <c r="C1106" s="3">
        <v>1.1263088803542765E-2</v>
      </c>
      <c r="D1106" s="3">
        <v>6.1215362042212895E-3</v>
      </c>
      <c r="E1106" s="3">
        <v>-1.0180622383618276E-2</v>
      </c>
      <c r="F1106" s="3">
        <f>AVERAGE(stock_returns_wide[[#This Row],[AAPL]:[TSLA]])</f>
        <v>2.6075541560023896E-3</v>
      </c>
      <c r="G1106" s="3">
        <f t="shared" si="17"/>
        <v>2.3855824864440494</v>
      </c>
      <c r="H1106" s="3">
        <f>stock_returns_wide[[#This Row],[Portfolio_EQ_Cum]]-1</f>
        <v>1.3855824864440494</v>
      </c>
      <c r="I1106" s="3">
        <f>I1105*(1+stock_returns_wide[[#This Row],[AAPL]])</f>
        <v>2.0710220176223078</v>
      </c>
      <c r="J1106" s="3">
        <f>J1105*(1+stock_returns_wide[[#This Row],[AMZN]])</f>
        <v>1.5393639260836087</v>
      </c>
      <c r="K1106" s="3">
        <f>K1105*(1+stock_returns_wide[[#This Row],[MSFT]])</f>
        <v>2.0997343553359893</v>
      </c>
      <c r="L1106" s="3">
        <f>L1105*(1+stock_returns_wide[[#This Row],[TSLA]])</f>
        <v>2.6761355374032125</v>
      </c>
    </row>
    <row r="1107" spans="1:12" x14ac:dyDescent="0.2">
      <c r="A1107" s="11">
        <v>45695</v>
      </c>
      <c r="B1107" s="3">
        <v>-2.3968827805733839E-2</v>
      </c>
      <c r="C1107" s="3">
        <v>-4.0530954487945081E-2</v>
      </c>
      <c r="D1107" s="3">
        <v>-1.4597605055284291E-2</v>
      </c>
      <c r="E1107" s="3">
        <v>-3.39282217314959E-2</v>
      </c>
      <c r="F1107" s="3">
        <f>AVERAGE(stock_returns_wide[[#This Row],[AAPL]:[TSLA]])</f>
        <v>-2.8256402270114778E-2</v>
      </c>
      <c r="G1107" s="3">
        <f t="shared" si="17"/>
        <v>2.3181745080585454</v>
      </c>
      <c r="H1107" s="3">
        <f>stock_returns_wide[[#This Row],[Portfolio_EQ_Cum]]-1</f>
        <v>1.3181745080585454</v>
      </c>
      <c r="I1107" s="3">
        <f>I1106*(1+stock_returns_wide[[#This Row],[AAPL]])</f>
        <v>2.021382047500035</v>
      </c>
      <c r="J1107" s="3">
        <f>J1106*(1+stock_returns_wide[[#This Row],[AMZN]])</f>
        <v>1.4769720368551296</v>
      </c>
      <c r="K1107" s="3">
        <f>K1106*(1+stock_returns_wide[[#This Row],[MSFT]])</f>
        <v>2.0690832624957824</v>
      </c>
      <c r="L1107" s="3">
        <f>L1106*(1+stock_returns_wide[[#This Row],[TSLA]])</f>
        <v>2.5853390175066604</v>
      </c>
    </row>
    <row r="1108" spans="1:12" x14ac:dyDescent="0.2">
      <c r="A1108" s="11">
        <v>45698</v>
      </c>
      <c r="B1108" s="3">
        <v>1.1874050171847284E-3</v>
      </c>
      <c r="C1108" s="3">
        <v>1.7412199866636335E-2</v>
      </c>
      <c r="D1108" s="3">
        <v>6.0280920547581829E-3</v>
      </c>
      <c r="E1108" s="3">
        <v>-3.0114441341470455E-2</v>
      </c>
      <c r="F1108" s="3">
        <f>AVERAGE(stock_returns_wide[[#This Row],[AAPL]:[TSLA]])</f>
        <v>-1.3716861007228021E-3</v>
      </c>
      <c r="G1108" s="3">
        <f t="shared" si="17"/>
        <v>2.3149947003067917</v>
      </c>
      <c r="H1108" s="3">
        <f>stock_returns_wide[[#This Row],[Portfolio_EQ_Cum]]-1</f>
        <v>1.3149947003067917</v>
      </c>
      <c r="I1108" s="3">
        <f>I1107*(1+stock_returns_wide[[#This Row],[AAPL]])</f>
        <v>2.0237822466848838</v>
      </c>
      <c r="J1108" s="3">
        <f>J1107*(1+stock_returns_wide[[#This Row],[AMZN]])</f>
        <v>1.5026893691582841</v>
      </c>
      <c r="K1108" s="3">
        <f>K1107*(1+stock_returns_wide[[#This Row],[MSFT]])</f>
        <v>2.0815558868710666</v>
      </c>
      <c r="L1108" s="3">
        <f>L1107*(1+stock_returns_wide[[#This Row],[TSLA]])</f>
        <v>2.5074829773161413</v>
      </c>
    </row>
    <row r="1109" spans="1:12" x14ac:dyDescent="0.2">
      <c r="A1109" s="11">
        <v>45699</v>
      </c>
      <c r="B1109" s="3">
        <v>2.1831854672898388E-2</v>
      </c>
      <c r="C1109" s="3">
        <v>-1.6299428832775575E-3</v>
      </c>
      <c r="D1109" s="3">
        <v>-1.8921663909443609E-3</v>
      </c>
      <c r="E1109" s="3">
        <v>-6.3382118125028919E-2</v>
      </c>
      <c r="F1109" s="3">
        <f>AVERAGE(stock_returns_wide[[#This Row],[AAPL]:[TSLA]])</f>
        <v>-1.1268093181588112E-2</v>
      </c>
      <c r="G1109" s="3">
        <f t="shared" si="17"/>
        <v>2.2889091243088524</v>
      </c>
      <c r="H1109" s="3">
        <f>stock_returns_wide[[#This Row],[Portfolio_EQ_Cum]]-1</f>
        <v>1.2889091243088524</v>
      </c>
      <c r="I1109" s="3">
        <f>I1108*(1+stock_returns_wide[[#This Row],[AAPL]])</f>
        <v>2.0679651665840999</v>
      </c>
      <c r="J1109" s="3">
        <f>J1108*(1+stock_returns_wide[[#This Row],[AMZN]])</f>
        <v>1.5002400713152477</v>
      </c>
      <c r="K1109" s="3">
        <f>K1108*(1+stock_returns_wide[[#This Row],[MSFT]])</f>
        <v>2.077617236781057</v>
      </c>
      <c r="L1109" s="3">
        <f>L1108*(1+stock_returns_wide[[#This Row],[TSLA]])</f>
        <v>2.3485533950513906</v>
      </c>
    </row>
    <row r="1110" spans="1:12" x14ac:dyDescent="0.2">
      <c r="A1110" s="11">
        <v>45700</v>
      </c>
      <c r="B1110" s="3">
        <v>1.8270080537830635E-2</v>
      </c>
      <c r="C1110" s="3">
        <v>-1.645472556041927E-2</v>
      </c>
      <c r="D1110" s="3">
        <v>-5.8332883987778361E-3</v>
      </c>
      <c r="E1110" s="3">
        <v>2.4383591371765601E-2</v>
      </c>
      <c r="F1110" s="3">
        <f>AVERAGE(stock_returns_wide[[#This Row],[AAPL]:[TSLA]])</f>
        <v>5.0914144875997824E-3</v>
      </c>
      <c r="G1110" s="3">
        <f t="shared" si="17"/>
        <v>2.3005629093851576</v>
      </c>
      <c r="H1110" s="3">
        <f>stock_returns_wide[[#This Row],[Portfolio_EQ_Cum]]-1</f>
        <v>1.3005629093851576</v>
      </c>
      <c r="I1110" s="3">
        <f>I1109*(1+stock_returns_wide[[#This Row],[AAPL]])</f>
        <v>2.1057470567270196</v>
      </c>
      <c r="J1110" s="3">
        <f>J1109*(1+stock_returns_wide[[#This Row],[AMZN]])</f>
        <v>1.4755540326670116</v>
      </c>
      <c r="K1110" s="3">
        <f>K1109*(1+stock_returns_wide[[#This Row],[MSFT]])</f>
        <v>2.065497896256641</v>
      </c>
      <c r="L1110" s="3">
        <f>L1109*(1+stock_returns_wide[[#This Row],[TSLA]])</f>
        <v>2.4058195613510964</v>
      </c>
    </row>
    <row r="1111" spans="1:12" x14ac:dyDescent="0.2">
      <c r="A1111" s="11">
        <v>45701</v>
      </c>
      <c r="B1111" s="3">
        <v>1.967330050413918E-2</v>
      </c>
      <c r="C1111" s="3">
        <v>6.2901432205331176E-3</v>
      </c>
      <c r="D1111" s="3">
        <v>3.6671689356793102E-3</v>
      </c>
      <c r="E1111" s="3">
        <v>5.7739716834319443E-2</v>
      </c>
      <c r="F1111" s="3">
        <f>AVERAGE(stock_returns_wide[[#This Row],[AAPL]:[TSLA]])</f>
        <v>2.1842582373667763E-2</v>
      </c>
      <c r="G1111" s="3">
        <f t="shared" si="17"/>
        <v>2.3508131442392077</v>
      </c>
      <c r="H1111" s="3">
        <f>stock_returns_wide[[#This Row],[Portfolio_EQ_Cum]]-1</f>
        <v>1.3508131442392077</v>
      </c>
      <c r="I1111" s="3">
        <f>I1110*(1+stock_returns_wide[[#This Row],[AAPL]])</f>
        <v>2.1471740513597166</v>
      </c>
      <c r="J1111" s="3">
        <f>J1110*(1+stock_returns_wide[[#This Row],[AMZN]])</f>
        <v>1.4848354788621223</v>
      </c>
      <c r="K1111" s="3">
        <f>K1110*(1+stock_returns_wide[[#This Row],[MSFT]])</f>
        <v>2.0730724259785043</v>
      </c>
      <c r="L1111" s="3">
        <f>L1110*(1+stock_returns_wide[[#This Row],[TSLA]])</f>
        <v>2.5447309015779753</v>
      </c>
    </row>
    <row r="1112" spans="1:12" x14ac:dyDescent="0.2">
      <c r="A1112" s="11">
        <v>45702</v>
      </c>
      <c r="B1112" s="3">
        <v>1.271062034444026E-2</v>
      </c>
      <c r="C1112" s="3">
        <v>-7.3360354092405489E-3</v>
      </c>
      <c r="D1112" s="3">
        <v>-5.1395995144052353E-3</v>
      </c>
      <c r="E1112" s="3">
        <v>-2.8096337256189319E-4</v>
      </c>
      <c r="F1112" s="3">
        <f>AVERAGE(stock_returns_wide[[#This Row],[AAPL]:[TSLA]])</f>
        <v>-1.149448794185437E-5</v>
      </c>
      <c r="G1112" s="3">
        <f t="shared" si="17"/>
        <v>2.3507861228458675</v>
      </c>
      <c r="H1112" s="3">
        <f>stock_returns_wide[[#This Row],[Portfolio_EQ_Cum]]-1</f>
        <v>1.3507861228458675</v>
      </c>
      <c r="I1112" s="3">
        <f>I1111*(1+stock_returns_wide[[#This Row],[AAPL]])</f>
        <v>2.1744659655399836</v>
      </c>
      <c r="J1112" s="3">
        <f>J1111*(1+stock_returns_wide[[#This Row],[AMZN]])</f>
        <v>1.4739426732122931</v>
      </c>
      <c r="K1112" s="3">
        <f>K1111*(1+stock_returns_wide[[#This Row],[MSFT]])</f>
        <v>2.0624176639446183</v>
      </c>
      <c r="L1112" s="3">
        <f>L1111*(1+stock_returns_wide[[#This Row],[TSLA]])</f>
        <v>2.5440159254016055</v>
      </c>
    </row>
    <row r="1113" spans="1:12" x14ac:dyDescent="0.2">
      <c r="A1113" s="11">
        <v>45706</v>
      </c>
      <c r="B1113" s="3">
        <v>-5.3148765765465011E-4</v>
      </c>
      <c r="C1113" s="3">
        <v>-8.8770283554057139E-3</v>
      </c>
      <c r="D1113" s="3">
        <v>2.9625939920940869E-3</v>
      </c>
      <c r="E1113" s="3">
        <v>-4.8617665358937634E-3</v>
      </c>
      <c r="F1113" s="3">
        <f>AVERAGE(stock_returns_wide[[#This Row],[AAPL]:[TSLA]])</f>
        <v>-2.8269221392150101E-3</v>
      </c>
      <c r="G1113" s="3">
        <f t="shared" si="17"/>
        <v>2.3441406335106354</v>
      </c>
      <c r="H1113" s="3">
        <f>stock_returns_wide[[#This Row],[Portfolio_EQ_Cum]]-1</f>
        <v>1.3441406335106354</v>
      </c>
      <c r="I1113" s="3">
        <f>I1112*(1+stock_returns_wide[[#This Row],[AAPL]])</f>
        <v>2.1733102637173092</v>
      </c>
      <c r="J1113" s="3">
        <f>J1112*(1+stock_returns_wide[[#This Row],[AMZN]])</f>
        <v>1.4608584423079451</v>
      </c>
      <c r="K1113" s="3">
        <f>K1112*(1+stock_returns_wide[[#This Row],[MSFT]])</f>
        <v>2.0685277701250095</v>
      </c>
      <c r="L1113" s="3">
        <f>L1112*(1+stock_returns_wide[[#This Row],[TSLA]])</f>
        <v>2.5316475139087071</v>
      </c>
    </row>
    <row r="1114" spans="1:12" x14ac:dyDescent="0.2">
      <c r="A1114" s="11">
        <v>45707</v>
      </c>
      <c r="B1114" s="3">
        <v>1.636168138018812E-3</v>
      </c>
      <c r="C1114" s="3">
        <v>-8.8193312200113283E-5</v>
      </c>
      <c r="D1114" s="3">
        <v>1.2523176502172939E-2</v>
      </c>
      <c r="E1114" s="3">
        <v>1.8214714280444966E-2</v>
      </c>
      <c r="F1114" s="3">
        <f>AVERAGE(stock_returns_wide[[#This Row],[AAPL]:[TSLA]])</f>
        <v>8.0714664021091509E-3</v>
      </c>
      <c r="G1114" s="3">
        <f t="shared" si="17"/>
        <v>2.3630612858758351</v>
      </c>
      <c r="H1114" s="3">
        <f>stock_returns_wide[[#This Row],[Portfolio_EQ_Cum]]-1</f>
        <v>1.3630612858758351</v>
      </c>
      <c r="I1114" s="3">
        <f>I1113*(1+stock_returns_wide[[#This Row],[AAPL]])</f>
        <v>2.1768661647248329</v>
      </c>
      <c r="J1114" s="3">
        <f>J1113*(1+stock_returns_wide[[#This Row],[AMZN]])</f>
        <v>1.4607296043632625</v>
      </c>
      <c r="K1114" s="3">
        <f>K1113*(1+stock_returns_wide[[#This Row],[MSFT]])</f>
        <v>2.0944323084899312</v>
      </c>
      <c r="L1114" s="3">
        <f>L1113*(1+stock_returns_wide[[#This Row],[TSLA]])</f>
        <v>2.5777607500333533</v>
      </c>
    </row>
    <row r="1115" spans="1:12" x14ac:dyDescent="0.2">
      <c r="A1115" s="11">
        <v>45708</v>
      </c>
      <c r="B1115" s="3">
        <v>3.9204515818513919E-3</v>
      </c>
      <c r="C1115" s="3">
        <v>-1.6546793977871843E-2</v>
      </c>
      <c r="D1115" s="3">
        <v>5.2907066253091717E-3</v>
      </c>
      <c r="E1115" s="3">
        <v>-1.708454543992588E-2</v>
      </c>
      <c r="F1115" s="3">
        <f>AVERAGE(stock_returns_wide[[#This Row],[AAPL]:[TSLA]])</f>
        <v>-6.1050453026592899E-3</v>
      </c>
      <c r="G1115" s="3">
        <f t="shared" si="17"/>
        <v>2.3486346896726027</v>
      </c>
      <c r="H1115" s="3">
        <f>stock_returns_wide[[#This Row],[Portfolio_EQ_Cum]]-1</f>
        <v>1.3486346896726027</v>
      </c>
      <c r="I1115" s="3">
        <f>I1114*(1+stock_returns_wide[[#This Row],[AAPL]])</f>
        <v>2.1854004631238073</v>
      </c>
      <c r="J1115" s="3">
        <f>J1114*(1+stock_returns_wide[[#This Row],[AMZN]])</f>
        <v>1.4365592125424853</v>
      </c>
      <c r="K1115" s="3">
        <f>K1114*(1+stock_returns_wide[[#This Row],[MSFT]])</f>
        <v>2.1055133353807203</v>
      </c>
      <c r="L1115" s="3">
        <f>L1114*(1+stock_returns_wide[[#This Row],[TSLA]])</f>
        <v>2.5337208793661512</v>
      </c>
    </row>
    <row r="1116" spans="1:12" x14ac:dyDescent="0.2">
      <c r="A1116" s="11">
        <v>45709</v>
      </c>
      <c r="B1116" s="3">
        <v>-1.1389815035128814E-3</v>
      </c>
      <c r="C1116" s="3">
        <v>-2.8266344731418536E-2</v>
      </c>
      <c r="D1116" s="3">
        <v>-1.903259855834627E-2</v>
      </c>
      <c r="E1116" s="3">
        <v>-4.6839747148427646E-2</v>
      </c>
      <c r="F1116" s="3">
        <f>AVERAGE(stock_returns_wide[[#This Row],[AAPL]:[TSLA]])</f>
        <v>-2.3819417985426333E-2</v>
      </c>
      <c r="G1116" s="3">
        <f t="shared" si="17"/>
        <v>2.2926915783042188</v>
      </c>
      <c r="H1116" s="3">
        <f>stock_returns_wide[[#This Row],[Portfolio_EQ_Cum]]-1</f>
        <v>1.2926915783042188</v>
      </c>
      <c r="I1116" s="3">
        <f>I1115*(1+stock_returns_wide[[#This Row],[AAPL]])</f>
        <v>2.182911332418541</v>
      </c>
      <c r="J1116" s="3">
        <f>J1115*(1+stock_returns_wide[[#This Row],[AMZN]])</f>
        <v>1.3959529346136643</v>
      </c>
      <c r="K1116" s="3">
        <f>K1115*(1+stock_returns_wide[[#This Row],[MSFT]])</f>
        <v>2.0654399453091745</v>
      </c>
      <c r="L1116" s="3">
        <f>L1115*(1+stock_returns_wide[[#This Row],[TSLA]])</f>
        <v>2.4150420340319489</v>
      </c>
    </row>
    <row r="1117" spans="1:12" x14ac:dyDescent="0.2">
      <c r="A1117" s="11">
        <v>45712</v>
      </c>
      <c r="B1117" s="3">
        <v>6.312374747486027E-3</v>
      </c>
      <c r="C1117" s="3">
        <v>-1.7868663239768212E-2</v>
      </c>
      <c r="D1117" s="3">
        <v>-1.0313283020000341E-2</v>
      </c>
      <c r="E1117" s="3">
        <v>-2.1521578674915554E-2</v>
      </c>
      <c r="F1117" s="3">
        <f>AVERAGE(stock_returns_wide[[#This Row],[AAPL]:[TSLA]])</f>
        <v>-1.084778754679952E-2</v>
      </c>
      <c r="G1117" s="3">
        <f t="shared" si="17"/>
        <v>2.2678209471524382</v>
      </c>
      <c r="H1117" s="3">
        <f>stock_returns_wide[[#This Row],[Portfolio_EQ_Cum]]-1</f>
        <v>1.2678209471524382</v>
      </c>
      <c r="I1117" s="3">
        <f>I1116*(1+stock_returns_wide[[#This Row],[AAPL]])</f>
        <v>2.1966906867893008</v>
      </c>
      <c r="J1117" s="3">
        <f>J1116*(1+stock_returns_wide[[#This Row],[AMZN]])</f>
        <v>1.3710091217264866</v>
      </c>
      <c r="K1117" s="3">
        <f>K1116*(1+stock_returns_wide[[#This Row],[MSFT]])</f>
        <v>2.0441384785923868</v>
      </c>
      <c r="L1117" s="3">
        <f>L1116*(1+stock_returns_wide[[#This Row],[TSLA]])</f>
        <v>2.3630665168933023</v>
      </c>
    </row>
    <row r="1118" spans="1:12" x14ac:dyDescent="0.2">
      <c r="A1118" s="11">
        <v>45713</v>
      </c>
      <c r="B1118" s="3">
        <v>-2.4284399473972762E-4</v>
      </c>
      <c r="C1118" s="3">
        <v>4.2309404846996301E-4</v>
      </c>
      <c r="D1118" s="3">
        <v>-1.5099081086989541E-2</v>
      </c>
      <c r="E1118" s="3">
        <v>-8.3895595222036601E-2</v>
      </c>
      <c r="F1118" s="3">
        <f>AVERAGE(stock_returns_wide[[#This Row],[AAPL]:[TSLA]])</f>
        <v>-2.4703606563823977E-2</v>
      </c>
      <c r="G1118" s="3">
        <f t="shared" si="17"/>
        <v>2.2117975907167859</v>
      </c>
      <c r="H1118" s="3">
        <f>stock_returns_wide[[#This Row],[Portfolio_EQ_Cum]]-1</f>
        <v>1.2117975907167859</v>
      </c>
      <c r="I1118" s="3">
        <f>I1117*(1+stock_returns_wide[[#This Row],[AAPL]])</f>
        <v>2.1961572336477135</v>
      </c>
      <c r="J1118" s="3">
        <f>J1117*(1+stock_returns_wide[[#This Row],[AMZN]])</f>
        <v>1.3715891875262871</v>
      </c>
      <c r="K1118" s="3">
        <f>K1117*(1+stock_returns_wide[[#This Row],[MSFT]])</f>
        <v>2.0132738659510849</v>
      </c>
      <c r="L1118" s="3">
        <f>L1117*(1+stock_returns_wide[[#This Row],[TSLA]])</f>
        <v>2.1648156449092739</v>
      </c>
    </row>
    <row r="1119" spans="1:12" x14ac:dyDescent="0.2">
      <c r="A1119" s="11">
        <v>45714</v>
      </c>
      <c r="B1119" s="3">
        <v>-2.7040185366615344E-2</v>
      </c>
      <c r="C1119" s="3">
        <v>7.2838488229758358E-3</v>
      </c>
      <c r="D1119" s="3">
        <v>4.5991983150486249E-3</v>
      </c>
      <c r="E1119" s="3">
        <v>-3.9630120487999076E-2</v>
      </c>
      <c r="F1119" s="3">
        <f>AVERAGE(stock_returns_wide[[#This Row],[AAPL]:[TSLA]])</f>
        <v>-1.369681467914749E-2</v>
      </c>
      <c r="G1119" s="3">
        <f t="shared" si="17"/>
        <v>2.1815030090089533</v>
      </c>
      <c r="H1119" s="3">
        <f>stock_returns_wide[[#This Row],[Portfolio_EQ_Cum]]-1</f>
        <v>1.1815030090089533</v>
      </c>
      <c r="I1119" s="3">
        <f>I1118*(1+stock_returns_wide[[#This Row],[AAPL]])</f>
        <v>2.1367727349556462</v>
      </c>
      <c r="J1119" s="3">
        <f>J1118*(1+stock_returns_wide[[#This Row],[AMZN]])</f>
        <v>1.3815796358154568</v>
      </c>
      <c r="K1119" s="3">
        <f>K1118*(1+stock_returns_wide[[#This Row],[MSFT]])</f>
        <v>2.0225333117230986</v>
      </c>
      <c r="L1119" s="3">
        <f>L1118*(1+stock_returns_wide[[#This Row],[TSLA]])</f>
        <v>2.079023740067214</v>
      </c>
    </row>
    <row r="1120" spans="1:12" x14ac:dyDescent="0.2">
      <c r="A1120" s="11">
        <v>45715</v>
      </c>
      <c r="B1120" s="3">
        <v>-1.2730873159711109E-2</v>
      </c>
      <c r="C1120" s="3">
        <v>-2.6172150457706711E-2</v>
      </c>
      <c r="D1120" s="3">
        <v>-1.8012100306966428E-2</v>
      </c>
      <c r="E1120" s="3">
        <v>-3.0433204805490277E-2</v>
      </c>
      <c r="F1120" s="3">
        <f>AVERAGE(stock_returns_wide[[#This Row],[AAPL]:[TSLA]])</f>
        <v>-2.1837082182468631E-2</v>
      </c>
      <c r="G1120" s="3">
        <f t="shared" si="17"/>
        <v>2.1338653485199224</v>
      </c>
      <c r="H1120" s="3">
        <f>stock_returns_wide[[#This Row],[Portfolio_EQ_Cum]]-1</f>
        <v>1.1338653485199224</v>
      </c>
      <c r="I1120" s="3">
        <f>I1119*(1+stock_returns_wide[[#This Row],[AAPL]])</f>
        <v>2.1095697522957968</v>
      </c>
      <c r="J1120" s="3">
        <f>J1119*(1+stock_returns_wide[[#This Row],[AMZN]])</f>
        <v>1.345420725717591</v>
      </c>
      <c r="K1120" s="3">
        <f>K1119*(1+stock_returns_wide[[#This Row],[MSFT]])</f>
        <v>1.9861032388381612</v>
      </c>
      <c r="L1120" s="3">
        <f>L1119*(1+stock_returns_wide[[#This Row],[TSLA]])</f>
        <v>2.0157523847902721</v>
      </c>
    </row>
    <row r="1121" spans="1:12" x14ac:dyDescent="0.2">
      <c r="A1121" s="11">
        <v>45716</v>
      </c>
      <c r="B1121" s="3">
        <v>1.9131905122169668E-2</v>
      </c>
      <c r="C1121" s="3">
        <v>1.6958863624485065E-2</v>
      </c>
      <c r="D1121" s="3">
        <v>1.1362106174063413E-2</v>
      </c>
      <c r="E1121" s="3">
        <v>3.9120405397243818E-2</v>
      </c>
      <c r="F1121" s="3">
        <f>AVERAGE(stock_returns_wide[[#This Row],[AAPL]:[TSLA]])</f>
        <v>2.1643320079490491E-2</v>
      </c>
      <c r="G1121" s="3">
        <f t="shared" si="17"/>
        <v>2.1800492792644728</v>
      </c>
      <c r="H1121" s="3">
        <f>stock_returns_wide[[#This Row],[Portfolio_EQ_Cum]]-1</f>
        <v>1.1800492792644728</v>
      </c>
      <c r="I1121" s="3">
        <f>I1120*(1+stock_returns_wide[[#This Row],[AAPL]])</f>
        <v>2.1499298406453189</v>
      </c>
      <c r="J1121" s="3">
        <f>J1120*(1+stock_returns_wide[[#This Row],[AMZN]])</f>
        <v>1.3682375323225913</v>
      </c>
      <c r="K1121" s="3">
        <f>K1120*(1+stock_returns_wide[[#This Row],[MSFT]])</f>
        <v>2.0086695547104916</v>
      </c>
      <c r="L1121" s="3">
        <f>L1120*(1+stock_returns_wide[[#This Row],[TSLA]])</f>
        <v>2.0946094352637283</v>
      </c>
    </row>
    <row r="1122" spans="1:12" x14ac:dyDescent="0.2">
      <c r="A1122" s="11">
        <v>45719</v>
      </c>
      <c r="B1122" s="3">
        <v>-1.5754251313333967E-2</v>
      </c>
      <c r="C1122" s="3">
        <v>-3.4200087377916355E-2</v>
      </c>
      <c r="D1122" s="3">
        <v>-2.1411095329094909E-2</v>
      </c>
      <c r="E1122" s="3">
        <v>-2.8432032143764441E-2</v>
      </c>
      <c r="F1122" s="3">
        <f>AVERAGE(stock_returns_wide[[#This Row],[AAPL]:[TSLA]])</f>
        <v>-2.4949366541027418E-2</v>
      </c>
      <c r="G1122" s="3">
        <f t="shared" si="17"/>
        <v>2.1256584307186008</v>
      </c>
      <c r="H1122" s="3">
        <f>stock_returns_wide[[#This Row],[Portfolio_EQ_Cum]]-1</f>
        <v>1.1256584307186008</v>
      </c>
      <c r="I1122" s="3">
        <f>I1121*(1+stock_returns_wide[[#This Row],[AAPL]])</f>
        <v>2.1160593056297565</v>
      </c>
      <c r="J1122" s="3">
        <f>J1121*(1+stock_returns_wide[[#This Row],[AMZN]])</f>
        <v>1.321443689163414</v>
      </c>
      <c r="K1122" s="3">
        <f>K1121*(1+stock_returns_wide[[#This Row],[MSFT]])</f>
        <v>1.9656617393899347</v>
      </c>
      <c r="L1122" s="3">
        <f>L1121*(1+stock_returns_wide[[#This Row],[TSLA]])</f>
        <v>2.0350554324716779</v>
      </c>
    </row>
    <row r="1123" spans="1:12" x14ac:dyDescent="0.2">
      <c r="A1123" s="11">
        <v>45720</v>
      </c>
      <c r="B1123" s="3">
        <v>-8.8223823459046002E-3</v>
      </c>
      <c r="C1123" s="3">
        <v>-5.950644792114046E-3</v>
      </c>
      <c r="D1123" s="3">
        <v>3.0884785246687585E-4</v>
      </c>
      <c r="E1123" s="3">
        <v>-4.4299967054094669E-2</v>
      </c>
      <c r="F1123" s="3">
        <f>AVERAGE(stock_returns_wide[[#This Row],[AAPL]:[TSLA]])</f>
        <v>-1.469103658491161E-2</v>
      </c>
      <c r="G1123" s="3">
        <f t="shared" si="17"/>
        <v>2.0944303049458881</v>
      </c>
      <c r="H1123" s="3">
        <f>stock_returns_wide[[#This Row],[Portfolio_EQ_Cum]]-1</f>
        <v>1.0944303049458881</v>
      </c>
      <c r="I1123" s="3">
        <f>I1122*(1+stock_returns_wide[[#This Row],[AAPL]])</f>
        <v>2.0973906213688815</v>
      </c>
      <c r="J1123" s="3">
        <f>J1122*(1+stock_returns_wide[[#This Row],[AMZN]])</f>
        <v>1.3135802471564217</v>
      </c>
      <c r="K1123" s="3">
        <f>K1122*(1+stock_returns_wide[[#This Row],[MSFT]])</f>
        <v>1.9662688297968216</v>
      </c>
      <c r="L1123" s="3">
        <f>L1122*(1+stock_returns_wide[[#This Row],[TSLA]])</f>
        <v>1.9449025438599261</v>
      </c>
    </row>
    <row r="1124" spans="1:12" x14ac:dyDescent="0.2">
      <c r="A1124" s="11">
        <v>45721</v>
      </c>
      <c r="B1124" s="3">
        <v>-8.0529538281326474E-4</v>
      </c>
      <c r="C1124" s="3">
        <v>2.2374865016246748E-2</v>
      </c>
      <c r="D1124" s="3">
        <v>3.1934369842304466E-2</v>
      </c>
      <c r="E1124" s="3">
        <v>2.5952056083059283E-2</v>
      </c>
      <c r="F1124" s="3">
        <f>AVERAGE(stock_returns_wide[[#This Row],[AAPL]:[TSLA]])</f>
        <v>1.9863998889699308E-2</v>
      </c>
      <c r="G1124" s="3">
        <f t="shared" si="17"/>
        <v>2.1360340661978858</v>
      </c>
      <c r="H1124" s="3">
        <f>stock_returns_wide[[#This Row],[Portfolio_EQ_Cum]]-1</f>
        <v>1.1360340661978858</v>
      </c>
      <c r="I1124" s="3">
        <f>I1123*(1+stock_returns_wide[[#This Row],[AAPL]])</f>
        <v>2.0957016023855375</v>
      </c>
      <c r="J1124" s="3">
        <f>J1123*(1+stock_returns_wide[[#This Row],[AMZN]])</f>
        <v>1.3429714278745548</v>
      </c>
      <c r="K1124" s="3">
        <f>K1123*(1+stock_returns_wide[[#This Row],[MSFT]])</f>
        <v>2.0290603858169485</v>
      </c>
      <c r="L1124" s="3">
        <f>L1123*(1+stock_returns_wide[[#This Row],[TSLA]])</f>
        <v>1.9953767637542636</v>
      </c>
    </row>
    <row r="1125" spans="1:12" x14ac:dyDescent="0.2">
      <c r="A1125" s="11">
        <v>45722</v>
      </c>
      <c r="B1125" s="3">
        <v>-1.7391944176556873E-3</v>
      </c>
      <c r="C1125" s="3">
        <v>-3.6763311766513818E-2</v>
      </c>
      <c r="D1125" s="3">
        <v>-1.0298651028757821E-2</v>
      </c>
      <c r="E1125" s="3">
        <v>-5.6073068986891905E-2</v>
      </c>
      <c r="F1125" s="3">
        <f>AVERAGE(stock_returns_wide[[#This Row],[AAPL]:[TSLA]])</f>
        <v>-2.6218556549954808E-2</v>
      </c>
      <c r="G1125" s="3">
        <f t="shared" si="17"/>
        <v>2.0800303362406467</v>
      </c>
      <c r="H1125" s="3">
        <f>stock_returns_wide[[#This Row],[Portfolio_EQ_Cum]]-1</f>
        <v>1.0800303362406467</v>
      </c>
      <c r="I1125" s="3">
        <f>I1124*(1+stock_returns_wide[[#This Row],[AAPL]])</f>
        <v>2.0920567698575967</v>
      </c>
      <c r="J1125" s="3">
        <f>J1124*(1+stock_returns_wide[[#This Row],[AMZN]])</f>
        <v>1.2935993505780823</v>
      </c>
      <c r="K1125" s="3">
        <f>K1124*(1+stock_returns_wide[[#This Row],[MSFT]])</f>
        <v>2.008163800987143</v>
      </c>
      <c r="L1125" s="3">
        <f>L1124*(1+stock_returns_wide[[#This Row],[TSLA]])</f>
        <v>1.8834898648254297</v>
      </c>
    </row>
    <row r="1126" spans="1:12" x14ac:dyDescent="0.2">
      <c r="A1126" s="11">
        <v>45723</v>
      </c>
      <c r="B1126" s="3">
        <v>1.5892566030041522E-2</v>
      </c>
      <c r="C1126" s="3">
        <v>-7.2246984070264419E-3</v>
      </c>
      <c r="D1126" s="3">
        <v>-9.0201853295736045E-3</v>
      </c>
      <c r="E1126" s="3">
        <v>-2.9607088371812473E-3</v>
      </c>
      <c r="F1126" s="3">
        <f>AVERAGE(stock_returns_wide[[#This Row],[AAPL]:[TSLA]])</f>
        <v>-8.2825663593494303E-4</v>
      </c>
      <c r="G1126" s="3">
        <f t="shared" si="17"/>
        <v>2.0783075373117095</v>
      </c>
      <c r="H1126" s="3">
        <f>stock_returns_wide[[#This Row],[Portfolio_EQ_Cum]]-1</f>
        <v>1.0783075373117095</v>
      </c>
      <c r="I1126" s="3">
        <f>I1125*(1+stock_returns_wide[[#This Row],[AAPL]])</f>
        <v>2.1253049202111538</v>
      </c>
      <c r="J1126" s="3">
        <f>J1125*(1+stock_returns_wide[[#This Row],[AMZN]])</f>
        <v>1.2842534854106304</v>
      </c>
      <c r="K1126" s="3">
        <f>K1125*(1+stock_returns_wide[[#This Row],[MSFT]])</f>
        <v>1.9900497913300981</v>
      </c>
      <c r="L1126" s="3">
        <f>L1125*(1+stock_returns_wide[[#This Row],[TSLA]])</f>
        <v>1.8779133997378996</v>
      </c>
    </row>
    <row r="1127" spans="1:12" x14ac:dyDescent="0.2">
      <c r="A1127" s="11">
        <v>45726</v>
      </c>
      <c r="B1127" s="3">
        <v>-4.8479551564084011E-2</v>
      </c>
      <c r="C1127" s="3">
        <v>-2.363867861413893E-2</v>
      </c>
      <c r="D1127" s="3">
        <v>-3.3434133348781092E-2</v>
      </c>
      <c r="E1127" s="3">
        <v>-0.15426206822195121</v>
      </c>
      <c r="F1127" s="3">
        <f>AVERAGE(stock_returns_wide[[#This Row],[AAPL]:[TSLA]])</f>
        <v>-6.4953607937238811E-2</v>
      </c>
      <c r="G1127" s="3">
        <f t="shared" si="17"/>
        <v>1.9433139643601565</v>
      </c>
      <c r="H1127" s="3">
        <f>stock_returns_wide[[#This Row],[Portfolio_EQ_Cum]]-1</f>
        <v>0.94331396436015647</v>
      </c>
      <c r="I1127" s="3">
        <f>I1126*(1+stock_returns_wide[[#This Row],[AAPL]])</f>
        <v>2.0222710907423758</v>
      </c>
      <c r="J1127" s="3">
        <f>J1126*(1+stock_returns_wide[[#This Row],[AMZN]])</f>
        <v>1.2538954300099208</v>
      </c>
      <c r="K1127" s="3">
        <f>K1126*(1+stock_returns_wide[[#This Row],[MSFT]])</f>
        <v>1.9235142012360535</v>
      </c>
      <c r="L1127" s="3">
        <f>L1126*(1+stock_returns_wide[[#This Row],[TSLA]])</f>
        <v>1.5882225947526154</v>
      </c>
    </row>
    <row r="1128" spans="1:12" x14ac:dyDescent="0.2">
      <c r="A1128" s="11">
        <v>45727</v>
      </c>
      <c r="B1128" s="3">
        <v>-2.918934700724396E-2</v>
      </c>
      <c r="C1128" s="3">
        <v>1.0537694677220655E-2</v>
      </c>
      <c r="D1128" s="3">
        <v>7.6277712093975047E-4</v>
      </c>
      <c r="E1128" s="3">
        <v>3.7947369642955975E-2</v>
      </c>
      <c r="F1128" s="3">
        <f>AVERAGE(stock_returns_wide[[#This Row],[AAPL]:[TSLA]])</f>
        <v>5.0146236084681051E-3</v>
      </c>
      <c r="G1128" s="3">
        <f t="shared" si="17"/>
        <v>1.9530589524445026</v>
      </c>
      <c r="H1128" s="3">
        <f>stock_returns_wide[[#This Row],[Portfolio_EQ_Cum]]-1</f>
        <v>0.95305895244450256</v>
      </c>
      <c r="I1128" s="3">
        <f>I1127*(1+stock_returns_wide[[#This Row],[AAPL]])</f>
        <v>1.9632423181319789</v>
      </c>
      <c r="J1128" s="3">
        <f>J1127*(1+stock_returns_wide[[#This Row],[AMZN]])</f>
        <v>1.2671085972085276</v>
      </c>
      <c r="K1128" s="3">
        <f>K1127*(1+stock_returns_wide[[#This Row],[MSFT]])</f>
        <v>1.9249814138605592</v>
      </c>
      <c r="L1128" s="3">
        <f>L1127*(1+stock_returns_wide[[#This Row],[TSLA]])</f>
        <v>1.6484914646309876</v>
      </c>
    </row>
    <row r="1129" spans="1:12" x14ac:dyDescent="0.2">
      <c r="A1129" s="11">
        <v>45728</v>
      </c>
      <c r="B1129" s="3">
        <v>-1.747876781169988E-2</v>
      </c>
      <c r="C1129" s="3">
        <v>1.1699491808345508E-2</v>
      </c>
      <c r="D1129" s="3">
        <v>7.4122710213164744E-3</v>
      </c>
      <c r="E1129" s="3">
        <v>7.5938912168391104E-2</v>
      </c>
      <c r="F1129" s="3">
        <f>AVERAGE(stock_returns_wide[[#This Row],[AAPL]:[TSLA]])</f>
        <v>1.9392976796588302E-2</v>
      </c>
      <c r="G1129" s="3">
        <f t="shared" si="17"/>
        <v>1.990934579391628</v>
      </c>
      <c r="H1129" s="3">
        <f>stock_returns_wide[[#This Row],[Portfolio_EQ_Cum]]-1</f>
        <v>0.99093457939162799</v>
      </c>
      <c r="I1129" s="3">
        <f>I1128*(1+stock_returns_wide[[#This Row],[AAPL]])</f>
        <v>1.9289272614952466</v>
      </c>
      <c r="J1129" s="3">
        <f>J1128*(1+stock_returns_wide[[#This Row],[AMZN]])</f>
        <v>1.281933123861853</v>
      </c>
      <c r="K1129" s="3">
        <f>K1128*(1+stock_returns_wide[[#This Row],[MSFT]])</f>
        <v>1.9392498978110906</v>
      </c>
      <c r="L1129" s="3">
        <f>L1128*(1+stock_returns_wide[[#This Row],[TSLA]])</f>
        <v>1.7736761131739427</v>
      </c>
    </row>
    <row r="1130" spans="1:12" x14ac:dyDescent="0.2">
      <c r="A1130" s="11">
        <v>45729</v>
      </c>
      <c r="B1130" s="3">
        <v>-3.3643610393563672E-2</v>
      </c>
      <c r="C1130" s="3">
        <v>-2.5139524437347016E-2</v>
      </c>
      <c r="D1130" s="3">
        <v>-1.1741132107372043E-2</v>
      </c>
      <c r="E1130" s="3">
        <v>-2.986820819658198E-2</v>
      </c>
      <c r="F1130" s="3">
        <f>AVERAGE(stock_returns_wide[[#This Row],[AAPL]:[TSLA]])</f>
        <v>-2.5098118783716178E-2</v>
      </c>
      <c r="G1130" s="3">
        <f t="shared" si="17"/>
        <v>1.940965866827449</v>
      </c>
      <c r="H1130" s="3">
        <f>stock_returns_wide[[#This Row],[Portfolio_EQ_Cum]]-1</f>
        <v>0.94096586682744898</v>
      </c>
      <c r="I1130" s="3">
        <f>I1129*(1+stock_returns_wide[[#This Row],[AAPL]])</f>
        <v>1.8640311842319768</v>
      </c>
      <c r="J1130" s="3">
        <f>J1129*(1+stock_returns_wide[[#This Row],[AMZN]])</f>
        <v>1.2497059347674833</v>
      </c>
      <c r="K1130" s="3">
        <f>K1129*(1+stock_returns_wide[[#This Row],[MSFT]])</f>
        <v>1.9164809085716827</v>
      </c>
      <c r="L1130" s="3">
        <f>L1129*(1+stock_returns_wide[[#This Row],[TSLA]])</f>
        <v>1.720699585752359</v>
      </c>
    </row>
    <row r="1131" spans="1:12" x14ac:dyDescent="0.2">
      <c r="A1131" s="11">
        <v>45730</v>
      </c>
      <c r="B1131" s="3">
        <v>1.8170583894774106E-2</v>
      </c>
      <c r="C1131" s="3">
        <v>2.0939695556110749E-2</v>
      </c>
      <c r="D1131" s="3">
        <v>2.5846875980821471E-2</v>
      </c>
      <c r="E1131" s="3">
        <v>3.8640532386444715E-2</v>
      </c>
      <c r="F1131" s="3">
        <f>AVERAGE(stock_returns_wide[[#This Row],[AAPL]:[TSLA]])</f>
        <v>2.589942195453776E-2</v>
      </c>
      <c r="G1131" s="3">
        <f t="shared" si="17"/>
        <v>1.9912357608117683</v>
      </c>
      <c r="H1131" s="3">
        <f>stock_returns_wide[[#This Row],[Portfolio_EQ_Cum]]-1</f>
        <v>0.99123576081176834</v>
      </c>
      <c r="I1131" s="3">
        <f>I1130*(1+stock_returns_wide[[#This Row],[AAPL]])</f>
        <v>1.8979017192475391</v>
      </c>
      <c r="J1131" s="3">
        <f>J1130*(1+stock_returns_wide[[#This Row],[AMZN]])</f>
        <v>1.2758743965761792</v>
      </c>
      <c r="K1131" s="3">
        <f>K1130*(1+stock_returns_wide[[#This Row],[MSFT]])</f>
        <v>1.9660159529351471</v>
      </c>
      <c r="L1131" s="3">
        <f>L1130*(1+stock_returns_wide[[#This Row],[TSLA]])</f>
        <v>1.787188333822965</v>
      </c>
    </row>
    <row r="1132" spans="1:12" x14ac:dyDescent="0.2">
      <c r="A1132" s="11">
        <v>45733</v>
      </c>
      <c r="B1132" s="3">
        <v>2.3888169463064379E-3</v>
      </c>
      <c r="C1132" s="3">
        <v>-1.116439246854839E-2</v>
      </c>
      <c r="D1132" s="3">
        <v>3.6033638962473802E-4</v>
      </c>
      <c r="E1132" s="3">
        <v>-4.7883836408052383E-2</v>
      </c>
      <c r="F1132" s="3">
        <f>AVERAGE(stock_returns_wide[[#This Row],[AAPL]:[TSLA]])</f>
        <v>-1.4074768885167399E-2</v>
      </c>
      <c r="G1132" s="3">
        <f t="shared" si="17"/>
        <v>1.9632095776824621</v>
      </c>
      <c r="H1132" s="3">
        <f>stock_returns_wide[[#This Row],[Portfolio_EQ_Cum]]-1</f>
        <v>0.96320957768246207</v>
      </c>
      <c r="I1132" s="3">
        <f>I1131*(1+stock_returns_wide[[#This Row],[AAPL]])</f>
        <v>1.9024354590369017</v>
      </c>
      <c r="J1132" s="3">
        <f>J1131*(1+stock_returns_wide[[#This Row],[AMZN]])</f>
        <v>1.2616300340722304</v>
      </c>
      <c r="K1132" s="3">
        <f>K1131*(1+stock_returns_wide[[#This Row],[MSFT]])</f>
        <v>1.9667243800255723</v>
      </c>
      <c r="L1132" s="3">
        <f>L1131*(1+stock_returns_wide[[#This Row],[TSLA]])</f>
        <v>1.7016109000158064</v>
      </c>
    </row>
    <row r="1133" spans="1:12" x14ac:dyDescent="0.2">
      <c r="A1133" s="11">
        <v>45734</v>
      </c>
      <c r="B1133" s="3">
        <v>-6.1215289648466342E-3</v>
      </c>
      <c r="C1133" s="3">
        <v>-1.4917738259935254E-2</v>
      </c>
      <c r="D1133" s="3">
        <v>-1.3326540986184465E-2</v>
      </c>
      <c r="E1133" s="3">
        <v>-5.3359090968246869E-2</v>
      </c>
      <c r="F1133" s="3">
        <f>AVERAGE(stock_returns_wide[[#This Row],[AAPL]:[TSLA]])</f>
        <v>-2.1931224794803306E-2</v>
      </c>
      <c r="G1133" s="3">
        <f t="shared" si="17"/>
        <v>1.9201539871149971</v>
      </c>
      <c r="H1133" s="3">
        <f>stock_returns_wide[[#This Row],[Portfolio_EQ_Cum]]-1</f>
        <v>0.92015398711499707</v>
      </c>
      <c r="I1133" s="3">
        <f>I1132*(1+stock_returns_wide[[#This Row],[AAPL]])</f>
        <v>1.8907896452706561</v>
      </c>
      <c r="J1133" s="3">
        <f>J1132*(1+stock_returns_wide[[#This Row],[AMZN]])</f>
        <v>1.2428093674430676</v>
      </c>
      <c r="K1133" s="3">
        <f>K1132*(1+stock_returns_wide[[#This Row],[MSFT]])</f>
        <v>1.9405147469666333</v>
      </c>
      <c r="L1133" s="3">
        <f>L1132*(1+stock_returns_wide[[#This Row],[TSLA]])</f>
        <v>1.6108144892093026</v>
      </c>
    </row>
    <row r="1134" spans="1:12" x14ac:dyDescent="0.2">
      <c r="A1134" s="11">
        <v>45735</v>
      </c>
      <c r="B1134" s="3">
        <v>1.1989299247109786E-2</v>
      </c>
      <c r="C1134" s="3">
        <v>1.4106347155876442E-2</v>
      </c>
      <c r="D1134" s="3">
        <v>1.1212062123519662E-2</v>
      </c>
      <c r="E1134" s="3">
        <v>4.6824389357219776E-2</v>
      </c>
      <c r="F1134" s="3">
        <f>AVERAGE(stock_returns_wide[[#This Row],[AAPL]:[TSLA]])</f>
        <v>2.1033024470931416E-2</v>
      </c>
      <c r="G1134" s="3">
        <f t="shared" si="17"/>
        <v>1.9605406329139432</v>
      </c>
      <c r="H1134" s="3">
        <f>stock_returns_wide[[#This Row],[Portfolio_EQ_Cum]]-1</f>
        <v>0.9605406329139432</v>
      </c>
      <c r="I1134" s="3">
        <f>I1133*(1+stock_returns_wide[[#This Row],[AAPL]])</f>
        <v>1.9134588881411425</v>
      </c>
      <c r="J1134" s="3">
        <f>J1133*(1+stock_returns_wide[[#This Row],[AMZN]])</f>
        <v>1.2603408678287946</v>
      </c>
      <c r="K1134" s="3">
        <f>K1133*(1+stock_returns_wide[[#This Row],[MSFT]])</f>
        <v>1.9622719188612292</v>
      </c>
      <c r="L1134" s="3">
        <f>L1133*(1+stock_returns_wide[[#This Row],[TSLA]])</f>
        <v>1.68623989403429</v>
      </c>
    </row>
    <row r="1135" spans="1:12" x14ac:dyDescent="0.2">
      <c r="A1135" s="11">
        <v>45736</v>
      </c>
      <c r="B1135" s="3">
        <v>-5.2963697964506506E-3</v>
      </c>
      <c r="C1135" s="3">
        <v>-3.0172668413017689E-3</v>
      </c>
      <c r="D1135" s="3">
        <v>-2.5270884408307159E-3</v>
      </c>
      <c r="E1135" s="3">
        <v>1.6958954271570903E-3</v>
      </c>
      <c r="F1135" s="3">
        <f>AVERAGE(stock_returns_wide[[#This Row],[AAPL]:[TSLA]])</f>
        <v>-2.2862074128565113E-3</v>
      </c>
      <c r="G1135" s="3">
        <f t="shared" si="17"/>
        <v>1.9560584303857691</v>
      </c>
      <c r="H1135" s="3">
        <f>stock_returns_wide[[#This Row],[Portfolio_EQ_Cum]]-1</f>
        <v>0.9560584303857691</v>
      </c>
      <c r="I1135" s="3">
        <f>I1134*(1+stock_returns_wide[[#This Row],[AAPL]])</f>
        <v>1.9033245022792418</v>
      </c>
      <c r="J1135" s="3">
        <f>J1134*(1+stock_returns_wide[[#This Row],[AMZN]])</f>
        <v>1.2565380831195574</v>
      </c>
      <c r="K1135" s="3">
        <f>K1134*(1+stock_returns_wide[[#This Row],[MSFT]])</f>
        <v>1.9573130841773083</v>
      </c>
      <c r="L1135" s="3">
        <f>L1134*(1+stock_returns_wide[[#This Row],[TSLA]])</f>
        <v>1.6890995805596727</v>
      </c>
    </row>
    <row r="1136" spans="1:12" x14ac:dyDescent="0.2">
      <c r="A1136" s="11">
        <v>45737</v>
      </c>
      <c r="B1136" s="3">
        <v>1.9476820635169201E-2</v>
      </c>
      <c r="C1136" s="3">
        <v>6.4632458853515207E-3</v>
      </c>
      <c r="D1136" s="3">
        <v>1.142600153356832E-2</v>
      </c>
      <c r="E1136" s="3">
        <v>5.2696235065183838E-2</v>
      </c>
      <c r="F1136" s="3">
        <f>AVERAGE(stock_returns_wide[[#This Row],[AAPL]:[TSLA]])</f>
        <v>2.251557577981822E-2</v>
      </c>
      <c r="G1136" s="3">
        <f t="shared" si="17"/>
        <v>2.0001002122048726</v>
      </c>
      <c r="H1136" s="3">
        <f>stock_returns_wide[[#This Row],[Portfolio_EQ_Cum]]-1</f>
        <v>1.0001002122048726</v>
      </c>
      <c r="I1136" s="3">
        <f>I1135*(1+stock_returns_wide[[#This Row],[AAPL]])</f>
        <v>1.9403952122206574</v>
      </c>
      <c r="J1136" s="3">
        <f>J1135*(1+stock_returns_wide[[#This Row],[AMZN]])</f>
        <v>1.2646593977150673</v>
      </c>
      <c r="K1136" s="3">
        <f>K1135*(1+stock_returns_wide[[#This Row],[MSFT]])</f>
        <v>1.9796773464787916</v>
      </c>
      <c r="L1136" s="3">
        <f>L1135*(1+stock_returns_wide[[#This Row],[TSLA]])</f>
        <v>1.7781087691053485</v>
      </c>
    </row>
    <row r="1137" spans="1:12" x14ac:dyDescent="0.2">
      <c r="A1137" s="11">
        <v>45740</v>
      </c>
      <c r="B1137" s="3">
        <v>1.1270452024841005E-2</v>
      </c>
      <c r="C1137" s="3">
        <v>3.5930826928973758E-2</v>
      </c>
      <c r="D1137" s="3">
        <v>4.6515774389024322E-3</v>
      </c>
      <c r="E1137" s="3">
        <v>0.11933580126800525</v>
      </c>
      <c r="F1137" s="3">
        <f>AVERAGE(stock_returns_wide[[#This Row],[AAPL]:[TSLA]])</f>
        <v>4.2797164415180611E-2</v>
      </c>
      <c r="G1137" s="3">
        <f t="shared" si="17"/>
        <v>2.0856988298334418</v>
      </c>
      <c r="H1137" s="3">
        <f>stock_returns_wide[[#This Row],[Portfolio_EQ_Cum]]-1</f>
        <v>1.0856988298334418</v>
      </c>
      <c r="I1137" s="3">
        <f>I1136*(1+stock_returns_wide[[#This Row],[AAPL]])</f>
        <v>1.9622643433692215</v>
      </c>
      <c r="J1137" s="3">
        <f>J1136*(1+stock_returns_wide[[#This Row],[AMZN]])</f>
        <v>1.3100996556584676</v>
      </c>
      <c r="K1137" s="3">
        <f>K1136*(1+stock_returns_wide[[#This Row],[MSFT]])</f>
        <v>1.9888859689599785</v>
      </c>
      <c r="L1137" s="3">
        <f>L1136*(1+stock_returns_wide[[#This Row],[TSLA]])</f>
        <v>1.9903008038082017</v>
      </c>
    </row>
    <row r="1138" spans="1:12" x14ac:dyDescent="0.2">
      <c r="A1138" s="11">
        <v>45741</v>
      </c>
      <c r="B1138" s="3">
        <v>1.3681912241200633E-2</v>
      </c>
      <c r="C1138" s="3">
        <v>1.2053587883713357E-2</v>
      </c>
      <c r="D1138" s="3">
        <v>5.2916306117425371E-3</v>
      </c>
      <c r="E1138" s="3">
        <v>3.5022807884516727E-2</v>
      </c>
      <c r="F1138" s="3">
        <f>AVERAGE(stock_returns_wide[[#This Row],[AAPL]:[TSLA]])</f>
        <v>1.6512484655293314E-2</v>
      </c>
      <c r="G1138" s="3">
        <f t="shared" si="17"/>
        <v>2.1201388997566295</v>
      </c>
      <c r="H1138" s="3">
        <f>stock_returns_wide[[#This Row],[Portfolio_EQ_Cum]]-1</f>
        <v>1.1201388997566295</v>
      </c>
      <c r="I1138" s="3">
        <f>I1137*(1+stock_returns_wide[[#This Row],[AAPL]])</f>
        <v>1.9891118719092364</v>
      </c>
      <c r="J1138" s="3">
        <f>J1137*(1+stock_returns_wide[[#This Row],[AMZN]])</f>
        <v>1.3258910569943696</v>
      </c>
      <c r="K1138" s="3">
        <f>K1137*(1+stock_returns_wide[[#This Row],[MSFT]])</f>
        <v>1.9994104188365924</v>
      </c>
      <c r="L1138" s="3">
        <f>L1137*(1+stock_returns_wide[[#This Row],[TSLA]])</f>
        <v>2.0600067264923756</v>
      </c>
    </row>
    <row r="1139" spans="1:12" x14ac:dyDescent="0.2">
      <c r="A1139" s="11">
        <v>45742</v>
      </c>
      <c r="B1139" s="3">
        <v>-9.9218786050605523E-3</v>
      </c>
      <c r="C1139" s="3">
        <v>-2.2264360904062586E-2</v>
      </c>
      <c r="D1139" s="3">
        <v>-1.3133944989108914E-2</v>
      </c>
      <c r="E1139" s="3">
        <v>-5.580626179068926E-2</v>
      </c>
      <c r="F1139" s="3">
        <f>AVERAGE(stock_returns_wide[[#This Row],[AAPL]:[TSLA]])</f>
        <v>-2.5281611572230328E-2</v>
      </c>
      <c r="G1139" s="3">
        <f t="shared" si="17"/>
        <v>2.0665383716138068</v>
      </c>
      <c r="H1139" s="3">
        <f>stock_returns_wide[[#This Row],[Portfolio_EQ_Cum]]-1</f>
        <v>1.0665383716138068</v>
      </c>
      <c r="I1139" s="3">
        <f>I1138*(1+stock_returns_wide[[#This Row],[AAPL]])</f>
        <v>1.9693761453842682</v>
      </c>
      <c r="J1139" s="3">
        <f>J1138*(1+stock_returns_wide[[#This Row],[AMZN]])</f>
        <v>1.2963709399819778</v>
      </c>
      <c r="K1139" s="3">
        <f>K1138*(1+stock_returns_wide[[#This Row],[MSFT]])</f>
        <v>1.9731502723849415</v>
      </c>
      <c r="L1139" s="3">
        <f>L1138*(1+stock_returns_wide[[#This Row],[TSLA]])</f>
        <v>1.9450454518231612</v>
      </c>
    </row>
    <row r="1140" spans="1:12" x14ac:dyDescent="0.2">
      <c r="A1140" s="11">
        <v>45743</v>
      </c>
      <c r="B1140" s="3">
        <v>1.0472673711788838E-2</v>
      </c>
      <c r="C1140" s="3">
        <v>1.1435177345771042E-3</v>
      </c>
      <c r="D1140" s="3">
        <v>1.5641359750724337E-3</v>
      </c>
      <c r="E1140" s="3">
        <v>3.9329829222258805E-3</v>
      </c>
      <c r="F1140" s="3">
        <f>AVERAGE(stock_returns_wide[[#This Row],[AAPL]:[TSLA]])</f>
        <v>4.2783275859160641E-3</v>
      </c>
      <c r="G1140" s="3">
        <f t="shared" si="17"/>
        <v>2.0753796997364362</v>
      </c>
      <c r="H1140" s="3">
        <f>stock_returns_wide[[#This Row],[Portfolio_EQ_Cum]]-1</f>
        <v>1.0753796997364362</v>
      </c>
      <c r="I1140" s="3">
        <f>I1139*(1+stock_returns_wide[[#This Row],[AAPL]])</f>
        <v>1.990000779170658</v>
      </c>
      <c r="J1140" s="3">
        <f>J1139*(1+stock_returns_wide[[#This Row],[AMZN]])</f>
        <v>1.2978533631424376</v>
      </c>
      <c r="K1140" s="3">
        <f>K1139*(1+stock_returns_wide[[#This Row],[MSFT]])</f>
        <v>1.9762365477102026</v>
      </c>
      <c r="L1140" s="3">
        <f>L1139*(1+stock_returns_wide[[#This Row],[TSLA]])</f>
        <v>1.9526952823681349</v>
      </c>
    </row>
    <row r="1141" spans="1:12" x14ac:dyDescent="0.2">
      <c r="A1141" s="11">
        <v>45744</v>
      </c>
      <c r="B1141" s="3">
        <v>-2.6580295812363319E-2</v>
      </c>
      <c r="C1141" s="3">
        <v>-4.290822091507418E-2</v>
      </c>
      <c r="D1141" s="3">
        <v>-3.0160250366450647E-2</v>
      </c>
      <c r="E1141" s="3">
        <v>-3.5074934714529382E-2</v>
      </c>
      <c r="F1141" s="3">
        <f>AVERAGE(stock_returns_wide[[#This Row],[AAPL]:[TSLA]])</f>
        <v>-3.3680925452104382E-2</v>
      </c>
      <c r="G1141" s="3">
        <f t="shared" si="17"/>
        <v>2.0054789907848023</v>
      </c>
      <c r="H1141" s="3">
        <f>stock_returns_wide[[#This Row],[Portfolio_EQ_Cum]]-1</f>
        <v>1.0054789907848023</v>
      </c>
      <c r="I1141" s="3">
        <f>I1140*(1+stock_returns_wide[[#This Row],[AAPL]])</f>
        <v>1.9371059697934685</v>
      </c>
      <c r="J1141" s="3">
        <f>J1140*(1+stock_returns_wide[[#This Row],[AMZN]])</f>
        <v>1.2421647843213499</v>
      </c>
      <c r="K1141" s="3">
        <f>K1140*(1+stock_returns_wide[[#This Row],[MSFT]])</f>
        <v>1.9166327586479328</v>
      </c>
      <c r="L1141" s="3">
        <f>L1140*(1+stock_returns_wide[[#This Row],[TSLA]])</f>
        <v>1.8842046228217031</v>
      </c>
    </row>
    <row r="1142" spans="1:12" x14ac:dyDescent="0.2">
      <c r="A1142" s="11">
        <v>45747</v>
      </c>
      <c r="B1142" s="3">
        <v>1.9412618437147255E-2</v>
      </c>
      <c r="C1142" s="3">
        <v>-1.2764667384211892E-2</v>
      </c>
      <c r="D1142" s="3">
        <v>-9.002025799393687E-3</v>
      </c>
      <c r="E1142" s="3">
        <v>-1.6657121359109794E-2</v>
      </c>
      <c r="F1142" s="3">
        <f>AVERAGE(stock_returns_wide[[#This Row],[AAPL]:[TSLA]])</f>
        <v>-4.7527990263920294E-3</v>
      </c>
      <c r="G1142" s="3">
        <f t="shared" si="17"/>
        <v>1.9959473521899507</v>
      </c>
      <c r="H1142" s="3">
        <f>stock_returns_wide[[#This Row],[Portfolio_EQ_Cum]]-1</f>
        <v>0.99594735218995067</v>
      </c>
      <c r="I1142" s="3">
        <f>I1141*(1+stock_returns_wide[[#This Row],[AAPL]])</f>
        <v>1.9747102688573892</v>
      </c>
      <c r="J1142" s="3">
        <f>J1141*(1+stock_returns_wide[[#This Row],[AMZN]])</f>
        <v>1.2263089640131066</v>
      </c>
      <c r="K1142" s="3">
        <f>K1141*(1+stock_returns_wide[[#This Row],[MSFT]])</f>
        <v>1.899379181106621</v>
      </c>
      <c r="L1142" s="3">
        <f>L1141*(1+stock_returns_wide[[#This Row],[TSLA]])</f>
        <v>1.8528191977539663</v>
      </c>
    </row>
    <row r="1143" spans="1:12" x14ac:dyDescent="0.2">
      <c r="A1143" s="11">
        <v>45748</v>
      </c>
      <c r="B1143" s="3">
        <v>4.7719434131714422E-3</v>
      </c>
      <c r="C1143" s="3">
        <v>1.0038913682617334E-2</v>
      </c>
      <c r="D1143" s="3">
        <v>1.8114488980663257E-2</v>
      </c>
      <c r="E1143" s="3">
        <v>3.5885119854736525E-2</v>
      </c>
      <c r="F1143" s="3">
        <f>AVERAGE(stock_returns_wide[[#This Row],[AAPL]:[TSLA]])</f>
        <v>1.720261648279714E-2</v>
      </c>
      <c r="G1143" s="3">
        <f t="shared" si="17"/>
        <v>2.0302828690095289</v>
      </c>
      <c r="H1143" s="3">
        <f>stock_returns_wide[[#This Row],[Portfolio_EQ_Cum]]-1</f>
        <v>1.0302828690095289</v>
      </c>
      <c r="I1143" s="3">
        <f>I1142*(1+stock_returns_wide[[#This Row],[AAPL]])</f>
        <v>1.9841334745177852</v>
      </c>
      <c r="J1143" s="3">
        <f>J1142*(1+stock_returns_wide[[#This Row],[AMZN]])</f>
        <v>1.238619773851054</v>
      </c>
      <c r="K1143" s="3">
        <f>K1142*(1+stock_returns_wide[[#This Row],[MSFT]])</f>
        <v>1.933785464352878</v>
      </c>
      <c r="L1143" s="3">
        <f>L1142*(1+stock_returns_wide[[#This Row],[TSLA]])</f>
        <v>1.9193078367345242</v>
      </c>
    </row>
    <row r="1144" spans="1:12" x14ac:dyDescent="0.2">
      <c r="A1144" s="11">
        <v>45749</v>
      </c>
      <c r="B1144" s="3">
        <v>3.1363286964034565E-3</v>
      </c>
      <c r="C1144" s="3">
        <v>1.9982288465833831E-2</v>
      </c>
      <c r="D1144" s="3">
        <v>-1.3084792258288847E-4</v>
      </c>
      <c r="E1144" s="3">
        <v>5.3266850799776222E-2</v>
      </c>
      <c r="F1144" s="3">
        <f>AVERAGE(stock_returns_wide[[#This Row],[AAPL]:[TSLA]])</f>
        <v>1.9063655009857655E-2</v>
      </c>
      <c r="G1144" s="3">
        <f t="shared" si="17"/>
        <v>2.0689874811967508</v>
      </c>
      <c r="H1144" s="3">
        <f>stock_returns_wide[[#This Row],[Portfolio_EQ_Cum]]-1</f>
        <v>1.0689874811967508</v>
      </c>
      <c r="I1144" s="3">
        <f>I1143*(1+stock_returns_wide[[#This Row],[AAPL]])</f>
        <v>1.9903563692714101</v>
      </c>
      <c r="J1144" s="3">
        <f>J1143*(1+stock_returns_wide[[#This Row],[AMZN]])</f>
        <v>1.2633702314716317</v>
      </c>
      <c r="K1144" s="3">
        <f>K1143*(1+stock_returns_wide[[#This Row],[MSFT]])</f>
        <v>1.9335324325421464</v>
      </c>
      <c r="L1144" s="3">
        <f>L1143*(1+stock_returns_wide[[#This Row],[TSLA]])</f>
        <v>2.0215433209127034</v>
      </c>
    </row>
    <row r="1145" spans="1:12" x14ac:dyDescent="0.2">
      <c r="A1145" s="11">
        <v>45750</v>
      </c>
      <c r="B1145" s="3">
        <v>-9.2456070484805419E-2</v>
      </c>
      <c r="C1145" s="3">
        <v>-8.9791292984872539E-2</v>
      </c>
      <c r="D1145" s="3">
        <v>-2.3630156307198336E-2</v>
      </c>
      <c r="E1145" s="3">
        <v>-5.4746111372535489E-2</v>
      </c>
      <c r="F1145" s="3">
        <f>AVERAGE(stock_returns_wide[[#This Row],[AAPL]:[TSLA]])</f>
        <v>-6.5155907787352946E-2</v>
      </c>
      <c r="G1145" s="3">
        <f t="shared" si="17"/>
        <v>1.9341807236587076</v>
      </c>
      <c r="H1145" s="3">
        <f>stock_returns_wide[[#This Row],[Portfolio_EQ_Cum]]-1</f>
        <v>0.93418072365870763</v>
      </c>
      <c r="I1145" s="3">
        <f>I1144*(1+stock_returns_wide[[#This Row],[AAPL]])</f>
        <v>1.8063358405041712</v>
      </c>
      <c r="J1145" s="3">
        <f>J1144*(1+stock_returns_wide[[#This Row],[AMZN]])</f>
        <v>1.1499305848691963</v>
      </c>
      <c r="K1145" s="3">
        <f>K1144*(1+stock_returns_wide[[#This Row],[MSFT]])</f>
        <v>1.887842758936138</v>
      </c>
      <c r="L1145" s="3">
        <f>L1144*(1+stock_returns_wide[[#This Row],[TSLA]])</f>
        <v>1.9108716851216112</v>
      </c>
    </row>
    <row r="1146" spans="1:12" x14ac:dyDescent="0.2">
      <c r="A1146" s="11">
        <v>45751</v>
      </c>
      <c r="B1146" s="3">
        <v>-7.2887427453628528E-2</v>
      </c>
      <c r="C1146" s="3">
        <v>-4.1533565999713695E-2</v>
      </c>
      <c r="D1146" s="3">
        <v>-3.5565822515201795E-2</v>
      </c>
      <c r="E1146" s="3">
        <v>-0.10419786826814681</v>
      </c>
      <c r="F1146" s="3">
        <f>AVERAGE(stock_returns_wide[[#This Row],[AAPL]:[TSLA]])</f>
        <v>-6.3546171059172707E-2</v>
      </c>
      <c r="G1146" s="3">
        <f t="shared" si="17"/>
        <v>1.8112709445337369</v>
      </c>
      <c r="H1146" s="3">
        <f>stock_returns_wide[[#This Row],[Portfolio_EQ_Cum]]-1</f>
        <v>0.81127094453373694</v>
      </c>
      <c r="I1146" s="3">
        <f>I1145*(1+stock_returns_wide[[#This Row],[AAPL]])</f>
        <v>1.6746766679725342</v>
      </c>
      <c r="J1146" s="3">
        <f>J1145*(1+stock_returns_wide[[#This Row],[AMZN]])</f>
        <v>1.1021698670274422</v>
      </c>
      <c r="K1146" s="3">
        <f>K1145*(1+stock_returns_wide[[#This Row],[MSFT]])</f>
        <v>1.8207000784352063</v>
      </c>
      <c r="L1146" s="3">
        <f>L1145*(1+stock_returns_wide[[#This Row],[TSLA]])</f>
        <v>1.7117629289979779</v>
      </c>
    </row>
    <row r="1147" spans="1:12" x14ac:dyDescent="0.2">
      <c r="A1147" s="11">
        <v>45754</v>
      </c>
      <c r="B1147" s="3">
        <v>-3.67342786061855E-2</v>
      </c>
      <c r="C1147" s="3">
        <v>2.4912248577988017E-2</v>
      </c>
      <c r="D1147" s="3">
        <v>-5.502491252574182E-3</v>
      </c>
      <c r="E1147" s="3">
        <v>-2.5644236634809525E-2</v>
      </c>
      <c r="F1147" s="3">
        <f>AVERAGE(stock_returns_wide[[#This Row],[AAPL]:[TSLA]])</f>
        <v>-1.0742189478895298E-2</v>
      </c>
      <c r="G1147" s="3">
        <f t="shared" si="17"/>
        <v>1.791813928849938</v>
      </c>
      <c r="H1147" s="3">
        <f>stock_returns_wide[[#This Row],[Portfolio_EQ_Cum]]-1</f>
        <v>0.79181392884993795</v>
      </c>
      <c r="I1147" s="3">
        <f>I1146*(1+stock_returns_wide[[#This Row],[AAPL]])</f>
        <v>1.6131586286759527</v>
      </c>
      <c r="J1147" s="3">
        <f>J1146*(1+stock_returns_wide[[#This Row],[AMZN]])</f>
        <v>1.1296273967299979</v>
      </c>
      <c r="K1147" s="3">
        <f>K1146*(1+stock_returns_wide[[#This Row],[MSFT]])</f>
        <v>1.8106816921800555</v>
      </c>
      <c r="L1147" s="3">
        <f>L1146*(1+stock_returns_wide[[#This Row],[TSLA]])</f>
        <v>1.6678660753840591</v>
      </c>
    </row>
    <row r="1148" spans="1:12" x14ac:dyDescent="0.2">
      <c r="A1148" s="11">
        <v>45755</v>
      </c>
      <c r="B1148" s="3">
        <v>-4.9818154997102404E-2</v>
      </c>
      <c r="C1148" s="3">
        <v>-2.6246667744515673E-2</v>
      </c>
      <c r="D1148" s="3">
        <v>-9.2214747342426184E-3</v>
      </c>
      <c r="E1148" s="3">
        <v>-4.8994783337158565E-2</v>
      </c>
      <c r="F1148" s="3">
        <f>AVERAGE(stock_returns_wide[[#This Row],[AAPL]:[TSLA]])</f>
        <v>-3.3570270203254815E-2</v>
      </c>
      <c r="G1148" s="3">
        <f t="shared" si="17"/>
        <v>1.7316622511044901</v>
      </c>
      <c r="H1148" s="3">
        <f>stock_returns_wide[[#This Row],[Portfolio_EQ_Cum]]-1</f>
        <v>0.73166225110449012</v>
      </c>
      <c r="I1148" s="3">
        <f>I1147*(1+stock_returns_wide[[#This Row],[AAPL]])</f>
        <v>1.5327940420776609</v>
      </c>
      <c r="J1148" s="3">
        <f>J1147*(1+stock_returns_wide[[#This Row],[AMZN]])</f>
        <v>1.0999784417729235</v>
      </c>
      <c r="K1148" s="3">
        <f>K1147*(1+stock_returns_wide[[#This Row],[MSFT]])</f>
        <v>1.7939845367038614</v>
      </c>
      <c r="L1148" s="3">
        <f>L1147*(1+stock_returns_wide[[#This Row],[TSLA]])</f>
        <v>1.5861493383852201</v>
      </c>
    </row>
    <row r="1149" spans="1:12" x14ac:dyDescent="0.2">
      <c r="A1149" s="11">
        <v>45756</v>
      </c>
      <c r="B1149" s="3">
        <v>0.15328847459654016</v>
      </c>
      <c r="C1149" s="3">
        <v>0.11977031526306248</v>
      </c>
      <c r="D1149" s="3">
        <v>0.10133677966961008</v>
      </c>
      <c r="E1149" s="3">
        <v>0.22689989839624536</v>
      </c>
      <c r="F1149" s="3">
        <f>AVERAGE(stock_returns_wide[[#This Row],[AAPL]:[TSLA]])</f>
        <v>0.15032386698136452</v>
      </c>
      <c r="G1149" s="3">
        <f t="shared" si="17"/>
        <v>1.9919724169961717</v>
      </c>
      <c r="H1149" s="3">
        <f>stock_returns_wide[[#This Row],[Portfolio_EQ_Cum]]-1</f>
        <v>0.99197241699617167</v>
      </c>
      <c r="I1149" s="3">
        <f>I1148*(1+stock_returns_wide[[#This Row],[AAPL]])</f>
        <v>1.7677537026584105</v>
      </c>
      <c r="J1149" s="3">
        <f>J1148*(1+stock_returns_wide[[#This Row],[AMZN]])</f>
        <v>1.2317232065266388</v>
      </c>
      <c r="K1149" s="3">
        <f>K1148*(1+stock_returns_wide[[#This Row],[MSFT]])</f>
        <v>1.975781152430508</v>
      </c>
      <c r="L1149" s="3">
        <f>L1148*(1+stock_returns_wide[[#This Row],[TSLA]])</f>
        <v>1.9460464621060984</v>
      </c>
    </row>
    <row r="1150" spans="1:12" x14ac:dyDescent="0.2">
      <c r="A1150" s="11">
        <v>45757</v>
      </c>
      <c r="B1150" s="3">
        <v>-4.2393726837042345E-2</v>
      </c>
      <c r="C1150" s="3">
        <v>-5.1700704171933287E-2</v>
      </c>
      <c r="D1150" s="3">
        <v>-2.3406408480604823E-2</v>
      </c>
      <c r="E1150" s="3">
        <v>-7.2740695894926266E-2</v>
      </c>
      <c r="F1150" s="3">
        <f>AVERAGE(stock_returns_wide[[#This Row],[AAPL]:[TSLA]])</f>
        <v>-4.756038384612668E-2</v>
      </c>
      <c r="G1150" s="3">
        <f t="shared" si="17"/>
        <v>1.897233444232937</v>
      </c>
      <c r="H1150" s="3">
        <f>stock_returns_wide[[#This Row],[Portfolio_EQ_Cum]]-1</f>
        <v>0.89723344423293705</v>
      </c>
      <c r="I1150" s="3">
        <f>I1149*(1+stock_returns_wide[[#This Row],[AAPL]])</f>
        <v>1.6928120350727396</v>
      </c>
      <c r="J1150" s="3">
        <f>J1149*(1+stock_returns_wide[[#This Row],[AMZN]])</f>
        <v>1.1680422494042999</v>
      </c>
      <c r="K1150" s="3">
        <f>K1149*(1+stock_returns_wide[[#This Row],[MSFT]])</f>
        <v>1.9295352117084394</v>
      </c>
      <c r="L1150" s="3">
        <f>L1149*(1+stock_returns_wide[[#This Row],[TSLA]])</f>
        <v>1.8044896882086416</v>
      </c>
    </row>
    <row r="1151" spans="1:12" x14ac:dyDescent="0.2">
      <c r="A1151" s="11">
        <v>45758</v>
      </c>
      <c r="B1151" s="3">
        <v>4.059436926686022E-2</v>
      </c>
      <c r="C1151" s="3">
        <v>2.0141230945248445E-2</v>
      </c>
      <c r="D1151" s="3">
        <v>1.8618120541983307E-2</v>
      </c>
      <c r="E1151" s="3">
        <v>-3.5656236159631316E-4</v>
      </c>
      <c r="F1151" s="3">
        <f>AVERAGE(stock_returns_wide[[#This Row],[AAPL]:[TSLA]])</f>
        <v>1.9749289598123915E-2</v>
      </c>
      <c r="G1151" s="3">
        <f t="shared" si="17"/>
        <v>1.9347024569583395</v>
      </c>
      <c r="H1151" s="3">
        <f>stock_returns_wide[[#This Row],[Portfolio_EQ_Cum]]-1</f>
        <v>0.93470245695833953</v>
      </c>
      <c r="I1151" s="3">
        <f>I1150*(1+stock_returns_wide[[#This Row],[AAPL]])</f>
        <v>1.7615306719238675</v>
      </c>
      <c r="J1151" s="3">
        <f>J1150*(1+stock_returns_wide[[#This Row],[AMZN]])</f>
        <v>1.1915680581033594</v>
      </c>
      <c r="K1151" s="3">
        <f>K1150*(1+stock_returns_wide[[#This Row],[MSFT]])</f>
        <v>1.9654595308700284</v>
      </c>
      <c r="L1151" s="3">
        <f>L1150*(1+stock_returns_wide[[#This Row],[TSLA]])</f>
        <v>1.8038462751039377</v>
      </c>
    </row>
    <row r="1152" spans="1:12" x14ac:dyDescent="0.2">
      <c r="A1152" s="11">
        <v>45761</v>
      </c>
      <c r="B1152" s="3">
        <v>2.2054076619956842E-2</v>
      </c>
      <c r="C1152" s="3">
        <v>-1.4875318183769082E-2</v>
      </c>
      <c r="D1152" s="3">
        <v>-1.6476733551430423E-3</v>
      </c>
      <c r="E1152" s="3">
        <v>1.5856900364230597E-4</v>
      </c>
      <c r="F1152" s="3">
        <f>AVERAGE(stock_returns_wide[[#This Row],[AAPL]:[TSLA]])</f>
        <v>1.4224135211717559E-3</v>
      </c>
      <c r="G1152" s="3">
        <f t="shared" si="17"/>
        <v>1.9374544038925614</v>
      </c>
      <c r="H1152" s="3">
        <f>stock_returns_wide[[#This Row],[Portfolio_EQ_Cum]]-1</f>
        <v>0.93745440389256141</v>
      </c>
      <c r="I1152" s="3">
        <f>I1151*(1+stock_returns_wide[[#This Row],[AAPL]])</f>
        <v>1.8003796043308804</v>
      </c>
      <c r="J1152" s="3">
        <f>J1151*(1+stock_returns_wide[[#This Row],[AMZN]])</f>
        <v>1.1738431041014561</v>
      </c>
      <c r="K1152" s="3">
        <f>K1151*(1+stock_returns_wide[[#This Row],[MSFT]])</f>
        <v>1.962221095570402</v>
      </c>
      <c r="L1152" s="3">
        <f>L1151*(1+stock_returns_wide[[#This Row],[TSLA]])</f>
        <v>1.8041323092105048</v>
      </c>
    </row>
    <row r="1153" spans="1:12" x14ac:dyDescent="0.2">
      <c r="A1153" s="11">
        <v>45762</v>
      </c>
      <c r="B1153" s="3">
        <v>-1.8763675946339431E-3</v>
      </c>
      <c r="C1153" s="3">
        <v>-1.3891933050343641E-2</v>
      </c>
      <c r="D1153" s="3">
        <v>-5.3633813244883255E-3</v>
      </c>
      <c r="E1153" s="3">
        <v>6.9744183248166003E-3</v>
      </c>
      <c r="F1153" s="3">
        <f>AVERAGE(stock_returns_wide[[#This Row],[AAPL]:[TSLA]])</f>
        <v>-3.5393159111623274E-3</v>
      </c>
      <c r="G1153" s="3">
        <f t="shared" si="17"/>
        <v>1.930597140693713</v>
      </c>
      <c r="H1153" s="3">
        <f>stock_returns_wide[[#This Row],[Portfolio_EQ_Cum]]-1</f>
        <v>0.93059714069371302</v>
      </c>
      <c r="I1153" s="3">
        <f>I1152*(1+stock_returns_wide[[#This Row],[AAPL]])</f>
        <v>1.797001430383274</v>
      </c>
      <c r="J1153" s="3">
        <f>J1152*(1+stock_returns_wide[[#This Row],[AMZN]])</f>
        <v>1.1575361542876712</v>
      </c>
      <c r="K1153" s="3">
        <f>K1152*(1+stock_returns_wide[[#This Row],[MSFT]])</f>
        <v>1.9516969555919028</v>
      </c>
      <c r="L1153" s="3">
        <f>L1152*(1+stock_returns_wide[[#This Row],[TSLA]])</f>
        <v>1.8167150826482563</v>
      </c>
    </row>
    <row r="1154" spans="1:12" x14ac:dyDescent="0.2">
      <c r="A1154" s="11">
        <v>45763</v>
      </c>
      <c r="B1154" s="3">
        <v>-3.8933417075920684E-2</v>
      </c>
      <c r="C1154" s="3">
        <v>-2.9288905919567454E-2</v>
      </c>
      <c r="D1154" s="3">
        <v>-3.6605968068710304E-2</v>
      </c>
      <c r="E1154" s="3">
        <v>-4.9427403598542585E-2</v>
      </c>
      <c r="F1154" s="3">
        <f>AVERAGE(stock_returns_wide[[#This Row],[AAPL]:[TSLA]])</f>
        <v>-3.8563923665685257E-2</v>
      </c>
      <c r="G1154" s="3">
        <f t="shared" ref="G1154:G1217" si="18">G1153*(1+F1154)</f>
        <v>1.8561457399308103</v>
      </c>
      <c r="H1154" s="3">
        <f>stock_returns_wide[[#This Row],[Portfolio_EQ_Cum]]-1</f>
        <v>0.85614573993081033</v>
      </c>
      <c r="I1154" s="3">
        <f>I1153*(1+stock_returns_wide[[#This Row],[AAPL]])</f>
        <v>1.727038024208136</v>
      </c>
      <c r="J1154" s="3">
        <f>J1153*(1+stock_returns_wide[[#This Row],[AMZN]])</f>
        <v>1.1236331867662417</v>
      </c>
      <c r="K1154" s="3">
        <f>K1153*(1+stock_returns_wide[[#This Row],[MSFT]])</f>
        <v>1.8802531991557065</v>
      </c>
      <c r="L1154" s="3">
        <f>L1153*(1+stock_returns_wide[[#This Row],[TSLA]])</f>
        <v>1.7269195730346414</v>
      </c>
    </row>
    <row r="1155" spans="1:12" x14ac:dyDescent="0.2">
      <c r="A1155" s="11">
        <v>45764</v>
      </c>
      <c r="B1155" s="3">
        <v>1.3949665806890499E-2</v>
      </c>
      <c r="C1155" s="3">
        <v>-9.8663523354401983E-3</v>
      </c>
      <c r="D1155" s="3">
        <v>-1.03065155380615E-2</v>
      </c>
      <c r="E1155" s="3">
        <v>-7.4522017096290138E-4</v>
      </c>
      <c r="F1155" s="3">
        <f>AVERAGE(stock_returns_wide[[#This Row],[AAPL]:[TSLA]])</f>
        <v>-1.7421055593935253E-3</v>
      </c>
      <c r="G1155" s="3">
        <f t="shared" si="18"/>
        <v>1.8529121381182321</v>
      </c>
      <c r="H1155" s="3">
        <f>stock_returns_wide[[#This Row],[Portfolio_EQ_Cum]]-1</f>
        <v>0.85291213811823208</v>
      </c>
      <c r="I1155" s="3">
        <f>I1154*(1+stock_returns_wide[[#This Row],[AAPL]])</f>
        <v>1.7511296274816319</v>
      </c>
      <c r="J1155" s="3">
        <f>J1154*(1+stock_returns_wide[[#This Row],[AMZN]])</f>
        <v>1.1125470258498125</v>
      </c>
      <c r="K1155" s="3">
        <f>K1154*(1+stock_returns_wide[[#This Row],[MSFT]])</f>
        <v>1.8608743403431185</v>
      </c>
      <c r="L1155" s="3">
        <f>L1154*(1+stock_returns_wide[[#This Row],[TSLA]])</f>
        <v>1.7256326377351854</v>
      </c>
    </row>
    <row r="1156" spans="1:12" x14ac:dyDescent="0.2">
      <c r="A1156" s="11">
        <v>45768</v>
      </c>
      <c r="B1156" s="3">
        <v>-1.9392891310289984E-2</v>
      </c>
      <c r="C1156" s="3">
        <v>-3.0647084568839134E-2</v>
      </c>
      <c r="D1156" s="3">
        <v>-2.354668619772804E-2</v>
      </c>
      <c r="E1156" s="3">
        <v>-5.7463625959197961E-2</v>
      </c>
      <c r="F1156" s="3">
        <f>AVERAGE(stock_returns_wide[[#This Row],[AAPL]:[TSLA]])</f>
        <v>-3.276257200901378E-2</v>
      </c>
      <c r="G1156" s="3">
        <f t="shared" si="18"/>
        <v>1.7922059707667579</v>
      </c>
      <c r="H1156" s="3">
        <f>stock_returns_wide[[#This Row],[Portfolio_EQ_Cum]]-1</f>
        <v>0.79220597076675792</v>
      </c>
      <c r="I1156" s="3">
        <f>I1155*(1+stock_returns_wide[[#This Row],[AAPL]])</f>
        <v>1.717170160945652</v>
      </c>
      <c r="J1156" s="3">
        <f>J1155*(1+stock_returns_wide[[#This Row],[AMZN]])</f>
        <v>1.0784507030617827</v>
      </c>
      <c r="K1156" s="3">
        <f>K1155*(1+stock_returns_wide[[#This Row],[MSFT]])</f>
        <v>1.8170569161976549</v>
      </c>
      <c r="L1156" s="3">
        <f>L1155*(1+stock_returns_wide[[#This Row],[TSLA]])</f>
        <v>1.6264715292973866</v>
      </c>
    </row>
    <row r="1157" spans="1:12" x14ac:dyDescent="0.2">
      <c r="A1157" s="11">
        <v>45769</v>
      </c>
      <c r="B1157" s="3">
        <v>3.4065110587777614E-2</v>
      </c>
      <c r="C1157" s="3">
        <v>3.5022621892476513E-2</v>
      </c>
      <c r="D1157" s="3">
        <v>2.1441395531364815E-2</v>
      </c>
      <c r="E1157" s="3">
        <v>4.6021983387706022E-2</v>
      </c>
      <c r="F1157" s="3">
        <f>AVERAGE(stock_returns_wide[[#This Row],[AAPL]:[TSLA]])</f>
        <v>3.4137777849831241E-2</v>
      </c>
      <c r="G1157" s="3">
        <f t="shared" si="18"/>
        <v>1.8533879000579347</v>
      </c>
      <c r="H1157" s="3">
        <f>stock_returns_wide[[#This Row],[Portfolio_EQ_Cum]]-1</f>
        <v>0.85338790005793475</v>
      </c>
      <c r="I1157" s="3">
        <f>I1156*(1+stock_returns_wide[[#This Row],[AAPL]])</f>
        <v>1.7756657523762975</v>
      </c>
      <c r="J1157" s="3">
        <f>J1156*(1+stock_returns_wide[[#This Row],[AMZN]])</f>
        <v>1.116220874264791</v>
      </c>
      <c r="K1157" s="3">
        <f>K1156*(1+stock_returns_wide[[#This Row],[MSFT]])</f>
        <v>1.8560171522408508</v>
      </c>
      <c r="L1157" s="3">
        <f>L1156*(1+stock_returns_wide[[#This Row],[TSLA]])</f>
        <v>1.7013249749992878</v>
      </c>
    </row>
    <row r="1158" spans="1:12" x14ac:dyDescent="0.2">
      <c r="A1158" s="11">
        <v>45770</v>
      </c>
      <c r="B1158" s="3">
        <v>2.4331688032299681E-2</v>
      </c>
      <c r="C1158" s="3">
        <v>4.2845673527805994E-2</v>
      </c>
      <c r="D1158" s="3">
        <v>2.0636752925575541E-2</v>
      </c>
      <c r="E1158" s="3">
        <v>5.36622440095611E-2</v>
      </c>
      <c r="F1158" s="3">
        <f>AVERAGE(stock_returns_wide[[#This Row],[AAPL]:[TSLA]])</f>
        <v>3.5369089623810579E-2</v>
      </c>
      <c r="G1158" s="3">
        <f t="shared" si="18"/>
        <v>1.9189405428027699</v>
      </c>
      <c r="H1158" s="3">
        <f>stock_returns_wide[[#This Row],[Portfolio_EQ_Cum]]-1</f>
        <v>0.91894054280276993</v>
      </c>
      <c r="I1158" s="3">
        <f>I1157*(1+stock_returns_wide[[#This Row],[AAPL]])</f>
        <v>1.8188706975127562</v>
      </c>
      <c r="J1158" s="3">
        <f>J1157*(1+stock_returns_wide[[#This Row],[AMZN]])</f>
        <v>1.1640461094284624</v>
      </c>
      <c r="K1158" s="3">
        <f>K1157*(1+stock_returns_wide[[#This Row],[MSFT]])</f>
        <v>1.8943193196372756</v>
      </c>
      <c r="L1158" s="3">
        <f>L1157*(1+stock_returns_wide[[#This Row],[TSLA]])</f>
        <v>1.79262189094726</v>
      </c>
    </row>
    <row r="1159" spans="1:12" x14ac:dyDescent="0.2">
      <c r="A1159" s="11">
        <v>45771</v>
      </c>
      <c r="B1159" s="3">
        <v>1.8426088780694405E-2</v>
      </c>
      <c r="C1159" s="3">
        <v>3.2890293365840373E-2</v>
      </c>
      <c r="D1159" s="3">
        <v>3.4482705029752259E-2</v>
      </c>
      <c r="E1159" s="3">
        <v>3.4976485922985301E-2</v>
      </c>
      <c r="F1159" s="3">
        <f>AVERAGE(stock_returns_wide[[#This Row],[AAPL]:[TSLA]])</f>
        <v>3.0193893274818084E-2</v>
      </c>
      <c r="G1159" s="3">
        <f t="shared" si="18"/>
        <v>1.9768808287528781</v>
      </c>
      <c r="H1159" s="3">
        <f>stock_returns_wide[[#This Row],[Portfolio_EQ_Cum]]-1</f>
        <v>0.97688082875287807</v>
      </c>
      <c r="I1159" s="3">
        <f>I1158*(1+stock_returns_wide[[#This Row],[AAPL]])</f>
        <v>1.8523853704657298</v>
      </c>
      <c r="J1159" s="3">
        <f>J1158*(1+stock_returns_wide[[#This Row],[AMZN]])</f>
        <v>1.2023319274589297</v>
      </c>
      <c r="K1159" s="3">
        <f>K1158*(1+stock_returns_wide[[#This Row],[MSFT]])</f>
        <v>1.9596405739684888</v>
      </c>
      <c r="L1159" s="3">
        <f>L1158*(1+stock_returns_wide[[#This Row],[TSLA]])</f>
        <v>1.8553215052812122</v>
      </c>
    </row>
    <row r="1160" spans="1:12" x14ac:dyDescent="0.2">
      <c r="A1160" s="11">
        <v>45772</v>
      </c>
      <c r="B1160" s="3">
        <v>4.3672212633434349E-3</v>
      </c>
      <c r="C1160" s="3">
        <v>1.3133978209558528E-2</v>
      </c>
      <c r="D1160" s="3">
        <v>1.1748083478143601E-2</v>
      </c>
      <c r="E1160" s="3">
        <v>9.8030910115499026E-2</v>
      </c>
      <c r="F1160" s="3">
        <f>AVERAGE(stock_returns_wide[[#This Row],[AAPL]:[TSLA]])</f>
        <v>3.1820048266636147E-2</v>
      </c>
      <c r="G1160" s="3">
        <f t="shared" si="18"/>
        <v>2.0397852721411822</v>
      </c>
      <c r="H1160" s="3">
        <f>stock_returns_wide[[#This Row],[Portfolio_EQ_Cum]]-1</f>
        <v>1.0397852721411822</v>
      </c>
      <c r="I1160" s="3">
        <f>I1159*(1+stock_returns_wide[[#This Row],[AAPL]])</f>
        <v>1.8604751472435341</v>
      </c>
      <c r="J1160" s="3">
        <f>J1159*(1+stock_returns_wide[[#This Row],[AMZN]])</f>
        <v>1.2181233287948319</v>
      </c>
      <c r="K1160" s="3">
        <f>K1159*(1+stock_returns_wide[[#This Row],[MSFT]])</f>
        <v>1.9826625950186278</v>
      </c>
      <c r="L1160" s="3">
        <f>L1159*(1+stock_returns_wide[[#This Row],[TSLA]])</f>
        <v>2.0372003610007869</v>
      </c>
    </row>
    <row r="1161" spans="1:12" x14ac:dyDescent="0.2">
      <c r="A1161" s="11">
        <v>45775</v>
      </c>
      <c r="B1161" s="3">
        <v>4.1093755801466791E-3</v>
      </c>
      <c r="C1161" s="3">
        <v>-6.8258029918335517E-3</v>
      </c>
      <c r="D1161" s="3">
        <v>-1.7609209807419868E-3</v>
      </c>
      <c r="E1161" s="3">
        <v>3.2637046356942534E-3</v>
      </c>
      <c r="F1161" s="3">
        <f>AVERAGE(stock_returns_wide[[#This Row],[AAPL]:[TSLA]])</f>
        <v>-3.0341093918365147E-4</v>
      </c>
      <c r="G1161" s="3">
        <f t="shared" si="18"/>
        <v>2.039166378976029</v>
      </c>
      <c r="H1161" s="3">
        <f>stock_returns_wide[[#This Row],[Portfolio_EQ_Cum]]-1</f>
        <v>1.039166378976029</v>
      </c>
      <c r="I1161" s="3">
        <f>I1160*(1+stock_returns_wide[[#This Row],[AAPL]])</f>
        <v>1.8681205383810866</v>
      </c>
      <c r="J1161" s="3">
        <f>J1160*(1+stock_returns_wide[[#This Row],[AMZN]])</f>
        <v>1.2098086589327219</v>
      </c>
      <c r="K1161" s="3">
        <f>K1160*(1+stock_returns_wide[[#This Row],[MSFT]])</f>
        <v>1.9791712828573271</v>
      </c>
      <c r="L1161" s="3">
        <f>L1160*(1+stock_returns_wide[[#This Row],[TSLA]])</f>
        <v>2.0438491812628232</v>
      </c>
    </row>
    <row r="1162" spans="1:12" x14ac:dyDescent="0.2">
      <c r="A1162" s="11">
        <v>45776</v>
      </c>
      <c r="B1162" s="3">
        <v>5.0918219597633207E-3</v>
      </c>
      <c r="C1162" s="3">
        <v>-1.6515586767922308E-3</v>
      </c>
      <c r="D1162" s="3">
        <v>7.3627705844612201E-3</v>
      </c>
      <c r="E1162" s="3">
        <v>2.1512501019458785E-2</v>
      </c>
      <c r="F1162" s="3">
        <f>AVERAGE(stock_returns_wide[[#This Row],[AAPL]:[TSLA]])</f>
        <v>8.0788837217227738E-3</v>
      </c>
      <c r="G1162" s="3">
        <f t="shared" si="18"/>
        <v>2.0556405670410229</v>
      </c>
      <c r="H1162" s="3">
        <f>stock_returns_wide[[#This Row],[Portfolio_EQ_Cum]]-1</f>
        <v>1.0556405670410229</v>
      </c>
      <c r="I1162" s="3">
        <f>I1161*(1+stock_returns_wide[[#This Row],[AAPL]])</f>
        <v>1.8776326755619004</v>
      </c>
      <c r="J1162" s="3">
        <f>J1161*(1+stock_returns_wide[[#This Row],[AMZN]])</f>
        <v>1.2078105889448032</v>
      </c>
      <c r="K1162" s="3">
        <f>K1161*(1+stock_returns_wide[[#This Row],[MSFT]])</f>
        <v>1.9937434669603595</v>
      </c>
      <c r="L1162" s="3">
        <f>L1161*(1+stock_returns_wide[[#This Row],[TSLA]])</f>
        <v>2.0878174888583598</v>
      </c>
    </row>
    <row r="1163" spans="1:12" x14ac:dyDescent="0.2">
      <c r="A1163" s="11">
        <v>45777</v>
      </c>
      <c r="B1163" s="3">
        <v>6.1076646538327228E-3</v>
      </c>
      <c r="C1163" s="3">
        <v>-1.5849304820837684E-2</v>
      </c>
      <c r="D1163" s="3">
        <v>3.0961157495594804E-3</v>
      </c>
      <c r="E1163" s="3">
        <v>-3.3797880897321053E-2</v>
      </c>
      <c r="F1163" s="3">
        <f>AVERAGE(stock_returns_wide[[#This Row],[AAPL]:[TSLA]])</f>
        <v>-1.0110851328691633E-2</v>
      </c>
      <c r="G1163" s="3">
        <f t="shared" si="18"/>
        <v>2.0348562908824439</v>
      </c>
      <c r="H1163" s="3">
        <f>stock_returns_wide[[#This Row],[Portfolio_EQ_Cum]]-1</f>
        <v>1.0348562908824439</v>
      </c>
      <c r="I1163" s="3">
        <f>I1162*(1+stock_returns_wide[[#This Row],[AAPL]])</f>
        <v>1.8891006262873111</v>
      </c>
      <c r="J1163" s="3">
        <f>J1162*(1+stock_returns_wide[[#This Row],[AMZN]])</f>
        <v>1.1886676307547814</v>
      </c>
      <c r="K1163" s="3">
        <f>K1162*(1+stock_returns_wide[[#This Row],[MSFT]])</f>
        <v>1.9999163275089968</v>
      </c>
      <c r="L1163" s="3">
        <f>L1162*(1+stock_returns_wide[[#This Row],[TSLA]])</f>
        <v>2.017253682034581</v>
      </c>
    </row>
    <row r="1164" spans="1:12" x14ac:dyDescent="0.2">
      <c r="A1164" s="11">
        <v>45778</v>
      </c>
      <c r="B1164" s="3">
        <v>3.8588738658813515E-3</v>
      </c>
      <c r="C1164" s="3">
        <v>3.1341496782804956E-2</v>
      </c>
      <c r="D1164" s="3">
        <v>7.6253543833203485E-2</v>
      </c>
      <c r="E1164" s="3">
        <v>-5.8123569150553278E-3</v>
      </c>
      <c r="F1164" s="3">
        <f>AVERAGE(stock_returns_wide[[#This Row],[AAPL]:[TSLA]])</f>
        <v>2.6410389391708616E-2</v>
      </c>
      <c r="G1164" s="3">
        <f t="shared" si="18"/>
        <v>2.0885976378808175</v>
      </c>
      <c r="H1164" s="3">
        <f>stock_returns_wide[[#This Row],[Portfolio_EQ_Cum]]-1</f>
        <v>1.0885976378808175</v>
      </c>
      <c r="I1164" s="3">
        <f>I1163*(1+stock_returns_wide[[#This Row],[AAPL]])</f>
        <v>1.8963904273241112</v>
      </c>
      <c r="J1164" s="3">
        <f>J1163*(1+stock_returns_wide[[#This Row],[AMZN]])</f>
        <v>1.2259222534799068</v>
      </c>
      <c r="K1164" s="3">
        <f>K1163*(1+stock_returns_wide[[#This Row],[MSFT]])</f>
        <v>2.1524170348514433</v>
      </c>
      <c r="L1164" s="3">
        <f>L1163*(1+stock_returns_wide[[#This Row],[TSLA]])</f>
        <v>2.0055286836463866</v>
      </c>
    </row>
    <row r="1165" spans="1:12" x14ac:dyDescent="0.2">
      <c r="A1165" s="11">
        <v>45779</v>
      </c>
      <c r="B1165" s="3">
        <v>-3.7361741757710676E-2</v>
      </c>
      <c r="C1165" s="3">
        <v>-1.1566836184702112E-3</v>
      </c>
      <c r="D1165" s="3">
        <v>2.3225257389123177E-2</v>
      </c>
      <c r="E1165" s="3">
        <v>2.3848576584252656E-2</v>
      </c>
      <c r="F1165" s="3">
        <f>AVERAGE(stock_returns_wide[[#This Row],[AAPL]:[TSLA]])</f>
        <v>2.1388521492987367E-3</v>
      </c>
      <c r="G1165" s="3">
        <f t="shared" si="18"/>
        <v>2.093064839427619</v>
      </c>
      <c r="H1165" s="3">
        <f>stock_returns_wide[[#This Row],[Portfolio_EQ_Cum]]-1</f>
        <v>1.093064839427619</v>
      </c>
      <c r="I1165" s="3">
        <f>I1164*(1+stock_returns_wide[[#This Row],[AAPL]])</f>
        <v>1.8255379779066332</v>
      </c>
      <c r="J1165" s="3">
        <f>J1164*(1+stock_returns_wide[[#This Row],[AMZN]])</f>
        <v>1.2245042492917886</v>
      </c>
      <c r="K1165" s="3">
        <f>K1164*(1+stock_returns_wide[[#This Row],[MSFT]])</f>
        <v>2.2024074744946014</v>
      </c>
      <c r="L1165" s="3">
        <f>L1164*(1+stock_returns_wide[[#This Row],[TSLA]])</f>
        <v>2.0533576880502427</v>
      </c>
    </row>
    <row r="1166" spans="1:12" x14ac:dyDescent="0.2">
      <c r="A1166" s="11">
        <v>45782</v>
      </c>
      <c r="B1166" s="3">
        <v>-3.1458499271170837E-2</v>
      </c>
      <c r="C1166" s="3">
        <v>-1.910722026349243E-2</v>
      </c>
      <c r="D1166" s="3">
        <v>2.0446395856632549E-3</v>
      </c>
      <c r="E1166" s="3">
        <v>-2.4198258752220814E-2</v>
      </c>
      <c r="F1166" s="3">
        <f>AVERAGE(stock_returns_wide[[#This Row],[AAPL]:[TSLA]])</f>
        <v>-1.8179834675305206E-2</v>
      </c>
      <c r="G1166" s="3">
        <f t="shared" si="18"/>
        <v>2.0550132666821304</v>
      </c>
      <c r="H1166" s="3">
        <f>stock_returns_wide[[#This Row],[Portfolio_EQ_Cum]]-1</f>
        <v>1.0550132666821304</v>
      </c>
      <c r="I1166" s="3">
        <f>I1165*(1+stock_returns_wide[[#This Row],[AAPL]])</f>
        <v>1.7681092927591626</v>
      </c>
      <c r="J1166" s="3">
        <f>J1165*(1+stock_returns_wide[[#This Row],[AMZN]])</f>
        <v>1.201107376886988</v>
      </c>
      <c r="K1166" s="3">
        <f>K1165*(1+stock_returns_wide[[#This Row],[MSFT]])</f>
        <v>2.2069106040007136</v>
      </c>
      <c r="L1166" s="3">
        <f>L1165*(1+stock_returns_wide[[#This Row],[TSLA]])</f>
        <v>2.0036700074039411</v>
      </c>
    </row>
    <row r="1167" spans="1:12" x14ac:dyDescent="0.2">
      <c r="A1167" s="11">
        <v>45783</v>
      </c>
      <c r="B1167" s="3">
        <v>-1.9106906696092496E-3</v>
      </c>
      <c r="C1167" s="3">
        <v>-7.1908320514640911E-3</v>
      </c>
      <c r="D1167" s="3">
        <v>-6.5570609852799722E-3</v>
      </c>
      <c r="E1167" s="3">
        <v>-1.7519458684867262E-2</v>
      </c>
      <c r="F1167" s="3">
        <f>AVERAGE(stock_returns_wide[[#This Row],[AAPL]:[TSLA]])</f>
        <v>-8.2945105978051437E-3</v>
      </c>
      <c r="G1167" s="3">
        <f t="shared" si="18"/>
        <v>2.0379679373630051</v>
      </c>
      <c r="H1167" s="3">
        <f>stock_returns_wide[[#This Row],[Portfolio_EQ_Cum]]-1</f>
        <v>1.0379679373630051</v>
      </c>
      <c r="I1167" s="3">
        <f>I1166*(1+stock_returns_wide[[#This Row],[AAPL]])</f>
        <v>1.7647309828306383</v>
      </c>
      <c r="J1167" s="3">
        <f>J1166*(1+stock_returns_wide[[#This Row],[AMZN]])</f>
        <v>1.1924704154640191</v>
      </c>
      <c r="K1167" s="3">
        <f>K1166*(1+stock_returns_wide[[#This Row],[MSFT]])</f>
        <v>2.1924397565812197</v>
      </c>
      <c r="L1167" s="3">
        <f>L1166*(1+stock_returns_wide[[#This Row],[TSLA]])</f>
        <v>1.96856679349112</v>
      </c>
    </row>
    <row r="1168" spans="1:12" x14ac:dyDescent="0.2">
      <c r="A1168" s="11">
        <v>45784</v>
      </c>
      <c r="B1168" s="3">
        <v>-1.1384763377168206E-2</v>
      </c>
      <c r="C1168" s="3">
        <v>1.9998985551532122E-2</v>
      </c>
      <c r="D1168" s="3">
        <v>9.2300583564464134E-5</v>
      </c>
      <c r="E1168" s="3">
        <v>3.159597232260225E-3</v>
      </c>
      <c r="F1168" s="3">
        <f>AVERAGE(stock_returns_wide[[#This Row],[AAPL]:[TSLA]])</f>
        <v>2.9665299975471515E-3</v>
      </c>
      <c r="G1168" s="3">
        <f t="shared" si="18"/>
        <v>2.0440136303832319</v>
      </c>
      <c r="H1168" s="3">
        <f>stock_returns_wide[[#This Row],[Portfolio_EQ_Cum]]-1</f>
        <v>1.0440136303832319</v>
      </c>
      <c r="I1168" s="3">
        <f>I1167*(1+stock_returns_wide[[#This Row],[AAPL]])</f>
        <v>1.7446399381667541</v>
      </c>
      <c r="J1168" s="3">
        <f>J1167*(1+stock_returns_wide[[#This Row],[AMZN]])</f>
        <v>1.2163186140735136</v>
      </c>
      <c r="K1168" s="3">
        <f>K1167*(1+stock_returns_wide[[#This Row],[MSFT]])</f>
        <v>2.192642120050182</v>
      </c>
      <c r="L1168" s="3">
        <f>L1167*(1+stock_returns_wide[[#This Row],[TSLA]])</f>
        <v>1.974786671683354</v>
      </c>
    </row>
    <row r="1169" spans="1:12" x14ac:dyDescent="0.2">
      <c r="A1169" s="11">
        <v>45785</v>
      </c>
      <c r="B1169" s="3">
        <v>6.318533035958307E-3</v>
      </c>
      <c r="C1169" s="3">
        <v>1.785806262143419E-2</v>
      </c>
      <c r="D1169" s="3">
        <v>1.1122677849317864E-2</v>
      </c>
      <c r="E1169" s="3">
        <v>3.1134624811778533E-2</v>
      </c>
      <c r="F1169" s="3">
        <f>AVERAGE(stock_returns_wide[[#This Row],[AAPL]:[TSLA]])</f>
        <v>1.6608474579622223E-2</v>
      </c>
      <c r="G1169" s="3">
        <f t="shared" si="18"/>
        <v>2.077961578803853</v>
      </c>
      <c r="H1169" s="3">
        <f>stock_returns_wide[[#This Row],[Portfolio_EQ_Cum]]-1</f>
        <v>1.077961578803853</v>
      </c>
      <c r="I1169" s="3">
        <f>I1168*(1+stock_returns_wide[[#This Row],[AAPL]])</f>
        <v>1.755663503251913</v>
      </c>
      <c r="J1169" s="3">
        <f>J1168*(1+stock_returns_wide[[#This Row],[AMZN]])</f>
        <v>1.2380397080512544</v>
      </c>
      <c r="K1169" s="3">
        <f>K1168*(1+stock_returns_wide[[#This Row],[MSFT]])</f>
        <v>2.2170301719903454</v>
      </c>
      <c r="L1169" s="3">
        <f>L1168*(1+stock_returns_wide[[#This Row],[TSLA]])</f>
        <v>2.0362709137895161</v>
      </c>
    </row>
    <row r="1170" spans="1:12" x14ac:dyDescent="0.2">
      <c r="A1170" s="11">
        <v>45786</v>
      </c>
      <c r="B1170" s="3">
        <v>5.2660880535218002E-3</v>
      </c>
      <c r="C1170" s="3">
        <v>5.1020185245573835E-3</v>
      </c>
      <c r="D1170" s="3">
        <v>1.2780851828013695E-3</v>
      </c>
      <c r="E1170" s="3">
        <v>4.7187704851461287E-2</v>
      </c>
      <c r="F1170" s="3">
        <f>AVERAGE(stock_returns_wide[[#This Row],[AAPL]:[TSLA]])</f>
        <v>1.470847415308546E-2</v>
      </c>
      <c r="G1170" s="3">
        <f t="shared" si="18"/>
        <v>2.1085252229767941</v>
      </c>
      <c r="H1170" s="3">
        <f>stock_returns_wide[[#This Row],[Portfolio_EQ_Cum]]-1</f>
        <v>1.1085252229767941</v>
      </c>
      <c r="I1170" s="3">
        <f>I1169*(1+stock_returns_wide[[#This Row],[AAPL]])</f>
        <v>1.7649089818523922</v>
      </c>
      <c r="J1170" s="3">
        <f>J1169*(1+stock_returns_wide[[#This Row],[AMZN]])</f>
        <v>1.2443562095758696</v>
      </c>
      <c r="K1170" s="3">
        <f>K1169*(1+stock_returns_wide[[#This Row],[MSFT]])</f>
        <v>2.2198637254029898</v>
      </c>
      <c r="L1170" s="3">
        <f>L1169*(1+stock_returns_wide[[#This Row],[TSLA]])</f>
        <v>2.1323578646670311</v>
      </c>
    </row>
    <row r="1171" spans="1:12" x14ac:dyDescent="0.2">
      <c r="A1171" s="11">
        <v>45789</v>
      </c>
      <c r="B1171" s="3">
        <v>6.3146168996554675E-2</v>
      </c>
      <c r="C1171" s="3">
        <v>8.070031092964336E-2</v>
      </c>
      <c r="D1171" s="3">
        <v>2.4000988384389466E-2</v>
      </c>
      <c r="E1171" s="3">
        <v>6.7457904038150884E-2</v>
      </c>
      <c r="F1171" s="3">
        <f>AVERAGE(stock_returns_wide[[#This Row],[AAPL]:[TSLA]])</f>
        <v>5.8826343087184596E-2</v>
      </c>
      <c r="G1171" s="3">
        <f t="shared" si="18"/>
        <v>2.2325620511516098</v>
      </c>
      <c r="H1171" s="3">
        <f>stock_returns_wide[[#This Row],[Portfolio_EQ_Cum]]-1</f>
        <v>1.2325620511516098</v>
      </c>
      <c r="I1171" s="3">
        <f>I1170*(1+stock_returns_wide[[#This Row],[AAPL]])</f>
        <v>1.8763562226839805</v>
      </c>
      <c r="J1171" s="3">
        <f>J1170*(1+stock_returns_wide[[#This Row],[AMZN]])</f>
        <v>1.3447761425958746</v>
      </c>
      <c r="K1171" s="3">
        <f>K1170*(1+stock_returns_wide[[#This Row],[MSFT]])</f>
        <v>2.2731426488913145</v>
      </c>
      <c r="L1171" s="3">
        <f>L1170*(1+stock_returns_wide[[#This Row],[TSLA]])</f>
        <v>2.2762022568767359</v>
      </c>
    </row>
    <row r="1172" spans="1:12" x14ac:dyDescent="0.2">
      <c r="A1172" s="11">
        <v>45790</v>
      </c>
      <c r="B1172" s="3">
        <v>1.0152280585241868E-2</v>
      </c>
      <c r="C1172" s="3">
        <v>1.3084718824412089E-2</v>
      </c>
      <c r="D1172" s="3">
        <v>-2.6700280254099429E-4</v>
      </c>
      <c r="E1172" s="3">
        <v>4.9280740626853614E-2</v>
      </c>
      <c r="F1172" s="3">
        <f>AVERAGE(stock_returns_wide[[#This Row],[AAPL]:[TSLA]])</f>
        <v>1.8062684308491644E-2</v>
      </c>
      <c r="G1172" s="3">
        <f t="shared" si="18"/>
        <v>2.2728881146806801</v>
      </c>
      <c r="H1172" s="3">
        <f>stock_returns_wide[[#This Row],[Portfolio_EQ_Cum]]-1</f>
        <v>1.2728881146806801</v>
      </c>
      <c r="I1172" s="3">
        <f>I1171*(1+stock_returns_wide[[#This Row],[AAPL]])</f>
        <v>1.8954055175345328</v>
      </c>
      <c r="J1172" s="3">
        <f>J1171*(1+stock_returns_wide[[#This Row],[AMZN]])</f>
        <v>1.362372160303519</v>
      </c>
      <c r="K1172" s="3">
        <f>K1171*(1+stock_returns_wide[[#This Row],[MSFT]])</f>
        <v>2.2725357134334851</v>
      </c>
      <c r="L1172" s="3">
        <f>L1171*(1+stock_returns_wide[[#This Row],[TSLA]])</f>
        <v>2.388375189912137</v>
      </c>
    </row>
    <row r="1173" spans="1:12" x14ac:dyDescent="0.2">
      <c r="A1173" s="11">
        <v>45791</v>
      </c>
      <c r="B1173" s="3">
        <v>-2.8178257737542234E-3</v>
      </c>
      <c r="C1173" s="3">
        <v>-5.2987422200893031E-3</v>
      </c>
      <c r="D1173" s="3">
        <v>8.4605287712866684E-3</v>
      </c>
      <c r="E1173" s="3">
        <v>4.0739919936463753E-2</v>
      </c>
      <c r="F1173" s="3">
        <f>AVERAGE(stock_returns_wide[[#This Row],[AAPL]:[TSLA]])</f>
        <v>1.0270970178476724E-2</v>
      </c>
      <c r="G1173" s="3">
        <f t="shared" si="18"/>
        <v>2.2962328807255794</v>
      </c>
      <c r="H1173" s="3">
        <f>stock_returns_wide[[#This Row],[Portfolio_EQ_Cum]]-1</f>
        <v>1.2962328807255794</v>
      </c>
      <c r="I1173" s="3">
        <f>I1172*(1+stock_returns_wide[[#This Row],[AAPL]])</f>
        <v>1.8900645950155079</v>
      </c>
      <c r="J1173" s="3">
        <f>J1172*(1+stock_returns_wide[[#This Row],[AMZN]])</f>
        <v>1.3551533014182444</v>
      </c>
      <c r="K1173" s="3">
        <f>K1172*(1+stock_returns_wide[[#This Row],[MSFT]])</f>
        <v>2.2917625672207658</v>
      </c>
      <c r="L1173" s="3">
        <f>L1172*(1+stock_returns_wide[[#This Row],[TSLA]])</f>
        <v>2.4856774039273941</v>
      </c>
    </row>
    <row r="1174" spans="1:12" x14ac:dyDescent="0.2">
      <c r="A1174" s="11">
        <v>45792</v>
      </c>
      <c r="B1174" s="3">
        <v>-4.1444703990449749E-3</v>
      </c>
      <c r="C1174" s="3">
        <v>-2.4161720956264898E-2</v>
      </c>
      <c r="D1174" s="3">
        <v>2.2561216289509467E-3</v>
      </c>
      <c r="E1174" s="3">
        <v>-1.3978329078298546E-2</v>
      </c>
      <c r="F1174" s="3">
        <f>AVERAGE(stock_returns_wide[[#This Row],[AAPL]:[TSLA]])</f>
        <v>-1.0007099701164368E-2</v>
      </c>
      <c r="G1174" s="3">
        <f t="shared" si="18"/>
        <v>2.273254249351067</v>
      </c>
      <c r="H1174" s="3">
        <f>stock_returns_wide[[#This Row],[Portfolio_EQ_Cum]]-1</f>
        <v>1.273254249351067</v>
      </c>
      <c r="I1174" s="3">
        <f>I1173*(1+stock_returns_wide[[#This Row],[AAPL]])</f>
        <v>1.8822312782491832</v>
      </c>
      <c r="J1174" s="3">
        <f>J1173*(1+stock_returns_wide[[#This Row],[AMZN]])</f>
        <v>1.3224104654964157</v>
      </c>
      <c r="K1174" s="3">
        <f>K1173*(1+stock_returns_wide[[#This Row],[MSFT]])</f>
        <v>2.2969330623170925</v>
      </c>
      <c r="L1174" s="3">
        <f>L1173*(1+stock_returns_wide[[#This Row],[TSLA]])</f>
        <v>2.4509317871928062</v>
      </c>
    </row>
    <row r="1175" spans="1:12" x14ac:dyDescent="0.2">
      <c r="A1175" s="11">
        <v>45793</v>
      </c>
      <c r="B1175" s="3">
        <v>-8.9857749071331483E-4</v>
      </c>
      <c r="C1175" s="3">
        <v>2.0470740005538168E-3</v>
      </c>
      <c r="D1175" s="3">
        <v>2.5158200042567636E-3</v>
      </c>
      <c r="E1175" s="3">
        <v>2.0885606175656601E-2</v>
      </c>
      <c r="F1175" s="3">
        <f>AVERAGE(stock_returns_wide[[#This Row],[AAPL]:[TSLA]])</f>
        <v>6.1374806724384667E-3</v>
      </c>
      <c r="G1175" s="3">
        <f t="shared" si="18"/>
        <v>2.2872063033699979</v>
      </c>
      <c r="H1175" s="3">
        <f>stock_returns_wide[[#This Row],[Portfolio_EQ_Cum]]-1</f>
        <v>1.2872063033699979</v>
      </c>
      <c r="I1175" s="3">
        <f>I1174*(1+stock_returns_wide[[#This Row],[AAPL]])</f>
        <v>1.880539947590232</v>
      </c>
      <c r="J1175" s="3">
        <f>J1174*(1+stock_returns_wide[[#This Row],[AMZN]])</f>
        <v>1.3251175375783937</v>
      </c>
      <c r="K1175" s="3">
        <f>K1174*(1+stock_returns_wide[[#This Row],[MSFT]])</f>
        <v>2.3027117324637087</v>
      </c>
      <c r="L1175" s="3">
        <f>L1174*(1+stock_returns_wide[[#This Row],[TSLA]])</f>
        <v>2.5021209832635134</v>
      </c>
    </row>
    <row r="1176" spans="1:12" x14ac:dyDescent="0.2">
      <c r="A1176" s="11">
        <v>45796</v>
      </c>
      <c r="B1176" s="3">
        <v>-1.173908704907789E-2</v>
      </c>
      <c r="C1176" s="3">
        <v>2.7725440652370814E-3</v>
      </c>
      <c r="D1176" s="3">
        <v>1.0126108524079136E-2</v>
      </c>
      <c r="E1176" s="3">
        <v>-2.2544186527114873E-2</v>
      </c>
      <c r="F1176" s="3">
        <f>AVERAGE(stock_returns_wide[[#This Row],[AAPL]:[TSLA]])</f>
        <v>-5.3461552467191364E-3</v>
      </c>
      <c r="G1176" s="3">
        <f t="shared" si="18"/>
        <v>2.2749785433909073</v>
      </c>
      <c r="H1176" s="3">
        <f>stock_returns_wide[[#This Row],[Portfolio_EQ_Cum]]-1</f>
        <v>1.2749785433909073</v>
      </c>
      <c r="I1176" s="3">
        <f>I1175*(1+stock_returns_wide[[#This Row],[AAPL]])</f>
        <v>1.858464125446202</v>
      </c>
      <c r="J1176" s="3">
        <f>J1175*(1+stock_returns_wide[[#This Row],[AMZN]])</f>
        <v>1.3287914843429482</v>
      </c>
      <c r="K1176" s="3">
        <f>K1175*(1+stock_returns_wide[[#This Row],[MSFT]])</f>
        <v>2.3260292413663066</v>
      </c>
      <c r="L1176" s="3">
        <f>L1175*(1+stock_returns_wide[[#This Row],[TSLA]])</f>
        <v>2.4457127011034125</v>
      </c>
    </row>
    <row r="1177" spans="1:12" x14ac:dyDescent="0.2">
      <c r="A1177" s="11">
        <v>45797</v>
      </c>
      <c r="B1177" s="3">
        <v>-9.1962483614842494E-3</v>
      </c>
      <c r="C1177" s="3">
        <v>-1.0137739138364021E-2</v>
      </c>
      <c r="D1177" s="3">
        <v>-1.5254229836257904E-3</v>
      </c>
      <c r="E1177" s="3">
        <v>5.0571808730102141E-3</v>
      </c>
      <c r="F1177" s="3">
        <f>AVERAGE(stock_returns_wide[[#This Row],[AAPL]:[TSLA]])</f>
        <v>-3.9505574026159618E-3</v>
      </c>
      <c r="G1177" s="3">
        <f t="shared" si="18"/>
        <v>2.2659911100655221</v>
      </c>
      <c r="H1177" s="3">
        <f>stock_returns_wide[[#This Row],[Portfolio_EQ_Cum]]-1</f>
        <v>1.2659911100655221</v>
      </c>
      <c r="I1177" s="3">
        <f>I1176*(1+stock_returns_wide[[#This Row],[AAPL]])</f>
        <v>1.8413732277776902</v>
      </c>
      <c r="J1177" s="3">
        <f>J1176*(1+stock_returns_wide[[#This Row],[AMZN]])</f>
        <v>1.3153205429054</v>
      </c>
      <c r="K1177" s="3">
        <f>K1176*(1+stock_returns_wide[[#This Row],[MSFT]])</f>
        <v>2.3224810629009407</v>
      </c>
      <c r="L1177" s="3">
        <f>L1176*(1+stock_returns_wide[[#This Row],[TSLA]])</f>
        <v>2.4580811125963109</v>
      </c>
    </row>
    <row r="1178" spans="1:12" x14ac:dyDescent="0.2">
      <c r="A1178" s="11">
        <v>45798</v>
      </c>
      <c r="B1178" s="3">
        <v>-2.3059121838798324E-2</v>
      </c>
      <c r="C1178" s="3">
        <v>-1.4455883280997672E-2</v>
      </c>
      <c r="D1178" s="3">
        <v>-1.2222561367165596E-2</v>
      </c>
      <c r="E1178" s="3">
        <v>-2.6758222357769146E-2</v>
      </c>
      <c r="F1178" s="3">
        <f>AVERAGE(stock_returns_wide[[#This Row],[AAPL]:[TSLA]])</f>
        <v>-1.9123947211182685E-2</v>
      </c>
      <c r="G1178" s="3">
        <f t="shared" si="18"/>
        <v>2.2226564156956199</v>
      </c>
      <c r="H1178" s="3">
        <f>stock_returns_wide[[#This Row],[Portfolio_EQ_Cum]]-1</f>
        <v>1.2226564156956199</v>
      </c>
      <c r="I1178" s="3">
        <f>I1177*(1+stock_returns_wide[[#This Row],[AAPL]])</f>
        <v>1.798912778167663</v>
      </c>
      <c r="J1178" s="3">
        <f>J1177*(1+stock_returns_wide[[#This Row],[AMZN]])</f>
        <v>1.2963064226600611</v>
      </c>
      <c r="K1178" s="3">
        <f>K1177*(1+stock_returns_wide[[#This Row],[MSFT]])</f>
        <v>2.2940943955855539</v>
      </c>
      <c r="L1178" s="3">
        <f>L1177*(1+stock_returns_wide[[#This Row],[TSLA]])</f>
        <v>2.3923072316120262</v>
      </c>
    </row>
    <row r="1179" spans="1:12" x14ac:dyDescent="0.2">
      <c r="A1179" s="11">
        <v>45799</v>
      </c>
      <c r="B1179" s="3">
        <v>-3.6122485818445016E-3</v>
      </c>
      <c r="C1179" s="3">
        <v>9.8449235998361306E-3</v>
      </c>
      <c r="D1179" s="3">
        <v>5.0599524837939835E-3</v>
      </c>
      <c r="E1179" s="3">
        <v>1.9185982671137136E-2</v>
      </c>
      <c r="F1179" s="3">
        <f>AVERAGE(stock_returns_wide[[#This Row],[AAPL]:[TSLA]])</f>
        <v>7.6196525432306872E-3</v>
      </c>
      <c r="G1179" s="3">
        <f t="shared" si="18"/>
        <v>2.2395922853062027</v>
      </c>
      <c r="H1179" s="3">
        <f>stock_returns_wide[[#This Row],[Portfolio_EQ_Cum]]-1</f>
        <v>1.2395922853062027</v>
      </c>
      <c r="I1179" s="3">
        <f>I1178*(1+stock_returns_wide[[#This Row],[AAPL]])</f>
        <v>1.7924146580358649</v>
      </c>
      <c r="J1179" s="3">
        <f>J1178*(1+stock_returns_wide[[#This Row],[AMZN]])</f>
        <v>1.3090684603531264</v>
      </c>
      <c r="K1179" s="3">
        <f>K1178*(1+stock_returns_wide[[#This Row],[MSFT]])</f>
        <v>2.3057024042205549</v>
      </c>
      <c r="L1179" s="3">
        <f>L1178*(1+stock_returns_wide[[#This Row],[TSLA]])</f>
        <v>2.4382059967017704</v>
      </c>
    </row>
    <row r="1180" spans="1:12" x14ac:dyDescent="0.2">
      <c r="A1180" s="11">
        <v>45800</v>
      </c>
      <c r="B1180" s="3">
        <v>-3.024427887573744E-2</v>
      </c>
      <c r="C1180" s="3">
        <v>-1.0388973643241206E-2</v>
      </c>
      <c r="D1180" s="3">
        <v>-1.0288843235963574E-2</v>
      </c>
      <c r="E1180" s="3">
        <v>-4.9847881903489766E-3</v>
      </c>
      <c r="F1180" s="3">
        <f>AVERAGE(stock_returns_wide[[#This Row],[AAPL]:[TSLA]])</f>
        <v>-1.3976720986322799E-2</v>
      </c>
      <c r="G1180" s="3">
        <f t="shared" si="18"/>
        <v>2.2082901288113566</v>
      </c>
      <c r="H1180" s="3">
        <f>stock_returns_wide[[#This Row],[Portfolio_EQ_Cum]]-1</f>
        <v>1.2082901288113566</v>
      </c>
      <c r="I1180" s="3">
        <f>I1179*(1+stock_returns_wide[[#This Row],[AAPL]])</f>
        <v>1.7382043692572686</v>
      </c>
      <c r="J1180" s="3">
        <f>J1179*(1+stock_returns_wide[[#This Row],[AMZN]])</f>
        <v>1.2954685826213195</v>
      </c>
      <c r="K1180" s="3">
        <f>K1179*(1+stock_returns_wide[[#This Row],[MSFT]])</f>
        <v>2.2819793936347454</v>
      </c>
      <c r="L1180" s="3">
        <f>L1179*(1+stock_returns_wide[[#This Row],[TSLA]])</f>
        <v>2.4260520562437735</v>
      </c>
    </row>
    <row r="1181" spans="1:12" x14ac:dyDescent="0.2">
      <c r="A1181" s="11">
        <v>45804</v>
      </c>
      <c r="B1181" s="3">
        <v>2.5298317070217013E-2</v>
      </c>
      <c r="C1181" s="3">
        <v>2.5026113945093353E-2</v>
      </c>
      <c r="D1181" s="3">
        <v>2.3346185665684027E-2</v>
      </c>
      <c r="E1181" s="3">
        <v>6.9399477116447672E-2</v>
      </c>
      <c r="F1181" s="3">
        <f>AVERAGE(stock_returns_wide[[#This Row],[AAPL]:[TSLA]])</f>
        <v>3.5767523449360517E-2</v>
      </c>
      <c r="G1181" s="3">
        <f t="shared" si="18"/>
        <v>2.2872751977766081</v>
      </c>
      <c r="H1181" s="3">
        <f>stock_returns_wide[[#This Row],[Portfolio_EQ_Cum]]-1</f>
        <v>1.2872751977766081</v>
      </c>
      <c r="I1181" s="3">
        <f>I1180*(1+stock_returns_wide[[#This Row],[AAPL]])</f>
        <v>1.7821780145235755</v>
      </c>
      <c r="J1181" s="3">
        <f>J1180*(1+stock_returns_wide[[#This Row],[AMZN]])</f>
        <v>1.3278891269822892</v>
      </c>
      <c r="K1181" s="3">
        <f>K1180*(1+stock_returns_wide[[#This Row],[MSFT]])</f>
        <v>2.3352549082438072</v>
      </c>
      <c r="L1181" s="3">
        <f>L1180*(1+stock_returns_wide[[#This Row],[TSLA]])</f>
        <v>2.594418800404374</v>
      </c>
    </row>
    <row r="1182" spans="1:12" x14ac:dyDescent="0.2">
      <c r="A1182" s="11">
        <v>45805</v>
      </c>
      <c r="B1182" s="3">
        <v>1.0488254734115632E-3</v>
      </c>
      <c r="C1182" s="3">
        <v>-6.310081665849121E-3</v>
      </c>
      <c r="D1182" s="3">
        <v>-7.2282646126888839E-3</v>
      </c>
      <c r="E1182" s="3">
        <v>-1.6506435862546853E-2</v>
      </c>
      <c r="F1182" s="3">
        <f>AVERAGE(stock_returns_wide[[#This Row],[AAPL]:[TSLA]])</f>
        <v>-7.2489891669183237E-3</v>
      </c>
      <c r="G1182" s="3">
        <f t="shared" si="18"/>
        <v>2.2706947646461648</v>
      </c>
      <c r="H1182" s="3">
        <f>stock_returns_wide[[#This Row],[Portfolio_EQ_Cum]]-1</f>
        <v>1.2706947646461648</v>
      </c>
      <c r="I1182" s="3">
        <f>I1181*(1+stock_returns_wide[[#This Row],[AAPL]])</f>
        <v>1.7840472082233618</v>
      </c>
      <c r="J1182" s="3">
        <f>J1181*(1+stock_returns_wide[[#This Row],[AMZN]])</f>
        <v>1.319510038147838</v>
      </c>
      <c r="K1182" s="3">
        <f>K1181*(1+stock_returns_wide[[#This Row],[MSFT]])</f>
        <v>2.3183750678289403</v>
      </c>
      <c r="L1182" s="3">
        <f>L1181*(1+stock_returns_wide[[#This Row],[TSLA]])</f>
        <v>2.5515941928749135</v>
      </c>
    </row>
    <row r="1183" spans="1:12" x14ac:dyDescent="0.2">
      <c r="A1183" s="11">
        <v>45806</v>
      </c>
      <c r="B1183" s="3">
        <v>-2.34507522388816E-3</v>
      </c>
      <c r="C1183" s="3">
        <v>4.787005283780621E-3</v>
      </c>
      <c r="D1183" s="3">
        <v>2.8861443683056986E-3</v>
      </c>
      <c r="E1183" s="3">
        <v>4.2869117552875036E-3</v>
      </c>
      <c r="F1183" s="3">
        <f>AVERAGE(stock_returns_wide[[#This Row],[AAPL]:[TSLA]])</f>
        <v>2.4037465458714158E-3</v>
      </c>
      <c r="G1183" s="3">
        <f t="shared" si="18"/>
        <v>2.2761529393434117</v>
      </c>
      <c r="H1183" s="3">
        <f>stock_returns_wide[[#This Row],[Portfolio_EQ_Cum]]-1</f>
        <v>1.2761529393434117</v>
      </c>
      <c r="I1183" s="3">
        <f>I1182*(1+stock_returns_wide[[#This Row],[AAPL]])</f>
        <v>1.7798634833171103</v>
      </c>
      <c r="J1183" s="3">
        <f>J1182*(1+stock_returns_wide[[#This Row],[AMZN]])</f>
        <v>1.3258265396724531</v>
      </c>
      <c r="K1183" s="3">
        <f>K1182*(1+stock_returns_wide[[#This Row],[MSFT]])</f>
        <v>2.3250662329745753</v>
      </c>
      <c r="L1183" s="3">
        <f>L1182*(1+stock_returns_wide[[#This Row],[TSLA]])</f>
        <v>2.5625326520150722</v>
      </c>
    </row>
    <row r="1184" spans="1:12" x14ac:dyDescent="0.2">
      <c r="A1184" s="11">
        <v>45807</v>
      </c>
      <c r="B1184" s="3">
        <v>4.5011608160336891E-3</v>
      </c>
      <c r="C1184" s="3">
        <v>-3.3544115296213484E-3</v>
      </c>
      <c r="D1184" s="3">
        <v>3.6626247995799055E-3</v>
      </c>
      <c r="E1184" s="3">
        <v>-3.3395646193957407E-2</v>
      </c>
      <c r="F1184" s="3">
        <f>AVERAGE(stock_returns_wide[[#This Row],[AAPL]:[TSLA]])</f>
        <v>-7.1465680269912901E-3</v>
      </c>
      <c r="G1184" s="3">
        <f t="shared" si="18"/>
        <v>2.2598862575225578</v>
      </c>
      <c r="H1184" s="3">
        <f>stock_returns_wide[[#This Row],[Portfolio_EQ_Cum]]-1</f>
        <v>1.2598862575225578</v>
      </c>
      <c r="I1184" s="3">
        <f>I1183*(1+stock_returns_wide[[#This Row],[AAPL]])</f>
        <v>1.7878749350861065</v>
      </c>
      <c r="J1184" s="3">
        <f>J1183*(1+stock_returns_wide[[#This Row],[AMZN]])</f>
        <v>1.3213791718414978</v>
      </c>
      <c r="K1184" s="3">
        <f>K1183*(1+stock_returns_wide[[#This Row],[MSFT]])</f>
        <v>2.3335820782201337</v>
      </c>
      <c r="L1184" s="3">
        <f>L1183*(1+stock_returns_wide[[#This Row],[TSLA]])</f>
        <v>2.4769552182079133</v>
      </c>
    </row>
    <row r="1185" spans="1:12" x14ac:dyDescent="0.2">
      <c r="A1185" s="11">
        <v>45810</v>
      </c>
      <c r="B1185" s="3">
        <v>4.2319795947425298E-3</v>
      </c>
      <c r="C1185" s="3">
        <v>7.9996070122998475E-3</v>
      </c>
      <c r="D1185" s="3">
        <v>3.497336510424276E-3</v>
      </c>
      <c r="E1185" s="3">
        <v>-1.088145559849063E-2</v>
      </c>
      <c r="F1185" s="3">
        <f>AVERAGE(stock_returns_wide[[#This Row],[AAPL]:[TSLA]])</f>
        <v>1.2118668797440058E-3</v>
      </c>
      <c r="G1185" s="3">
        <f t="shared" si="18"/>
        <v>2.2626249388300383</v>
      </c>
      <c r="H1185" s="3">
        <f>stock_returns_wide[[#This Row],[Portfolio_EQ_Cum]]-1</f>
        <v>1.2626249388300383</v>
      </c>
      <c r="I1185" s="3">
        <f>I1184*(1+stock_returns_wide[[#This Row],[AAPL]])</f>
        <v>1.7954411853293426</v>
      </c>
      <c r="J1185" s="3">
        <f>J1184*(1+stock_returns_wide[[#This Row],[AMZN]])</f>
        <v>1.331949685930468</v>
      </c>
      <c r="K1185" s="3">
        <f>K1184*(1+stock_returns_wide[[#This Row],[MSFT]])</f>
        <v>2.3417434000223647</v>
      </c>
      <c r="L1185" s="3">
        <f>L1184*(1+stock_returns_wide[[#This Row],[TSLA]])</f>
        <v>2.450002339981534</v>
      </c>
    </row>
    <row r="1186" spans="1:12" x14ac:dyDescent="0.2">
      <c r="A1186" s="11">
        <v>45811</v>
      </c>
      <c r="B1186" s="3">
        <v>7.7838466493975744E-3</v>
      </c>
      <c r="C1186" s="3">
        <v>-4.5486920415204191E-3</v>
      </c>
      <c r="D1186" s="3">
        <v>2.1646280560383424E-3</v>
      </c>
      <c r="E1186" s="3">
        <v>4.6105417753929956E-3</v>
      </c>
      <c r="F1186" s="3">
        <f>AVERAGE(stock_returns_wide[[#This Row],[AAPL]:[TSLA]])</f>
        <v>2.5025811098271233E-3</v>
      </c>
      <c r="G1186" s="3">
        <f t="shared" si="18"/>
        <v>2.2682873412605784</v>
      </c>
      <c r="H1186" s="3">
        <f>stock_returns_wide[[#This Row],[Portfolio_EQ_Cum]]-1</f>
        <v>1.2682873412605784</v>
      </c>
      <c r="I1186" s="3">
        <f>I1185*(1+stock_returns_wide[[#This Row],[AAPL]])</f>
        <v>1.8094166241839589</v>
      </c>
      <c r="J1186" s="3">
        <f>J1185*(1+stock_returns_wide[[#This Row],[AMZN]])</f>
        <v>1.3258910569943705</v>
      </c>
      <c r="K1186" s="3">
        <f>K1185*(1+stock_returns_wide[[#This Row],[MSFT]])</f>
        <v>2.3468124034860955</v>
      </c>
      <c r="L1186" s="3">
        <f>L1185*(1+stock_returns_wide[[#This Row],[TSLA]])</f>
        <v>2.4612981781198293</v>
      </c>
    </row>
    <row r="1187" spans="1:12" x14ac:dyDescent="0.2">
      <c r="A1187" s="11">
        <v>45812</v>
      </c>
      <c r="B1187" s="3">
        <v>-2.213746602105271E-3</v>
      </c>
      <c r="C1187" s="3">
        <v>7.3889891792484619E-3</v>
      </c>
      <c r="D1187" s="3">
        <v>1.9439176907138922E-3</v>
      </c>
      <c r="E1187" s="3">
        <v>-3.5495400733921767E-2</v>
      </c>
      <c r="F1187" s="3">
        <f>AVERAGE(stock_returns_wide[[#This Row],[AAPL]:[TSLA]])</f>
        <v>-7.094060116516171E-3</v>
      </c>
      <c r="G1187" s="3">
        <f t="shared" si="18"/>
        <v>2.2521959745001432</v>
      </c>
      <c r="H1187" s="3">
        <f>stock_returns_wide[[#This Row],[Portfolio_EQ_Cum]]-1</f>
        <v>1.2521959745001432</v>
      </c>
      <c r="I1187" s="3">
        <f>I1186*(1+stock_returns_wide[[#This Row],[AAPL]])</f>
        <v>1.8054110342803789</v>
      </c>
      <c r="J1187" s="3">
        <f>J1186*(1+stock_returns_wide[[#This Row],[AMZN]])</f>
        <v>1.3356880516673642</v>
      </c>
      <c r="K1187" s="3">
        <f>K1186*(1+stock_returns_wide[[#This Row],[MSFT]])</f>
        <v>2.3513744136340189</v>
      </c>
      <c r="L1187" s="3">
        <f>L1186*(1+stock_returns_wide[[#This Row],[TSLA]])</f>
        <v>2.3739334129617946</v>
      </c>
    </row>
    <row r="1188" spans="1:12" x14ac:dyDescent="0.2">
      <c r="A1188" s="11">
        <v>45813</v>
      </c>
      <c r="B1188" s="3">
        <v>-1.0797740805414291E-2</v>
      </c>
      <c r="C1188" s="3">
        <v>3.2814165352026414E-3</v>
      </c>
      <c r="D1188" s="3">
        <v>8.2134964772988539E-3</v>
      </c>
      <c r="E1188" s="3">
        <v>-0.14259893789082123</v>
      </c>
      <c r="F1188" s="3">
        <f>AVERAGE(stock_returns_wide[[#This Row],[AAPL]:[TSLA]])</f>
        <v>-3.5475441420933507E-2</v>
      </c>
      <c r="G1188" s="3">
        <f t="shared" si="18"/>
        <v>2.172298328138301</v>
      </c>
      <c r="H1188" s="3">
        <f>stock_returns_wide[[#This Row],[Portfolio_EQ_Cum]]-1</f>
        <v>1.172298328138301</v>
      </c>
      <c r="I1188" s="3">
        <f>I1187*(1+stock_returns_wide[[#This Row],[AAPL]])</f>
        <v>1.7859166738849843</v>
      </c>
      <c r="J1188" s="3">
        <f>J1187*(1+stock_returns_wide[[#This Row],[AMZN]])</f>
        <v>1.3400710005259779</v>
      </c>
      <c r="K1188" s="3">
        <f>K1187*(1+stock_returns_wide[[#This Row],[MSFT]])</f>
        <v>2.3706874190972127</v>
      </c>
      <c r="L1188" s="3">
        <f>L1187*(1+stock_returns_wide[[#This Row],[TSLA]])</f>
        <v>2.0354130296499102</v>
      </c>
    </row>
    <row r="1189" spans="1:12" x14ac:dyDescent="0.2">
      <c r="A1189" s="11">
        <v>45814</v>
      </c>
      <c r="B1189" s="3">
        <v>1.6398266946651141E-2</v>
      </c>
      <c r="C1189" s="3">
        <v>2.7223334916139486E-2</v>
      </c>
      <c r="D1189" s="3">
        <v>5.7732180044871573E-3</v>
      </c>
      <c r="E1189" s="3">
        <v>3.6670186138995975E-2</v>
      </c>
      <c r="F1189" s="3">
        <f>AVERAGE(stock_returns_wide[[#This Row],[AAPL]:[TSLA]])</f>
        <v>2.151625150156844E-2</v>
      </c>
      <c r="G1189" s="3">
        <f t="shared" si="18"/>
        <v>2.2190380453029617</v>
      </c>
      <c r="H1189" s="3">
        <f>stock_returns_wide[[#This Row],[Portfolio_EQ_Cum]]-1</f>
        <v>1.2190380453029617</v>
      </c>
      <c r="I1189" s="3">
        <f>I1188*(1+stock_returns_wide[[#This Row],[AAPL]])</f>
        <v>1.8152026122478255</v>
      </c>
      <c r="J1189" s="3">
        <f>J1188*(1+stock_returns_wide[[#This Row],[AMZN]])</f>
        <v>1.3765522021847028</v>
      </c>
      <c r="K1189" s="3">
        <f>K1188*(1+stock_returns_wide[[#This Row],[MSFT]])</f>
        <v>2.3843739143881559</v>
      </c>
      <c r="L1189" s="3">
        <f>L1188*(1+stock_returns_wide[[#This Row],[TSLA]])</f>
        <v>2.11005200431691</v>
      </c>
    </row>
    <row r="1190" spans="1:12" x14ac:dyDescent="0.2">
      <c r="A1190" s="11">
        <v>45817</v>
      </c>
      <c r="B1190" s="3">
        <v>-1.2112562253018933E-2</v>
      </c>
      <c r="C1190" s="3">
        <v>1.5966607137600786E-2</v>
      </c>
      <c r="D1190" s="3">
        <v>5.0384988674700981E-3</v>
      </c>
      <c r="E1190" s="3">
        <v>4.5537613528404242E-2</v>
      </c>
      <c r="F1190" s="3">
        <f>AVERAGE(stock_returns_wide[[#This Row],[AAPL]:[TSLA]])</f>
        <v>1.3607539320114048E-2</v>
      </c>
      <c r="G1190" s="3">
        <f t="shared" si="18"/>
        <v>2.2492336927572509</v>
      </c>
      <c r="H1190" s="3">
        <f>stock_returns_wide[[#This Row],[Portfolio_EQ_Cum]]-1</f>
        <v>1.2492336927572509</v>
      </c>
      <c r="I1190" s="3">
        <f>I1189*(1+stock_returns_wide[[#This Row],[AAPL]])</f>
        <v>1.7932158576051311</v>
      </c>
      <c r="J1190" s="3">
        <f>J1189*(1+stock_returns_wide[[#This Row],[AMZN]])</f>
        <v>1.3985310704013851</v>
      </c>
      <c r="K1190" s="3">
        <f>K1189*(1+stock_returns_wide[[#This Row],[MSFT]])</f>
        <v>2.3963875796554257</v>
      </c>
      <c r="L1190" s="3">
        <f>L1189*(1+stock_returns_wide[[#This Row],[TSLA]])</f>
        <v>2.2061387370143284</v>
      </c>
    </row>
    <row r="1191" spans="1:12" x14ac:dyDescent="0.2">
      <c r="A1191" s="11">
        <v>45818</v>
      </c>
      <c r="B1191" s="3">
        <v>6.0560718408471104E-3</v>
      </c>
      <c r="C1191" s="3">
        <v>2.9035159702168745E-3</v>
      </c>
      <c r="D1191" s="3">
        <v>-3.8709661567365439E-3</v>
      </c>
      <c r="E1191" s="3">
        <v>5.674382827003055E-2</v>
      </c>
      <c r="F1191" s="3">
        <f>AVERAGE(stock_returns_wide[[#This Row],[AAPL]:[TSLA]])</f>
        <v>1.5458112481089498E-2</v>
      </c>
      <c r="G1191" s="3">
        <f t="shared" si="18"/>
        <v>2.2840026001761489</v>
      </c>
      <c r="H1191" s="3">
        <f>stock_returns_wide[[#This Row],[Portfolio_EQ_Cum]]-1</f>
        <v>1.2840026001761489</v>
      </c>
      <c r="I1191" s="3">
        <f>I1190*(1+stock_returns_wide[[#This Row],[AAPL]])</f>
        <v>1.804075701664934</v>
      </c>
      <c r="J1191" s="3">
        <f>J1190*(1+stock_returns_wide[[#This Row],[AMZN]])</f>
        <v>1.40259172769914</v>
      </c>
      <c r="K1191" s="3">
        <f>K1190*(1+stock_returns_wide[[#This Row],[MSFT]])</f>
        <v>2.3871112444361557</v>
      </c>
      <c r="L1191" s="3">
        <f>L1190*(1+stock_returns_wide[[#This Row],[TSLA]])</f>
        <v>2.3313234946473314</v>
      </c>
    </row>
    <row r="1192" spans="1:12" x14ac:dyDescent="0.2">
      <c r="A1192" s="11">
        <v>45819</v>
      </c>
      <c r="B1192" s="3">
        <v>-1.9193760456297837E-2</v>
      </c>
      <c r="C1192" s="3">
        <v>-2.0265629565462184E-2</v>
      </c>
      <c r="D1192" s="3">
        <v>3.6099435659899815E-3</v>
      </c>
      <c r="E1192" s="3">
        <v>1.0426457165473302E-3</v>
      </c>
      <c r="F1192" s="3">
        <f>AVERAGE(stock_returns_wide[[#This Row],[AAPL]:[TSLA]])</f>
        <v>-8.7017001848056774E-3</v>
      </c>
      <c r="G1192" s="3">
        <f t="shared" si="18"/>
        <v>2.2641278943280994</v>
      </c>
      <c r="H1192" s="3">
        <f>stock_returns_wide[[#This Row],[Portfolio_EQ_Cum]]-1</f>
        <v>1.2641278943280994</v>
      </c>
      <c r="I1192" s="3">
        <f>I1191*(1+stock_returns_wide[[#This Row],[AAPL]])</f>
        <v>1.7694487048021499</v>
      </c>
      <c r="J1192" s="3">
        <f>J1191*(1+stock_returns_wide[[#This Row],[AMZN]])</f>
        <v>1.3741673233140077</v>
      </c>
      <c r="K1192" s="3">
        <f>K1191*(1+stock_returns_wide[[#This Row],[MSFT]])</f>
        <v>2.3957285813143105</v>
      </c>
      <c r="L1192" s="3">
        <f>L1191*(1+stock_returns_wide[[#This Row],[TSLA]])</f>
        <v>2.3337542391029116</v>
      </c>
    </row>
    <row r="1193" spans="1:12" x14ac:dyDescent="0.2">
      <c r="A1193" s="11">
        <v>45820</v>
      </c>
      <c r="B1193" s="3">
        <v>2.112895022762018E-3</v>
      </c>
      <c r="C1193" s="3">
        <v>1.8765734284498237E-4</v>
      </c>
      <c r="D1193" s="3">
        <v>1.322416250280134E-2</v>
      </c>
      <c r="E1193" s="3">
        <v>-2.2424432461661592E-2</v>
      </c>
      <c r="F1193" s="3">
        <f>AVERAGE(stock_returns_wide[[#This Row],[AAPL]:[TSLA]])</f>
        <v>-1.7249293983133129E-3</v>
      </c>
      <c r="G1193" s="3">
        <f t="shared" si="18"/>
        <v>2.2602224335616317</v>
      </c>
      <c r="H1193" s="3">
        <f>stock_returns_wide[[#This Row],[Portfolio_EQ_Cum]]-1</f>
        <v>1.2602224335616317</v>
      </c>
      <c r="I1193" s="3">
        <f>I1192*(1+stock_returns_wide[[#This Row],[AAPL]])</f>
        <v>1.7731873641635592</v>
      </c>
      <c r="J1193" s="3">
        <f>J1192*(1+stock_returns_wide[[#This Row],[AMZN]])</f>
        <v>1.3744251959025253</v>
      </c>
      <c r="K1193" s="3">
        <f>K1192*(1+stock_returns_wide[[#This Row],[MSFT]])</f>
        <v>2.4274100853862168</v>
      </c>
      <c r="L1193" s="3">
        <f>L1192*(1+stock_returns_wide[[#This Row],[TSLA]])</f>
        <v>2.2814211247860321</v>
      </c>
    </row>
    <row r="1194" spans="1:12" x14ac:dyDescent="0.2">
      <c r="A1194" s="11">
        <v>45821</v>
      </c>
      <c r="B1194" s="3">
        <v>-1.3805244367089187E-2</v>
      </c>
      <c r="C1194" s="3">
        <v>-5.3460859139069505E-3</v>
      </c>
      <c r="D1194" s="3">
        <v>-8.1650805104271917E-3</v>
      </c>
      <c r="E1194" s="3">
        <v>1.9429076154419578E-2</v>
      </c>
      <c r="F1194" s="3">
        <f>AVERAGE(stock_returns_wide[[#This Row],[AAPL]:[TSLA]])</f>
        <v>-1.9718336592509378E-3</v>
      </c>
      <c r="G1194" s="3">
        <f t="shared" si="18"/>
        <v>2.255765650889741</v>
      </c>
      <c r="H1194" s="3">
        <f>stock_returns_wide[[#This Row],[Portfolio_EQ_Cum]]-1</f>
        <v>1.255765650889741</v>
      </c>
      <c r="I1194" s="3">
        <f>I1193*(1+stock_returns_wide[[#This Row],[AAPL]])</f>
        <v>1.7487080792926464</v>
      </c>
      <c r="J1194" s="3">
        <f>J1193*(1+stock_returns_wide[[#This Row],[AMZN]])</f>
        <v>1.367077400722992</v>
      </c>
      <c r="K1194" s="3">
        <f>K1193*(1+stock_returns_wide[[#This Row],[MSFT]])</f>
        <v>2.4075900866072155</v>
      </c>
      <c r="L1194" s="3">
        <f>L1193*(1+stock_returns_wide[[#This Row],[TSLA]])</f>
        <v>2.3257470295598015</v>
      </c>
    </row>
    <row r="1195" spans="1:12" x14ac:dyDescent="0.2">
      <c r="A1195" s="11">
        <v>45824</v>
      </c>
      <c r="B1195" s="3">
        <v>1.0028031208825672E-2</v>
      </c>
      <c r="C1195" s="3">
        <v>1.8859028217320217E-2</v>
      </c>
      <c r="D1195" s="3">
        <v>8.8007771426159564E-3</v>
      </c>
      <c r="E1195" s="3">
        <v>1.1742668079331553E-2</v>
      </c>
      <c r="F1195" s="3">
        <f>AVERAGE(stock_returns_wide[[#This Row],[AAPL]:[TSLA]])</f>
        <v>1.235762616202335E-2</v>
      </c>
      <c r="G1195" s="3">
        <f t="shared" si="18"/>
        <v>2.2836415595125694</v>
      </c>
      <c r="H1195" s="3">
        <f>stock_returns_wide[[#This Row],[Portfolio_EQ_Cum]]-1</f>
        <v>1.2836415595125694</v>
      </c>
      <c r="I1195" s="3">
        <f>I1194*(1+stock_returns_wide[[#This Row],[AAPL]])</f>
        <v>1.7662441784869187</v>
      </c>
      <c r="J1195" s="3">
        <f>J1194*(1+stock_returns_wide[[#This Row],[AMZN]])</f>
        <v>1.3928591519984876</v>
      </c>
      <c r="K1195" s="3">
        <f>K1194*(1+stock_returns_wide[[#This Row],[MSFT]])</f>
        <v>2.428778750410217</v>
      </c>
      <c r="L1195" s="3">
        <f>L1194*(1+stock_returns_wide[[#This Row],[TSLA]])</f>
        <v>2.3530575049644136</v>
      </c>
    </row>
    <row r="1196" spans="1:12" x14ac:dyDescent="0.2">
      <c r="A1196" s="11">
        <v>45825</v>
      </c>
      <c r="B1196" s="3">
        <v>-1.4010719296581597E-2</v>
      </c>
      <c r="C1196" s="3">
        <v>-5.9231778951627234E-3</v>
      </c>
      <c r="D1196" s="3">
        <v>-2.2958026862665015E-3</v>
      </c>
      <c r="E1196" s="3">
        <v>-3.8829637497946212E-2</v>
      </c>
      <c r="F1196" s="3">
        <f>AVERAGE(stock_returns_wide[[#This Row],[AAPL]:[TSLA]])</f>
        <v>-1.5264834343989259E-2</v>
      </c>
      <c r="G1196" s="3">
        <f t="shared" si="18"/>
        <v>2.2487821494055606</v>
      </c>
      <c r="H1196" s="3">
        <f>stock_returns_wide[[#This Row],[Portfolio_EQ_Cum]]-1</f>
        <v>1.2487821494055606</v>
      </c>
      <c r="I1196" s="3">
        <f>I1195*(1+stock_returns_wide[[#This Row],[AAPL]])</f>
        <v>1.7414978270929171</v>
      </c>
      <c r="J1196" s="3">
        <f>J1195*(1+stock_returns_wide[[#This Row],[AMZN]])</f>
        <v>1.3846089994582951</v>
      </c>
      <c r="K1196" s="3">
        <f>K1195*(1+stock_returns_wide[[#This Row],[MSFT]])</f>
        <v>2.4232027536306782</v>
      </c>
      <c r="L1196" s="3">
        <f>L1195*(1+stock_returns_wide[[#This Row],[TSLA]])</f>
        <v>2.2616891350348238</v>
      </c>
    </row>
    <row r="1197" spans="1:12" x14ac:dyDescent="0.2">
      <c r="A1197" s="11">
        <v>45826</v>
      </c>
      <c r="B1197" s="3">
        <v>4.804743182752258E-3</v>
      </c>
      <c r="C1197" s="3">
        <v>-1.0706651956707725E-2</v>
      </c>
      <c r="D1197" s="3">
        <v>4.6021071052808615E-3</v>
      </c>
      <c r="E1197" s="3">
        <v>1.80179597897272E-2</v>
      </c>
      <c r="F1197" s="3">
        <f>AVERAGE(stock_returns_wide[[#This Row],[AAPL]:[TSLA]])</f>
        <v>4.1795395302631488E-3</v>
      </c>
      <c r="G1197" s="3">
        <f t="shared" si="18"/>
        <v>2.2581810232939512</v>
      </c>
      <c r="H1197" s="3">
        <f>stock_returns_wide[[#This Row],[Portfolio_EQ_Cum]]-1</f>
        <v>1.2581810232939512</v>
      </c>
      <c r="I1197" s="3">
        <f>I1196*(1+stock_returns_wide[[#This Row],[AAPL]])</f>
        <v>1.7498652769054197</v>
      </c>
      <c r="J1197" s="3">
        <f>J1196*(1+stock_returns_wide[[#This Row],[AMZN]])</f>
        <v>1.3697844728049697</v>
      </c>
      <c r="K1197" s="3">
        <f>K1196*(1+stock_returns_wide[[#This Row],[MSFT]])</f>
        <v>2.4343545922406982</v>
      </c>
      <c r="L1197" s="3">
        <f>L1196*(1+stock_returns_wide[[#This Row],[TSLA]])</f>
        <v>2.302440158926744</v>
      </c>
    </row>
    <row r="1198" spans="1:12" x14ac:dyDescent="0.2">
      <c r="A1198" s="11">
        <v>45828</v>
      </c>
      <c r="B1198" s="3">
        <v>2.2484505141329159E-2</v>
      </c>
      <c r="C1198" s="3">
        <v>-1.3316402099383007E-2</v>
      </c>
      <c r="D1198" s="3">
        <v>-5.9136853236814169E-3</v>
      </c>
      <c r="E1198" s="3">
        <v>3.4161115761732752E-4</v>
      </c>
      <c r="F1198" s="3">
        <f>AVERAGE(stock_returns_wide[[#This Row],[AAPL]:[TSLA]])</f>
        <v>8.9900721897051561E-4</v>
      </c>
      <c r="G1198" s="3">
        <f t="shared" si="18"/>
        <v>2.2602111443356345</v>
      </c>
      <c r="H1198" s="3">
        <f>stock_returns_wide[[#This Row],[Portfolio_EQ_Cum]]-1</f>
        <v>1.2602111443356345</v>
      </c>
      <c r="I1198" s="3">
        <f>I1197*(1+stock_returns_wide[[#This Row],[AAPL]])</f>
        <v>1.789210131720633</v>
      </c>
      <c r="J1198" s="3">
        <f>J1197*(1+stock_returns_wide[[#This Row],[AMZN]])</f>
        <v>1.3515438719756074</v>
      </c>
      <c r="K1198" s="3">
        <f>K1197*(1+stock_returns_wide[[#This Row],[MSFT]])</f>
        <v>2.419958585215928</v>
      </c>
      <c r="L1198" s="3">
        <f>L1197*(1+stock_returns_wide[[#This Row],[TSLA]])</f>
        <v>2.3032266981747798</v>
      </c>
    </row>
    <row r="1199" spans="1:12" x14ac:dyDescent="0.2">
      <c r="A1199" s="11">
        <v>45831</v>
      </c>
      <c r="B1199" s="3">
        <v>2.48757334336136E-3</v>
      </c>
      <c r="C1199" s="3">
        <v>-5.8181182054400926E-3</v>
      </c>
      <c r="D1199" s="3">
        <v>1.8014224694961278E-2</v>
      </c>
      <c r="E1199" s="3">
        <v>8.2319309387290707E-2</v>
      </c>
      <c r="F1199" s="3">
        <f>AVERAGE(stock_returns_wide[[#This Row],[AAPL]:[TSLA]])</f>
        <v>2.4250747305043313E-2</v>
      </c>
      <c r="G1199" s="3">
        <f t="shared" si="18"/>
        <v>2.3150229536529605</v>
      </c>
      <c r="H1199" s="3">
        <f>stock_returns_wide[[#This Row],[Portfolio_EQ_Cum]]-1</f>
        <v>1.3150229536529605</v>
      </c>
      <c r="I1199" s="3">
        <f>I1198*(1+stock_returns_wide[[#This Row],[AAPL]])</f>
        <v>1.7936609231499734</v>
      </c>
      <c r="J1199" s="3">
        <f>J1198*(1+stock_returns_wide[[#This Row],[AMZN]])</f>
        <v>1.3436804299686151</v>
      </c>
      <c r="K1199" s="3">
        <f>K1198*(1+stock_returns_wide[[#This Row],[MSFT]])</f>
        <v>2.4635522629225082</v>
      </c>
      <c r="L1199" s="3">
        <f>L1198*(1+stock_returns_wide[[#This Row],[TSLA]])</f>
        <v>2.4928267293308974</v>
      </c>
    </row>
    <row r="1200" spans="1:12" x14ac:dyDescent="0.2">
      <c r="A1200" s="11">
        <v>45832</v>
      </c>
      <c r="B1200" s="3">
        <v>-5.9553313004613306E-3</v>
      </c>
      <c r="C1200" s="3">
        <v>2.062648355436747E-2</v>
      </c>
      <c r="D1200" s="3">
        <v>8.4567621422355632E-3</v>
      </c>
      <c r="E1200" s="3">
        <v>-2.3545920693855638E-2</v>
      </c>
      <c r="F1200" s="3">
        <f>AVERAGE(stock_returns_wide[[#This Row],[AAPL]:[TSLA]])</f>
        <v>-1.0450157442848385E-4</v>
      </c>
      <c r="G1200" s="3">
        <f t="shared" si="18"/>
        <v>2.3147810301094656</v>
      </c>
      <c r="H1200" s="3">
        <f>stock_returns_wide[[#This Row],[Portfolio_EQ_Cum]]-1</f>
        <v>1.3147810301094656</v>
      </c>
      <c r="I1200" s="3">
        <f>I1199*(1+stock_returns_wide[[#This Row],[AAPL]])</f>
        <v>1.7829790781119239</v>
      </c>
      <c r="J1200" s="3">
        <f>J1199*(1+stock_returns_wide[[#This Row],[AMZN]])</f>
        <v>1.3713958322596882</v>
      </c>
      <c r="K1200" s="3">
        <f>K1199*(1+stock_returns_wide[[#This Row],[MSFT]])</f>
        <v>2.4843859384350102</v>
      </c>
      <c r="L1200" s="3">
        <f>L1199*(1+stock_returns_wide[[#This Row],[TSLA]])</f>
        <v>2.4341308288585486</v>
      </c>
    </row>
    <row r="1201" spans="1:12" x14ac:dyDescent="0.2">
      <c r="A1201" s="11">
        <v>45833</v>
      </c>
      <c r="B1201" s="3">
        <v>6.2905831155934955E-3</v>
      </c>
      <c r="C1201" s="3">
        <v>-3.6659245365152637E-3</v>
      </c>
      <c r="D1201" s="3">
        <v>4.4071917625809753E-3</v>
      </c>
      <c r="E1201" s="3">
        <v>-3.7947582404945002E-2</v>
      </c>
      <c r="F1201" s="3">
        <f>AVERAGE(stock_returns_wide[[#This Row],[AAPL]:[TSLA]])</f>
        <v>-7.7289330158214486E-3</v>
      </c>
      <c r="G1201" s="3">
        <f t="shared" si="18"/>
        <v>2.2968902425814552</v>
      </c>
      <c r="H1201" s="3">
        <f>stock_returns_wide[[#This Row],[Portfolio_EQ_Cum]]-1</f>
        <v>1.2968902425814552</v>
      </c>
      <c r="I1201" s="3">
        <f>I1200*(1+stock_returns_wide[[#This Row],[AAPL]])</f>
        <v>1.7941950561961513</v>
      </c>
      <c r="J1201" s="3">
        <f>J1200*(1+stock_returns_wide[[#This Row],[AMZN]])</f>
        <v>1.3663683986289326</v>
      </c>
      <c r="K1201" s="3">
        <f>K1200*(1+stock_returns_wide[[#This Row],[MSFT]])</f>
        <v>2.4953351036779532</v>
      </c>
      <c r="L1201" s="3">
        <f>L1200*(1+stock_returns_wide[[#This Row],[TSLA]])</f>
        <v>2.3417614486460216</v>
      </c>
    </row>
    <row r="1202" spans="1:12" x14ac:dyDescent="0.2">
      <c r="A1202" s="11">
        <v>45834</v>
      </c>
      <c r="B1202" s="3">
        <v>-2.7783626191049127E-3</v>
      </c>
      <c r="C1202" s="3">
        <v>2.4199205109171285E-2</v>
      </c>
      <c r="D1202" s="3">
        <v>1.0522701831922499E-2</v>
      </c>
      <c r="E1202" s="3">
        <v>-5.4037218123500486E-3</v>
      </c>
      <c r="F1202" s="3">
        <f>AVERAGE(stock_returns_wide[[#This Row],[AAPL]:[TSLA]])</f>
        <v>6.6349556274097055E-3</v>
      </c>
      <c r="G1202" s="3">
        <f t="shared" si="18"/>
        <v>2.3121300074220135</v>
      </c>
      <c r="H1202" s="3">
        <f>stock_returns_wide[[#This Row],[Portfolio_EQ_Cum]]-1</f>
        <v>1.3121300074220135</v>
      </c>
      <c r="I1202" s="3">
        <f>I1201*(1+stock_returns_wide[[#This Row],[AAPL]])</f>
        <v>1.789210131720633</v>
      </c>
      <c r="J1202" s="3">
        <f>J1201*(1+stock_returns_wide[[#This Row],[AMZN]])</f>
        <v>1.3994334277620439</v>
      </c>
      <c r="K1202" s="3">
        <f>K1201*(1+stock_returns_wide[[#This Row],[MSFT]])</f>
        <v>2.5215927709446859</v>
      </c>
      <c r="L1202" s="3">
        <f>L1201*(1+stock_returns_wide[[#This Row],[TSLA]])</f>
        <v>2.3291072212266526</v>
      </c>
    </row>
    <row r="1203" spans="1:12" x14ac:dyDescent="0.2">
      <c r="A1203" s="11">
        <v>45835</v>
      </c>
      <c r="B1203" s="3">
        <v>3.9801477495893245E-4</v>
      </c>
      <c r="C1203" s="3">
        <v>2.8463559660798277E-2</v>
      </c>
      <c r="D1203" s="3">
        <v>-3.035451888013796E-3</v>
      </c>
      <c r="E1203" s="3">
        <v>-6.5995269953356139E-3</v>
      </c>
      <c r="F1203" s="3">
        <f>AVERAGE(stock_returns_wide[[#This Row],[AAPL]:[TSLA]])</f>
        <v>4.8066488881019498E-3</v>
      </c>
      <c r="G1203" s="3">
        <f t="shared" si="18"/>
        <v>2.3232436045513358</v>
      </c>
      <c r="H1203" s="3">
        <f>stock_returns_wide[[#This Row],[Portfolio_EQ_Cum]]-1</f>
        <v>1.3232436045513358</v>
      </c>
      <c r="I1203" s="3">
        <f>I1202*(1+stock_returns_wide[[#This Row],[AAPL]])</f>
        <v>1.7899222637885641</v>
      </c>
      <c r="J1203" s="3">
        <f>J1202*(1+stock_returns_wide[[#This Row],[AMZN]])</f>
        <v>1.4392662846244644</v>
      </c>
      <c r="K1203" s="3">
        <f>K1202*(1+stock_returns_wide[[#This Row],[MSFT]])</f>
        <v>2.5139385974073201</v>
      </c>
      <c r="L1203" s="3">
        <f>L1202*(1+stock_returns_wide[[#This Row],[TSLA]])</f>
        <v>2.3137362152451364</v>
      </c>
    </row>
    <row r="1204" spans="1:12" x14ac:dyDescent="0.2">
      <c r="A1204" s="11">
        <v>45838</v>
      </c>
      <c r="B1204" s="3">
        <v>2.0340134193924886E-2</v>
      </c>
      <c r="C1204" s="3">
        <v>-1.7510092291414314E-2</v>
      </c>
      <c r="D1204" s="3">
        <v>2.964074054145005E-3</v>
      </c>
      <c r="E1204" s="3">
        <v>-1.8446995428822777E-2</v>
      </c>
      <c r="F1204" s="3">
        <f>AVERAGE(stock_returns_wide[[#This Row],[AAPL]:[TSLA]])</f>
        <v>-3.1632198680418E-3</v>
      </c>
      <c r="G1204" s="3">
        <f t="shared" si="18"/>
        <v>2.3158946742231179</v>
      </c>
      <c r="H1204" s="3">
        <f>stock_returns_wide[[#This Row],[Portfolio_EQ_Cum]]-1</f>
        <v>1.3158946742231179</v>
      </c>
      <c r="I1204" s="3">
        <f>I1203*(1+stock_returns_wide[[#This Row],[AAPL]])</f>
        <v>1.8263295228307173</v>
      </c>
      <c r="J1204" s="3">
        <f>J1203*(1+stock_returns_wide[[#This Row],[AMZN]])</f>
        <v>1.414064599148769</v>
      </c>
      <c r="K1204" s="3">
        <f>K1203*(1+stock_returns_wide[[#This Row],[MSFT]])</f>
        <v>2.5213900975776089</v>
      </c>
      <c r="L1204" s="3">
        <f>L1203*(1+stock_returns_wide[[#This Row],[TSLA]])</f>
        <v>2.2710547338590077</v>
      </c>
    </row>
    <row r="1205" spans="1:12" x14ac:dyDescent="0.2">
      <c r="A1205" s="11">
        <v>45839</v>
      </c>
      <c r="B1205" s="3">
        <v>1.2916154224275056E-2</v>
      </c>
      <c r="C1205" s="3">
        <v>4.8771927945465698E-3</v>
      </c>
      <c r="D1205" s="3">
        <v>-1.0775866174716486E-2</v>
      </c>
      <c r="E1205" s="3">
        <v>-5.3358975041317258E-2</v>
      </c>
      <c r="F1205" s="3">
        <f>AVERAGE(stock_returns_wide[[#This Row],[AAPL]:[TSLA]])</f>
        <v>-1.158537354930303E-2</v>
      </c>
      <c r="G1205" s="3">
        <f t="shared" si="18"/>
        <v>2.2890641693214016</v>
      </c>
      <c r="H1205" s="3">
        <f>stock_returns_wide[[#This Row],[Portfolio_EQ_Cum]]-1</f>
        <v>1.2890641693214016</v>
      </c>
      <c r="I1205" s="3">
        <f>I1204*(1+stock_returns_wide[[#This Row],[AAPL]])</f>
        <v>1.8499186766119455</v>
      </c>
      <c r="J1205" s="3">
        <f>J1204*(1+stock_returns_wide[[#This Row],[AMZN]])</f>
        <v>1.4209612648227608</v>
      </c>
      <c r="K1205" s="3">
        <f>K1204*(1+stock_returns_wide[[#This Row],[MSFT]])</f>
        <v>2.494219935311857</v>
      </c>
      <c r="L1205" s="3">
        <f>L1204*(1+stock_returns_wide[[#This Row],[TSLA]])</f>
        <v>2.1498735809975593</v>
      </c>
    </row>
    <row r="1206" spans="1:12" x14ac:dyDescent="0.2">
      <c r="A1206" s="11">
        <v>45840</v>
      </c>
      <c r="B1206" s="3">
        <v>2.2230770203315764E-2</v>
      </c>
      <c r="C1206" s="3">
        <v>-2.4494626166946531E-3</v>
      </c>
      <c r="D1206" s="3">
        <v>-1.950980777077449E-3</v>
      </c>
      <c r="E1206" s="3">
        <v>4.9682427807318463E-2</v>
      </c>
      <c r="F1206" s="3">
        <f>AVERAGE(stock_returns_wide[[#This Row],[AAPL]:[TSLA]])</f>
        <v>1.6878188654215531E-2</v>
      </c>
      <c r="G1206" s="3">
        <f t="shared" si="18"/>
        <v>2.3276994262128134</v>
      </c>
      <c r="H1206" s="3">
        <f>stock_returns_wide[[#This Row],[Portfolio_EQ_Cum]]-1</f>
        <v>1.3276994262128134</v>
      </c>
      <c r="I1206" s="3">
        <f>I1205*(1+stock_returns_wide[[#This Row],[AAPL]])</f>
        <v>1.8910437936065276</v>
      </c>
      <c r="J1206" s="3">
        <f>J1205*(1+stock_returns_wide[[#This Row],[AMZN]])</f>
        <v>1.4174806733248062</v>
      </c>
      <c r="K1206" s="3">
        <f>K1205*(1+stock_returns_wide[[#This Row],[MSFT]])</f>
        <v>2.4893537601642604</v>
      </c>
      <c r="L1206" s="3">
        <f>L1205*(1+stock_returns_wide[[#This Row],[TSLA]])</f>
        <v>2.2566845199803316</v>
      </c>
    </row>
    <row r="1207" spans="1:12" x14ac:dyDescent="0.2">
      <c r="A1207" s="11">
        <v>45841</v>
      </c>
      <c r="B1207" s="3">
        <v>5.2250410504013356E-3</v>
      </c>
      <c r="C1207" s="3">
        <v>1.5869432167251007E-2</v>
      </c>
      <c r="D1207" s="3">
        <v>1.5781207916752971E-2</v>
      </c>
      <c r="E1207" s="3">
        <v>-9.5038111442868889E-4</v>
      </c>
      <c r="F1207" s="3">
        <f>AVERAGE(stock_returns_wide[[#This Row],[AAPL]:[TSLA]])</f>
        <v>8.9813250049941562E-3</v>
      </c>
      <c r="G1207" s="3">
        <f t="shared" si="18"/>
        <v>2.3486052512735691</v>
      </c>
      <c r="H1207" s="3">
        <f>stock_returns_wide[[#This Row],[Portfolio_EQ_Cum]]-1</f>
        <v>1.3486052512735691</v>
      </c>
      <c r="I1207" s="3">
        <f>I1206*(1+stock_returns_wide[[#This Row],[AAPL]])</f>
        <v>1.9009245750562285</v>
      </c>
      <c r="J1207" s="3">
        <f>J1206*(1+stock_returns_wide[[#This Row],[AMZN]])</f>
        <v>1.4399752867185236</v>
      </c>
      <c r="K1207" s="3">
        <f>K1206*(1+stock_returns_wide[[#This Row],[MSFT]])</f>
        <v>2.5286387694317631</v>
      </c>
      <c r="L1207" s="3">
        <f>L1206*(1+stock_returns_wide[[#This Row],[TSLA]])</f>
        <v>2.2545398096313187</v>
      </c>
    </row>
    <row r="1208" spans="1:12" x14ac:dyDescent="0.2">
      <c r="A1208" s="11">
        <v>45845</v>
      </c>
      <c r="B1208" s="3">
        <v>-1.6857939297312052E-2</v>
      </c>
      <c r="C1208" s="3">
        <v>2.6855359030597548E-4</v>
      </c>
      <c r="D1208" s="3">
        <v>-2.2452133265176144E-3</v>
      </c>
      <c r="E1208" s="3">
        <v>-6.7892827803153422E-2</v>
      </c>
      <c r="F1208" s="3">
        <f>AVERAGE(stock_returns_wide[[#This Row],[AAPL]:[TSLA]])</f>
        <v>-2.1681856709169278E-2</v>
      </c>
      <c r="G1208" s="3">
        <f t="shared" si="18"/>
        <v>2.2976831287490533</v>
      </c>
      <c r="H1208" s="3">
        <f>stock_returns_wide[[#This Row],[Portfolio_EQ_Cum]]-1</f>
        <v>1.2976831287490533</v>
      </c>
      <c r="I1208" s="3">
        <f>I1207*(1+stock_returns_wide[[#This Row],[AAPL]])</f>
        <v>1.868878903961162</v>
      </c>
      <c r="J1208" s="3">
        <f>J1207*(1+stock_returns_wide[[#This Row],[AMZN]])</f>
        <v>1.4403619972517236</v>
      </c>
      <c r="K1208" s="3">
        <f>K1207*(1+stock_returns_wide[[#This Row],[MSFT]])</f>
        <v>2.5229614359686861</v>
      </c>
      <c r="L1208" s="3">
        <f>L1207*(1+stock_returns_wide[[#This Row],[TSLA]])</f>
        <v>2.1014727265606652</v>
      </c>
    </row>
    <row r="1209" spans="1:12" x14ac:dyDescent="0.2">
      <c r="A1209" s="11">
        <v>45846</v>
      </c>
      <c r="B1209" s="3">
        <v>2.858039892503772E-4</v>
      </c>
      <c r="C1209" s="3">
        <v>-1.8391733064396676E-2</v>
      </c>
      <c r="D1209" s="3">
        <v>-2.2100998850178577E-3</v>
      </c>
      <c r="E1209" s="3">
        <v>1.3165935514200422E-2</v>
      </c>
      <c r="F1209" s="3">
        <f>AVERAGE(stock_returns_wide[[#This Row],[AAPL]:[TSLA]])</f>
        <v>-1.7875233614909336E-3</v>
      </c>
      <c r="G1209" s="3">
        <f t="shared" si="18"/>
        <v>2.2935759664791111</v>
      </c>
      <c r="H1209" s="3">
        <f>stock_returns_wide[[#This Row],[Portfolio_EQ_Cum]]-1</f>
        <v>1.2935759664791111</v>
      </c>
      <c r="I1209" s="3">
        <f>I1208*(1+stock_returns_wide[[#This Row],[AAPL]])</f>
        <v>1.8694130370073399</v>
      </c>
      <c r="J1209" s="3">
        <f>J1208*(1+stock_returns_wide[[#This Row],[AMZN]])</f>
        <v>1.4138712438821688</v>
      </c>
      <c r="K1209" s="3">
        <f>K1208*(1+stock_returns_wide[[#This Row],[MSFT]])</f>
        <v>2.5173854391891473</v>
      </c>
      <c r="L1209" s="3">
        <f>L1208*(1+stock_returns_wide[[#This Row],[TSLA]])</f>
        <v>2.1291405809634139</v>
      </c>
    </row>
    <row r="1210" spans="1:12" x14ac:dyDescent="0.2">
      <c r="A1210" s="11">
        <v>45847</v>
      </c>
      <c r="B1210" s="3">
        <v>5.3807159104639624E-3</v>
      </c>
      <c r="C1210" s="3">
        <v>1.4496684294917905E-2</v>
      </c>
      <c r="D1210" s="3">
        <v>1.3873849785578818E-2</v>
      </c>
      <c r="E1210" s="3">
        <v>-6.4806174796113725E-3</v>
      </c>
      <c r="F1210" s="3">
        <f>AVERAGE(stock_returns_wide[[#This Row],[AAPL]:[TSLA]])</f>
        <v>6.8176581278373283E-3</v>
      </c>
      <c r="G1210" s="3">
        <f t="shared" si="18"/>
        <v>2.3092127833087899</v>
      </c>
      <c r="H1210" s="3">
        <f>stock_returns_wide[[#This Row],[Portfolio_EQ_Cum]]-1</f>
        <v>1.3092127833087899</v>
      </c>
      <c r="I1210" s="3">
        <f>I1209*(1+stock_returns_wide[[#This Row],[AAPL]])</f>
        <v>1.8794718174787941</v>
      </c>
      <c r="J1210" s="3">
        <f>J1209*(1+stock_returns_wide[[#This Row],[AMZN]])</f>
        <v>1.4343676889383914</v>
      </c>
      <c r="K1210" s="3">
        <f>K1209*(1+stock_returns_wide[[#This Row],[MSFT]])</f>
        <v>2.5523112666248609</v>
      </c>
      <c r="L1210" s="3">
        <f>L1209*(1+stock_returns_wide[[#This Row],[TSLA]])</f>
        <v>2.1153424352978725</v>
      </c>
    </row>
    <row r="1211" spans="1:12" x14ac:dyDescent="0.2">
      <c r="A1211" s="11">
        <v>45848</v>
      </c>
      <c r="B1211" s="3">
        <v>6.0149396758766294E-3</v>
      </c>
      <c r="C1211" s="3">
        <v>-1.2581953255335065E-3</v>
      </c>
      <c r="D1211" s="3">
        <v>-4.031705316035028E-3</v>
      </c>
      <c r="E1211" s="3">
        <v>4.7282648382799497E-2</v>
      </c>
      <c r="F1211" s="3">
        <f>AVERAGE(stock_returns_wide[[#This Row],[AAPL]:[TSLA]])</f>
        <v>1.2001921854276898E-2</v>
      </c>
      <c r="G1211" s="3">
        <f t="shared" si="18"/>
        <v>2.336927774678959</v>
      </c>
      <c r="H1211" s="3">
        <f>stock_returns_wide[[#This Row],[Portfolio_EQ_Cum]]-1</f>
        <v>1.336927774678959</v>
      </c>
      <c r="I1211" s="3">
        <f>I1210*(1+stock_returns_wide[[#This Row],[AAPL]])</f>
        <v>1.8907767270834392</v>
      </c>
      <c r="J1211" s="3">
        <f>J1210*(1+stock_returns_wide[[#This Row],[AMZN]])</f>
        <v>1.4325629742170729</v>
      </c>
      <c r="K1211" s="3">
        <f>K1210*(1+stock_returns_wide[[#This Row],[MSFT]])</f>
        <v>2.5420210997230335</v>
      </c>
      <c r="L1211" s="3">
        <f>L1210*(1+stock_returns_wide[[#This Row],[TSLA]])</f>
        <v>2.2153614278752767</v>
      </c>
    </row>
    <row r="1212" spans="1:12" x14ac:dyDescent="0.2">
      <c r="A1212" s="11">
        <v>45849</v>
      </c>
      <c r="B1212" s="3">
        <v>-5.8848358050478389E-3</v>
      </c>
      <c r="C1212" s="3">
        <v>1.2417933203629827E-2</v>
      </c>
      <c r="D1212" s="3">
        <v>3.6691290886827765E-3</v>
      </c>
      <c r="E1212" s="3">
        <v>1.174690904506881E-2</v>
      </c>
      <c r="F1212" s="3">
        <f>AVERAGE(stock_returns_wide[[#This Row],[AAPL]:[TSLA]])</f>
        <v>5.4872838830833937E-3</v>
      </c>
      <c r="G1212" s="3">
        <f t="shared" si="18"/>
        <v>2.3497511607928847</v>
      </c>
      <c r="H1212" s="3">
        <f>stock_returns_wide[[#This Row],[Portfolio_EQ_Cum]]-1</f>
        <v>1.3497511607928847</v>
      </c>
      <c r="I1212" s="3">
        <f>I1211*(1+stock_returns_wide[[#This Row],[AAPL]])</f>
        <v>1.8796498165005475</v>
      </c>
      <c r="J1212" s="3">
        <f>J1211*(1+stock_returns_wide[[#This Row],[AMZN]])</f>
        <v>1.4503524455408938</v>
      </c>
      <c r="K1212" s="3">
        <f>K1211*(1+stock_returns_wide[[#This Row],[MSFT]])</f>
        <v>2.5513481032840728</v>
      </c>
      <c r="L1212" s="3">
        <f>L1211*(1+stock_returns_wide[[#This Row],[TSLA]])</f>
        <v>2.2413850770704813</v>
      </c>
    </row>
    <row r="1213" spans="1:12" x14ac:dyDescent="0.2">
      <c r="A1213" s="11">
        <v>45852</v>
      </c>
      <c r="B1213" s="3">
        <v>-1.2028812490351148E-2</v>
      </c>
      <c r="C1213" s="3">
        <v>2.9775049161142597E-3</v>
      </c>
      <c r="D1213" s="3">
        <v>-5.96086828139053E-4</v>
      </c>
      <c r="E1213" s="3">
        <v>1.0813001260769006E-2</v>
      </c>
      <c r="F1213" s="3">
        <f>AVERAGE(stock_returns_wide[[#This Row],[AAPL]:[TSLA]])</f>
        <v>2.9140171459826614E-4</v>
      </c>
      <c r="G1213" s="3">
        <f t="shared" si="18"/>
        <v>2.3504358823100189</v>
      </c>
      <c r="H1213" s="3">
        <f>stock_returns_wide[[#This Row],[Portfolio_EQ_Cum]]-1</f>
        <v>1.3504358823100189</v>
      </c>
      <c r="I1213" s="3">
        <f>I1212*(1+stock_returns_wide[[#This Row],[AAPL]])</f>
        <v>1.8570398613103396</v>
      </c>
      <c r="J1213" s="3">
        <f>J1212*(1+stock_returns_wide[[#This Row],[AMZN]])</f>
        <v>1.4546708770775902</v>
      </c>
      <c r="K1213" s="3">
        <f>K1212*(1+stock_returns_wide[[#This Row],[MSFT]])</f>
        <v>2.5498272782857074</v>
      </c>
      <c r="L1213" s="3">
        <f>L1212*(1+stock_returns_wide[[#This Row],[TSLA]])</f>
        <v>2.2656211767347134</v>
      </c>
    </row>
    <row r="1214" spans="1:12" x14ac:dyDescent="0.2">
      <c r="A1214" s="11">
        <v>45853</v>
      </c>
      <c r="B1214" s="3">
        <v>2.3488240612374867E-3</v>
      </c>
      <c r="C1214" s="3">
        <v>2.9243814744550622E-3</v>
      </c>
      <c r="D1214" s="3">
        <v>5.5663902330027604E-3</v>
      </c>
      <c r="E1214" s="3">
        <v>-1.9312070795389769E-2</v>
      </c>
      <c r="F1214" s="3">
        <f>AVERAGE(stock_returns_wide[[#This Row],[AAPL]:[TSLA]])</f>
        <v>-2.1181187566736148E-3</v>
      </c>
      <c r="G1214" s="3">
        <f t="shared" si="18"/>
        <v>2.3454573799813394</v>
      </c>
      <c r="H1214" s="3">
        <f>stock_returns_wide[[#This Row],[Portfolio_EQ_Cum]]-1</f>
        <v>1.3454573799813394</v>
      </c>
      <c r="I1214" s="3">
        <f>I1213*(1+stock_returns_wide[[#This Row],[AAPL]])</f>
        <v>1.8614017212192624</v>
      </c>
      <c r="J1214" s="3">
        <f>J1213*(1+stock_returns_wide[[#This Row],[AMZN]])</f>
        <v>1.4589248896419453</v>
      </c>
      <c r="K1214" s="3">
        <f>K1213*(1+stock_returns_wide[[#This Row],[MSFT]])</f>
        <v>2.564020611943401</v>
      </c>
      <c r="L1214" s="3">
        <f>L1213*(1+stock_returns_wide[[#This Row],[TSLA]])</f>
        <v>2.2218673401740783</v>
      </c>
    </row>
    <row r="1215" spans="1:12" x14ac:dyDescent="0.2">
      <c r="A1215" s="11">
        <v>45854</v>
      </c>
      <c r="B1215" s="3">
        <v>5.0212956703405975E-3</v>
      </c>
      <c r="C1215" s="3">
        <v>-1.3960696164789232E-2</v>
      </c>
      <c r="D1215" s="3">
        <v>-3.9540699393569856E-4</v>
      </c>
      <c r="E1215" s="3">
        <v>3.5040912192586537E-2</v>
      </c>
      <c r="F1215" s="3">
        <f>AVERAGE(stock_returns_wide[[#This Row],[AAPL]:[TSLA]])</f>
        <v>6.426526176050551E-3</v>
      </c>
      <c r="G1215" s="3">
        <f t="shared" si="18"/>
        <v>2.3605305232286002</v>
      </c>
      <c r="H1215" s="3">
        <f>stock_returns_wide[[#This Row],[Portfolio_EQ_Cum]]-1</f>
        <v>1.3605305232286002</v>
      </c>
      <c r="I1215" s="3">
        <f>I1214*(1+stock_returns_wide[[#This Row],[AAPL]])</f>
        <v>1.8707483696227851</v>
      </c>
      <c r="J1215" s="3">
        <f>J1214*(1+stock_returns_wide[[#This Row],[AMZN]])</f>
        <v>1.4385572825304054</v>
      </c>
      <c r="K1215" s="3">
        <f>K1214*(1+stock_returns_wide[[#This Row],[MSFT]])</f>
        <v>2.5630067802608432</v>
      </c>
      <c r="L1215" s="3">
        <f>L1214*(1+stock_returns_wide[[#This Row],[TSLA]])</f>
        <v>2.299723598544694</v>
      </c>
    </row>
    <row r="1216" spans="1:12" x14ac:dyDescent="0.2">
      <c r="A1216" s="11">
        <v>45855</v>
      </c>
      <c r="B1216" s="3">
        <v>-6.661853268702389E-4</v>
      </c>
      <c r="C1216" s="3">
        <v>3.0915472640284936E-3</v>
      </c>
      <c r="D1216" s="3">
        <v>1.2024873520068091E-2</v>
      </c>
      <c r="E1216" s="3">
        <v>-7.0258639950370183E-3</v>
      </c>
      <c r="F1216" s="3">
        <f>AVERAGE(stock_returns_wide[[#This Row],[AAPL]:[TSLA]])</f>
        <v>1.8560928655473319E-3</v>
      </c>
      <c r="G1216" s="3">
        <f t="shared" si="18"/>
        <v>2.3649118870916714</v>
      </c>
      <c r="H1216" s="3">
        <f>stock_returns_wide[[#This Row],[Portfolio_EQ_Cum]]-1</f>
        <v>1.3649118870916714</v>
      </c>
      <c r="I1216" s="3">
        <f>I1215*(1+stock_returns_wide[[#This Row],[AAPL]])</f>
        <v>1.8695021045086759</v>
      </c>
      <c r="J1216" s="3">
        <f>J1215*(1+stock_returns_wide[[#This Row],[AMZN]])</f>
        <v>1.4430046503613605</v>
      </c>
      <c r="K1216" s="3">
        <f>K1215*(1+stock_returns_wide[[#This Row],[MSFT]])</f>
        <v>2.5938266126245568</v>
      </c>
      <c r="L1216" s="3">
        <f>L1215*(1+stock_returns_wide[[#This Row],[TSLA]])</f>
        <v>2.2835660533151421</v>
      </c>
    </row>
    <row r="1217" spans="1:12" x14ac:dyDescent="0.2">
      <c r="A1217" s="11">
        <v>45856</v>
      </c>
      <c r="B1217" s="3">
        <v>5.5232411820893557E-3</v>
      </c>
      <c r="C1217" s="3">
        <v>1.0050026580880944E-2</v>
      </c>
      <c r="D1217" s="3">
        <v>-3.2245775907299157E-3</v>
      </c>
      <c r="E1217" s="3">
        <v>3.2059078040672429E-2</v>
      </c>
      <c r="F1217" s="3">
        <f>AVERAGE(stock_returns_wide[[#This Row],[AAPL]:[TSLA]])</f>
        <v>1.1101942053228203E-2</v>
      </c>
      <c r="G1217" s="3">
        <f t="shared" si="18"/>
        <v>2.3911670018231534</v>
      </c>
      <c r="H1217" s="3">
        <f>stock_returns_wide[[#This Row],[Portfolio_EQ_Cum]]-1</f>
        <v>1.3911670018231534</v>
      </c>
      <c r="I1217" s="3">
        <f>I1216*(1+stock_returns_wide[[#This Row],[AAPL]])</f>
        <v>1.8798278155223009</v>
      </c>
      <c r="J1217" s="3">
        <f>J1216*(1+stock_returns_wide[[#This Row],[AMZN]])</f>
        <v>1.4575068854538269</v>
      </c>
      <c r="K1217" s="3">
        <f>K1216*(1+stock_returns_wide[[#This Row],[MSFT]])</f>
        <v>2.5854626174552489</v>
      </c>
      <c r="L1217" s="3">
        <f>L1216*(1+stock_returns_wide[[#This Row],[TSLA]])</f>
        <v>2.3567750756294026</v>
      </c>
    </row>
    <row r="1218" spans="1:12" x14ac:dyDescent="0.2">
      <c r="A1218" s="11">
        <v>45859</v>
      </c>
      <c r="B1218" s="3">
        <v>6.1558702516160135E-3</v>
      </c>
      <c r="C1218" s="3">
        <v>1.4018476542235536E-2</v>
      </c>
      <c r="D1218" s="3">
        <v>1.9597398712045688E-5</v>
      </c>
      <c r="E1218" s="3">
        <v>-3.5188948387289143E-3</v>
      </c>
      <c r="F1218" s="3">
        <f>AVERAGE(stock_returns_wide[[#This Row],[AAPL]:[TSLA]])</f>
        <v>4.1687623384586703E-3</v>
      </c>
      <c r="G1218" s="3">
        <f t="shared" ref="G1218:G1263" si="19">G1217*(1+F1218)</f>
        <v>2.4011352087653193</v>
      </c>
      <c r="H1218" s="3">
        <f>stock_returns_wide[[#This Row],[Portfolio_EQ_Cum]]-1</f>
        <v>1.4011352087653193</v>
      </c>
      <c r="I1218" s="3">
        <f>I1217*(1+stock_returns_wide[[#This Row],[AAPL]])</f>
        <v>1.8913997916500349</v>
      </c>
      <c r="J1218" s="3">
        <f>J1217*(1+stock_returns_wide[[#This Row],[AMZN]])</f>
        <v>1.4779389115377082</v>
      </c>
      <c r="K1218" s="3">
        <f>K1217*(1+stock_returns_wide[[#This Row],[MSFT]])</f>
        <v>2.5855132857970182</v>
      </c>
      <c r="L1218" s="3">
        <f>L1217*(1+stock_returns_wide[[#This Row],[TSLA]])</f>
        <v>2.3484818319797252</v>
      </c>
    </row>
    <row r="1219" spans="1:12" x14ac:dyDescent="0.2">
      <c r="A1219" s="11">
        <v>45860</v>
      </c>
      <c r="B1219" s="3">
        <v>9.0361824744202845E-3</v>
      </c>
      <c r="C1219" s="3">
        <v>-7.9808190436073678E-3</v>
      </c>
      <c r="D1219" s="3">
        <v>-9.3910452430344682E-3</v>
      </c>
      <c r="E1219" s="3">
        <v>1.10201078413521E-2</v>
      </c>
      <c r="F1219" s="3">
        <f>AVERAGE(stock_returns_wide[[#This Row],[AAPL]:[TSLA]])</f>
        <v>6.7110650728263721E-4</v>
      </c>
      <c r="G1219" s="3">
        <f t="shared" si="19"/>
        <v>2.4027466262287871</v>
      </c>
      <c r="H1219" s="3">
        <f>stock_returns_wide[[#This Row],[Portfolio_EQ_Cum]]-1</f>
        <v>1.4027466262287871</v>
      </c>
      <c r="I1219" s="3">
        <f>I1218*(1+stock_returns_wide[[#This Row],[AAPL]])</f>
        <v>1.9084908252994652</v>
      </c>
      <c r="J1219" s="3">
        <f>J1218*(1+stock_returns_wide[[#This Row],[AMZN]])</f>
        <v>1.4661437485272197</v>
      </c>
      <c r="K1219" s="3">
        <f>K1218*(1+stock_returns_wide[[#This Row],[MSFT]])</f>
        <v>2.5612326135536319</v>
      </c>
      <c r="L1219" s="3">
        <f>L1218*(1+stock_returns_wide[[#This Row],[TSLA]])</f>
        <v>2.374362355031598</v>
      </c>
    </row>
    <row r="1220" spans="1:12" x14ac:dyDescent="0.2">
      <c r="A1220" s="11">
        <v>45861</v>
      </c>
      <c r="B1220" s="3">
        <v>-1.1660856188711044E-3</v>
      </c>
      <c r="C1220" s="3">
        <v>3.604836070819184E-3</v>
      </c>
      <c r="D1220" s="3">
        <v>1.1875122281272965E-3</v>
      </c>
      <c r="E1220" s="3">
        <v>1.3550095657464123E-3</v>
      </c>
      <c r="F1220" s="3">
        <f>AVERAGE(stock_returns_wide[[#This Row],[AAPL]:[TSLA]])</f>
        <v>1.2453180614554471E-3</v>
      </c>
      <c r="G1220" s="3">
        <f t="shared" si="19"/>
        <v>2.4057388099995305</v>
      </c>
      <c r="H1220" s="3">
        <f>stock_returns_wide[[#This Row],[Portfolio_EQ_Cum]]-1</f>
        <v>1.4057388099995305</v>
      </c>
      <c r="I1220" s="3">
        <f>I1219*(1+stock_returns_wide[[#This Row],[AAPL]])</f>
        <v>1.9062653615943361</v>
      </c>
      <c r="J1220" s="3">
        <f>J1219*(1+stock_returns_wide[[#This Row],[AMZN]])</f>
        <v>1.4714289563969167</v>
      </c>
      <c r="K1220" s="3">
        <f>K1219*(1+stock_returns_wide[[#This Row],[MSFT]])</f>
        <v>2.5642741086013054</v>
      </c>
      <c r="L1220" s="3">
        <f>L1219*(1+stock_returns_wide[[#This Row],[TSLA]])</f>
        <v>2.3775796387352139</v>
      </c>
    </row>
    <row r="1221" spans="1:12" x14ac:dyDescent="0.2">
      <c r="A1221" s="11">
        <v>45862</v>
      </c>
      <c r="B1221" s="3">
        <v>-1.8211487803653226E-3</v>
      </c>
      <c r="C1221" s="3">
        <v>1.725876103762447E-2</v>
      </c>
      <c r="D1221" s="3">
        <v>9.9037152558292263E-3</v>
      </c>
      <c r="E1221" s="3">
        <v>-8.1970200763012868E-2</v>
      </c>
      <c r="F1221" s="3">
        <f>AVERAGE(stock_returns_wide[[#This Row],[AAPL]:[TSLA]])</f>
        <v>-1.4157218312481124E-2</v>
      </c>
      <c r="G1221" s="3">
        <f t="shared" si="19"/>
        <v>2.3716802404635584</v>
      </c>
      <c r="H1221" s="3">
        <f>stock_returns_wide[[#This Row],[Portfolio_EQ_Cum]]-1</f>
        <v>1.3716802404635584</v>
      </c>
      <c r="I1221" s="3">
        <f>I1220*(1+stock_returns_wide[[#This Row],[AAPL]])</f>
        <v>1.9027937687560159</v>
      </c>
      <c r="J1221" s="3">
        <f>J1220*(1+stock_returns_wide[[#This Row],[AMZN]])</f>
        <v>1.4968239971392123</v>
      </c>
      <c r="K1221" s="3">
        <f>K1220*(1+stock_returns_wide[[#This Row],[MSFT]])</f>
        <v>2.589669949210788</v>
      </c>
      <c r="L1221" s="3">
        <f>L1220*(1+stock_returns_wide[[#This Row],[TSLA]])</f>
        <v>2.1826889584180367</v>
      </c>
    </row>
    <row r="1222" spans="1:12" x14ac:dyDescent="0.2">
      <c r="A1222" s="11">
        <v>45863</v>
      </c>
      <c r="B1222" s="3">
        <v>5.6141979750878868E-4</v>
      </c>
      <c r="C1222" s="3">
        <v>-3.40177109187767E-3</v>
      </c>
      <c r="D1222" s="3">
        <v>5.5395663781354632E-3</v>
      </c>
      <c r="E1222" s="3">
        <v>3.5244055669342522E-2</v>
      </c>
      <c r="F1222" s="3">
        <f>AVERAGE(stock_returns_wide[[#This Row],[AAPL]:[TSLA]])</f>
        <v>9.485817688277276E-3</v>
      </c>
      <c r="G1222" s="3">
        <f t="shared" si="19"/>
        <v>2.3941775668394851</v>
      </c>
      <c r="H1222" s="3">
        <f>stock_returns_wide[[#This Row],[Portfolio_EQ_Cum]]-1</f>
        <v>1.3941775668394851</v>
      </c>
      <c r="I1222" s="3">
        <f>I1221*(1+stock_returns_wide[[#This Row],[AAPL]])</f>
        <v>1.9038620348483719</v>
      </c>
      <c r="J1222" s="3">
        <f>J1221*(1+stock_returns_wide[[#This Row],[AMZN]])</f>
        <v>1.4917321445361154</v>
      </c>
      <c r="K1222" s="3">
        <f>K1221*(1+stock_returns_wide[[#This Row],[MSFT]])</f>
        <v>2.6040155977919039</v>
      </c>
      <c r="L1222" s="3">
        <f>L1221*(1+stock_returns_wide[[#This Row],[TSLA]])</f>
        <v>2.2596157695773811</v>
      </c>
    </row>
    <row r="1223" spans="1:12" x14ac:dyDescent="0.2">
      <c r="A1223" s="11">
        <v>45866</v>
      </c>
      <c r="B1223" s="3">
        <v>7.9487463350691456E-4</v>
      </c>
      <c r="C1223" s="3">
        <v>5.8330056623134841E-3</v>
      </c>
      <c r="D1223" s="3">
        <v>-2.3555209851178205E-3</v>
      </c>
      <c r="E1223" s="3">
        <v>3.0152499060024596E-2</v>
      </c>
      <c r="F1223" s="3">
        <f>AVERAGE(stock_returns_wide[[#This Row],[AAPL]:[TSLA]])</f>
        <v>8.6062145926817935E-3</v>
      </c>
      <c r="G1223" s="3">
        <f t="shared" si="19"/>
        <v>2.4147823727526903</v>
      </c>
      <c r="H1223" s="3">
        <f>stock_returns_wide[[#This Row],[Portfolio_EQ_Cum]]-1</f>
        <v>1.4147823727526903</v>
      </c>
      <c r="I1223" s="3">
        <f>I1222*(1+stock_returns_wide[[#This Row],[AAPL]])</f>
        <v>1.9053753664855697</v>
      </c>
      <c r="J1223" s="3">
        <f>J1222*(1+stock_returns_wide[[#This Row],[AMZN]])</f>
        <v>1.5004334265818495</v>
      </c>
      <c r="K1223" s="3">
        <f>K1222*(1+stock_returns_wide[[#This Row],[MSFT]])</f>
        <v>2.5978817844057311</v>
      </c>
      <c r="L1223" s="3">
        <f>L1222*(1+stock_returns_wide[[#This Row],[TSLA]])</f>
        <v>2.3277488319455797</v>
      </c>
    </row>
    <row r="1224" spans="1:12" x14ac:dyDescent="0.2">
      <c r="A1224" s="11">
        <v>45867</v>
      </c>
      <c r="B1224" s="3">
        <v>-1.2987651582609505E-2</v>
      </c>
      <c r="C1224" s="3">
        <v>-7.6463715392998122E-3</v>
      </c>
      <c r="D1224" s="3">
        <v>1.3658563818119696E-4</v>
      </c>
      <c r="E1224" s="3">
        <v>-1.3483166498468035E-2</v>
      </c>
      <c r="F1224" s="3">
        <f>AVERAGE(stock_returns_wide[[#This Row],[AAPL]:[TSLA]])</f>
        <v>-8.495150995549039E-3</v>
      </c>
      <c r="G1224" s="3">
        <f t="shared" si="19"/>
        <v>2.394268431874766</v>
      </c>
      <c r="H1224" s="3">
        <f>stock_returns_wide[[#This Row],[Portfolio_EQ_Cum]]-1</f>
        <v>1.394268431874766</v>
      </c>
      <c r="I1224" s="3">
        <f>I1223*(1+stock_returns_wide[[#This Row],[AAPL]])</f>
        <v>1.8806290150915683</v>
      </c>
      <c r="J1224" s="3">
        <f>J1223*(1+stock_returns_wide[[#This Row],[AMZN]])</f>
        <v>1.48896055513222</v>
      </c>
      <c r="K1224" s="3">
        <f>K1223*(1+stock_returns_wide[[#This Row],[MSFT]])</f>
        <v>2.5982366177471734</v>
      </c>
      <c r="L1224" s="3">
        <f>L1223*(1+stock_returns_wide[[#This Row],[TSLA]])</f>
        <v>2.2963634068778429</v>
      </c>
    </row>
    <row r="1225" spans="1:12" x14ac:dyDescent="0.2">
      <c r="A1225" s="11">
        <v>45868</v>
      </c>
      <c r="B1225" s="3">
        <v>-1.0507881543836084E-2</v>
      </c>
      <c r="C1225" s="3">
        <v>-3.5495956232552972E-3</v>
      </c>
      <c r="D1225" s="3">
        <v>1.3071070651766714E-3</v>
      </c>
      <c r="E1225" s="3">
        <v>-6.7247932130124477E-3</v>
      </c>
      <c r="F1225" s="3">
        <f>AVERAGE(stock_returns_wide[[#This Row],[AAPL]:[TSLA]])</f>
        <v>-4.8687908287317894E-3</v>
      </c>
      <c r="G1225" s="3">
        <f t="shared" si="19"/>
        <v>2.3826112396921322</v>
      </c>
      <c r="H1225" s="3">
        <f>stock_returns_wide[[#This Row],[Portfolio_EQ_Cum]]-1</f>
        <v>1.3826112396921322</v>
      </c>
      <c r="I1225" s="3">
        <f>I1224*(1+stock_returns_wide[[#This Row],[AAPL]])</f>
        <v>1.860867588173085</v>
      </c>
      <c r="J1225" s="3">
        <f>J1224*(1+stock_returns_wide[[#This Row],[AMZN]])</f>
        <v>1.483675347262523</v>
      </c>
      <c r="K1225" s="3">
        <f>K1224*(1+stock_returns_wide[[#This Row],[MSFT]])</f>
        <v>2.6016327911872317</v>
      </c>
      <c r="L1225" s="3">
        <f>L1224*(1+stock_returns_wide[[#This Row],[TSLA]])</f>
        <v>2.2809208378246608</v>
      </c>
    </row>
    <row r="1226" spans="1:12" x14ac:dyDescent="0.2">
      <c r="A1226" s="11">
        <v>45869</v>
      </c>
      <c r="B1226" s="3">
        <v>-7.0796220908352359E-3</v>
      </c>
      <c r="C1226" s="3">
        <v>1.7029402351838252E-2</v>
      </c>
      <c r="D1226" s="3">
        <v>3.9474704539766758E-2</v>
      </c>
      <c r="E1226" s="3">
        <v>-3.3757582882378623E-2</v>
      </c>
      <c r="F1226" s="3">
        <f>AVERAGE(stock_returns_wide[[#This Row],[AAPL]:[TSLA]])</f>
        <v>3.9167254795977879E-3</v>
      </c>
      <c r="G1226" s="3">
        <f t="shared" si="19"/>
        <v>2.3919432738426103</v>
      </c>
      <c r="H1226" s="3">
        <f>stock_returns_wide[[#This Row],[Portfolio_EQ_Cum]]-1</f>
        <v>1.3919432738426103</v>
      </c>
      <c r="I1226" s="3">
        <f>I1225*(1+stock_returns_wide[[#This Row],[AAPL]])</f>
        <v>1.8476933488877354</v>
      </c>
      <c r="J1226" s="3">
        <f>J1225*(1+stock_returns_wide[[#This Row],[AMZN]])</f>
        <v>1.5089414517105599</v>
      </c>
      <c r="K1226" s="3">
        <f>K1225*(1+stock_returns_wide[[#This Row],[MSFT]])</f>
        <v>2.7043314769403164</v>
      </c>
      <c r="L1226" s="3">
        <f>L1225*(1+stock_returns_wide[[#This Row],[TSLA]])</f>
        <v>2.2039224635936505</v>
      </c>
    </row>
    <row r="1227" spans="1:12" x14ac:dyDescent="0.2">
      <c r="A1227" s="11">
        <v>45870</v>
      </c>
      <c r="B1227" s="3">
        <v>-2.5003593273921099E-2</v>
      </c>
      <c r="C1227" s="3">
        <v>-8.2696170859330342E-2</v>
      </c>
      <c r="D1227" s="3">
        <v>-1.7600720012266091E-2</v>
      </c>
      <c r="E1227" s="3">
        <v>-1.8295599091253889E-2</v>
      </c>
      <c r="F1227" s="3">
        <f>AVERAGE(stock_returns_wide[[#This Row],[AAPL]:[TSLA]])</f>
        <v>-3.5899020809192855E-2</v>
      </c>
      <c r="G1227" s="3">
        <f t="shared" si="19"/>
        <v>2.3060748524805255</v>
      </c>
      <c r="H1227" s="3">
        <f>stock_returns_wide[[#This Row],[Portfolio_EQ_Cum]]-1</f>
        <v>1.3060748524805255</v>
      </c>
      <c r="I1227" s="3">
        <f>I1226*(1+stock_returns_wide[[#This Row],[AAPL]])</f>
        <v>1.8014943758972173</v>
      </c>
      <c r="J1227" s="3">
        <f>J1226*(1+stock_returns_wide[[#This Row],[AMZN]])</f>
        <v>1.3841577716031774</v>
      </c>
      <c r="K1227" s="3">
        <f>K1226*(1+stock_returns_wide[[#This Row],[MSFT]])</f>
        <v>2.6567332957943317</v>
      </c>
      <c r="L1227" s="3">
        <f>L1226*(1+stock_returns_wide[[#This Row],[TSLA]])</f>
        <v>2.1636003817715324</v>
      </c>
    </row>
    <row r="1228" spans="1:12" x14ac:dyDescent="0.2">
      <c r="A1228" s="11">
        <v>45873</v>
      </c>
      <c r="B1228" s="3">
        <v>4.7929743501371469E-3</v>
      </c>
      <c r="C1228" s="3">
        <v>-1.4435418409851519E-2</v>
      </c>
      <c r="D1228" s="3">
        <v>2.1999259295981233E-2</v>
      </c>
      <c r="E1228" s="3">
        <v>2.1907956170373222E-2</v>
      </c>
      <c r="F1228" s="3">
        <f>AVERAGE(stock_returns_wide[[#This Row],[AAPL]:[TSLA]])</f>
        <v>8.5661928516600205E-3</v>
      </c>
      <c r="G1228" s="3">
        <f t="shared" si="19"/>
        <v>2.325829134397237</v>
      </c>
      <c r="H1228" s="3">
        <f>stock_returns_wide[[#This Row],[Portfolio_EQ_Cum]]-1</f>
        <v>1.325829134397237</v>
      </c>
      <c r="I1228" s="3">
        <f>I1227*(1+stock_returns_wide[[#This Row],[AAPL]])</f>
        <v>1.8101288922328089</v>
      </c>
      <c r="J1228" s="3">
        <f>J1227*(1+stock_returns_wide[[#This Row],[AMZN]])</f>
        <v>1.364176875024838</v>
      </c>
      <c r="K1228" s="3">
        <f>K1227*(1+stock_returns_wide[[#This Row],[MSFT]])</f>
        <v>2.7151794604487782</v>
      </c>
      <c r="L1228" s="3">
        <f>L1227*(1+stock_returns_wide[[#This Row],[TSLA]])</f>
        <v>2.2110004441055859</v>
      </c>
    </row>
    <row r="1229" spans="1:12" x14ac:dyDescent="0.2">
      <c r="A1229" s="11">
        <v>45874</v>
      </c>
      <c r="B1229" s="3">
        <v>-2.1146907604691068E-3</v>
      </c>
      <c r="C1229" s="3">
        <v>9.922070229506863E-3</v>
      </c>
      <c r="D1229" s="3">
        <v>-1.4730087451690799E-2</v>
      </c>
      <c r="E1229" s="3">
        <v>-1.7461311772288823E-3</v>
      </c>
      <c r="F1229" s="3">
        <f>AVERAGE(stock_returns_wide[[#This Row],[AAPL]:[TSLA]])</f>
        <v>-2.1672097899704812E-3</v>
      </c>
      <c r="G1229" s="3">
        <f t="shared" si="19"/>
        <v>2.3207885747273727</v>
      </c>
      <c r="H1229" s="3">
        <f>stock_returns_wide[[#This Row],[Portfolio_EQ_Cum]]-1</f>
        <v>1.3207885747273727</v>
      </c>
      <c r="I1229" s="3">
        <f>I1228*(1+stock_returns_wide[[#This Row],[AAPL]])</f>
        <v>1.8063010293891459</v>
      </c>
      <c r="J1229" s="3">
        <f>J1228*(1+stock_returns_wide[[#This Row],[AMZN]])</f>
        <v>1.3777123337843036</v>
      </c>
      <c r="K1229" s="3">
        <f>K1228*(1+stock_returns_wide[[#This Row],[MSFT]])</f>
        <v>2.6751846295493329</v>
      </c>
      <c r="L1229" s="3">
        <f>L1228*(1+stock_returns_wide[[#This Row],[TSLA]])</f>
        <v>2.2071397472972665</v>
      </c>
    </row>
    <row r="1230" spans="1:12" x14ac:dyDescent="0.2">
      <c r="A1230" s="11">
        <v>45875</v>
      </c>
      <c r="B1230" s="3">
        <v>5.0906806186236109E-2</v>
      </c>
      <c r="C1230" s="3">
        <v>4.0046772203947478E-2</v>
      </c>
      <c r="D1230" s="3">
        <v>-5.3244351410633994E-3</v>
      </c>
      <c r="E1230" s="3">
        <v>3.6246444665587241E-2</v>
      </c>
      <c r="F1230" s="3">
        <f>AVERAGE(stock_returns_wide[[#This Row],[AAPL]:[TSLA]])</f>
        <v>3.0468896978676857E-2</v>
      </c>
      <c r="G1230" s="3">
        <f t="shared" si="19"/>
        <v>2.391500442720031</v>
      </c>
      <c r="H1230" s="3">
        <f>stock_returns_wide[[#This Row],[Portfolio_EQ_Cum]]-1</f>
        <v>1.391500442720031</v>
      </c>
      <c r="I1230" s="3">
        <f>I1229*(1+stock_returns_wide[[#This Row],[AAPL]])</f>
        <v>1.898254045806258</v>
      </c>
      <c r="J1230" s="3">
        <f>J1229*(1+stock_returns_wide[[#This Row],[AMZN]])</f>
        <v>1.4328852657779325</v>
      </c>
      <c r="K1230" s="3">
        <f>K1229*(1+stock_returns_wide[[#This Row],[MSFT]])</f>
        <v>2.660940782498928</v>
      </c>
      <c r="L1230" s="3">
        <f>L1229*(1+stock_returns_wide[[#This Row],[TSLA]])</f>
        <v>2.2871407160168951</v>
      </c>
    </row>
    <row r="1231" spans="1:12" x14ac:dyDescent="0.2">
      <c r="A1231" s="11">
        <v>45876</v>
      </c>
      <c r="B1231" s="3">
        <v>3.179364268982976E-2</v>
      </c>
      <c r="C1231" s="3">
        <v>3.6885760119835798E-3</v>
      </c>
      <c r="D1231" s="3">
        <v>-7.8103982273572958E-3</v>
      </c>
      <c r="E1231" s="3">
        <v>7.377028928595486E-3</v>
      </c>
      <c r="F1231" s="3">
        <f>AVERAGE(stock_returns_wide[[#This Row],[AAPL]:[TSLA]])</f>
        <v>8.7622123507628824E-3</v>
      </c>
      <c r="G1231" s="3">
        <f t="shared" si="19"/>
        <v>2.4124552774360875</v>
      </c>
      <c r="H1231" s="3">
        <f>stock_returns_wide[[#This Row],[Portfolio_EQ_Cum]]-1</f>
        <v>1.4124552774360875</v>
      </c>
      <c r="I1231" s="3">
        <f>I1230*(1+stock_returns_wide[[#This Row],[AAPL]])</f>
        <v>1.9586064566731458</v>
      </c>
      <c r="J1231" s="3">
        <f>J1230*(1+stock_returns_wide[[#This Row],[AMZN]])</f>
        <v>1.4381705719972058</v>
      </c>
      <c r="K1231" s="3">
        <f>K1230*(1+stock_returns_wide[[#This Row],[MSFT]])</f>
        <v>2.6401577753281957</v>
      </c>
      <c r="L1231" s="3">
        <f>L1230*(1+stock_returns_wide[[#This Row],[TSLA]])</f>
        <v>2.3040130192427202</v>
      </c>
    </row>
    <row r="1232" spans="1:12" x14ac:dyDescent="0.2">
      <c r="A1232" s="11">
        <v>45877</v>
      </c>
      <c r="B1232" s="3">
        <v>4.235792328538146E-2</v>
      </c>
      <c r="C1232" s="3">
        <v>-1.9719555047620352E-3</v>
      </c>
      <c r="D1232" s="3">
        <v>2.3039078399302859E-3</v>
      </c>
      <c r="E1232" s="3">
        <v>2.2900068682782049E-2</v>
      </c>
      <c r="F1232" s="3">
        <f>AVERAGE(stock_returns_wide[[#This Row],[AAPL]:[TSLA]])</f>
        <v>1.639748607583294E-2</v>
      </c>
      <c r="G1232" s="3">
        <f t="shared" si="19"/>
        <v>2.4520134792564154</v>
      </c>
      <c r="H1232" s="3">
        <f>stock_returns_wide[[#This Row],[Portfolio_EQ_Cum]]-1</f>
        <v>1.4520134792564154</v>
      </c>
      <c r="I1232" s="3">
        <f>I1231*(1+stock_returns_wide[[#This Row],[AAPL]])</f>
        <v>2.0415689587111596</v>
      </c>
      <c r="J1232" s="3">
        <f>J1231*(1+stock_returns_wide[[#This Row],[AMZN]])</f>
        <v>1.4353345636209691</v>
      </c>
      <c r="K1232" s="3">
        <f>K1231*(1+stock_returns_wide[[#This Row],[MSFT]])</f>
        <v>2.6462404555254273</v>
      </c>
      <c r="L1232" s="3">
        <f>L1231*(1+stock_returns_wide[[#This Row],[TSLA]])</f>
        <v>2.3567750756294026</v>
      </c>
    </row>
    <row r="1233" spans="1:12" x14ac:dyDescent="0.2">
      <c r="A1233" s="11">
        <v>45880</v>
      </c>
      <c r="B1233" s="3">
        <v>-8.3374168414688254E-3</v>
      </c>
      <c r="C1233" s="3">
        <v>-6.2418580735978946E-3</v>
      </c>
      <c r="D1233" s="3">
        <v>-5.1715257851381313E-4</v>
      </c>
      <c r="E1233" s="3">
        <v>2.8454436694932861E-2</v>
      </c>
      <c r="F1233" s="3">
        <f>AVERAGE(stock_returns_wide[[#This Row],[AAPL]:[TSLA]])</f>
        <v>3.3395023003380819E-3</v>
      </c>
      <c r="G1233" s="3">
        <f t="shared" si="19"/>
        <v>2.4602019839108524</v>
      </c>
      <c r="H1233" s="3">
        <f>stock_returns_wide[[#This Row],[Portfolio_EQ_Cum]]-1</f>
        <v>1.4602019839108524</v>
      </c>
      <c r="I1233" s="3">
        <f>I1232*(1+stock_returns_wide[[#This Row],[AAPL]])</f>
        <v>2.0245475472917813</v>
      </c>
      <c r="J1233" s="3">
        <f>J1232*(1+stock_returns_wide[[#This Row],[AMZN]])</f>
        <v>1.4263754089867176</v>
      </c>
      <c r="K1233" s="3">
        <f>K1232*(1+stock_returns_wide[[#This Row],[MSFT]])</f>
        <v>2.6448719454504848</v>
      </c>
      <c r="L1233" s="3">
        <f>L1232*(1+stock_returns_wide[[#This Row],[TSLA]])</f>
        <v>2.4238357828230952</v>
      </c>
    </row>
    <row r="1234" spans="1:12" x14ac:dyDescent="0.2">
      <c r="A1234" s="11">
        <v>45881</v>
      </c>
      <c r="B1234" s="3">
        <v>1.0872441677679756E-2</v>
      </c>
      <c r="C1234" s="3">
        <v>7.6817969544062947E-4</v>
      </c>
      <c r="D1234" s="3">
        <v>1.4316580058936212E-2</v>
      </c>
      <c r="E1234" s="3">
        <v>5.3387533997308889E-3</v>
      </c>
      <c r="F1234" s="3">
        <f>AVERAGE(stock_returns_wide[[#This Row],[AAPL]:[TSLA]])</f>
        <v>7.8239887079468717E-3</v>
      </c>
      <c r="G1234" s="3">
        <f t="shared" si="19"/>
        <v>2.4794505764522392</v>
      </c>
      <c r="H1234" s="3">
        <f>stock_returns_wide[[#This Row],[Portfolio_EQ_Cum]]-1</f>
        <v>1.4794505764522392</v>
      </c>
      <c r="I1234" s="3">
        <f>I1233*(1+stock_returns_wide[[#This Row],[AAPL]])</f>
        <v>2.0465593224234007</v>
      </c>
      <c r="J1234" s="3">
        <f>J1233*(1+stock_returns_wide[[#This Row],[AMZN]])</f>
        <v>1.427471121613977</v>
      </c>
      <c r="K1234" s="3">
        <f>K1233*(1+stock_returns_wide[[#This Row],[MSFT]])</f>
        <v>2.6827374664031609</v>
      </c>
      <c r="L1234" s="3">
        <f>L1233*(1+stock_returns_wide[[#This Row],[TSLA]])</f>
        <v>2.4367760443490312</v>
      </c>
    </row>
    <row r="1235" spans="1:12" x14ac:dyDescent="0.2">
      <c r="A1235" s="11">
        <v>45882</v>
      </c>
      <c r="B1235" s="3">
        <v>1.6024419910191989E-2</v>
      </c>
      <c r="C1235" s="3">
        <v>1.3952211680404281E-2</v>
      </c>
      <c r="D1235" s="3">
        <v>-1.6363020350273483E-2</v>
      </c>
      <c r="E1235" s="3">
        <v>-4.2835097722239146E-3</v>
      </c>
      <c r="F1235" s="3">
        <f>AVERAGE(stock_returns_wide[[#This Row],[AAPL]:[TSLA]])</f>
        <v>2.3325253670247181E-3</v>
      </c>
      <c r="G1235" s="3">
        <f t="shared" si="19"/>
        <v>2.4852339578180982</v>
      </c>
      <c r="H1235" s="3">
        <f>stock_returns_wide[[#This Row],[Portfolio_EQ_Cum]]-1</f>
        <v>1.4852339578180982</v>
      </c>
      <c r="I1235" s="3">
        <f>I1234*(1+stock_returns_wide[[#This Row],[AAPL]])</f>
        <v>2.0793542483770313</v>
      </c>
      <c r="J1235" s="3">
        <f>J1234*(1+stock_returns_wide[[#This Row],[AMZN]])</f>
        <v>1.4473875008703994</v>
      </c>
      <c r="K1235" s="3">
        <f>K1234*(1+stock_returns_wide[[#This Row],[MSFT]])</f>
        <v>2.638839778645965</v>
      </c>
      <c r="L1235" s="3">
        <f>L1234*(1+stock_returns_wide[[#This Row],[TSLA]])</f>
        <v>2.4263380903503409</v>
      </c>
    </row>
    <row r="1236" spans="1:12" x14ac:dyDescent="0.2">
      <c r="A1236" s="11">
        <v>45883</v>
      </c>
      <c r="B1236" s="3">
        <v>-2.3571895917441354E-3</v>
      </c>
      <c r="C1236" s="3">
        <v>2.858923333961183E-2</v>
      </c>
      <c r="D1236" s="3">
        <v>3.6497151852836751E-3</v>
      </c>
      <c r="E1236" s="3">
        <v>-1.1196942235471519E-2</v>
      </c>
      <c r="F1236" s="3">
        <f>AVERAGE(stock_returns_wide[[#This Row],[AAPL]:[TSLA]])</f>
        <v>4.6712041744199628E-3</v>
      </c>
      <c r="G1236" s="3">
        <f t="shared" si="19"/>
        <v>2.4968429930562683</v>
      </c>
      <c r="H1236" s="3">
        <f>stock_returns_wide[[#This Row],[Portfolio_EQ_Cum]]-1</f>
        <v>1.4968429930562683</v>
      </c>
      <c r="I1236" s="3">
        <f>I1235*(1+stock_returns_wide[[#This Row],[AAPL]])</f>
        <v>2.0744528161852078</v>
      </c>
      <c r="J1236" s="3">
        <f>J1235*(1+stock_returns_wide[[#This Row],[AMZN]])</f>
        <v>1.4887671998656209</v>
      </c>
      <c r="K1236" s="3">
        <f>K1235*(1+stock_returns_wide[[#This Row],[MSFT]])</f>
        <v>2.6484707922576196</v>
      </c>
      <c r="L1236" s="3">
        <f>L1235*(1+stock_returns_wide[[#This Row],[TSLA]])</f>
        <v>2.3991705229089639</v>
      </c>
    </row>
    <row r="1237" spans="1:12" x14ac:dyDescent="0.2">
      <c r="A1237" s="11">
        <v>45884</v>
      </c>
      <c r="B1237" s="3">
        <v>-5.1121335494743736E-3</v>
      </c>
      <c r="C1237" s="3">
        <v>2.1648217457226338E-4</v>
      </c>
      <c r="D1237" s="3">
        <v>-4.4212306595291517E-3</v>
      </c>
      <c r="E1237" s="3">
        <v>-1.4959143019665277E-2</v>
      </c>
      <c r="F1237" s="3">
        <f>AVERAGE(stock_returns_wide[[#This Row],[AAPL]:[TSLA]])</f>
        <v>-6.0690062635241349E-3</v>
      </c>
      <c r="G1237" s="3">
        <f t="shared" si="19"/>
        <v>2.4816896372923734</v>
      </c>
      <c r="H1237" s="3">
        <f>stock_returns_wide[[#This Row],[Portfolio_EQ_Cum]]-1</f>
        <v>1.4816896372923734</v>
      </c>
      <c r="I1237" s="3">
        <f>I1236*(1+stock_returns_wide[[#This Row],[AAPL]])</f>
        <v>2.0638479363467859</v>
      </c>
      <c r="J1237" s="3">
        <f>J1236*(1+stock_returns_wide[[#This Row],[AMZN]])</f>
        <v>1.4890894914264796</v>
      </c>
      <c r="K1237" s="3">
        <f>K1236*(1+stock_returns_wide[[#This Row],[MSFT]])</f>
        <v>2.6367612919900227</v>
      </c>
      <c r="L1237" s="3">
        <f>L1236*(1+stock_returns_wide[[#This Row],[TSLA]])</f>
        <v>2.3632809879282037</v>
      </c>
    </row>
    <row r="1238" spans="1:12" x14ac:dyDescent="0.2">
      <c r="A1238" s="11">
        <v>45887</v>
      </c>
      <c r="B1238" s="3">
        <v>-3.0225698834628334E-3</v>
      </c>
      <c r="C1238" s="3">
        <v>1.9911124801876845E-3</v>
      </c>
      <c r="D1238" s="3">
        <v>-5.9019956330614853E-3</v>
      </c>
      <c r="E1238" s="3">
        <v>1.3915797850586165E-2</v>
      </c>
      <c r="F1238" s="3">
        <f>AVERAGE(stock_returns_wide[[#This Row],[AAPL]:[TSLA]])</f>
        <v>1.7455862035623826E-3</v>
      </c>
      <c r="G1238" s="3">
        <f t="shared" si="19"/>
        <v>2.486021640484755</v>
      </c>
      <c r="H1238" s="3">
        <f>stock_returns_wide[[#This Row],[Portfolio_EQ_Cum]]-1</f>
        <v>1.486021640484755</v>
      </c>
      <c r="I1238" s="3">
        <f>I1237*(1+stock_returns_wide[[#This Row],[AAPL]])</f>
        <v>2.057609811730337</v>
      </c>
      <c r="J1238" s="3">
        <f>J1237*(1+stock_returns_wide[[#This Row],[AMZN]])</f>
        <v>1.4920544360969752</v>
      </c>
      <c r="K1238" s="3">
        <f>K1237*(1+stock_returns_wide[[#This Row],[MSFT]])</f>
        <v>2.6211991383592719</v>
      </c>
      <c r="L1238" s="3">
        <f>L1237*(1+stock_returns_wide[[#This Row],[TSLA]])</f>
        <v>2.3961679284203461</v>
      </c>
    </row>
    <row r="1239" spans="1:12" x14ac:dyDescent="0.2">
      <c r="A1239" s="11">
        <v>45888</v>
      </c>
      <c r="B1239" s="3">
        <v>-1.4292599589719179E-3</v>
      </c>
      <c r="C1239" s="3">
        <v>-1.503309388634011E-2</v>
      </c>
      <c r="D1239" s="3">
        <v>-1.4175136000177835E-2</v>
      </c>
      <c r="E1239" s="3">
        <v>-1.7454368181154756E-2</v>
      </c>
      <c r="F1239" s="3">
        <f>AVERAGE(stock_returns_wide[[#This Row],[AAPL]:[TSLA]])</f>
        <v>-1.2022964506661155E-2</v>
      </c>
      <c r="G1239" s="3">
        <f t="shared" si="19"/>
        <v>2.4561322905384153</v>
      </c>
      <c r="H1239" s="3">
        <f>stock_returns_wide[[#This Row],[Portfolio_EQ_Cum]]-1</f>
        <v>1.4561322905384153</v>
      </c>
      <c r="I1239" s="3">
        <f>I1238*(1+stock_returns_wide[[#This Row],[AAPL]])</f>
        <v>2.0546689524152431</v>
      </c>
      <c r="J1239" s="3">
        <f>J1238*(1+stock_returns_wide[[#This Row],[AMZN]])</f>
        <v>1.4696242416755991</v>
      </c>
      <c r="K1239" s="3">
        <f>K1238*(1+stock_returns_wide[[#This Row],[MSFT]])</f>
        <v>2.5840432840894803</v>
      </c>
      <c r="L1239" s="3">
        <f>L1238*(1+stock_returns_wide[[#This Row],[TSLA]])</f>
        <v>2.3543443311738224</v>
      </c>
    </row>
    <row r="1240" spans="1:12" x14ac:dyDescent="0.2">
      <c r="A1240" s="11">
        <v>45889</v>
      </c>
      <c r="B1240" s="3">
        <v>-1.9734572779050663E-2</v>
      </c>
      <c r="C1240" s="3">
        <v>-1.8420231785568841E-2</v>
      </c>
      <c r="D1240" s="3">
        <v>-7.9447239290585392E-3</v>
      </c>
      <c r="E1240" s="3">
        <v>-1.6428300696053943E-2</v>
      </c>
      <c r="F1240" s="3">
        <f>AVERAGE(stock_returns_wide[[#This Row],[AAPL]:[TSLA]])</f>
        <v>-1.5631957297432997E-2</v>
      </c>
      <c r="G1240" s="3">
        <f t="shared" si="19"/>
        <v>2.4177381354558722</v>
      </c>
      <c r="H1240" s="3">
        <f>stock_returns_wide[[#This Row],[Portfolio_EQ_Cum]]-1</f>
        <v>1.4177381354558722</v>
      </c>
      <c r="I1240" s="3">
        <f>I1239*(1+stock_returns_wide[[#This Row],[AAPL]])</f>
        <v>2.0141209384369487</v>
      </c>
      <c r="J1240" s="3">
        <f>J1239*(1+stock_returns_wide[[#This Row],[AMZN]])</f>
        <v>1.4425534225062437</v>
      </c>
      <c r="K1240" s="3">
        <f>K1239*(1+stock_returns_wide[[#This Row],[MSFT]])</f>
        <v>2.5635137735766516</v>
      </c>
      <c r="L1240" s="3">
        <f>L1239*(1+stock_returns_wide[[#This Row],[TSLA]])</f>
        <v>2.3156664545592487</v>
      </c>
    </row>
    <row r="1241" spans="1:12" x14ac:dyDescent="0.2">
      <c r="A1241" s="11">
        <v>45890</v>
      </c>
      <c r="B1241" s="3">
        <v>-4.9112899311095637E-3</v>
      </c>
      <c r="C1241" s="3">
        <v>-8.3106234334532347E-3</v>
      </c>
      <c r="D1241" s="3">
        <v>-1.2874574564821772E-3</v>
      </c>
      <c r="E1241" s="3">
        <v>-1.1701168929731831E-2</v>
      </c>
      <c r="F1241" s="3">
        <f>AVERAGE(stock_returns_wide[[#This Row],[AAPL]:[TSLA]])</f>
        <v>-6.5526349376942017E-3</v>
      </c>
      <c r="G1241" s="3">
        <f t="shared" si="19"/>
        <v>2.4018955800792883</v>
      </c>
      <c r="H1241" s="3">
        <f>stock_returns_wide[[#This Row],[Portfolio_EQ_Cum]]-1</f>
        <v>1.4018955800792883</v>
      </c>
      <c r="I1241" s="3">
        <f>I1240*(1+stock_returns_wide[[#This Row],[AAPL]])</f>
        <v>2.0042290065519666</v>
      </c>
      <c r="J1241" s="3">
        <f>J1240*(1+stock_returns_wide[[#This Row],[AMZN]])</f>
        <v>1.4305649042291553</v>
      </c>
      <c r="K1241" s="3">
        <f>K1240*(1+stock_returns_wide[[#This Row],[MSFT]])</f>
        <v>2.5602133586540656</v>
      </c>
      <c r="L1241" s="3">
        <f>L1240*(1+stock_returns_wide[[#This Row],[TSLA]])</f>
        <v>2.2885704501895376</v>
      </c>
    </row>
    <row r="1242" spans="1:12" x14ac:dyDescent="0.2">
      <c r="A1242" s="11">
        <v>45891</v>
      </c>
      <c r="B1242" s="3">
        <v>1.2716766064777785E-2</v>
      </c>
      <c r="C1242" s="3">
        <v>3.1043025385826706E-2</v>
      </c>
      <c r="D1242" s="3">
        <v>5.9297572780043772E-3</v>
      </c>
      <c r="E1242" s="3">
        <v>6.2166209505171155E-2</v>
      </c>
      <c r="F1242" s="3">
        <f>AVERAGE(stock_returns_wide[[#This Row],[AAPL]:[TSLA]])</f>
        <v>2.7963939558445006E-2</v>
      </c>
      <c r="G1242" s="3">
        <f t="shared" si="19"/>
        <v>2.4690620429063217</v>
      </c>
      <c r="H1242" s="3">
        <f>stock_returns_wide[[#This Row],[Portfolio_EQ_Cum]]-1</f>
        <v>1.4690620429063217</v>
      </c>
      <c r="I1242" s="3">
        <f>I1241*(1+stock_returns_wide[[#This Row],[AAPL]])</f>
        <v>2.0297163179685298</v>
      </c>
      <c r="J1242" s="3">
        <f>J1241*(1+stock_returns_wide[[#This Row],[AMZN]])</f>
        <v>1.4749739668672137</v>
      </c>
      <c r="K1242" s="3">
        <f>K1241*(1+stock_returns_wide[[#This Row],[MSFT]])</f>
        <v>2.5753948024507887</v>
      </c>
      <c r="L1242" s="3">
        <f>L1241*(1+stock_returns_wide[[#This Row],[TSLA]])</f>
        <v>2.4308422002633643</v>
      </c>
    </row>
    <row r="1243" spans="1:12" x14ac:dyDescent="0.2">
      <c r="A1243" s="11">
        <v>45894</v>
      </c>
      <c r="B1243" s="3">
        <v>-2.6343118159346535E-3</v>
      </c>
      <c r="C1243" s="3">
        <v>-3.9328522587261938E-3</v>
      </c>
      <c r="D1243" s="3">
        <v>-5.8553341804989945E-3</v>
      </c>
      <c r="E1243" s="3">
        <v>1.9381771561470362E-2</v>
      </c>
      <c r="F1243" s="3">
        <f>AVERAGE(stock_returns_wide[[#This Row],[AAPL]:[TSLA]])</f>
        <v>1.7398183265776301E-3</v>
      </c>
      <c r="G1243" s="3">
        <f t="shared" si="19"/>
        <v>2.473357762298027</v>
      </c>
      <c r="H1243" s="3">
        <f>stock_returns_wide[[#This Row],[Portfolio_EQ_Cum]]-1</f>
        <v>1.473357762298027</v>
      </c>
      <c r="I1243" s="3">
        <f>I1242*(1+stock_returns_wide[[#This Row],[AAPL]])</f>
        <v>2.02436941228911</v>
      </c>
      <c r="J1243" s="3">
        <f>J1242*(1+stock_returns_wide[[#This Row],[AMZN]])</f>
        <v>1.4691731121700577</v>
      </c>
      <c r="K1243" s="3">
        <f>K1242*(1+stock_returns_wide[[#This Row],[MSFT]])</f>
        <v>2.5603150052357191</v>
      </c>
      <c r="L1243" s="3">
        <f>L1242*(1+stock_returns_wide[[#This Row],[TSLA]])</f>
        <v>2.477956228490851</v>
      </c>
    </row>
    <row r="1244" spans="1:12" x14ac:dyDescent="0.2">
      <c r="A1244" s="11">
        <v>45895</v>
      </c>
      <c r="B1244" s="3">
        <v>9.4646674670881836E-3</v>
      </c>
      <c r="C1244" s="3">
        <v>3.3781006590050122E-3</v>
      </c>
      <c r="D1244" s="3">
        <v>-4.4024931140880241E-3</v>
      </c>
      <c r="E1244" s="3">
        <v>1.4627833914995669E-2</v>
      </c>
      <c r="F1244" s="3">
        <f>AVERAGE(stock_returns_wide[[#This Row],[AAPL]:[TSLA]])</f>
        <v>5.7670272317502103E-3</v>
      </c>
      <c r="G1244" s="3">
        <f t="shared" si="19"/>
        <v>2.4876216838670606</v>
      </c>
      <c r="H1244" s="3">
        <f>stock_returns_wide[[#This Row],[Portfolio_EQ_Cum]]-1</f>
        <v>1.4876216838670606</v>
      </c>
      <c r="I1244" s="3">
        <f>I1243*(1+stock_returns_wide[[#This Row],[AAPL]])</f>
        <v>2.0435293956069711</v>
      </c>
      <c r="J1244" s="3">
        <f>J1243*(1+stock_returns_wide[[#This Row],[AMZN]])</f>
        <v>1.4741361268284718</v>
      </c>
      <c r="K1244" s="3">
        <f>K1243*(1+stock_returns_wide[[#This Row],[MSFT]])</f>
        <v>2.5490432360552724</v>
      </c>
      <c r="L1244" s="3">
        <f>L1243*(1+stock_returns_wide[[#This Row],[TSLA]])</f>
        <v>2.5142033606498444</v>
      </c>
    </row>
    <row r="1245" spans="1:12" x14ac:dyDescent="0.2">
      <c r="A1245" s="11">
        <v>45896</v>
      </c>
      <c r="B1245" s="3">
        <v>5.1459070565329501E-3</v>
      </c>
      <c r="C1245" s="3">
        <v>1.7926124405795996E-3</v>
      </c>
      <c r="D1245" s="3">
        <v>9.3617672087036308E-3</v>
      </c>
      <c r="E1245" s="3">
        <v>-5.8862207330171445E-3</v>
      </c>
      <c r="F1245" s="3">
        <f>AVERAGE(stock_returns_wide[[#This Row],[AAPL]:[TSLA]])</f>
        <v>2.603516493199759E-3</v>
      </c>
      <c r="G1245" s="3">
        <f t="shared" si="19"/>
        <v>2.4940982479498497</v>
      </c>
      <c r="H1245" s="3">
        <f>stock_returns_wide[[#This Row],[Portfolio_EQ_Cum]]-1</f>
        <v>1.4940982479498497</v>
      </c>
      <c r="I1245" s="3">
        <f>I1244*(1+stock_returns_wide[[#This Row],[AAPL]])</f>
        <v>2.0540452079440574</v>
      </c>
      <c r="J1245" s="3">
        <f>J1244*(1+stock_returns_wide[[#This Row],[AMZN]])</f>
        <v>1.4767786815885324</v>
      </c>
      <c r="K1245" s="3">
        <f>K1244*(1+stock_returns_wide[[#This Row],[MSFT]])</f>
        <v>2.5729067854361425</v>
      </c>
      <c r="L1245" s="3">
        <f>L1244*(1+stock_returns_wide[[#This Row],[TSLA]])</f>
        <v>2.4994042047013658</v>
      </c>
    </row>
    <row r="1246" spans="1:12" x14ac:dyDescent="0.2">
      <c r="A1246" s="11">
        <v>45897</v>
      </c>
      <c r="B1246" s="3">
        <v>8.9808322100590754E-3</v>
      </c>
      <c r="C1246" s="3">
        <v>1.08240705271474E-2</v>
      </c>
      <c r="D1246" s="3">
        <v>5.7229041914004242E-3</v>
      </c>
      <c r="E1246" s="3">
        <v>-1.0354676927882056E-2</v>
      </c>
      <c r="F1246" s="3">
        <f>AVERAGE(stock_returns_wide[[#This Row],[AAPL]:[TSLA]])</f>
        <v>3.7932825001812109E-3</v>
      </c>
      <c r="G1246" s="3">
        <f t="shared" si="19"/>
        <v>2.5035590671875303</v>
      </c>
      <c r="H1246" s="3">
        <f>stock_returns_wide[[#This Row],[Portfolio_EQ_Cum]]-1</f>
        <v>1.5035590671875303</v>
      </c>
      <c r="I1246" s="3">
        <f>I1245*(1+stock_returns_wide[[#This Row],[AAPL]])</f>
        <v>2.0724922433084787</v>
      </c>
      <c r="J1246" s="3">
        <f>J1245*(1+stock_returns_wide[[#This Row],[AMZN]])</f>
        <v>1.4927634381910344</v>
      </c>
      <c r="K1246" s="3">
        <f>K1245*(1+stock_returns_wide[[#This Row],[MSFT]])</f>
        <v>2.5876312844625975</v>
      </c>
      <c r="L1246" s="3">
        <f>L1245*(1+stock_returns_wide[[#This Row],[TSLA]])</f>
        <v>2.473523681649493</v>
      </c>
    </row>
    <row r="1247" spans="1:12" x14ac:dyDescent="0.2">
      <c r="A1247" s="11">
        <v>45898</v>
      </c>
      <c r="B1247" s="3">
        <v>-1.8059776976024899E-3</v>
      </c>
      <c r="C1247" s="3">
        <v>-1.1226278216735164E-2</v>
      </c>
      <c r="D1247" s="3">
        <v>-5.7884234405460866E-3</v>
      </c>
      <c r="E1247" s="3">
        <v>-3.5002067994093333E-2</v>
      </c>
      <c r="F1247" s="3">
        <f>AVERAGE(stock_returns_wide[[#This Row],[AAPL]:[TSLA]])</f>
        <v>-1.3455686837244268E-2</v>
      </c>
      <c r="G1247" s="3">
        <f t="shared" si="19"/>
        <v>2.4698719604009116</v>
      </c>
      <c r="H1247" s="3">
        <f>stock_returns_wide[[#This Row],[Portfolio_EQ_Cum]]-1</f>
        <v>1.4698719604009116</v>
      </c>
      <c r="I1247" s="3">
        <f>I1246*(1+stock_returns_wide[[#This Row],[AAPL]])</f>
        <v>2.0687493685386094</v>
      </c>
      <c r="J1247" s="3">
        <f>J1246*(1+stock_returns_wide[[#This Row],[AMZN]])</f>
        <v>1.4760052605221317</v>
      </c>
      <c r="K1247" s="3">
        <f>K1246*(1+stock_returns_wide[[#This Row],[MSFT]])</f>
        <v>2.5726529788801238</v>
      </c>
      <c r="L1247" s="3">
        <f>L1246*(1+stock_returns_wide[[#This Row],[TSLA]])</f>
        <v>2.3869452375593974</v>
      </c>
    </row>
    <row r="1248" spans="1:12" x14ac:dyDescent="0.2">
      <c r="A1248" s="11">
        <v>45902</v>
      </c>
      <c r="B1248" s="3">
        <v>-1.0424735828844955E-2</v>
      </c>
      <c r="C1248" s="3">
        <v>-1.5982548742835667E-2</v>
      </c>
      <c r="D1248" s="3">
        <v>-3.0985559546348185E-3</v>
      </c>
      <c r="E1248" s="3">
        <v>-1.350828116207925E-2</v>
      </c>
      <c r="F1248" s="3">
        <f>AVERAGE(stock_returns_wide[[#This Row],[AAPL]:[TSLA]])</f>
        <v>-1.0753530422098673E-2</v>
      </c>
      <c r="G1248" s="3">
        <f t="shared" si="19"/>
        <v>2.4433121171360517</v>
      </c>
      <c r="H1248" s="3">
        <f>stock_returns_wide[[#This Row],[Portfolio_EQ_Cum]]-1</f>
        <v>1.4433121171360517</v>
      </c>
      <c r="I1248" s="3">
        <f>I1247*(1+stock_returns_wide[[#This Row],[AAPL]])</f>
        <v>2.0471832028755044</v>
      </c>
      <c r="J1248" s="3">
        <f>J1247*(1+stock_returns_wide[[#This Row],[AMZN]])</f>
        <v>1.4524149345011548</v>
      </c>
      <c r="K1248" s="3">
        <f>K1247*(1+stock_returns_wide[[#This Row],[MSFT]])</f>
        <v>2.5646814696732059</v>
      </c>
      <c r="L1248" s="3">
        <f>L1247*(1+stock_returns_wide[[#This Row],[TSLA]])</f>
        <v>2.354701710171959</v>
      </c>
    </row>
    <row r="1249" spans="1:12" x14ac:dyDescent="0.2">
      <c r="A1249" s="11">
        <v>45903</v>
      </c>
      <c r="B1249" s="3">
        <v>3.8089848308826335E-2</v>
      </c>
      <c r="C1249" s="3">
        <v>2.8845707190781056E-3</v>
      </c>
      <c r="D1249" s="3">
        <v>4.5535909991989421E-4</v>
      </c>
      <c r="E1249" s="3">
        <v>1.4361219324440011E-2</v>
      </c>
      <c r="F1249" s="3">
        <f>AVERAGE(stock_returns_wide[[#This Row],[AAPL]:[TSLA]])</f>
        <v>1.3947749363066086E-2</v>
      </c>
      <c r="G1249" s="3">
        <f t="shared" si="19"/>
        <v>2.4773908221616079</v>
      </c>
      <c r="H1249" s="3">
        <f>stock_returns_wide[[#This Row],[Portfolio_EQ_Cum]]-1</f>
        <v>1.4773908221616079</v>
      </c>
      <c r="I1249" s="3">
        <f>I1248*(1+stock_returns_wide[[#This Row],[AAPL]])</f>
        <v>2.1251601005334098</v>
      </c>
      <c r="J1249" s="3">
        <f>J1248*(1+stock_returns_wide[[#This Row],[AMZN]])</f>
        <v>1.4566045280931685</v>
      </c>
      <c r="K1249" s="3">
        <f>K1248*(1+stock_returns_wide[[#This Row],[MSFT]])</f>
        <v>2.5658493207188173</v>
      </c>
      <c r="L1249" s="3">
        <f>L1248*(1+stock_returns_wide[[#This Row],[TSLA]])</f>
        <v>2.3885180978753726</v>
      </c>
    </row>
    <row r="1250" spans="1:12" x14ac:dyDescent="0.2">
      <c r="A1250" s="11">
        <v>45904</v>
      </c>
      <c r="B1250" s="3">
        <v>5.4933431957395751E-3</v>
      </c>
      <c r="C1250" s="3">
        <v>4.2877945692648245E-2</v>
      </c>
      <c r="D1250" s="3">
        <v>5.1845158514767231E-3</v>
      </c>
      <c r="E1250" s="3">
        <v>1.328983953448204E-2</v>
      </c>
      <c r="F1250" s="3">
        <f>AVERAGE(stock_returns_wide[[#This Row],[AAPL]:[TSLA]])</f>
        <v>1.6711411068586646E-2</v>
      </c>
      <c r="G1250" s="3">
        <f t="shared" si="19"/>
        <v>2.5187915185682943</v>
      </c>
      <c r="H1250" s="3">
        <f>stock_returns_wide[[#This Row],[Portfolio_EQ_Cum]]-1</f>
        <v>1.5187915185682943</v>
      </c>
      <c r="I1250" s="3">
        <f>I1249*(1+stock_returns_wide[[#This Row],[AAPL]])</f>
        <v>2.1368343343115321</v>
      </c>
      <c r="J1250" s="3">
        <f>J1249*(1+stock_returns_wide[[#This Row],[AMZN]])</f>
        <v>1.519060737944413</v>
      </c>
      <c r="K1250" s="3">
        <f>K1249*(1+stock_returns_wide[[#This Row],[MSFT]])</f>
        <v>2.579152007194585</v>
      </c>
      <c r="L1250" s="3">
        <f>L1249*(1+stock_returns_wide[[#This Row],[TSLA]])</f>
        <v>2.4202611201213426</v>
      </c>
    </row>
    <row r="1251" spans="1:12" x14ac:dyDescent="0.2">
      <c r="A1251" s="11">
        <v>45905</v>
      </c>
      <c r="B1251" s="3">
        <v>-3.7532879451496193E-4</v>
      </c>
      <c r="C1251" s="3">
        <v>-1.4214150326010255E-2</v>
      </c>
      <c r="D1251" s="3">
        <v>-2.5533006259296664E-2</v>
      </c>
      <c r="E1251" s="3">
        <v>3.6363092201525005E-2</v>
      </c>
      <c r="F1251" s="3">
        <f>AVERAGE(stock_returns_wide[[#This Row],[AAPL]:[TSLA]])</f>
        <v>-9.3984829457421926E-4</v>
      </c>
      <c r="G1251" s="3">
        <f t="shared" si="19"/>
        <v>2.5164242366551801</v>
      </c>
      <c r="H1251" s="3">
        <f>stock_returns_wide[[#This Row],[Portfolio_EQ_Cum]]-1</f>
        <v>1.5164242366551801</v>
      </c>
      <c r="I1251" s="3">
        <f>I1250*(1+stock_returns_wide[[#This Row],[AAPL]])</f>
        <v>2.1360323188567567</v>
      </c>
      <c r="J1251" s="3">
        <f>J1250*(1+stock_returns_wide[[#This Row],[AMZN]])</f>
        <v>1.4974685802609311</v>
      </c>
      <c r="K1251" s="3">
        <f>K1250*(1+stock_returns_wide[[#This Row],[MSFT]])</f>
        <v>2.513298502851208</v>
      </c>
      <c r="L1251" s="3">
        <f>L1250*(1+stock_returns_wide[[#This Row],[TSLA]])</f>
        <v>2.5082692983840813</v>
      </c>
    </row>
    <row r="1252" spans="1:12" x14ac:dyDescent="0.2">
      <c r="A1252" s="11">
        <v>45908</v>
      </c>
      <c r="B1252" s="3">
        <v>-7.5514103223234263E-3</v>
      </c>
      <c r="C1252" s="3">
        <v>1.5107797009308976E-2</v>
      </c>
      <c r="D1252" s="3">
        <v>6.4646711253155686E-3</v>
      </c>
      <c r="E1252" s="3">
        <v>-1.265534855703887E-2</v>
      </c>
      <c r="F1252" s="3">
        <f>AVERAGE(stock_returns_wide[[#This Row],[AAPL]:[TSLA]])</f>
        <v>3.4142731381556213E-4</v>
      </c>
      <c r="G1252" s="3">
        <f t="shared" si="19"/>
        <v>2.5172834126227217</v>
      </c>
      <c r="H1252" s="3">
        <f>stock_returns_wide[[#This Row],[Portfolio_EQ_Cum]]-1</f>
        <v>1.5172834126227217</v>
      </c>
      <c r="I1252" s="3">
        <f>I1251*(1+stock_returns_wide[[#This Row],[AAPL]])</f>
        <v>2.1199022623553252</v>
      </c>
      <c r="J1252" s="3">
        <f>J1251*(1+stock_returns_wide[[#This Row],[AMZN]])</f>
        <v>1.5200920315993314</v>
      </c>
      <c r="K1252" s="3">
        <f>K1251*(1+stock_returns_wide[[#This Row],[MSFT]])</f>
        <v>2.5295461511118891</v>
      </c>
      <c r="L1252" s="3">
        <f>L1251*(1+stock_returns_wide[[#This Row],[TSLA]])</f>
        <v>2.4765262761381113</v>
      </c>
    </row>
    <row r="1253" spans="1:12" x14ac:dyDescent="0.2">
      <c r="A1253" s="11">
        <v>45909</v>
      </c>
      <c r="B1253" s="3">
        <v>-1.4839409394815983E-2</v>
      </c>
      <c r="C1253" s="3">
        <v>1.0176429751274751E-2</v>
      </c>
      <c r="D1253" s="3">
        <v>4.2150030094911806E-4</v>
      </c>
      <c r="E1253" s="3">
        <v>1.6455177086092121E-3</v>
      </c>
      <c r="F1253" s="3">
        <f>AVERAGE(stock_returns_wide[[#This Row],[AAPL]:[TSLA]])</f>
        <v>-6.4899040849572542E-4</v>
      </c>
      <c r="G1253" s="3">
        <f t="shared" si="19"/>
        <v>2.5156497198324641</v>
      </c>
      <c r="H1253" s="3">
        <f>stock_returns_wide[[#This Row],[Portfolio_EQ_Cum]]-1</f>
        <v>1.5156497198324641</v>
      </c>
      <c r="I1253" s="3">
        <f>I1252*(1+stock_returns_wide[[#This Row],[AAPL]])</f>
        <v>2.088444164807238</v>
      </c>
      <c r="J1253" s="3">
        <f>J1252*(1+stock_returns_wide[[#This Row],[AMZN]])</f>
        <v>1.5355611413743744</v>
      </c>
      <c r="K1253" s="3">
        <f>K1252*(1+stock_returns_wide[[#This Row],[MSFT]])</f>
        <v>2.5306123555758475</v>
      </c>
      <c r="L1253" s="3">
        <f>L1252*(1+stock_returns_wide[[#This Row],[TSLA]])</f>
        <v>2.4806014439813326</v>
      </c>
    </row>
    <row r="1254" spans="1:12" x14ac:dyDescent="0.2">
      <c r="A1254" s="11">
        <v>45910</v>
      </c>
      <c r="B1254" s="3">
        <v>-3.2259494860194082E-2</v>
      </c>
      <c r="C1254" s="3">
        <v>-3.3201827903485137E-2</v>
      </c>
      <c r="D1254" s="3">
        <v>3.9324881938100908E-3</v>
      </c>
      <c r="E1254" s="3">
        <v>2.3633378140295314E-3</v>
      </c>
      <c r="F1254" s="3">
        <f>AVERAGE(stock_returns_wide[[#This Row],[AAPL]:[TSLA]])</f>
        <v>-1.4791374188959899E-2</v>
      </c>
      <c r="G1254" s="3">
        <f t="shared" si="19"/>
        <v>2.4784398034980701</v>
      </c>
      <c r="H1254" s="3">
        <f>stock_returns_wide[[#This Row],[Portfolio_EQ_Cum]]-1</f>
        <v>1.4784398034980701</v>
      </c>
      <c r="I1254" s="3">
        <f>I1253*(1+stock_returns_wide[[#This Row],[AAPL]])</f>
        <v>2.0210720110068365</v>
      </c>
      <c r="J1254" s="3">
        <f>J1253*(1+stock_returns_wide[[#This Row],[AMZN]])</f>
        <v>1.4845777046231832</v>
      </c>
      <c r="K1254" s="3">
        <f>K1253*(1+stock_returns_wide[[#This Row],[MSFT]])</f>
        <v>2.5405639587872595</v>
      </c>
      <c r="L1254" s="3">
        <f>L1253*(1+stock_returns_wide[[#This Row],[TSLA]])</f>
        <v>2.4864639431754298</v>
      </c>
    </row>
    <row r="1255" spans="1:12" x14ac:dyDescent="0.2">
      <c r="A1255" s="11">
        <v>45911</v>
      </c>
      <c r="B1255" s="3">
        <v>1.4286368839370622E-2</v>
      </c>
      <c r="C1255" s="3">
        <v>-1.6498279850283293E-3</v>
      </c>
      <c r="D1255" s="3">
        <v>1.2790827881028477E-3</v>
      </c>
      <c r="E1255" s="3">
        <v>6.0438737448539559E-2</v>
      </c>
      <c r="F1255" s="3">
        <f>AVERAGE(stock_returns_wide[[#This Row],[AAPL]:[TSLA]])</f>
        <v>1.8588590272746175E-2</v>
      </c>
      <c r="G1255" s="3">
        <f t="shared" si="19"/>
        <v>2.5245105055209609</v>
      </c>
      <c r="H1255" s="3">
        <f>stock_returns_wide[[#This Row],[Portfolio_EQ_Cum]]-1</f>
        <v>1.5245105055209609</v>
      </c>
      <c r="I1255" s="3">
        <f>I1254*(1+stock_returns_wide[[#This Row],[AAPL]])</f>
        <v>2.0499457912070089</v>
      </c>
      <c r="J1255" s="3">
        <f>J1254*(1+stock_returns_wide[[#This Row],[AMZN]])</f>
        <v>1.4821284067801468</v>
      </c>
      <c r="K1255" s="3">
        <f>K1254*(1+stock_returns_wide[[#This Row],[MSFT]])</f>
        <v>2.5438135504190189</v>
      </c>
      <c r="L1255" s="3">
        <f>L1254*(1+stock_returns_wide[[#This Row],[TSLA]])</f>
        <v>2.6367426846122699</v>
      </c>
    </row>
    <row r="1256" spans="1:12" x14ac:dyDescent="0.2">
      <c r="A1256" s="11">
        <v>45912</v>
      </c>
      <c r="B1256" s="3">
        <v>1.7562963814985233E-2</v>
      </c>
      <c r="C1256" s="3">
        <v>-7.8278020249896718E-3</v>
      </c>
      <c r="D1256" s="3">
        <v>1.7744124783092063E-2</v>
      </c>
      <c r="E1256" s="3">
        <v>7.3560925849094572E-2</v>
      </c>
      <c r="F1256" s="3">
        <f>AVERAGE(stock_returns_wide[[#This Row],[AAPL]:[TSLA]])</f>
        <v>2.5260053105545549E-2</v>
      </c>
      <c r="G1256" s="3">
        <f t="shared" si="19"/>
        <v>2.5882797749559279</v>
      </c>
      <c r="H1256" s="3">
        <f>stock_returns_wide[[#This Row],[Portfolio_EQ_Cum]]-1</f>
        <v>1.5882797749559279</v>
      </c>
      <c r="I1256" s="3">
        <f>I1255*(1+stock_returns_wide[[#This Row],[AAPL]])</f>
        <v>2.0859489149606589</v>
      </c>
      <c r="J1256" s="3">
        <f>J1255*(1+stock_returns_wide[[#This Row],[AMZN]])</f>
        <v>1.4705265990362584</v>
      </c>
      <c r="K1256" s="3">
        <f>K1255*(1+stock_returns_wide[[#This Row],[MSFT]])</f>
        <v>2.5889512954825746</v>
      </c>
      <c r="L1256" s="3">
        <f>L1255*(1+stock_returns_wide[[#This Row],[TSLA]])</f>
        <v>2.8307039177181759</v>
      </c>
    </row>
    <row r="1257" spans="1:12" x14ac:dyDescent="0.2">
      <c r="A1257" s="11">
        <v>45915</v>
      </c>
      <c r="B1257" s="3">
        <v>1.1235910376080627E-2</v>
      </c>
      <c r="C1257" s="3">
        <v>1.4376501718361023E-2</v>
      </c>
      <c r="D1257" s="3">
        <v>1.0707965327386493E-2</v>
      </c>
      <c r="E1257" s="3">
        <v>3.5611471476924672E-2</v>
      </c>
      <c r="F1257" s="3">
        <f>AVERAGE(stock_returns_wide[[#This Row],[AAPL]:[TSLA]])</f>
        <v>1.7982962224688204E-2</v>
      </c>
      <c r="G1257" s="3">
        <f t="shared" si="19"/>
        <v>2.634824712375885</v>
      </c>
      <c r="H1257" s="3">
        <f>stock_returns_wide[[#This Row],[Portfolio_EQ_Cum]]-1</f>
        <v>1.634824712375885</v>
      </c>
      <c r="I1257" s="3">
        <f>I1256*(1+stock_returns_wide[[#This Row],[AAPL]])</f>
        <v>2.1093864500182393</v>
      </c>
      <c r="J1257" s="3">
        <f>J1256*(1+stock_returns_wide[[#This Row],[AMZN]])</f>
        <v>1.4916676272141987</v>
      </c>
      <c r="K1257" s="3">
        <f>K1256*(1+stock_returns_wide[[#This Row],[MSFT]])</f>
        <v>2.6166736961888946</v>
      </c>
      <c r="L1257" s="3">
        <f>L1256*(1+stock_returns_wide[[#This Row],[TSLA]])</f>
        <v>2.9315094495436158</v>
      </c>
    </row>
    <row r="1258" spans="1:12" x14ac:dyDescent="0.2">
      <c r="A1258" s="11">
        <v>45916</v>
      </c>
      <c r="B1258" s="3">
        <v>6.1258849469238985E-3</v>
      </c>
      <c r="C1258" s="3">
        <v>1.1320962964584513E-2</v>
      </c>
      <c r="D1258" s="3">
        <v>-1.2263227620067041E-2</v>
      </c>
      <c r="E1258" s="3">
        <v>2.8241113869250656E-2</v>
      </c>
      <c r="F1258" s="3">
        <f>AVERAGE(stock_returns_wide[[#This Row],[AAPL]:[TSLA]])</f>
        <v>8.3561835401730067E-3</v>
      </c>
      <c r="G1258" s="3">
        <f t="shared" si="19"/>
        <v>2.6568417912686817</v>
      </c>
      <c r="H1258" s="3">
        <f>stock_returns_wide[[#This Row],[Portfolio_EQ_Cum]]-1</f>
        <v>1.6568417912686817</v>
      </c>
      <c r="I1258" s="3">
        <f>I1257*(1+stock_returns_wide[[#This Row],[AAPL]])</f>
        <v>2.1223083087196515</v>
      </c>
      <c r="J1258" s="3">
        <f>J1257*(1+stock_returns_wide[[#This Row],[AMZN]])</f>
        <v>1.5085547411773603</v>
      </c>
      <c r="K1258" s="3">
        <f>K1257*(1+stock_returns_wide[[#This Row],[MSFT]])</f>
        <v>2.5845848310450878</v>
      </c>
      <c r="L1258" s="3">
        <f>L1257*(1+stock_returns_wide[[#This Row],[TSLA]])</f>
        <v>3.0142985417169612</v>
      </c>
    </row>
    <row r="1259" spans="1:12" x14ac:dyDescent="0.2">
      <c r="A1259" s="11">
        <v>45917</v>
      </c>
      <c r="B1259" s="3">
        <v>3.5272375318422533E-3</v>
      </c>
      <c r="C1259" s="3">
        <v>-1.0382430689534927E-2</v>
      </c>
      <c r="D1259" s="3">
        <v>1.9251541181433129E-3</v>
      </c>
      <c r="E1259" s="3">
        <v>1.0056425889375831E-2</v>
      </c>
      <c r="F1259" s="3">
        <f>AVERAGE(stock_returns_wide[[#This Row],[AAPL]:[TSLA]])</f>
        <v>1.2815967124566174E-3</v>
      </c>
      <c r="G1259" s="3">
        <f t="shared" si="19"/>
        <v>2.6602467909738889</v>
      </c>
      <c r="H1259" s="3">
        <f>stock_returns_wide[[#This Row],[Portfolio_EQ_Cum]]-1</f>
        <v>1.6602467909738889</v>
      </c>
      <c r="I1259" s="3">
        <f>I1258*(1+stock_returns_wide[[#This Row],[AAPL]])</f>
        <v>2.1297941942403082</v>
      </c>
      <c r="J1259" s="3">
        <f>J1258*(1+stock_returns_wide[[#This Row],[AMZN]])</f>
        <v>1.4928922761357171</v>
      </c>
      <c r="K1259" s="3">
        <f>K1258*(1+stock_returns_wide[[#This Row],[MSFT]])</f>
        <v>2.589560555176265</v>
      </c>
      <c r="L1259" s="3">
        <f>L1258*(1+stock_returns_wide[[#This Row],[TSLA]])</f>
        <v>3.0446116116101916</v>
      </c>
    </row>
    <row r="1260" spans="1:12" x14ac:dyDescent="0.2">
      <c r="A1260" s="11">
        <v>45918</v>
      </c>
      <c r="B1260" s="3">
        <v>-4.6445482440198305E-3</v>
      </c>
      <c r="C1260" s="3">
        <v>-1.6837898189709932E-3</v>
      </c>
      <c r="D1260" s="3">
        <v>-3.0782652454011128E-3</v>
      </c>
      <c r="E1260" s="3">
        <v>-2.1157139806429193E-2</v>
      </c>
      <c r="F1260" s="3">
        <f>AVERAGE(stock_returns_wide[[#This Row],[AAPL]:[TSLA]])</f>
        <v>-7.6409357787052823E-3</v>
      </c>
      <c r="G1260" s="3">
        <f t="shared" si="19"/>
        <v>2.6399200160885505</v>
      </c>
      <c r="H1260" s="3">
        <f>stock_returns_wide[[#This Row],[Portfolio_EQ_Cum]]-1</f>
        <v>1.6399200160885505</v>
      </c>
      <c r="I1260" s="3">
        <f>I1259*(1+stock_returns_wide[[#This Row],[AAPL]])</f>
        <v>2.1199022623553256</v>
      </c>
      <c r="J1260" s="3">
        <f>J1259*(1+stock_returns_wide[[#This Row],[AMZN]])</f>
        <v>1.4903785593203394</v>
      </c>
      <c r="K1260" s="3">
        <f>K1259*(1+stock_returns_wide[[#This Row],[MSFT]])</f>
        <v>2.5815892009184043</v>
      </c>
      <c r="L1260" s="3">
        <f>L1259*(1+stock_returns_wide[[#This Row],[TSLA]])</f>
        <v>2.9801963380870768</v>
      </c>
    </row>
    <row r="1261" spans="1:12" x14ac:dyDescent="0.2">
      <c r="A1261" s="11">
        <v>45919</v>
      </c>
      <c r="B1261" s="3">
        <v>3.203293660995743E-2</v>
      </c>
      <c r="C1261" s="3">
        <v>1.0811746080494622E-3</v>
      </c>
      <c r="D1261" s="3">
        <v>1.8644862309276311E-2</v>
      </c>
      <c r="E1261" s="3">
        <v>2.2118270566640064E-2</v>
      </c>
      <c r="F1261" s="3">
        <f>AVERAGE(stock_returns_wide[[#This Row],[AAPL]:[TSLA]])</f>
        <v>1.8469311023480817E-2</v>
      </c>
      <c r="G1261" s="3">
        <f t="shared" si="19"/>
        <v>2.6886775199428024</v>
      </c>
      <c r="H1261" s="3">
        <f>stock_returns_wide[[#This Row],[Portfolio_EQ_Cum]]-1</f>
        <v>1.6886775199428024</v>
      </c>
      <c r="I1261" s="3">
        <f>I1260*(1+stock_returns_wide[[#This Row],[AAPL]])</f>
        <v>2.1878089571446591</v>
      </c>
      <c r="J1261" s="3">
        <f>J1260*(1+stock_returns_wide[[#This Row],[AMZN]])</f>
        <v>1.4919899187750578</v>
      </c>
      <c r="K1261" s="3">
        <f>K1260*(1+stock_returns_wide[[#This Row],[MSFT]])</f>
        <v>2.6297225761086427</v>
      </c>
      <c r="L1261" s="3">
        <f>L1260*(1+stock_returns_wide[[#This Row],[TSLA]])</f>
        <v>3.0461131270345967</v>
      </c>
    </row>
    <row r="1262" spans="1:12" x14ac:dyDescent="0.2">
      <c r="A1262" s="11">
        <v>45922</v>
      </c>
      <c r="B1262" s="3">
        <v>4.309566831880085E-2</v>
      </c>
      <c r="C1262" s="3">
        <v>-1.6632067201427403E-2</v>
      </c>
      <c r="D1262" s="3">
        <v>-6.7190170833154594E-3</v>
      </c>
      <c r="E1262" s="3">
        <v>1.9104804353584193E-2</v>
      </c>
      <c r="F1262" s="3">
        <f>AVERAGE(stock_returns_wide[[#This Row],[AAPL]:[TSLA]])</f>
        <v>9.7123470969105452E-3</v>
      </c>
      <c r="G1262" s="3">
        <f t="shared" si="19"/>
        <v>2.7147908892481474</v>
      </c>
      <c r="H1262" s="3">
        <f>stock_returns_wide[[#This Row],[Portfolio_EQ_Cum]]-1</f>
        <v>1.7147908892481474</v>
      </c>
      <c r="I1262" s="3">
        <f>I1261*(1+stock_returns_wide[[#This Row],[AAPL]])</f>
        <v>2.2820940463066668</v>
      </c>
      <c r="J1262" s="3">
        <f>J1261*(1+stock_returns_wide[[#This Row],[AMZN]])</f>
        <v>1.4671750421821388</v>
      </c>
      <c r="K1262" s="3">
        <f>K1261*(1+stock_returns_wide[[#This Row],[MSFT]])</f>
        <v>2.6120534251953882</v>
      </c>
      <c r="L1262" s="3">
        <f>L1261*(1+stock_returns_wide[[#This Row],[TSLA]])</f>
        <v>3.1043085223654772</v>
      </c>
    </row>
    <row r="1263" spans="1:12" x14ac:dyDescent="0.2">
      <c r="A1263" s="11">
        <v>45923</v>
      </c>
      <c r="B1263" s="3">
        <v>-3.0068301079615445E-3</v>
      </c>
      <c r="C1263" s="3">
        <v>-1.8538861881919555E-2</v>
      </c>
      <c r="D1263" s="3">
        <v>-6.1061849154602221E-3</v>
      </c>
      <c r="E1263" s="3">
        <v>-5.7575828497687942E-3</v>
      </c>
      <c r="F1263" s="3">
        <f>AVERAGE(stock_returns_wide[[#This Row],[AAPL]:[TSLA]])</f>
        <v>-8.3523649387775289E-3</v>
      </c>
      <c r="G1263" s="3">
        <f t="shared" si="19"/>
        <v>2.6921159650086786</v>
      </c>
      <c r="H1263" s="3">
        <f>stock_returns_wide[[#This Row],[Portfolio_EQ_Cum]]-1</f>
        <v>1.6921159650086786</v>
      </c>
      <c r="I1263" s="3">
        <f>I1262*(1+stock_returns_wide[[#This Row],[AAPL]])</f>
        <v>2.2752321772190323</v>
      </c>
      <c r="J1263" s="3">
        <f>J1262*(1+stock_returns_wide[[#This Row],[AMZN]])</f>
        <v>1.4399752867185247</v>
      </c>
      <c r="K1263" s="3">
        <f>K1262*(1+stock_returns_wide[[#This Row],[MSFT]])</f>
        <v>2.5961037439720838</v>
      </c>
      <c r="L1263" s="3">
        <f>L1262*(1+stock_returns_wide[[#This Row],[TSLA]])</f>
        <v>3.0864352088567144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49B0-F835-064C-87A7-CAB1C2BE71BB}">
  <dimension ref="A1:E6"/>
  <sheetViews>
    <sheetView workbookViewId="0">
      <selection activeCell="D19" sqref="D19"/>
    </sheetView>
  </sheetViews>
  <sheetFormatPr baseColWidth="10" defaultRowHeight="16" x14ac:dyDescent="0.2"/>
  <cols>
    <col min="1" max="1" width="13.33203125" style="1" customWidth="1"/>
    <col min="2" max="4" width="11.5" style="1" customWidth="1"/>
    <col min="5" max="5" width="15.6640625" style="1" customWidth="1"/>
    <col min="6" max="16384" width="10.83203125" style="1"/>
  </cols>
  <sheetData>
    <row r="1" spans="1:5" x14ac:dyDescent="0.2">
      <c r="A1" s="8" t="s">
        <v>14</v>
      </c>
      <c r="B1" s="9" t="s">
        <v>15</v>
      </c>
      <c r="C1" s="9" t="s">
        <v>16</v>
      </c>
      <c r="D1" s="9" t="s">
        <v>17</v>
      </c>
      <c r="E1" s="10" t="s">
        <v>18</v>
      </c>
    </row>
    <row r="2" spans="1:5" x14ac:dyDescent="0.2">
      <c r="A2" s="13" t="s">
        <v>1</v>
      </c>
      <c r="B2" s="3">
        <f>AVERAGE(stock_returns_wide!B:B)*252</f>
        <v>0.20553483326515887</v>
      </c>
      <c r="C2" s="3">
        <f>_xlfn.STDEV.S(stock_returns_wide!B:B)*SQRT(252)</f>
        <v>0.28826763408844591</v>
      </c>
      <c r="D2" s="3">
        <f t="shared" ref="D2:D6" si="0">IF(C2=0,NA(),B2/C2)</f>
        <v>0.71300003524536137</v>
      </c>
      <c r="E2" s="4">
        <f>-_xlfn.PERCENTILE.INC(stock_returns_wide!B:B, 0.05)</f>
        <v>2.950054137845071E-2</v>
      </c>
    </row>
    <row r="3" spans="1:5" x14ac:dyDescent="0.2">
      <c r="A3" s="13" t="s">
        <v>2</v>
      </c>
      <c r="B3" s="3">
        <f>AVERAGE(stock_returns_wide!C:C)*252</f>
        <v>0.13486033554075416</v>
      </c>
      <c r="C3" s="3">
        <f>_xlfn.STDEV.S(stock_returns_wide!C:C)*SQRT(252)</f>
        <v>0.35244671931052912</v>
      </c>
      <c r="D3" s="3">
        <f t="shared" si="0"/>
        <v>0.38264034860240304</v>
      </c>
      <c r="E3" s="4">
        <f>-_xlfn.PERCENTILE.INC(stock_returns_wide!C:C, 0.05)</f>
        <v>3.284181584091965E-2</v>
      </c>
    </row>
    <row r="4" spans="1:5" x14ac:dyDescent="0.2">
      <c r="A4" s="13" t="s">
        <v>3</v>
      </c>
      <c r="B4" s="3">
        <f>AVERAGE(stock_returns_wide!D:D)*252</f>
        <v>0.22453933305952536</v>
      </c>
      <c r="C4" s="3">
        <f>_xlfn.STDEV.S(stock_returns_wide!D:D)*SQRT(252)</f>
        <v>0.26102556271724725</v>
      </c>
      <c r="D4" s="3">
        <f t="shared" si="0"/>
        <v>0.86021970692102234</v>
      </c>
      <c r="E4" s="4">
        <f>-_xlfn.PERCENTILE.INC(stock_returns_wide!D:D, 0.05)</f>
        <v>2.6587820563471986E-2</v>
      </c>
    </row>
    <row r="5" spans="1:5" x14ac:dyDescent="0.2">
      <c r="A5" s="13" t="s">
        <v>4</v>
      </c>
      <c r="B5" s="3">
        <f>AVERAGE(stock_returns_wide!E:E)*252</f>
        <v>0.41253979811670466</v>
      </c>
      <c r="C5" s="3">
        <f>_xlfn.STDEV.S(stock_returns_wide!E:E)*SQRT(252)</f>
        <v>0.61441894679326503</v>
      </c>
      <c r="D5" s="3">
        <f t="shared" si="0"/>
        <v>0.67143078882870599</v>
      </c>
      <c r="E5" s="4">
        <f>-_xlfn.PERCENTILE.INC(stock_returns_wide!E:E, 0.05)</f>
        <v>6.0508086100363477E-2</v>
      </c>
    </row>
    <row r="6" spans="1:5" x14ac:dyDescent="0.2">
      <c r="A6" s="14" t="s">
        <v>7</v>
      </c>
      <c r="B6" s="6">
        <f>AVERAGE(stock_returns_wide!F:F)*252</f>
        <v>0.2443685749955356</v>
      </c>
      <c r="C6" s="6">
        <f>_xlfn.STDEV.S(stock_returns_wide!F:F)*SQRT(252)</f>
        <v>0.30561478307141382</v>
      </c>
      <c r="D6" s="6">
        <f t="shared" si="0"/>
        <v>0.79959670975220254</v>
      </c>
      <c r="E6" s="7">
        <f>-_xlfn.PERCENTILE.INC(stock_returns_wide!F:F, 0.05)</f>
        <v>3.1752422059195894E-2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3F67-46B4-AF4C-85FD-01A967F916A6}">
  <dimension ref="A1:F5049"/>
  <sheetViews>
    <sheetView workbookViewId="0">
      <selection activeCell="F14" sqref="F14"/>
    </sheetView>
  </sheetViews>
  <sheetFormatPr baseColWidth="10" defaultRowHeight="16" x14ac:dyDescent="0.2"/>
  <cols>
    <col min="1" max="1" width="10.5" style="1" bestFit="1" customWidth="1"/>
    <col min="2" max="2" width="8.6640625" style="1" bestFit="1" customWidth="1"/>
    <col min="3" max="3" width="12.83203125" style="1" bestFit="1" customWidth="1"/>
    <col min="4" max="16384" width="10.83203125" style="1"/>
  </cols>
  <sheetData>
    <row r="1" spans="1:6" x14ac:dyDescent="0.2">
      <c r="A1" s="8" t="s">
        <v>0</v>
      </c>
      <c r="B1" s="9" t="s">
        <v>5</v>
      </c>
      <c r="C1" s="9" t="s">
        <v>6</v>
      </c>
      <c r="D1" s="9" t="s">
        <v>19</v>
      </c>
      <c r="E1" s="10" t="s">
        <v>20</v>
      </c>
      <c r="F1" s="9" t="s">
        <v>21</v>
      </c>
    </row>
    <row r="2" spans="1:6" x14ac:dyDescent="0.2">
      <c r="A2" s="11">
        <v>44089</v>
      </c>
      <c r="B2" s="3" t="s">
        <v>1</v>
      </c>
      <c r="C2" s="3">
        <v>1.5603810348501224E-3</v>
      </c>
      <c r="D2" s="3">
        <f>YEAR(stock_returns_long[[#This Row],[Date]])</f>
        <v>2020</v>
      </c>
      <c r="E2" s="3">
        <f>MONTH(stock_returns_long[[#This Row],[Date]])</f>
        <v>9</v>
      </c>
      <c r="F2" s="3">
        <f>LN(1+stock_returns_long[[#This Row],[Return]])</f>
        <v>1.5591649052824736E-3</v>
      </c>
    </row>
    <row r="3" spans="1:6" x14ac:dyDescent="0.2">
      <c r="A3" s="11">
        <v>44090</v>
      </c>
      <c r="B3" s="3" t="s">
        <v>1</v>
      </c>
      <c r="C3" s="3">
        <v>-2.9513751234140795E-2</v>
      </c>
      <c r="D3" s="3">
        <f>YEAR(stock_returns_long[[#This Row],[Date]])</f>
        <v>2020</v>
      </c>
      <c r="E3" s="3">
        <f>MONTH(stock_returns_long[[#This Row],[Date]])</f>
        <v>9</v>
      </c>
      <c r="F3" s="3">
        <f>LN(1+stock_returns_long[[#This Row],[Return]])</f>
        <v>-2.9958045699773693E-2</v>
      </c>
    </row>
    <row r="4" spans="1:6" x14ac:dyDescent="0.2">
      <c r="A4" s="11">
        <v>44091</v>
      </c>
      <c r="B4" s="3" t="s">
        <v>1</v>
      </c>
      <c r="C4" s="3">
        <v>-1.5963548741715572E-2</v>
      </c>
      <c r="D4" s="3">
        <f>YEAR(stock_returns_long[[#This Row],[Date]])</f>
        <v>2020</v>
      </c>
      <c r="E4" s="3">
        <f>MONTH(stock_returns_long[[#This Row],[Date]])</f>
        <v>9</v>
      </c>
      <c r="F4" s="3">
        <f>LN(1+stock_returns_long[[#This Row],[Return]])</f>
        <v>-1.6092338654323066E-2</v>
      </c>
    </row>
    <row r="5" spans="1:6" x14ac:dyDescent="0.2">
      <c r="A5" s="11">
        <v>44092</v>
      </c>
      <c r="B5" s="3" t="s">
        <v>1</v>
      </c>
      <c r="C5" s="3">
        <v>-3.1720123415587831E-2</v>
      </c>
      <c r="D5" s="3">
        <f>YEAR(stock_returns_long[[#This Row],[Date]])</f>
        <v>2020</v>
      </c>
      <c r="E5" s="3">
        <f>MONTH(stock_returns_long[[#This Row],[Date]])</f>
        <v>9</v>
      </c>
      <c r="F5" s="3">
        <f>LN(1+stock_returns_long[[#This Row],[Return]])</f>
        <v>-3.2234104792303458E-2</v>
      </c>
    </row>
    <row r="6" spans="1:6" x14ac:dyDescent="0.2">
      <c r="A6" s="11">
        <v>44095</v>
      </c>
      <c r="B6" s="3" t="s">
        <v>1</v>
      </c>
      <c r="C6" s="3">
        <v>3.0325777020586031E-2</v>
      </c>
      <c r="D6" s="3">
        <f>YEAR(stock_returns_long[[#This Row],[Date]])</f>
        <v>2020</v>
      </c>
      <c r="E6" s="3">
        <f>MONTH(stock_returns_long[[#This Row],[Date]])</f>
        <v>9</v>
      </c>
      <c r="F6" s="3">
        <f>LN(1+stock_returns_long[[#This Row],[Return]])</f>
        <v>2.9875040602423547E-2</v>
      </c>
    </row>
    <row r="7" spans="1:6" x14ac:dyDescent="0.2">
      <c r="A7" s="11">
        <v>44096</v>
      </c>
      <c r="B7" s="3" t="s">
        <v>1</v>
      </c>
      <c r="C7" s="3">
        <v>1.571590037796855E-2</v>
      </c>
      <c r="D7" s="3">
        <f>YEAR(stock_returns_long[[#This Row],[Date]])</f>
        <v>2020</v>
      </c>
      <c r="E7" s="3">
        <f>MONTH(stock_returns_long[[#This Row],[Date]])</f>
        <v>9</v>
      </c>
      <c r="F7" s="3">
        <f>LN(1+stock_returns_long[[#This Row],[Return]])</f>
        <v>1.5593684441523412E-2</v>
      </c>
    </row>
    <row r="8" spans="1:6" x14ac:dyDescent="0.2">
      <c r="A8" s="11">
        <v>44097</v>
      </c>
      <c r="B8" s="3" t="s">
        <v>1</v>
      </c>
      <c r="C8" s="3">
        <v>-4.1946117580111797E-2</v>
      </c>
      <c r="D8" s="3">
        <f>YEAR(stock_returns_long[[#This Row],[Date]])</f>
        <v>2020</v>
      </c>
      <c r="E8" s="3">
        <f>MONTH(stock_returns_long[[#This Row],[Date]])</f>
        <v>9</v>
      </c>
      <c r="F8" s="3">
        <f>LN(1+stock_returns_long[[#This Row],[Return]])</f>
        <v>-4.2851257895780863E-2</v>
      </c>
    </row>
    <row r="9" spans="1:6" x14ac:dyDescent="0.2">
      <c r="A9" s="11">
        <v>44098</v>
      </c>
      <c r="B9" s="3" t="s">
        <v>1</v>
      </c>
      <c r="C9" s="3">
        <v>1.026880704791111E-2</v>
      </c>
      <c r="D9" s="3">
        <f>YEAR(stock_returns_long[[#This Row],[Date]])</f>
        <v>2020</v>
      </c>
      <c r="E9" s="3">
        <f>MONTH(stock_returns_long[[#This Row],[Date]])</f>
        <v>9</v>
      </c>
      <c r="F9" s="3">
        <f>LN(1+stock_returns_long[[#This Row],[Return]])</f>
        <v>1.0216441034703965E-2</v>
      </c>
    </row>
    <row r="10" spans="1:6" x14ac:dyDescent="0.2">
      <c r="A10" s="11">
        <v>44099</v>
      </c>
      <c r="B10" s="3" t="s">
        <v>1</v>
      </c>
      <c r="C10" s="3">
        <v>3.751602177911062E-2</v>
      </c>
      <c r="D10" s="3">
        <f>YEAR(stock_returns_long[[#This Row],[Date]])</f>
        <v>2020</v>
      </c>
      <c r="E10" s="3">
        <f>MONTH(stock_returns_long[[#This Row],[Date]])</f>
        <v>9</v>
      </c>
      <c r="F10" s="3">
        <f>LN(1+stock_returns_long[[#This Row],[Return]])</f>
        <v>3.6829415682140217E-2</v>
      </c>
    </row>
    <row r="11" spans="1:6" x14ac:dyDescent="0.2">
      <c r="A11" s="11">
        <v>44102</v>
      </c>
      <c r="B11" s="3" t="s">
        <v>1</v>
      </c>
      <c r="C11" s="3">
        <v>2.3869009127813756E-2</v>
      </c>
      <c r="D11" s="3">
        <f>YEAR(stock_returns_long[[#This Row],[Date]])</f>
        <v>2020</v>
      </c>
      <c r="E11" s="3">
        <f>MONTH(stock_returns_long[[#This Row],[Date]])</f>
        <v>9</v>
      </c>
      <c r="F11" s="3">
        <f>LN(1+stock_returns_long[[#This Row],[Return]])</f>
        <v>2.3588597661136683E-2</v>
      </c>
    </row>
    <row r="12" spans="1:6" x14ac:dyDescent="0.2">
      <c r="A12" s="11">
        <v>44103</v>
      </c>
      <c r="B12" s="3" t="s">
        <v>1</v>
      </c>
      <c r="C12" s="3">
        <v>-7.5679466148068641E-3</v>
      </c>
      <c r="D12" s="3">
        <f>YEAR(stock_returns_long[[#This Row],[Date]])</f>
        <v>2020</v>
      </c>
      <c r="E12" s="3">
        <f>MONTH(stock_returns_long[[#This Row],[Date]])</f>
        <v>9</v>
      </c>
      <c r="F12" s="3">
        <f>LN(1+stock_returns_long[[#This Row],[Return]])</f>
        <v>-7.5967288295853905E-3</v>
      </c>
    </row>
    <row r="13" spans="1:6" x14ac:dyDescent="0.2">
      <c r="A13" s="11">
        <v>44104</v>
      </c>
      <c r="B13" s="3" t="s">
        <v>1</v>
      </c>
      <c r="C13" s="3">
        <v>1.5075802495870816E-2</v>
      </c>
      <c r="D13" s="3">
        <f>YEAR(stock_returns_long[[#This Row],[Date]])</f>
        <v>2020</v>
      </c>
      <c r="E13" s="3">
        <f>MONTH(stock_returns_long[[#This Row],[Date]])</f>
        <v>9</v>
      </c>
      <c r="F13" s="3">
        <f>LN(1+stock_returns_long[[#This Row],[Return]])</f>
        <v>1.4963291967111058E-2</v>
      </c>
    </row>
    <row r="14" spans="1:6" x14ac:dyDescent="0.2">
      <c r="A14" s="11">
        <v>44105</v>
      </c>
      <c r="B14" s="3" t="s">
        <v>1</v>
      </c>
      <c r="C14" s="3">
        <v>8.4620595370854534E-3</v>
      </c>
      <c r="D14" s="3">
        <f>YEAR(stock_returns_long[[#This Row],[Date]])</f>
        <v>2020</v>
      </c>
      <c r="E14" s="3">
        <f>MONTH(stock_returns_long[[#This Row],[Date]])</f>
        <v>10</v>
      </c>
      <c r="F14" s="3">
        <f>LN(1+stock_returns_long[[#This Row],[Return]])</f>
        <v>8.4264570173792006E-3</v>
      </c>
    </row>
    <row r="15" spans="1:6" x14ac:dyDescent="0.2">
      <c r="A15" s="11">
        <v>44106</v>
      </c>
      <c r="B15" s="3" t="s">
        <v>1</v>
      </c>
      <c r="C15" s="3">
        <v>-3.2279953685170004E-2</v>
      </c>
      <c r="D15" s="3">
        <f>YEAR(stock_returns_long[[#This Row],[Date]])</f>
        <v>2020</v>
      </c>
      <c r="E15" s="3">
        <f>MONTH(stock_returns_long[[#This Row],[Date]])</f>
        <v>10</v>
      </c>
      <c r="F15" s="3">
        <f>LN(1+stock_returns_long[[#This Row],[Return]])</f>
        <v>-3.2812441886808971E-2</v>
      </c>
    </row>
    <row r="16" spans="1:6" x14ac:dyDescent="0.2">
      <c r="A16" s="11">
        <v>44109</v>
      </c>
      <c r="B16" s="3" t="s">
        <v>1</v>
      </c>
      <c r="C16" s="3">
        <v>3.0790848826817374E-2</v>
      </c>
      <c r="D16" s="3">
        <f>YEAR(stock_returns_long[[#This Row],[Date]])</f>
        <v>2020</v>
      </c>
      <c r="E16" s="3">
        <f>MONTH(stock_returns_long[[#This Row],[Date]])</f>
        <v>10</v>
      </c>
      <c r="F16" s="3">
        <f>LN(1+stock_returns_long[[#This Row],[Return]])</f>
        <v>3.0326322017838827E-2</v>
      </c>
    </row>
    <row r="17" spans="1:6" x14ac:dyDescent="0.2">
      <c r="A17" s="11">
        <v>44110</v>
      </c>
      <c r="B17" s="3" t="s">
        <v>1</v>
      </c>
      <c r="C17" s="3">
        <v>-2.8669540552968442E-2</v>
      </c>
      <c r="D17" s="3">
        <f>YEAR(stock_returns_long[[#This Row],[Date]])</f>
        <v>2020</v>
      </c>
      <c r="E17" s="3">
        <f>MONTH(stock_returns_long[[#This Row],[Date]])</f>
        <v>10</v>
      </c>
      <c r="F17" s="3">
        <f>LN(1+stock_returns_long[[#This Row],[Return]])</f>
        <v>-2.9088539601911913E-2</v>
      </c>
    </row>
    <row r="18" spans="1:6" x14ac:dyDescent="0.2">
      <c r="A18" s="11">
        <v>44111</v>
      </c>
      <c r="B18" s="3" t="s">
        <v>1</v>
      </c>
      <c r="C18" s="3">
        <v>1.6967374629465182E-2</v>
      </c>
      <c r="D18" s="3">
        <f>YEAR(stock_returns_long[[#This Row],[Date]])</f>
        <v>2020</v>
      </c>
      <c r="E18" s="3">
        <f>MONTH(stock_returns_long[[#This Row],[Date]])</f>
        <v>10</v>
      </c>
      <c r="F18" s="3">
        <f>LN(1+stock_returns_long[[#This Row],[Return]])</f>
        <v>1.6825036541489643E-2</v>
      </c>
    </row>
    <row r="19" spans="1:6" x14ac:dyDescent="0.2">
      <c r="A19" s="11">
        <v>44112</v>
      </c>
      <c r="B19" s="3" t="s">
        <v>1</v>
      </c>
      <c r="C19" s="3">
        <v>-9.5609064431767532E-4</v>
      </c>
      <c r="D19" s="3">
        <f>YEAR(stock_returns_long[[#This Row],[Date]])</f>
        <v>2020</v>
      </c>
      <c r="E19" s="3">
        <f>MONTH(stock_returns_long[[#This Row],[Date]])</f>
        <v>10</v>
      </c>
      <c r="F19" s="3">
        <f>LN(1+stock_returns_long[[#This Row],[Return]])</f>
        <v>-9.5654799051059973E-4</v>
      </c>
    </row>
    <row r="20" spans="1:6" x14ac:dyDescent="0.2">
      <c r="A20" s="11">
        <v>44113</v>
      </c>
      <c r="B20" s="3" t="s">
        <v>1</v>
      </c>
      <c r="C20" s="3">
        <v>1.7396040078806241E-2</v>
      </c>
      <c r="D20" s="3">
        <f>YEAR(stock_returns_long[[#This Row],[Date]])</f>
        <v>2020</v>
      </c>
      <c r="E20" s="3">
        <f>MONTH(stock_returns_long[[#This Row],[Date]])</f>
        <v>10</v>
      </c>
      <c r="F20" s="3">
        <f>LN(1+stock_returns_long[[#This Row],[Return]])</f>
        <v>1.7246461201986432E-2</v>
      </c>
    </row>
    <row r="21" spans="1:6" x14ac:dyDescent="0.2">
      <c r="A21" s="11">
        <v>44116</v>
      </c>
      <c r="B21" s="3" t="s">
        <v>1</v>
      </c>
      <c r="C21" s="3">
        <v>6.3520571283886662E-2</v>
      </c>
      <c r="D21" s="3">
        <f>YEAR(stock_returns_long[[#This Row],[Date]])</f>
        <v>2020</v>
      </c>
      <c r="E21" s="3">
        <f>MONTH(stock_returns_long[[#This Row],[Date]])</f>
        <v>10</v>
      </c>
      <c r="F21" s="3">
        <f>LN(1+stock_returns_long[[#This Row],[Return]])</f>
        <v>6.1584698474265807E-2</v>
      </c>
    </row>
    <row r="22" spans="1:6" x14ac:dyDescent="0.2">
      <c r="A22" s="11">
        <v>44117</v>
      </c>
      <c r="B22" s="3" t="s">
        <v>1</v>
      </c>
      <c r="C22" s="3">
        <v>-2.6527516892266734E-2</v>
      </c>
      <c r="D22" s="3">
        <f>YEAR(stock_returns_long[[#This Row],[Date]])</f>
        <v>2020</v>
      </c>
      <c r="E22" s="3">
        <f>MONTH(stock_returns_long[[#This Row],[Date]])</f>
        <v>10</v>
      </c>
      <c r="F22" s="3">
        <f>LN(1+stock_returns_long[[#This Row],[Return]])</f>
        <v>-2.6885720509039809E-2</v>
      </c>
    </row>
    <row r="23" spans="1:6" x14ac:dyDescent="0.2">
      <c r="A23" s="11">
        <v>44118</v>
      </c>
      <c r="B23" s="3" t="s">
        <v>1</v>
      </c>
      <c r="C23" s="3">
        <v>7.4327522453043748E-4</v>
      </c>
      <c r="D23" s="3">
        <f>YEAR(stock_returns_long[[#This Row],[Date]])</f>
        <v>2020</v>
      </c>
      <c r="E23" s="3">
        <f>MONTH(stock_returns_long[[#This Row],[Date]])</f>
        <v>10</v>
      </c>
      <c r="F23" s="3">
        <f>LN(1+stock_returns_long[[#This Row],[Return]])</f>
        <v>7.4299913230060932E-4</v>
      </c>
    </row>
    <row r="24" spans="1:6" x14ac:dyDescent="0.2">
      <c r="A24" s="11">
        <v>44119</v>
      </c>
      <c r="B24" s="3" t="s">
        <v>1</v>
      </c>
      <c r="C24" s="3">
        <v>-3.9608451045507476E-3</v>
      </c>
      <c r="D24" s="3">
        <f>YEAR(stock_returns_long[[#This Row],[Date]])</f>
        <v>2020</v>
      </c>
      <c r="E24" s="3">
        <f>MONTH(stock_returns_long[[#This Row],[Date]])</f>
        <v>10</v>
      </c>
      <c r="F24" s="3">
        <f>LN(1+stock_returns_long[[#This Row],[Return]])</f>
        <v>-3.9687100262155474E-3</v>
      </c>
    </row>
    <row r="25" spans="1:6" x14ac:dyDescent="0.2">
      <c r="A25" s="11">
        <v>44120</v>
      </c>
      <c r="B25" s="3" t="s">
        <v>1</v>
      </c>
      <c r="C25" s="3">
        <v>-1.4000411174805993E-2</v>
      </c>
      <c r="D25" s="3">
        <f>YEAR(stock_returns_long[[#This Row],[Date]])</f>
        <v>2020</v>
      </c>
      <c r="E25" s="3">
        <f>MONTH(stock_returns_long[[#This Row],[Date]])</f>
        <v>10</v>
      </c>
      <c r="F25" s="3">
        <f>LN(1+stock_returns_long[[#This Row],[Return]])</f>
        <v>-1.4099341392576408E-2</v>
      </c>
    </row>
    <row r="26" spans="1:6" x14ac:dyDescent="0.2">
      <c r="A26" s="11">
        <v>44123</v>
      </c>
      <c r="B26" s="3" t="s">
        <v>1</v>
      </c>
      <c r="C26" s="3">
        <v>-2.5541792554272136E-2</v>
      </c>
      <c r="D26" s="3">
        <f>YEAR(stock_returns_long[[#This Row],[Date]])</f>
        <v>2020</v>
      </c>
      <c r="E26" s="3">
        <f>MONTH(stock_returns_long[[#This Row],[Date]])</f>
        <v>10</v>
      </c>
      <c r="F26" s="3">
        <f>LN(1+stock_returns_long[[#This Row],[Return]])</f>
        <v>-2.5873647105284666E-2</v>
      </c>
    </row>
    <row r="27" spans="1:6" x14ac:dyDescent="0.2">
      <c r="A27" s="11">
        <v>44124</v>
      </c>
      <c r="B27" s="3" t="s">
        <v>1</v>
      </c>
      <c r="C27" s="3">
        <v>1.3191929800476787E-2</v>
      </c>
      <c r="D27" s="3">
        <f>YEAR(stock_returns_long[[#This Row],[Date]])</f>
        <v>2020</v>
      </c>
      <c r="E27" s="3">
        <f>MONTH(stock_returns_long[[#This Row],[Date]])</f>
        <v>10</v>
      </c>
      <c r="F27" s="3">
        <f>LN(1+stock_returns_long[[#This Row],[Return]])</f>
        <v>1.3105674052940153E-2</v>
      </c>
    </row>
    <row r="28" spans="1:6" x14ac:dyDescent="0.2">
      <c r="A28" s="11">
        <v>44125</v>
      </c>
      <c r="B28" s="3" t="s">
        <v>1</v>
      </c>
      <c r="C28" s="3">
        <v>-5.4463790836829507E-3</v>
      </c>
      <c r="D28" s="3">
        <f>YEAR(stock_returns_long[[#This Row],[Date]])</f>
        <v>2020</v>
      </c>
      <c r="E28" s="3">
        <f>MONTH(stock_returns_long[[#This Row],[Date]])</f>
        <v>10</v>
      </c>
      <c r="F28" s="3">
        <f>LN(1+stock_returns_long[[#This Row],[Return]])</f>
        <v>-5.4612646792442611E-3</v>
      </c>
    </row>
    <row r="29" spans="1:6" x14ac:dyDescent="0.2">
      <c r="A29" s="11">
        <v>44126</v>
      </c>
      <c r="B29" s="3" t="s">
        <v>1</v>
      </c>
      <c r="C29" s="3">
        <v>-9.5832573289990064E-3</v>
      </c>
      <c r="D29" s="3">
        <f>YEAR(stock_returns_long[[#This Row],[Date]])</f>
        <v>2020</v>
      </c>
      <c r="E29" s="3">
        <f>MONTH(stock_returns_long[[#This Row],[Date]])</f>
        <v>10</v>
      </c>
      <c r="F29" s="3">
        <f>LN(1+stock_returns_long[[#This Row],[Return]])</f>
        <v>-9.6294722360890112E-3</v>
      </c>
    </row>
    <row r="30" spans="1:6" x14ac:dyDescent="0.2">
      <c r="A30" s="11">
        <v>44127</v>
      </c>
      <c r="B30" s="3" t="s">
        <v>1</v>
      </c>
      <c r="C30" s="3">
        <v>-6.1339624660287084E-3</v>
      </c>
      <c r="D30" s="3">
        <f>YEAR(stock_returns_long[[#This Row],[Date]])</f>
        <v>2020</v>
      </c>
      <c r="E30" s="3">
        <f>MONTH(stock_returns_long[[#This Row],[Date]])</f>
        <v>10</v>
      </c>
      <c r="F30" s="3">
        <f>LN(1+stock_returns_long[[#This Row],[Return]])</f>
        <v>-6.1528525005869706E-3</v>
      </c>
    </row>
    <row r="31" spans="1:6" x14ac:dyDescent="0.2">
      <c r="A31" s="11">
        <v>44130</v>
      </c>
      <c r="B31" s="3" t="s">
        <v>1</v>
      </c>
      <c r="C31" s="3">
        <v>8.6997144911782343E-5</v>
      </c>
      <c r="D31" s="3">
        <f>YEAR(stock_returns_long[[#This Row],[Date]])</f>
        <v>2020</v>
      </c>
      <c r="E31" s="3">
        <f>MONTH(stock_returns_long[[#This Row],[Date]])</f>
        <v>10</v>
      </c>
      <c r="F31" s="3">
        <f>LN(1+stock_returns_long[[#This Row],[Return]])</f>
        <v>8.6993360879636015E-5</v>
      </c>
    </row>
    <row r="32" spans="1:6" x14ac:dyDescent="0.2">
      <c r="A32" s="11">
        <v>44131</v>
      </c>
      <c r="B32" s="3" t="s">
        <v>1</v>
      </c>
      <c r="C32" s="3">
        <v>1.3472203966833796E-2</v>
      </c>
      <c r="D32" s="3">
        <f>YEAR(stock_returns_long[[#This Row],[Date]])</f>
        <v>2020</v>
      </c>
      <c r="E32" s="3">
        <f>MONTH(stock_returns_long[[#This Row],[Date]])</f>
        <v>10</v>
      </c>
      <c r="F32" s="3">
        <f>LN(1+stock_returns_long[[#This Row],[Return]])</f>
        <v>1.3382260748756165E-2</v>
      </c>
    </row>
    <row r="33" spans="1:6" x14ac:dyDescent="0.2">
      <c r="A33" s="11">
        <v>44132</v>
      </c>
      <c r="B33" s="3" t="s">
        <v>1</v>
      </c>
      <c r="C33" s="3">
        <v>-4.6311997007945638E-2</v>
      </c>
      <c r="D33" s="3">
        <f>YEAR(stock_returns_long[[#This Row],[Date]])</f>
        <v>2020</v>
      </c>
      <c r="E33" s="3">
        <f>MONTH(stock_returns_long[[#This Row],[Date]])</f>
        <v>10</v>
      </c>
      <c r="F33" s="3">
        <f>LN(1+stock_returns_long[[#This Row],[Return]])</f>
        <v>-4.7418701912216407E-2</v>
      </c>
    </row>
    <row r="34" spans="1:6" x14ac:dyDescent="0.2">
      <c r="A34" s="11">
        <v>44133</v>
      </c>
      <c r="B34" s="3" t="s">
        <v>1</v>
      </c>
      <c r="C34" s="3">
        <v>3.7050229503460486E-2</v>
      </c>
      <c r="D34" s="3">
        <f>YEAR(stock_returns_long[[#This Row],[Date]])</f>
        <v>2020</v>
      </c>
      <c r="E34" s="3">
        <f>MONTH(stock_returns_long[[#This Row],[Date]])</f>
        <v>10</v>
      </c>
      <c r="F34" s="3">
        <f>LN(1+stock_returns_long[[#This Row],[Return]])</f>
        <v>3.6380365396868036E-2</v>
      </c>
    </row>
    <row r="35" spans="1:6" x14ac:dyDescent="0.2">
      <c r="A35" s="11">
        <v>44134</v>
      </c>
      <c r="B35" s="3" t="s">
        <v>1</v>
      </c>
      <c r="C35" s="3">
        <v>-5.601799814811359E-2</v>
      </c>
      <c r="D35" s="3">
        <f>YEAR(stock_returns_long[[#This Row],[Date]])</f>
        <v>2020</v>
      </c>
      <c r="E35" s="3">
        <f>MONTH(stock_returns_long[[#This Row],[Date]])</f>
        <v>10</v>
      </c>
      <c r="F35" s="3">
        <f>LN(1+stock_returns_long[[#This Row],[Return]])</f>
        <v>-5.7648178853257792E-2</v>
      </c>
    </row>
    <row r="36" spans="1:6" x14ac:dyDescent="0.2">
      <c r="A36" s="11">
        <v>44137</v>
      </c>
      <c r="B36" s="3" t="s">
        <v>1</v>
      </c>
      <c r="C36" s="3">
        <v>-8.2677544894083077E-4</v>
      </c>
      <c r="D36" s="3">
        <f>YEAR(stock_returns_long[[#This Row],[Date]])</f>
        <v>2020</v>
      </c>
      <c r="E36" s="3">
        <f>MONTH(stock_returns_long[[#This Row],[Date]])</f>
        <v>11</v>
      </c>
      <c r="F36" s="3">
        <f>LN(1+stock_returns_long[[#This Row],[Return]])</f>
        <v>-8.2711741626209884E-4</v>
      </c>
    </row>
    <row r="37" spans="1:6" x14ac:dyDescent="0.2">
      <c r="A37" s="11">
        <v>44138</v>
      </c>
      <c r="B37" s="3" t="s">
        <v>1</v>
      </c>
      <c r="C37" s="3">
        <v>1.5353539403336391E-2</v>
      </c>
      <c r="D37" s="3">
        <f>YEAR(stock_returns_long[[#This Row],[Date]])</f>
        <v>2020</v>
      </c>
      <c r="E37" s="3">
        <f>MONTH(stock_returns_long[[#This Row],[Date]])</f>
        <v>11</v>
      </c>
      <c r="F37" s="3">
        <f>LN(1+stock_returns_long[[#This Row],[Return]])</f>
        <v>1.5236866529363997E-2</v>
      </c>
    </row>
    <row r="38" spans="1:6" x14ac:dyDescent="0.2">
      <c r="A38" s="11">
        <v>44139</v>
      </c>
      <c r="B38" s="3" t="s">
        <v>1</v>
      </c>
      <c r="C38" s="3">
        <v>4.0836491682992859E-2</v>
      </c>
      <c r="D38" s="3">
        <f>YEAR(stock_returns_long[[#This Row],[Date]])</f>
        <v>2020</v>
      </c>
      <c r="E38" s="3">
        <f>MONTH(stock_returns_long[[#This Row],[Date]])</f>
        <v>11</v>
      </c>
      <c r="F38" s="3">
        <f>LN(1+stock_returns_long[[#This Row],[Return]])</f>
        <v>4.0024708788109813E-2</v>
      </c>
    </row>
    <row r="39" spans="1:6" x14ac:dyDescent="0.2">
      <c r="A39" s="11">
        <v>44140</v>
      </c>
      <c r="B39" s="3" t="s">
        <v>1</v>
      </c>
      <c r="C39" s="3">
        <v>3.5493973629730169E-2</v>
      </c>
      <c r="D39" s="3">
        <f>YEAR(stock_returns_long[[#This Row],[Date]])</f>
        <v>2020</v>
      </c>
      <c r="E39" s="3">
        <f>MONTH(stock_returns_long[[#This Row],[Date]])</f>
        <v>11</v>
      </c>
      <c r="F39" s="3">
        <f>LN(1+stock_returns_long[[#This Row],[Return]])</f>
        <v>3.4878582068078388E-2</v>
      </c>
    </row>
    <row r="40" spans="1:6" x14ac:dyDescent="0.2">
      <c r="A40" s="11">
        <v>44141</v>
      </c>
      <c r="B40" s="3" t="s">
        <v>1</v>
      </c>
      <c r="C40" s="3">
        <v>-1.1361465601387177E-3</v>
      </c>
      <c r="D40" s="3">
        <f>YEAR(stock_returns_long[[#This Row],[Date]])</f>
        <v>2020</v>
      </c>
      <c r="E40" s="3">
        <f>MONTH(stock_returns_long[[#This Row],[Date]])</f>
        <v>11</v>
      </c>
      <c r="F40" s="3">
        <f>LN(1+stock_returns_long[[#This Row],[Return]])</f>
        <v>-1.1367924639156925E-3</v>
      </c>
    </row>
    <row r="41" spans="1:6" x14ac:dyDescent="0.2">
      <c r="A41" s="11">
        <v>44144</v>
      </c>
      <c r="B41" s="3" t="s">
        <v>1</v>
      </c>
      <c r="C41" s="3">
        <v>-1.9968114505432788E-2</v>
      </c>
      <c r="D41" s="3">
        <f>YEAR(stock_returns_long[[#This Row],[Date]])</f>
        <v>2020</v>
      </c>
      <c r="E41" s="3">
        <f>MONTH(stock_returns_long[[#This Row],[Date]])</f>
        <v>11</v>
      </c>
      <c r="F41" s="3">
        <f>LN(1+stock_returns_long[[#This Row],[Return]])</f>
        <v>-2.0170171627864605E-2</v>
      </c>
    </row>
    <row r="42" spans="1:6" x14ac:dyDescent="0.2">
      <c r="A42" s="11">
        <v>44145</v>
      </c>
      <c r="B42" s="3" t="s">
        <v>1</v>
      </c>
      <c r="C42" s="3">
        <v>-3.008899881582594E-3</v>
      </c>
      <c r="D42" s="3">
        <f>YEAR(stock_returns_long[[#This Row],[Date]])</f>
        <v>2020</v>
      </c>
      <c r="E42" s="3">
        <f>MONTH(stock_returns_long[[#This Row],[Date]])</f>
        <v>11</v>
      </c>
      <c r="F42" s="3">
        <f>LN(1+stock_returns_long[[#This Row],[Return]])</f>
        <v>-3.013435721708898E-3</v>
      </c>
    </row>
    <row r="43" spans="1:6" x14ac:dyDescent="0.2">
      <c r="A43" s="11">
        <v>44146</v>
      </c>
      <c r="B43" s="3" t="s">
        <v>1</v>
      </c>
      <c r="C43" s="3">
        <v>3.0352716196118346E-2</v>
      </c>
      <c r="D43" s="3">
        <f>YEAR(stock_returns_long[[#This Row],[Date]])</f>
        <v>2020</v>
      </c>
      <c r="E43" s="3">
        <f>MONTH(stock_returns_long[[#This Row],[Date]])</f>
        <v>11</v>
      </c>
      <c r="F43" s="3">
        <f>LN(1+stock_returns_long[[#This Row],[Return]])</f>
        <v>2.9901186530206583E-2</v>
      </c>
    </row>
    <row r="44" spans="1:6" x14ac:dyDescent="0.2">
      <c r="A44" s="11">
        <v>44147</v>
      </c>
      <c r="B44" s="3" t="s">
        <v>1</v>
      </c>
      <c r="C44" s="3">
        <v>-2.3434568160269897E-3</v>
      </c>
      <c r="D44" s="3">
        <f>YEAR(stock_returns_long[[#This Row],[Date]])</f>
        <v>2020</v>
      </c>
      <c r="E44" s="3">
        <f>MONTH(stock_returns_long[[#This Row],[Date]])</f>
        <v>11</v>
      </c>
      <c r="F44" s="3">
        <f>LN(1+stock_returns_long[[#This Row],[Return]])</f>
        <v>-2.3462070084295013E-3</v>
      </c>
    </row>
    <row r="45" spans="1:6" x14ac:dyDescent="0.2">
      <c r="A45" s="11">
        <v>44148</v>
      </c>
      <c r="B45" s="3" t="s">
        <v>1</v>
      </c>
      <c r="C45" s="3">
        <v>4.1950667276369202E-4</v>
      </c>
      <c r="D45" s="3">
        <f>YEAR(stock_returns_long[[#This Row],[Date]])</f>
        <v>2020</v>
      </c>
      <c r="E45" s="3">
        <f>MONTH(stock_returns_long[[#This Row],[Date]])</f>
        <v>11</v>
      </c>
      <c r="F45" s="3">
        <f>LN(1+stock_returns_long[[#This Row],[Return]])</f>
        <v>4.1941870444078447E-4</v>
      </c>
    </row>
    <row r="46" spans="1:6" x14ac:dyDescent="0.2">
      <c r="A46" s="11">
        <v>44151</v>
      </c>
      <c r="B46" s="3" t="s">
        <v>1</v>
      </c>
      <c r="C46" s="3">
        <v>8.7204647395484614E-3</v>
      </c>
      <c r="D46" s="3">
        <f>YEAR(stock_returns_long[[#This Row],[Date]])</f>
        <v>2020</v>
      </c>
      <c r="E46" s="3">
        <f>MONTH(stock_returns_long[[#This Row],[Date]])</f>
        <v>11</v>
      </c>
      <c r="F46" s="3">
        <f>LN(1+stock_returns_long[[#This Row],[Return]])</f>
        <v>8.6826611047799273E-3</v>
      </c>
    </row>
    <row r="47" spans="1:6" x14ac:dyDescent="0.2">
      <c r="A47" s="11">
        <v>44152</v>
      </c>
      <c r="B47" s="3" t="s">
        <v>1</v>
      </c>
      <c r="C47" s="3">
        <v>-7.5642540814585546E-3</v>
      </c>
      <c r="D47" s="3">
        <f>YEAR(stock_returns_long[[#This Row],[Date]])</f>
        <v>2020</v>
      </c>
      <c r="E47" s="3">
        <f>MONTH(stock_returns_long[[#This Row],[Date]])</f>
        <v>11</v>
      </c>
      <c r="F47" s="3">
        <f>LN(1+stock_returns_long[[#This Row],[Return]])</f>
        <v>-7.593008145165391E-3</v>
      </c>
    </row>
    <row r="48" spans="1:6" x14ac:dyDescent="0.2">
      <c r="A48" s="11">
        <v>44153</v>
      </c>
      <c r="B48" s="3" t="s">
        <v>1</v>
      </c>
      <c r="C48" s="3">
        <v>-1.1391446980752007E-2</v>
      </c>
      <c r="D48" s="3">
        <f>YEAR(stock_returns_long[[#This Row],[Date]])</f>
        <v>2020</v>
      </c>
      <c r="E48" s="3">
        <f>MONTH(stock_returns_long[[#This Row],[Date]])</f>
        <v>11</v>
      </c>
      <c r="F48" s="3">
        <f>LN(1+stock_returns_long[[#This Row],[Return]])</f>
        <v>-1.1456826498667824E-2</v>
      </c>
    </row>
    <row r="49" spans="1:6" x14ac:dyDescent="0.2">
      <c r="A49" s="11">
        <v>44154</v>
      </c>
      <c r="B49" s="3" t="s">
        <v>1</v>
      </c>
      <c r="C49" s="3">
        <v>5.1683253150622832E-3</v>
      </c>
      <c r="D49" s="3">
        <f>YEAR(stock_returns_long[[#This Row],[Date]])</f>
        <v>2020</v>
      </c>
      <c r="E49" s="3">
        <f>MONTH(stock_returns_long[[#This Row],[Date]])</f>
        <v>11</v>
      </c>
      <c r="F49" s="3">
        <f>LN(1+stock_returns_long[[#This Row],[Return]])</f>
        <v>5.1550153621946239E-3</v>
      </c>
    </row>
    <row r="50" spans="1:6" x14ac:dyDescent="0.2">
      <c r="A50" s="11">
        <v>44155</v>
      </c>
      <c r="B50" s="3" t="s">
        <v>1</v>
      </c>
      <c r="C50" s="3">
        <v>-1.0957660294381721E-2</v>
      </c>
      <c r="D50" s="3">
        <f>YEAR(stock_returns_long[[#This Row],[Date]])</f>
        <v>2020</v>
      </c>
      <c r="E50" s="3">
        <f>MONTH(stock_returns_long[[#This Row],[Date]])</f>
        <v>11</v>
      </c>
      <c r="F50" s="3">
        <f>LN(1+stock_returns_long[[#This Row],[Return]])</f>
        <v>-1.1018137653308085E-2</v>
      </c>
    </row>
    <row r="51" spans="1:6" x14ac:dyDescent="0.2">
      <c r="A51" s="11">
        <v>44158</v>
      </c>
      <c r="B51" s="3" t="s">
        <v>1</v>
      </c>
      <c r="C51" s="3">
        <v>-2.974256712743284E-2</v>
      </c>
      <c r="D51" s="3">
        <f>YEAR(stock_returns_long[[#This Row],[Date]])</f>
        <v>2020</v>
      </c>
      <c r="E51" s="3">
        <f>MONTH(stock_returns_long[[#This Row],[Date]])</f>
        <v>11</v>
      </c>
      <c r="F51" s="3">
        <f>LN(1+stock_returns_long[[#This Row],[Return]])</f>
        <v>-3.0193847981669159E-2</v>
      </c>
    </row>
    <row r="52" spans="1:6" x14ac:dyDescent="0.2">
      <c r="A52" s="11">
        <v>44159</v>
      </c>
      <c r="B52" s="3" t="s">
        <v>1</v>
      </c>
      <c r="C52" s="3">
        <v>1.159405438751282E-2</v>
      </c>
      <c r="D52" s="3">
        <f>YEAR(stock_returns_long[[#This Row],[Date]])</f>
        <v>2020</v>
      </c>
      <c r="E52" s="3">
        <f>MONTH(stock_returns_long[[#This Row],[Date]])</f>
        <v>11</v>
      </c>
      <c r="F52" s="3">
        <f>LN(1+stock_returns_long[[#This Row],[Return]])</f>
        <v>1.1527358362150965E-2</v>
      </c>
    </row>
    <row r="53" spans="1:6" x14ac:dyDescent="0.2">
      <c r="A53" s="11">
        <v>44160</v>
      </c>
      <c r="B53" s="3" t="s">
        <v>1</v>
      </c>
      <c r="C53" s="3">
        <v>7.4672380336109345E-3</v>
      </c>
      <c r="D53" s="3">
        <f>YEAR(stock_returns_long[[#This Row],[Date]])</f>
        <v>2020</v>
      </c>
      <c r="E53" s="3">
        <f>MONTH(stock_returns_long[[#This Row],[Date]])</f>
        <v>11</v>
      </c>
      <c r="F53" s="3">
        <f>LN(1+stock_returns_long[[#This Row],[Return]])</f>
        <v>7.4394962291935525E-3</v>
      </c>
    </row>
    <row r="54" spans="1:6" x14ac:dyDescent="0.2">
      <c r="A54" s="11">
        <v>44162</v>
      </c>
      <c r="B54" s="3" t="s">
        <v>1</v>
      </c>
      <c r="C54" s="3">
        <v>4.8264751831261776E-3</v>
      </c>
      <c r="D54" s="3">
        <f>YEAR(stock_returns_long[[#This Row],[Date]])</f>
        <v>2020</v>
      </c>
      <c r="E54" s="3">
        <f>MONTH(stock_returns_long[[#This Row],[Date]])</f>
        <v>11</v>
      </c>
      <c r="F54" s="3">
        <f>LN(1+stock_returns_long[[#This Row],[Return]])</f>
        <v>4.8148650939974684E-3</v>
      </c>
    </row>
    <row r="55" spans="1:6" x14ac:dyDescent="0.2">
      <c r="A55" s="11">
        <v>44165</v>
      </c>
      <c r="B55" s="3" t="s">
        <v>1</v>
      </c>
      <c r="C55" s="3">
        <v>2.1099684817317277E-2</v>
      </c>
      <c r="D55" s="3">
        <f>YEAR(stock_returns_long[[#This Row],[Date]])</f>
        <v>2020</v>
      </c>
      <c r="E55" s="3">
        <f>MONTH(stock_returns_long[[#This Row],[Date]])</f>
        <v>11</v>
      </c>
      <c r="F55" s="3">
        <f>LN(1+stock_returns_long[[#This Row],[Return]])</f>
        <v>2.0880168909556619E-2</v>
      </c>
    </row>
    <row r="56" spans="1:6" x14ac:dyDescent="0.2">
      <c r="A56" s="11">
        <v>44166</v>
      </c>
      <c r="B56" s="3" t="s">
        <v>1</v>
      </c>
      <c r="C56" s="3">
        <v>3.082719401601941E-2</v>
      </c>
      <c r="D56" s="3">
        <f>YEAR(stock_returns_long[[#This Row],[Date]])</f>
        <v>2020</v>
      </c>
      <c r="E56" s="3">
        <f>MONTH(stock_returns_long[[#This Row],[Date]])</f>
        <v>12</v>
      </c>
      <c r="F56" s="3">
        <f>LN(1+stock_returns_long[[#This Row],[Return]])</f>
        <v>3.0361580914928885E-2</v>
      </c>
    </row>
    <row r="57" spans="1:6" x14ac:dyDescent="0.2">
      <c r="A57" s="11">
        <v>44167</v>
      </c>
      <c r="B57" s="3" t="s">
        <v>1</v>
      </c>
      <c r="C57" s="3">
        <v>2.9336496247442945E-3</v>
      </c>
      <c r="D57" s="3">
        <f>YEAR(stock_returns_long[[#This Row],[Date]])</f>
        <v>2020</v>
      </c>
      <c r="E57" s="3">
        <f>MONTH(stock_returns_long[[#This Row],[Date]])</f>
        <v>12</v>
      </c>
      <c r="F57" s="3">
        <f>LN(1+stock_returns_long[[#This Row],[Return]])</f>
        <v>2.9293548721665381E-3</v>
      </c>
    </row>
    <row r="58" spans="1:6" x14ac:dyDescent="0.2">
      <c r="A58" s="11">
        <v>44168</v>
      </c>
      <c r="B58" s="3" t="s">
        <v>1</v>
      </c>
      <c r="C58" s="3">
        <v>-1.1375195699042662E-3</v>
      </c>
      <c r="D58" s="3">
        <f>YEAR(stock_returns_long[[#This Row],[Date]])</f>
        <v>2020</v>
      </c>
      <c r="E58" s="3">
        <f>MONTH(stock_returns_long[[#This Row],[Date]])</f>
        <v>12</v>
      </c>
      <c r="F58" s="3">
        <f>LN(1+stock_returns_long[[#This Row],[Return]])</f>
        <v>-1.1381670363406241E-3</v>
      </c>
    </row>
    <row r="59" spans="1:6" x14ac:dyDescent="0.2">
      <c r="A59" s="11">
        <v>44169</v>
      </c>
      <c r="B59" s="3" t="s">
        <v>1</v>
      </c>
      <c r="C59" s="3">
        <v>-5.6126173135162549E-3</v>
      </c>
      <c r="D59" s="3">
        <f>YEAR(stock_returns_long[[#This Row],[Date]])</f>
        <v>2020</v>
      </c>
      <c r="E59" s="3">
        <f>MONTH(stock_returns_long[[#This Row],[Date]])</f>
        <v>12</v>
      </c>
      <c r="F59" s="3">
        <f>LN(1+stock_returns_long[[#This Row],[Return]])</f>
        <v>-5.6284272345129005E-3</v>
      </c>
    </row>
    <row r="60" spans="1:6" x14ac:dyDescent="0.2">
      <c r="A60" s="11">
        <v>44172</v>
      </c>
      <c r="B60" s="3" t="s">
        <v>1</v>
      </c>
      <c r="C60" s="3">
        <v>1.2270065174633693E-2</v>
      </c>
      <c r="D60" s="3">
        <f>YEAR(stock_returns_long[[#This Row],[Date]])</f>
        <v>2020</v>
      </c>
      <c r="E60" s="3">
        <f>MONTH(stock_returns_long[[#This Row],[Date]])</f>
        <v>12</v>
      </c>
      <c r="F60" s="3">
        <f>LN(1+stock_returns_long[[#This Row],[Return]])</f>
        <v>1.2195398084509203E-2</v>
      </c>
    </row>
    <row r="61" spans="1:6" x14ac:dyDescent="0.2">
      <c r="A61" s="11">
        <v>44173</v>
      </c>
      <c r="B61" s="3" t="s">
        <v>1</v>
      </c>
      <c r="C61" s="3">
        <v>5.0909660124143219E-3</v>
      </c>
      <c r="D61" s="3">
        <f>YEAR(stock_returns_long[[#This Row],[Date]])</f>
        <v>2020</v>
      </c>
      <c r="E61" s="3">
        <f>MONTH(stock_returns_long[[#This Row],[Date]])</f>
        <v>12</v>
      </c>
      <c r="F61" s="3">
        <f>LN(1+stock_returns_long[[#This Row],[Return]])</f>
        <v>5.07805086013274E-3</v>
      </c>
    </row>
    <row r="62" spans="1:6" x14ac:dyDescent="0.2">
      <c r="A62" s="11">
        <v>44174</v>
      </c>
      <c r="B62" s="3" t="s">
        <v>1</v>
      </c>
      <c r="C62" s="3">
        <v>-2.0903700970222761E-2</v>
      </c>
      <c r="D62" s="3">
        <f>YEAR(stock_returns_long[[#This Row],[Date]])</f>
        <v>2020</v>
      </c>
      <c r="E62" s="3">
        <f>MONTH(stock_returns_long[[#This Row],[Date]])</f>
        <v>12</v>
      </c>
      <c r="F62" s="3">
        <f>LN(1+stock_returns_long[[#This Row],[Return]])</f>
        <v>-2.1125276600885323E-2</v>
      </c>
    </row>
    <row r="63" spans="1:6" x14ac:dyDescent="0.2">
      <c r="A63" s="11">
        <v>44175</v>
      </c>
      <c r="B63" s="3" t="s">
        <v>1</v>
      </c>
      <c r="C63" s="3">
        <v>1.1988869985383843E-2</v>
      </c>
      <c r="D63" s="3">
        <f>YEAR(stock_returns_long[[#This Row],[Date]])</f>
        <v>2020</v>
      </c>
      <c r="E63" s="3">
        <f>MONTH(stock_returns_long[[#This Row],[Date]])</f>
        <v>12</v>
      </c>
      <c r="F63" s="3">
        <f>LN(1+stock_returns_long[[#This Row],[Return]])</f>
        <v>1.1917572766636679E-2</v>
      </c>
    </row>
    <row r="64" spans="1:6" x14ac:dyDescent="0.2">
      <c r="A64" s="11">
        <v>44176</v>
      </c>
      <c r="B64" s="3" t="s">
        <v>1</v>
      </c>
      <c r="C64" s="3">
        <v>-6.735060491844691E-3</v>
      </c>
      <c r="D64" s="3">
        <f>YEAR(stock_returns_long[[#This Row],[Date]])</f>
        <v>2020</v>
      </c>
      <c r="E64" s="3">
        <f>MONTH(stock_returns_long[[#This Row],[Date]])</f>
        <v>12</v>
      </c>
      <c r="F64" s="3">
        <f>LN(1+stock_returns_long[[#This Row],[Return]])</f>
        <v>-6.7578433654014421E-3</v>
      </c>
    </row>
    <row r="65" spans="1:6" x14ac:dyDescent="0.2">
      <c r="A65" s="11">
        <v>44179</v>
      </c>
      <c r="B65" s="3" t="s">
        <v>1</v>
      </c>
      <c r="C65" s="3">
        <v>-5.1464408624001257E-3</v>
      </c>
      <c r="D65" s="3">
        <f>YEAR(stock_returns_long[[#This Row],[Date]])</f>
        <v>2020</v>
      </c>
      <c r="E65" s="3">
        <f>MONTH(stock_returns_long[[#This Row],[Date]])</f>
        <v>12</v>
      </c>
      <c r="F65" s="3">
        <f>LN(1+stock_returns_long[[#This Row],[Return]])</f>
        <v>-5.159729401235145E-3</v>
      </c>
    </row>
    <row r="66" spans="1:6" x14ac:dyDescent="0.2">
      <c r="A66" s="11">
        <v>44180</v>
      </c>
      <c r="B66" s="3" t="s">
        <v>1</v>
      </c>
      <c r="C66" s="3">
        <v>5.009027368476282E-2</v>
      </c>
      <c r="D66" s="3">
        <f>YEAR(stock_returns_long[[#This Row],[Date]])</f>
        <v>2020</v>
      </c>
      <c r="E66" s="3">
        <f>MONTH(stock_returns_long[[#This Row],[Date]])</f>
        <v>12</v>
      </c>
      <c r="F66" s="3">
        <f>LN(1+stock_returns_long[[#This Row],[Return]])</f>
        <v>4.8876135411668208E-2</v>
      </c>
    </row>
    <row r="67" spans="1:6" x14ac:dyDescent="0.2">
      <c r="A67" s="11">
        <v>44181</v>
      </c>
      <c r="B67" s="3" t="s">
        <v>1</v>
      </c>
      <c r="C67" s="3">
        <v>-5.4756438244007999E-4</v>
      </c>
      <c r="D67" s="3">
        <f>YEAR(stock_returns_long[[#This Row],[Date]])</f>
        <v>2020</v>
      </c>
      <c r="E67" s="3">
        <f>MONTH(stock_returns_long[[#This Row],[Date]])</f>
        <v>12</v>
      </c>
      <c r="F67" s="3">
        <f>LN(1+stock_returns_long[[#This Row],[Return]])</f>
        <v>-5.4771435056383928E-4</v>
      </c>
    </row>
    <row r="68" spans="1:6" x14ac:dyDescent="0.2">
      <c r="A68" s="11">
        <v>44182</v>
      </c>
      <c r="B68" s="3" t="s">
        <v>1</v>
      </c>
      <c r="C68" s="3">
        <v>6.9638138123695459E-3</v>
      </c>
      <c r="D68" s="3">
        <f>YEAR(stock_returns_long[[#This Row],[Date]])</f>
        <v>2020</v>
      </c>
      <c r="E68" s="3">
        <f>MONTH(stock_returns_long[[#This Row],[Date]])</f>
        <v>12</v>
      </c>
      <c r="F68" s="3">
        <f>LN(1+stock_returns_long[[#This Row],[Return]])</f>
        <v>6.9396784456457628E-3</v>
      </c>
    </row>
    <row r="69" spans="1:6" x14ac:dyDescent="0.2">
      <c r="A69" s="11">
        <v>44183</v>
      </c>
      <c r="B69" s="3" t="s">
        <v>1</v>
      </c>
      <c r="C69" s="3">
        <v>-1.585101370951103E-2</v>
      </c>
      <c r="D69" s="3">
        <f>YEAR(stock_returns_long[[#This Row],[Date]])</f>
        <v>2020</v>
      </c>
      <c r="E69" s="3">
        <f>MONTH(stock_returns_long[[#This Row],[Date]])</f>
        <v>12</v>
      </c>
      <c r="F69" s="3">
        <f>LN(1+stock_returns_long[[#This Row],[Return]])</f>
        <v>-1.5977984559246202E-2</v>
      </c>
    </row>
    <row r="70" spans="1:6" x14ac:dyDescent="0.2">
      <c r="A70" s="11">
        <v>44186</v>
      </c>
      <c r="B70" s="3" t="s">
        <v>1</v>
      </c>
      <c r="C70" s="3">
        <v>1.2395440994943829E-2</v>
      </c>
      <c r="D70" s="3">
        <f>YEAR(stock_returns_long[[#This Row],[Date]])</f>
        <v>2020</v>
      </c>
      <c r="E70" s="3">
        <f>MONTH(stock_returns_long[[#This Row],[Date]])</f>
        <v>12</v>
      </c>
      <c r="F70" s="3">
        <f>LN(1+stock_returns_long[[#This Row],[Return]])</f>
        <v>1.2319246512892406E-2</v>
      </c>
    </row>
    <row r="71" spans="1:6" x14ac:dyDescent="0.2">
      <c r="A71" s="11">
        <v>44187</v>
      </c>
      <c r="B71" s="3" t="s">
        <v>1</v>
      </c>
      <c r="C71" s="3">
        <v>2.846432383606623E-2</v>
      </c>
      <c r="D71" s="3">
        <f>YEAR(stock_returns_long[[#This Row],[Date]])</f>
        <v>2020</v>
      </c>
      <c r="E71" s="3">
        <f>MONTH(stock_returns_long[[#This Row],[Date]])</f>
        <v>12</v>
      </c>
      <c r="F71" s="3">
        <f>LN(1+stock_returns_long[[#This Row],[Return]])</f>
        <v>2.8066741941008239E-2</v>
      </c>
    </row>
    <row r="72" spans="1:6" x14ac:dyDescent="0.2">
      <c r="A72" s="11">
        <v>44188</v>
      </c>
      <c r="B72" s="3" t="s">
        <v>1</v>
      </c>
      <c r="C72" s="3">
        <v>-6.9758765383370891E-3</v>
      </c>
      <c r="D72" s="3">
        <f>YEAR(stock_returns_long[[#This Row],[Date]])</f>
        <v>2020</v>
      </c>
      <c r="E72" s="3">
        <f>MONTH(stock_returns_long[[#This Row],[Date]])</f>
        <v>12</v>
      </c>
      <c r="F72" s="3">
        <f>LN(1+stock_returns_long[[#This Row],[Return]])</f>
        <v>-7.0003217157702984E-3</v>
      </c>
    </row>
    <row r="73" spans="1:6" x14ac:dyDescent="0.2">
      <c r="A73" s="11">
        <v>44189</v>
      </c>
      <c r="B73" s="3" t="s">
        <v>1</v>
      </c>
      <c r="C73" s="3">
        <v>7.7119679114023842E-3</v>
      </c>
      <c r="D73" s="3">
        <f>YEAR(stock_returns_long[[#This Row],[Date]])</f>
        <v>2020</v>
      </c>
      <c r="E73" s="3">
        <f>MONTH(stock_returns_long[[#This Row],[Date]])</f>
        <v>12</v>
      </c>
      <c r="F73" s="3">
        <f>LN(1+stock_returns_long[[#This Row],[Return]])</f>
        <v>7.6823826963351325E-3</v>
      </c>
    </row>
    <row r="74" spans="1:6" x14ac:dyDescent="0.2">
      <c r="A74" s="11">
        <v>44193</v>
      </c>
      <c r="B74" s="3" t="s">
        <v>1</v>
      </c>
      <c r="C74" s="3">
        <v>3.5765852570324608E-2</v>
      </c>
      <c r="D74" s="3">
        <f>YEAR(stock_returns_long[[#This Row],[Date]])</f>
        <v>2020</v>
      </c>
      <c r="E74" s="3">
        <f>MONTH(stock_returns_long[[#This Row],[Date]])</f>
        <v>12</v>
      </c>
      <c r="F74" s="3">
        <f>LN(1+stock_returns_long[[#This Row],[Return]])</f>
        <v>3.5141107260443762E-2</v>
      </c>
    </row>
    <row r="75" spans="1:6" x14ac:dyDescent="0.2">
      <c r="A75" s="11">
        <v>44194</v>
      </c>
      <c r="B75" s="3" t="s">
        <v>1</v>
      </c>
      <c r="C75" s="3">
        <v>-1.3314734261522632E-2</v>
      </c>
      <c r="D75" s="3">
        <f>YEAR(stock_returns_long[[#This Row],[Date]])</f>
        <v>2020</v>
      </c>
      <c r="E75" s="3">
        <f>MONTH(stock_returns_long[[#This Row],[Date]])</f>
        <v>12</v>
      </c>
      <c r="F75" s="3">
        <f>LN(1+stock_returns_long[[#This Row],[Return]])</f>
        <v>-1.3404170099188491E-2</v>
      </c>
    </row>
    <row r="76" spans="1:6" x14ac:dyDescent="0.2">
      <c r="A76" s="11">
        <v>44195</v>
      </c>
      <c r="B76" s="3" t="s">
        <v>1</v>
      </c>
      <c r="C76" s="3">
        <v>-8.5266466415792053E-3</v>
      </c>
      <c r="D76" s="3">
        <f>YEAR(stock_returns_long[[#This Row],[Date]])</f>
        <v>2020</v>
      </c>
      <c r="E76" s="3">
        <f>MONTH(stock_returns_long[[#This Row],[Date]])</f>
        <v>12</v>
      </c>
      <c r="F76" s="3">
        <f>LN(1+stock_returns_long[[#This Row],[Return]])</f>
        <v>-8.5632064631849525E-3</v>
      </c>
    </row>
    <row r="77" spans="1:6" x14ac:dyDescent="0.2">
      <c r="A77" s="11">
        <v>44196</v>
      </c>
      <c r="B77" s="3" t="s">
        <v>1</v>
      </c>
      <c r="C77" s="3">
        <v>-7.702924923885357E-3</v>
      </c>
      <c r="D77" s="3">
        <f>YEAR(stock_returns_long[[#This Row],[Date]])</f>
        <v>2020</v>
      </c>
      <c r="E77" s="3">
        <f>MONTH(stock_returns_long[[#This Row],[Date]])</f>
        <v>12</v>
      </c>
      <c r="F77" s="3">
        <f>LN(1+stock_returns_long[[#This Row],[Return]])</f>
        <v>-7.732745686849167E-3</v>
      </c>
    </row>
    <row r="78" spans="1:6" x14ac:dyDescent="0.2">
      <c r="A78" s="11">
        <v>44200</v>
      </c>
      <c r="B78" s="3" t="s">
        <v>1</v>
      </c>
      <c r="C78" s="3">
        <v>-2.4718947170400019E-2</v>
      </c>
      <c r="D78" s="3">
        <f>YEAR(stock_returns_long[[#This Row],[Date]])</f>
        <v>2021</v>
      </c>
      <c r="E78" s="3">
        <f>MONTH(stock_returns_long[[#This Row],[Date]])</f>
        <v>1</v>
      </c>
      <c r="F78" s="3">
        <f>LN(1+stock_returns_long[[#This Row],[Return]])</f>
        <v>-2.5029590210612809E-2</v>
      </c>
    </row>
    <row r="79" spans="1:6" x14ac:dyDescent="0.2">
      <c r="A79" s="11">
        <v>44201</v>
      </c>
      <c r="B79" s="3" t="s">
        <v>1</v>
      </c>
      <c r="C79" s="3">
        <v>1.2363825093253844E-2</v>
      </c>
      <c r="D79" s="3">
        <f>YEAR(stock_returns_long[[#This Row],[Date]])</f>
        <v>2021</v>
      </c>
      <c r="E79" s="3">
        <f>MONTH(stock_returns_long[[#This Row],[Date]])</f>
        <v>1</v>
      </c>
      <c r="F79" s="3">
        <f>LN(1+stock_returns_long[[#This Row],[Return]])</f>
        <v>1.2288017218405821E-2</v>
      </c>
    </row>
    <row r="80" spans="1:6" x14ac:dyDescent="0.2">
      <c r="A80" s="11">
        <v>44202</v>
      </c>
      <c r="B80" s="3" t="s">
        <v>1</v>
      </c>
      <c r="C80" s="3">
        <v>-3.3661746397444126E-2</v>
      </c>
      <c r="D80" s="3">
        <f>YEAR(stock_returns_long[[#This Row],[Date]])</f>
        <v>2021</v>
      </c>
      <c r="E80" s="3">
        <f>MONTH(stock_returns_long[[#This Row],[Date]])</f>
        <v>1</v>
      </c>
      <c r="F80" s="3">
        <f>LN(1+stock_returns_long[[#This Row],[Return]])</f>
        <v>-3.424134705212039E-2</v>
      </c>
    </row>
    <row r="81" spans="1:6" x14ac:dyDescent="0.2">
      <c r="A81" s="11">
        <v>44203</v>
      </c>
      <c r="B81" s="3" t="s">
        <v>1</v>
      </c>
      <c r="C81" s="3">
        <v>3.4123457651404676E-2</v>
      </c>
      <c r="D81" s="3">
        <f>YEAR(stock_returns_long[[#This Row],[Date]])</f>
        <v>2021</v>
      </c>
      <c r="E81" s="3">
        <f>MONTH(stock_returns_long[[#This Row],[Date]])</f>
        <v>1</v>
      </c>
      <c r="F81" s="3">
        <f>LN(1+stock_returns_long[[#This Row],[Return]])</f>
        <v>3.3554167074328137E-2</v>
      </c>
    </row>
    <row r="82" spans="1:6" x14ac:dyDescent="0.2">
      <c r="A82" s="11">
        <v>44204</v>
      </c>
      <c r="B82" s="3" t="s">
        <v>1</v>
      </c>
      <c r="C82" s="3">
        <v>8.6308583102803205E-3</v>
      </c>
      <c r="D82" s="3">
        <f>YEAR(stock_returns_long[[#This Row],[Date]])</f>
        <v>2021</v>
      </c>
      <c r="E82" s="3">
        <f>MONTH(stock_returns_long[[#This Row],[Date]])</f>
        <v>1</v>
      </c>
      <c r="F82" s="3">
        <f>LN(1+stock_returns_long[[#This Row],[Return]])</f>
        <v>8.5938253840968266E-3</v>
      </c>
    </row>
    <row r="83" spans="1:6" x14ac:dyDescent="0.2">
      <c r="A83" s="11">
        <v>44207</v>
      </c>
      <c r="B83" s="3" t="s">
        <v>1</v>
      </c>
      <c r="C83" s="3">
        <v>-2.3248524835430384E-2</v>
      </c>
      <c r="D83" s="3">
        <f>YEAR(stock_returns_long[[#This Row],[Date]])</f>
        <v>2021</v>
      </c>
      <c r="E83" s="3">
        <f>MONTH(stock_returns_long[[#This Row],[Date]])</f>
        <v>1</v>
      </c>
      <c r="F83" s="3">
        <f>LN(1+stock_returns_long[[#This Row],[Return]])</f>
        <v>-2.352303476955175E-2</v>
      </c>
    </row>
    <row r="84" spans="1:6" x14ac:dyDescent="0.2">
      <c r="A84" s="11">
        <v>44208</v>
      </c>
      <c r="B84" s="3" t="s">
        <v>1</v>
      </c>
      <c r="C84" s="3">
        <v>-1.3955114165679072E-3</v>
      </c>
      <c r="D84" s="3">
        <f>YEAR(stock_returns_long[[#This Row],[Date]])</f>
        <v>2021</v>
      </c>
      <c r="E84" s="3">
        <f>MONTH(stock_returns_long[[#This Row],[Date]])</f>
        <v>1</v>
      </c>
      <c r="F84" s="3">
        <f>LN(1+stock_returns_long[[#This Row],[Return]])</f>
        <v>-1.3964860494712144E-3</v>
      </c>
    </row>
    <row r="85" spans="1:6" x14ac:dyDescent="0.2">
      <c r="A85" s="11">
        <v>44209</v>
      </c>
      <c r="B85" s="3" t="s">
        <v>1</v>
      </c>
      <c r="C85" s="3">
        <v>1.6226676197061307E-2</v>
      </c>
      <c r="D85" s="3">
        <f>YEAR(stock_returns_long[[#This Row],[Date]])</f>
        <v>2021</v>
      </c>
      <c r="E85" s="3">
        <f>MONTH(stock_returns_long[[#This Row],[Date]])</f>
        <v>1</v>
      </c>
      <c r="F85" s="3">
        <f>LN(1+stock_returns_long[[#This Row],[Return]])</f>
        <v>1.6096430764908281E-2</v>
      </c>
    </row>
    <row r="86" spans="1:6" x14ac:dyDescent="0.2">
      <c r="A86" s="11">
        <v>44210</v>
      </c>
      <c r="B86" s="3" t="s">
        <v>1</v>
      </c>
      <c r="C86" s="3">
        <v>-1.5127161065738082E-2</v>
      </c>
      <c r="D86" s="3">
        <f>YEAR(stock_returns_long[[#This Row],[Date]])</f>
        <v>2021</v>
      </c>
      <c r="E86" s="3">
        <f>MONTH(stock_returns_long[[#This Row],[Date]])</f>
        <v>1</v>
      </c>
      <c r="F86" s="3">
        <f>LN(1+stock_returns_long[[#This Row],[Return]])</f>
        <v>-1.5242743672519484E-2</v>
      </c>
    </row>
    <row r="87" spans="1:6" x14ac:dyDescent="0.2">
      <c r="A87" s="11">
        <v>44211</v>
      </c>
      <c r="B87" s="3" t="s">
        <v>1</v>
      </c>
      <c r="C87" s="3">
        <v>-1.3730546423609269E-2</v>
      </c>
      <c r="D87" s="3">
        <f>YEAR(stock_returns_long[[#This Row],[Date]])</f>
        <v>2021</v>
      </c>
      <c r="E87" s="3">
        <f>MONTH(stock_returns_long[[#This Row],[Date]])</f>
        <v>1</v>
      </c>
      <c r="F87" s="3">
        <f>LN(1+stock_returns_long[[#This Row],[Return]])</f>
        <v>-1.3825682224299566E-2</v>
      </c>
    </row>
    <row r="88" spans="1:6" x14ac:dyDescent="0.2">
      <c r="A88" s="11">
        <v>44215</v>
      </c>
      <c r="B88" s="3" t="s">
        <v>1</v>
      </c>
      <c r="C88" s="3">
        <v>5.4270841948766968E-3</v>
      </c>
      <c r="D88" s="3">
        <f>YEAR(stock_returns_long[[#This Row],[Date]])</f>
        <v>2021</v>
      </c>
      <c r="E88" s="3">
        <f>MONTH(stock_returns_long[[#This Row],[Date]])</f>
        <v>1</v>
      </c>
      <c r="F88" s="3">
        <f>LN(1+stock_returns_long[[#This Row],[Return]])</f>
        <v>5.4124106392544656E-3</v>
      </c>
    </row>
    <row r="89" spans="1:6" x14ac:dyDescent="0.2">
      <c r="A89" s="11">
        <v>44216</v>
      </c>
      <c r="B89" s="3" t="s">
        <v>1</v>
      </c>
      <c r="C89" s="3">
        <v>3.2855992803110023E-2</v>
      </c>
      <c r="D89" s="3">
        <f>YEAR(stock_returns_long[[#This Row],[Date]])</f>
        <v>2021</v>
      </c>
      <c r="E89" s="3">
        <f>MONTH(stock_returns_long[[#This Row],[Date]])</f>
        <v>1</v>
      </c>
      <c r="F89" s="3">
        <f>LN(1+stock_returns_long[[#This Row],[Return]])</f>
        <v>3.2327773646105278E-2</v>
      </c>
    </row>
    <row r="90" spans="1:6" x14ac:dyDescent="0.2">
      <c r="A90" s="11">
        <v>44217</v>
      </c>
      <c r="B90" s="3" t="s">
        <v>1</v>
      </c>
      <c r="C90" s="3">
        <v>3.6658600173427924E-2</v>
      </c>
      <c r="D90" s="3">
        <f>YEAR(stock_returns_long[[#This Row],[Date]])</f>
        <v>2021</v>
      </c>
      <c r="E90" s="3">
        <f>MONTH(stock_returns_long[[#This Row],[Date]])</f>
        <v>1</v>
      </c>
      <c r="F90" s="3">
        <f>LN(1+stock_returns_long[[#This Row],[Return]])</f>
        <v>3.6002656309571016E-2</v>
      </c>
    </row>
    <row r="91" spans="1:6" x14ac:dyDescent="0.2">
      <c r="A91" s="11">
        <v>44218</v>
      </c>
      <c r="B91" s="3" t="s">
        <v>1</v>
      </c>
      <c r="C91" s="3">
        <v>1.6073456954539544E-2</v>
      </c>
      <c r="D91" s="3">
        <f>YEAR(stock_returns_long[[#This Row],[Date]])</f>
        <v>2021</v>
      </c>
      <c r="E91" s="3">
        <f>MONTH(stock_returns_long[[#This Row],[Date]])</f>
        <v>1</v>
      </c>
      <c r="F91" s="3">
        <f>LN(1+stock_returns_long[[#This Row],[Return]])</f>
        <v>1.5945646694865975E-2</v>
      </c>
    </row>
    <row r="92" spans="1:6" x14ac:dyDescent="0.2">
      <c r="A92" s="11">
        <v>44221</v>
      </c>
      <c r="B92" s="3" t="s">
        <v>1</v>
      </c>
      <c r="C92" s="3">
        <v>2.7683972968900905E-2</v>
      </c>
      <c r="D92" s="3">
        <f>YEAR(stock_returns_long[[#This Row],[Date]])</f>
        <v>2021</v>
      </c>
      <c r="E92" s="3">
        <f>MONTH(stock_returns_long[[#This Row],[Date]])</f>
        <v>1</v>
      </c>
      <c r="F92" s="3">
        <f>LN(1+stock_returns_long[[#This Row],[Return]])</f>
        <v>2.7307700479024095E-2</v>
      </c>
    </row>
    <row r="93" spans="1:6" x14ac:dyDescent="0.2">
      <c r="A93" s="11">
        <v>44222</v>
      </c>
      <c r="B93" s="3" t="s">
        <v>1</v>
      </c>
      <c r="C93" s="3">
        <v>1.6792694049516665E-3</v>
      </c>
      <c r="D93" s="3">
        <f>YEAR(stock_returns_long[[#This Row],[Date]])</f>
        <v>2021</v>
      </c>
      <c r="E93" s="3">
        <f>MONTH(stock_returns_long[[#This Row],[Date]])</f>
        <v>1</v>
      </c>
      <c r="F93" s="3">
        <f>LN(1+stock_returns_long[[#This Row],[Return]])</f>
        <v>1.6778610085819718E-3</v>
      </c>
    </row>
    <row r="94" spans="1:6" x14ac:dyDescent="0.2">
      <c r="A94" s="11">
        <v>44223</v>
      </c>
      <c r="B94" s="3" t="s">
        <v>1</v>
      </c>
      <c r="C94" s="3">
        <v>-7.6836207385018174E-3</v>
      </c>
      <c r="D94" s="3">
        <f>YEAR(stock_returns_long[[#This Row],[Date]])</f>
        <v>2021</v>
      </c>
      <c r="E94" s="3">
        <f>MONTH(stock_returns_long[[#This Row],[Date]])</f>
        <v>1</v>
      </c>
      <c r="F94" s="3">
        <f>LN(1+stock_returns_long[[#This Row],[Return]])</f>
        <v>-7.7132918376958655E-3</v>
      </c>
    </row>
    <row r="95" spans="1:6" x14ac:dyDescent="0.2">
      <c r="A95" s="11">
        <v>44224</v>
      </c>
      <c r="B95" s="3" t="s">
        <v>1</v>
      </c>
      <c r="C95" s="3">
        <v>-3.4985285511346276E-2</v>
      </c>
      <c r="D95" s="3">
        <f>YEAR(stock_returns_long[[#This Row],[Date]])</f>
        <v>2021</v>
      </c>
      <c r="E95" s="3">
        <f>MONTH(stock_returns_long[[#This Row],[Date]])</f>
        <v>1</v>
      </c>
      <c r="F95" s="3">
        <f>LN(1+stock_returns_long[[#This Row],[Return]])</f>
        <v>-3.5611929584632662E-2</v>
      </c>
    </row>
    <row r="96" spans="1:6" x14ac:dyDescent="0.2">
      <c r="A96" s="11">
        <v>44225</v>
      </c>
      <c r="B96" s="3" t="s">
        <v>1</v>
      </c>
      <c r="C96" s="3">
        <v>-3.7420713213261236E-2</v>
      </c>
      <c r="D96" s="3">
        <f>YEAR(stock_returns_long[[#This Row],[Date]])</f>
        <v>2021</v>
      </c>
      <c r="E96" s="3">
        <f>MONTH(stock_returns_long[[#This Row],[Date]])</f>
        <v>1</v>
      </c>
      <c r="F96" s="3">
        <f>LN(1+stock_returns_long[[#This Row],[Return]])</f>
        <v>-3.8138840330578454E-2</v>
      </c>
    </row>
    <row r="97" spans="1:6" x14ac:dyDescent="0.2">
      <c r="A97" s="11">
        <v>44228</v>
      </c>
      <c r="B97" s="3" t="s">
        <v>1</v>
      </c>
      <c r="C97" s="3">
        <v>1.6520100860312636E-2</v>
      </c>
      <c r="D97" s="3">
        <f>YEAR(stock_returns_long[[#This Row],[Date]])</f>
        <v>2021</v>
      </c>
      <c r="E97" s="3">
        <f>MONTH(stock_returns_long[[#This Row],[Date]])</f>
        <v>2</v>
      </c>
      <c r="F97" s="3">
        <f>LN(1+stock_returns_long[[#This Row],[Return]])</f>
        <v>1.6385128470496661E-2</v>
      </c>
    </row>
    <row r="98" spans="1:6" x14ac:dyDescent="0.2">
      <c r="A98" s="11">
        <v>44229</v>
      </c>
      <c r="B98" s="3" t="s">
        <v>1</v>
      </c>
      <c r="C98" s="3">
        <v>6.3368602579947364E-3</v>
      </c>
      <c r="D98" s="3">
        <f>YEAR(stock_returns_long[[#This Row],[Date]])</f>
        <v>2021</v>
      </c>
      <c r="E98" s="3">
        <f>MONTH(stock_returns_long[[#This Row],[Date]])</f>
        <v>2</v>
      </c>
      <c r="F98" s="3">
        <f>LN(1+stock_returns_long[[#This Row],[Return]])</f>
        <v>6.3168667785009304E-3</v>
      </c>
    </row>
    <row r="99" spans="1:6" x14ac:dyDescent="0.2">
      <c r="A99" s="11">
        <v>44230</v>
      </c>
      <c r="B99" s="3" t="s">
        <v>1</v>
      </c>
      <c r="C99" s="3">
        <v>-7.7782463157736181E-3</v>
      </c>
      <c r="D99" s="3">
        <f>YEAR(stock_returns_long[[#This Row],[Date]])</f>
        <v>2021</v>
      </c>
      <c r="E99" s="3">
        <f>MONTH(stock_returns_long[[#This Row],[Date]])</f>
        <v>2</v>
      </c>
      <c r="F99" s="3">
        <f>LN(1+stock_returns_long[[#This Row],[Return]])</f>
        <v>-7.8086546586692831E-3</v>
      </c>
    </row>
    <row r="100" spans="1:6" x14ac:dyDescent="0.2">
      <c r="A100" s="11">
        <v>44231</v>
      </c>
      <c r="B100" s="3" t="s">
        <v>1</v>
      </c>
      <c r="C100" s="3">
        <v>2.5757309153533692E-2</v>
      </c>
      <c r="D100" s="3">
        <f>YEAR(stock_returns_long[[#This Row],[Date]])</f>
        <v>2021</v>
      </c>
      <c r="E100" s="3">
        <f>MONTH(stock_returns_long[[#This Row],[Date]])</f>
        <v>2</v>
      </c>
      <c r="F100" s="3">
        <f>LN(1+stock_returns_long[[#This Row],[Return]])</f>
        <v>2.5431177982364134E-2</v>
      </c>
    </row>
    <row r="101" spans="1:6" x14ac:dyDescent="0.2">
      <c r="A101" s="11">
        <v>44232</v>
      </c>
      <c r="B101" s="3" t="s">
        <v>1</v>
      </c>
      <c r="C101" s="3">
        <v>-3.0976408257138432E-3</v>
      </c>
      <c r="D101" s="3">
        <f>YEAR(stock_returns_long[[#This Row],[Date]])</f>
        <v>2021</v>
      </c>
      <c r="E101" s="3">
        <f>MONTH(stock_returns_long[[#This Row],[Date]])</f>
        <v>2</v>
      </c>
      <c r="F101" s="3">
        <f>LN(1+stock_returns_long[[#This Row],[Return]])</f>
        <v>-3.1024484458103368E-3</v>
      </c>
    </row>
    <row r="102" spans="1:6" x14ac:dyDescent="0.2">
      <c r="A102" s="11">
        <v>44235</v>
      </c>
      <c r="B102" s="3" t="s">
        <v>1</v>
      </c>
      <c r="C102" s="3">
        <v>1.0968099101400508E-3</v>
      </c>
      <c r="D102" s="3">
        <f>YEAR(stock_returns_long[[#This Row],[Date]])</f>
        <v>2021</v>
      </c>
      <c r="E102" s="3">
        <f>MONTH(stock_returns_long[[#This Row],[Date]])</f>
        <v>2</v>
      </c>
      <c r="F102" s="3">
        <f>LN(1+stock_returns_long[[#This Row],[Return]])</f>
        <v>1.0962088536069212E-3</v>
      </c>
    </row>
    <row r="103" spans="1:6" x14ac:dyDescent="0.2">
      <c r="A103" s="11">
        <v>44236</v>
      </c>
      <c r="B103" s="3" t="s">
        <v>1</v>
      </c>
      <c r="C103" s="3">
        <v>-6.573877835284625E-3</v>
      </c>
      <c r="D103" s="3">
        <f>YEAR(stock_returns_long[[#This Row],[Date]])</f>
        <v>2021</v>
      </c>
      <c r="E103" s="3">
        <f>MONTH(stock_returns_long[[#This Row],[Date]])</f>
        <v>2</v>
      </c>
      <c r="F103" s="3">
        <f>LN(1+stock_returns_long[[#This Row],[Return]])</f>
        <v>-6.5955809381693055E-3</v>
      </c>
    </row>
    <row r="104" spans="1:6" x14ac:dyDescent="0.2">
      <c r="A104" s="11">
        <v>44237</v>
      </c>
      <c r="B104" s="3" t="s">
        <v>1</v>
      </c>
      <c r="C104" s="3">
        <v>-4.5584732753166657E-3</v>
      </c>
      <c r="D104" s="3">
        <f>YEAR(stock_returns_long[[#This Row],[Date]])</f>
        <v>2021</v>
      </c>
      <c r="E104" s="3">
        <f>MONTH(stock_returns_long[[#This Row],[Date]])</f>
        <v>2</v>
      </c>
      <c r="F104" s="3">
        <f>LN(1+stock_returns_long[[#This Row],[Return]])</f>
        <v>-4.5688947974980064E-3</v>
      </c>
    </row>
    <row r="105" spans="1:6" x14ac:dyDescent="0.2">
      <c r="A105" s="11">
        <v>44238</v>
      </c>
      <c r="B105" s="3" t="s">
        <v>1</v>
      </c>
      <c r="C105" s="3">
        <v>-1.9202749248844464E-3</v>
      </c>
      <c r="D105" s="3">
        <f>YEAR(stock_returns_long[[#This Row],[Date]])</f>
        <v>2021</v>
      </c>
      <c r="E105" s="3">
        <f>MONTH(stock_returns_long[[#This Row],[Date]])</f>
        <v>2</v>
      </c>
      <c r="F105" s="3">
        <f>LN(1+stock_returns_long[[#This Row],[Return]])</f>
        <v>-1.9221210164922077E-3</v>
      </c>
    </row>
    <row r="106" spans="1:6" x14ac:dyDescent="0.2">
      <c r="A106" s="11">
        <v>44239</v>
      </c>
      <c r="B106" s="3" t="s">
        <v>1</v>
      </c>
      <c r="C106" s="3">
        <v>1.7759718232837063E-3</v>
      </c>
      <c r="D106" s="3">
        <f>YEAR(stock_returns_long[[#This Row],[Date]])</f>
        <v>2021</v>
      </c>
      <c r="E106" s="3">
        <f>MONTH(stock_returns_long[[#This Row],[Date]])</f>
        <v>2</v>
      </c>
      <c r="F106" s="3">
        <f>LN(1+stock_returns_long[[#This Row],[Return]])</f>
        <v>1.7743966500249561E-3</v>
      </c>
    </row>
    <row r="107" spans="1:6" x14ac:dyDescent="0.2">
      <c r="A107" s="11">
        <v>44243</v>
      </c>
      <c r="B107" s="3" t="s">
        <v>1</v>
      </c>
      <c r="C107" s="3">
        <v>-1.6104069396538967E-2</v>
      </c>
      <c r="D107" s="3">
        <f>YEAR(stock_returns_long[[#This Row],[Date]])</f>
        <v>2021</v>
      </c>
      <c r="E107" s="3">
        <f>MONTH(stock_returns_long[[#This Row],[Date]])</f>
        <v>2</v>
      </c>
      <c r="F107" s="3">
        <f>LN(1+stock_returns_long[[#This Row],[Return]])</f>
        <v>-1.6235149104882635E-2</v>
      </c>
    </row>
    <row r="108" spans="1:6" x14ac:dyDescent="0.2">
      <c r="A108" s="11">
        <v>44244</v>
      </c>
      <c r="B108" s="3" t="s">
        <v>1</v>
      </c>
      <c r="C108" s="3">
        <v>-1.7644017498090525E-2</v>
      </c>
      <c r="D108" s="3">
        <f>YEAR(stock_returns_long[[#This Row],[Date]])</f>
        <v>2021</v>
      </c>
      <c r="E108" s="3">
        <f>MONTH(stock_returns_long[[#This Row],[Date]])</f>
        <v>2</v>
      </c>
      <c r="F108" s="3">
        <f>LN(1+stock_returns_long[[#This Row],[Return]])</f>
        <v>-1.7801528678271523E-2</v>
      </c>
    </row>
    <row r="109" spans="1:6" x14ac:dyDescent="0.2">
      <c r="A109" s="11">
        <v>44245</v>
      </c>
      <c r="B109" s="3" t="s">
        <v>1</v>
      </c>
      <c r="C109" s="3">
        <v>-8.63651720366021E-3</v>
      </c>
      <c r="D109" s="3">
        <f>YEAR(stock_returns_long[[#This Row],[Date]])</f>
        <v>2021</v>
      </c>
      <c r="E109" s="3">
        <f>MONTH(stock_returns_long[[#This Row],[Date]])</f>
        <v>2</v>
      </c>
      <c r="F109" s="3">
        <f>LN(1+stock_returns_long[[#This Row],[Return]])</f>
        <v>-8.6740280499036249E-3</v>
      </c>
    </row>
    <row r="110" spans="1:6" x14ac:dyDescent="0.2">
      <c r="A110" s="11">
        <v>44246</v>
      </c>
      <c r="B110" s="3" t="s">
        <v>1</v>
      </c>
      <c r="C110" s="3">
        <v>1.2336958575653867E-3</v>
      </c>
      <c r="D110" s="3">
        <f>YEAR(stock_returns_long[[#This Row],[Date]])</f>
        <v>2021</v>
      </c>
      <c r="E110" s="3">
        <f>MONTH(stock_returns_long[[#This Row],[Date]])</f>
        <v>2</v>
      </c>
      <c r="F110" s="3">
        <f>LN(1+stock_returns_long[[#This Row],[Return]])</f>
        <v>1.2329354801496263E-3</v>
      </c>
    </row>
    <row r="111" spans="1:6" x14ac:dyDescent="0.2">
      <c r="A111" s="11">
        <v>44249</v>
      </c>
      <c r="B111" s="3" t="s">
        <v>1</v>
      </c>
      <c r="C111" s="3">
        <v>-2.9799051451042224E-2</v>
      </c>
      <c r="D111" s="3">
        <f>YEAR(stock_returns_long[[#This Row],[Date]])</f>
        <v>2021</v>
      </c>
      <c r="E111" s="3">
        <f>MONTH(stock_returns_long[[#This Row],[Date]])</f>
        <v>2</v>
      </c>
      <c r="F111" s="3">
        <f>LN(1+stock_returns_long[[#This Row],[Return]])</f>
        <v>-3.0252065487559661E-2</v>
      </c>
    </row>
    <row r="112" spans="1:6" x14ac:dyDescent="0.2">
      <c r="A112" s="11">
        <v>44250</v>
      </c>
      <c r="B112" s="3" t="s">
        <v>1</v>
      </c>
      <c r="C112" s="3">
        <v>-1.1111133862451439E-3</v>
      </c>
      <c r="D112" s="3">
        <f>YEAR(stock_returns_long[[#This Row],[Date]])</f>
        <v>2021</v>
      </c>
      <c r="E112" s="3">
        <f>MONTH(stock_returns_long[[#This Row],[Date]])</f>
        <v>2</v>
      </c>
      <c r="F112" s="3">
        <f>LN(1+stock_returns_long[[#This Row],[Return]])</f>
        <v>-1.1117311303552517E-3</v>
      </c>
    </row>
    <row r="113" spans="1:6" x14ac:dyDescent="0.2">
      <c r="A113" s="11">
        <v>44251</v>
      </c>
      <c r="B113" s="3" t="s">
        <v>1</v>
      </c>
      <c r="C113" s="3">
        <v>-4.0522140143468555E-3</v>
      </c>
      <c r="D113" s="3">
        <f>YEAR(stock_returns_long[[#This Row],[Date]])</f>
        <v>2021</v>
      </c>
      <c r="E113" s="3">
        <f>MONTH(stock_returns_long[[#This Row],[Date]])</f>
        <v>2</v>
      </c>
      <c r="F113" s="3">
        <f>LN(1+stock_returns_long[[#This Row],[Return]])</f>
        <v>-4.0604464808930768E-3</v>
      </c>
    </row>
    <row r="114" spans="1:6" x14ac:dyDescent="0.2">
      <c r="A114" s="11">
        <v>44252</v>
      </c>
      <c r="B114" s="3" t="s">
        <v>1</v>
      </c>
      <c r="C114" s="3">
        <v>-3.4782549578915578E-2</v>
      </c>
      <c r="D114" s="3">
        <f>YEAR(stock_returns_long[[#This Row],[Date]])</f>
        <v>2021</v>
      </c>
      <c r="E114" s="3">
        <f>MONTH(stock_returns_long[[#This Row],[Date]])</f>
        <v>2</v>
      </c>
      <c r="F114" s="3">
        <f>LN(1+stock_returns_long[[#This Row],[Return]])</f>
        <v>-3.5401865803848361E-2</v>
      </c>
    </row>
    <row r="115" spans="1:6" x14ac:dyDescent="0.2">
      <c r="A115" s="11">
        <v>44253</v>
      </c>
      <c r="B115" s="3" t="s">
        <v>1</v>
      </c>
      <c r="C115" s="3">
        <v>2.2315986485177408E-3</v>
      </c>
      <c r="D115" s="3">
        <f>YEAR(stock_returns_long[[#This Row],[Date]])</f>
        <v>2021</v>
      </c>
      <c r="E115" s="3">
        <f>MONTH(stock_returns_long[[#This Row],[Date]])</f>
        <v>2</v>
      </c>
      <c r="F115" s="3">
        <f>LN(1+stock_returns_long[[#This Row],[Return]])</f>
        <v>2.2291123305425284E-3</v>
      </c>
    </row>
    <row r="116" spans="1:6" x14ac:dyDescent="0.2">
      <c r="A116" s="11">
        <v>44256</v>
      </c>
      <c r="B116" s="3" t="s">
        <v>1</v>
      </c>
      <c r="C116" s="3">
        <v>5.38511699686679E-2</v>
      </c>
      <c r="D116" s="3">
        <f>YEAR(stock_returns_long[[#This Row],[Date]])</f>
        <v>2021</v>
      </c>
      <c r="E116" s="3">
        <f>MONTH(stock_returns_long[[#This Row],[Date]])</f>
        <v>3</v>
      </c>
      <c r="F116" s="3">
        <f>LN(1+stock_returns_long[[#This Row],[Return]])</f>
        <v>5.2451235185497977E-2</v>
      </c>
    </row>
    <row r="117" spans="1:6" x14ac:dyDescent="0.2">
      <c r="A117" s="11">
        <v>44257</v>
      </c>
      <c r="B117" s="3" t="s">
        <v>1</v>
      </c>
      <c r="C117" s="3">
        <v>-2.0893571386226162E-2</v>
      </c>
      <c r="D117" s="3">
        <f>YEAR(stock_returns_long[[#This Row],[Date]])</f>
        <v>2021</v>
      </c>
      <c r="E117" s="3">
        <f>MONTH(stock_returns_long[[#This Row],[Date]])</f>
        <v>3</v>
      </c>
      <c r="F117" s="3">
        <f>LN(1+stock_returns_long[[#This Row],[Return]])</f>
        <v>-2.1114930803840214E-2</v>
      </c>
    </row>
    <row r="118" spans="1:6" x14ac:dyDescent="0.2">
      <c r="A118" s="11">
        <v>44258</v>
      </c>
      <c r="B118" s="3" t="s">
        <v>1</v>
      </c>
      <c r="C118" s="3">
        <v>-2.4456580658895999E-2</v>
      </c>
      <c r="D118" s="3">
        <f>YEAR(stock_returns_long[[#This Row],[Date]])</f>
        <v>2021</v>
      </c>
      <c r="E118" s="3">
        <f>MONTH(stock_returns_long[[#This Row],[Date]])</f>
        <v>3</v>
      </c>
      <c r="F118" s="3">
        <f>LN(1+stock_returns_long[[#This Row],[Return]])</f>
        <v>-2.4760610077516631E-2</v>
      </c>
    </row>
    <row r="119" spans="1:6" x14ac:dyDescent="0.2">
      <c r="A119" s="11">
        <v>44259</v>
      </c>
      <c r="B119" s="3" t="s">
        <v>1</v>
      </c>
      <c r="C119" s="3">
        <v>-1.5812006843572757E-2</v>
      </c>
      <c r="D119" s="3">
        <f>YEAR(stock_returns_long[[#This Row],[Date]])</f>
        <v>2021</v>
      </c>
      <c r="E119" s="3">
        <f>MONTH(stock_returns_long[[#This Row],[Date]])</f>
        <v>3</v>
      </c>
      <c r="F119" s="3">
        <f>LN(1+stock_returns_long[[#This Row],[Return]])</f>
        <v>-1.5938350221883561E-2</v>
      </c>
    </row>
    <row r="120" spans="1:6" x14ac:dyDescent="0.2">
      <c r="A120" s="11">
        <v>44260</v>
      </c>
      <c r="B120" s="3" t="s">
        <v>1</v>
      </c>
      <c r="C120" s="3">
        <v>1.0738441715768765E-2</v>
      </c>
      <c r="D120" s="3">
        <f>YEAR(stock_returns_long[[#This Row],[Date]])</f>
        <v>2021</v>
      </c>
      <c r="E120" s="3">
        <f>MONTH(stock_returns_long[[#This Row],[Date]])</f>
        <v>3</v>
      </c>
      <c r="F120" s="3">
        <f>LN(1+stock_returns_long[[#This Row],[Return]])</f>
        <v>1.0681194119185172E-2</v>
      </c>
    </row>
    <row r="121" spans="1:6" x14ac:dyDescent="0.2">
      <c r="A121" s="11">
        <v>44263</v>
      </c>
      <c r="B121" s="3" t="s">
        <v>1</v>
      </c>
      <c r="C121" s="3">
        <v>-4.1673481235446341E-2</v>
      </c>
      <c r="D121" s="3">
        <f>YEAR(stock_returns_long[[#This Row],[Date]])</f>
        <v>2021</v>
      </c>
      <c r="E121" s="3">
        <f>MONTH(stock_returns_long[[#This Row],[Date]])</f>
        <v>3</v>
      </c>
      <c r="F121" s="3">
        <f>LN(1+stock_returns_long[[#This Row],[Return]])</f>
        <v>-4.2566725298456967E-2</v>
      </c>
    </row>
    <row r="122" spans="1:6" x14ac:dyDescent="0.2">
      <c r="A122" s="11">
        <v>44264</v>
      </c>
      <c r="B122" s="3" t="s">
        <v>1</v>
      </c>
      <c r="C122" s="3">
        <v>4.0649538501149385E-2</v>
      </c>
      <c r="D122" s="3">
        <f>YEAR(stock_returns_long[[#This Row],[Date]])</f>
        <v>2021</v>
      </c>
      <c r="E122" s="3">
        <f>MONTH(stock_returns_long[[#This Row],[Date]])</f>
        <v>3</v>
      </c>
      <c r="F122" s="3">
        <f>LN(1+stock_returns_long[[#This Row],[Return]])</f>
        <v>3.9845074450300048E-2</v>
      </c>
    </row>
    <row r="123" spans="1:6" x14ac:dyDescent="0.2">
      <c r="A123" s="11">
        <v>44265</v>
      </c>
      <c r="B123" s="3" t="s">
        <v>1</v>
      </c>
      <c r="C123" s="3">
        <v>-9.166631640093903E-3</v>
      </c>
      <c r="D123" s="3">
        <f>YEAR(stock_returns_long[[#This Row],[Date]])</f>
        <v>2021</v>
      </c>
      <c r="E123" s="3">
        <f>MONTH(stock_returns_long[[#This Row],[Date]])</f>
        <v>3</v>
      </c>
      <c r="F123" s="3">
        <f>LN(1+stock_returns_long[[#This Row],[Return]])</f>
        <v>-9.2089037346903581E-3</v>
      </c>
    </row>
    <row r="124" spans="1:6" x14ac:dyDescent="0.2">
      <c r="A124" s="11">
        <v>44266</v>
      </c>
      <c r="B124" s="3" t="s">
        <v>1</v>
      </c>
      <c r="C124" s="3">
        <v>1.6502776636349248E-2</v>
      </c>
      <c r="D124" s="3">
        <f>YEAR(stock_returns_long[[#This Row],[Date]])</f>
        <v>2021</v>
      </c>
      <c r="E124" s="3">
        <f>MONTH(stock_returns_long[[#This Row],[Date]])</f>
        <v>3</v>
      </c>
      <c r="F124" s="3">
        <f>LN(1+stock_returns_long[[#This Row],[Return]])</f>
        <v>1.6368085648051752E-2</v>
      </c>
    </row>
    <row r="125" spans="1:6" x14ac:dyDescent="0.2">
      <c r="A125" s="11">
        <v>44267</v>
      </c>
      <c r="B125" s="3" t="s">
        <v>1</v>
      </c>
      <c r="C125" s="3">
        <v>-7.6254259585646356E-3</v>
      </c>
      <c r="D125" s="3">
        <f>YEAR(stock_returns_long[[#This Row],[Date]])</f>
        <v>2021</v>
      </c>
      <c r="E125" s="3">
        <f>MONTH(stock_returns_long[[#This Row],[Date]])</f>
        <v>3</v>
      </c>
      <c r="F125" s="3">
        <f>LN(1+stock_returns_long[[#This Row],[Return]])</f>
        <v>-7.654648168406184E-3</v>
      </c>
    </row>
    <row r="126" spans="1:6" x14ac:dyDescent="0.2">
      <c r="A126" s="11">
        <v>44270</v>
      </c>
      <c r="B126" s="3" t="s">
        <v>1</v>
      </c>
      <c r="C126" s="3">
        <v>2.4456788377739791E-2</v>
      </c>
      <c r="D126" s="3">
        <f>YEAR(stock_returns_long[[#This Row],[Date]])</f>
        <v>2021</v>
      </c>
      <c r="E126" s="3">
        <f>MONTH(stock_returns_long[[#This Row],[Date]])</f>
        <v>3</v>
      </c>
      <c r="F126" s="3">
        <f>LN(1+stock_returns_long[[#This Row],[Return]])</f>
        <v>2.4162509552277379E-2</v>
      </c>
    </row>
    <row r="127" spans="1:6" x14ac:dyDescent="0.2">
      <c r="A127" s="11">
        <v>44271</v>
      </c>
      <c r="B127" s="3" t="s">
        <v>1</v>
      </c>
      <c r="C127" s="3">
        <v>1.2742908300268363E-2</v>
      </c>
      <c r="D127" s="3">
        <f>YEAR(stock_returns_long[[#This Row],[Date]])</f>
        <v>2021</v>
      </c>
      <c r="E127" s="3">
        <f>MONTH(stock_returns_long[[#This Row],[Date]])</f>
        <v>3</v>
      </c>
      <c r="F127" s="3">
        <f>LN(1+stock_returns_long[[#This Row],[Return]])</f>
        <v>1.2662400657255057E-2</v>
      </c>
    </row>
    <row r="128" spans="1:6" x14ac:dyDescent="0.2">
      <c r="A128" s="11">
        <v>44272</v>
      </c>
      <c r="B128" s="3" t="s">
        <v>1</v>
      </c>
      <c r="C128" s="3">
        <v>-6.4504255144021139E-3</v>
      </c>
      <c r="D128" s="3">
        <f>YEAR(stock_returns_long[[#This Row],[Date]])</f>
        <v>2021</v>
      </c>
      <c r="E128" s="3">
        <f>MONTH(stock_returns_long[[#This Row],[Date]])</f>
        <v>3</v>
      </c>
      <c r="F128" s="3">
        <f>LN(1+stock_returns_long[[#This Row],[Return]])</f>
        <v>-6.4713194071908632E-3</v>
      </c>
    </row>
    <row r="129" spans="1:6" x14ac:dyDescent="0.2">
      <c r="A129" s="11">
        <v>44273</v>
      </c>
      <c r="B129" s="3" t="s">
        <v>1</v>
      </c>
      <c r="C129" s="3">
        <v>-3.390533852573907E-2</v>
      </c>
      <c r="D129" s="3">
        <f>YEAR(stock_returns_long[[#This Row],[Date]])</f>
        <v>2021</v>
      </c>
      <c r="E129" s="3">
        <f>MONTH(stock_returns_long[[#This Row],[Date]])</f>
        <v>3</v>
      </c>
      <c r="F129" s="3">
        <f>LN(1+stock_returns_long[[#This Row],[Return]])</f>
        <v>-3.4493456326066874E-2</v>
      </c>
    </row>
    <row r="130" spans="1:6" x14ac:dyDescent="0.2">
      <c r="A130" s="11">
        <v>44274</v>
      </c>
      <c r="B130" s="3" t="s">
        <v>1</v>
      </c>
      <c r="C130" s="3">
        <v>-4.4799720613100114E-3</v>
      </c>
      <c r="D130" s="3">
        <f>YEAR(stock_returns_long[[#This Row],[Date]])</f>
        <v>2021</v>
      </c>
      <c r="E130" s="3">
        <f>MONTH(stock_returns_long[[#This Row],[Date]])</f>
        <v>3</v>
      </c>
      <c r="F130" s="3">
        <f>LN(1+stock_returns_long[[#This Row],[Return]])</f>
        <v>-4.4900372084466624E-3</v>
      </c>
    </row>
    <row r="131" spans="1:6" x14ac:dyDescent="0.2">
      <c r="A131" s="11">
        <v>44277</v>
      </c>
      <c r="B131" s="3" t="s">
        <v>1</v>
      </c>
      <c r="C131" s="3">
        <v>2.8335666387881542E-2</v>
      </c>
      <c r="D131" s="3">
        <f>YEAR(stock_returns_long[[#This Row],[Date]])</f>
        <v>2021</v>
      </c>
      <c r="E131" s="3">
        <f>MONTH(stock_returns_long[[#This Row],[Date]])</f>
        <v>3</v>
      </c>
      <c r="F131" s="3">
        <f>LN(1+stock_returns_long[[#This Row],[Return]])</f>
        <v>2.7941637459324063E-2</v>
      </c>
    </row>
    <row r="132" spans="1:6" x14ac:dyDescent="0.2">
      <c r="A132" s="11">
        <v>44278</v>
      </c>
      <c r="B132" s="3" t="s">
        <v>1</v>
      </c>
      <c r="C132" s="3">
        <v>-6.8887359621594424E-3</v>
      </c>
      <c r="D132" s="3">
        <f>YEAR(stock_returns_long[[#This Row],[Date]])</f>
        <v>2021</v>
      </c>
      <c r="E132" s="3">
        <f>MONTH(stock_returns_long[[#This Row],[Date]])</f>
        <v>3</v>
      </c>
      <c r="F132" s="3">
        <f>LN(1+stock_returns_long[[#This Row],[Return]])</f>
        <v>-6.9125728374390292E-3</v>
      </c>
    </row>
    <row r="133" spans="1:6" x14ac:dyDescent="0.2">
      <c r="A133" s="11">
        <v>44279</v>
      </c>
      <c r="B133" s="3" t="s">
        <v>1</v>
      </c>
      <c r="C133" s="3">
        <v>-1.9993670930494423E-2</v>
      </c>
      <c r="D133" s="3">
        <f>YEAR(stock_returns_long[[#This Row],[Date]])</f>
        <v>2021</v>
      </c>
      <c r="E133" s="3">
        <f>MONTH(stock_returns_long[[#This Row],[Date]])</f>
        <v>3</v>
      </c>
      <c r="F133" s="3">
        <f>LN(1+stock_returns_long[[#This Row],[Return]])</f>
        <v>-2.019624910418439E-2</v>
      </c>
    </row>
    <row r="134" spans="1:6" x14ac:dyDescent="0.2">
      <c r="A134" s="11">
        <v>44280</v>
      </c>
      <c r="B134" s="3" t="s">
        <v>1</v>
      </c>
      <c r="C134" s="3">
        <v>4.1635810677305152E-3</v>
      </c>
      <c r="D134" s="3">
        <f>YEAR(stock_returns_long[[#This Row],[Date]])</f>
        <v>2021</v>
      </c>
      <c r="E134" s="3">
        <f>MONTH(stock_returns_long[[#This Row],[Date]])</f>
        <v>3</v>
      </c>
      <c r="F134" s="3">
        <f>LN(1+stock_returns_long[[#This Row],[Return]])</f>
        <v>4.1549373483215817E-3</v>
      </c>
    </row>
    <row r="135" spans="1:6" x14ac:dyDescent="0.2">
      <c r="A135" s="11">
        <v>44281</v>
      </c>
      <c r="B135" s="3" t="s">
        <v>1</v>
      </c>
      <c r="C135" s="3">
        <v>5.1413715082750944E-3</v>
      </c>
      <c r="D135" s="3">
        <f>YEAR(stock_returns_long[[#This Row],[Date]])</f>
        <v>2021</v>
      </c>
      <c r="E135" s="3">
        <f>MONTH(stock_returns_long[[#This Row],[Date]])</f>
        <v>3</v>
      </c>
      <c r="F135" s="3">
        <f>LN(1+stock_returns_long[[#This Row],[Return]])</f>
        <v>5.1281997856380407E-3</v>
      </c>
    </row>
    <row r="136" spans="1:6" x14ac:dyDescent="0.2">
      <c r="A136" s="11">
        <v>44284</v>
      </c>
      <c r="B136" s="3" t="s">
        <v>1</v>
      </c>
      <c r="C136" s="3">
        <v>1.4852042987976155E-3</v>
      </c>
      <c r="D136" s="3">
        <f>YEAR(stock_returns_long[[#This Row],[Date]])</f>
        <v>2021</v>
      </c>
      <c r="E136" s="3">
        <f>MONTH(stock_returns_long[[#This Row],[Date]])</f>
        <v>3</v>
      </c>
      <c r="F136" s="3">
        <f>LN(1+stock_returns_long[[#This Row],[Return]])</f>
        <v>1.4841024737150138E-3</v>
      </c>
    </row>
    <row r="137" spans="1:6" x14ac:dyDescent="0.2">
      <c r="A137" s="11">
        <v>44285</v>
      </c>
      <c r="B137" s="3" t="s">
        <v>1</v>
      </c>
      <c r="C137" s="3">
        <v>-1.2274470349851518E-2</v>
      </c>
      <c r="D137" s="3">
        <f>YEAR(stock_returns_long[[#This Row],[Date]])</f>
        <v>2021</v>
      </c>
      <c r="E137" s="3">
        <f>MONTH(stock_returns_long[[#This Row],[Date]])</f>
        <v>3</v>
      </c>
      <c r="F137" s="3">
        <f>LN(1+stock_returns_long[[#This Row],[Return]])</f>
        <v>-1.2350423826773267E-2</v>
      </c>
    </row>
    <row r="138" spans="1:6" x14ac:dyDescent="0.2">
      <c r="A138" s="11">
        <v>44286</v>
      </c>
      <c r="B138" s="3" t="s">
        <v>1</v>
      </c>
      <c r="C138" s="3">
        <v>1.8765474989756115E-2</v>
      </c>
      <c r="D138" s="3">
        <f>YEAR(stock_returns_long[[#This Row],[Date]])</f>
        <v>2021</v>
      </c>
      <c r="E138" s="3">
        <f>MONTH(stock_returns_long[[#This Row],[Date]])</f>
        <v>3</v>
      </c>
      <c r="F138" s="3">
        <f>LN(1+stock_returns_long[[#This Row],[Return]])</f>
        <v>1.859157563155962E-2</v>
      </c>
    </row>
    <row r="139" spans="1:6" x14ac:dyDescent="0.2">
      <c r="A139" s="11">
        <v>44287</v>
      </c>
      <c r="B139" s="3" t="s">
        <v>1</v>
      </c>
      <c r="C139" s="3">
        <v>6.9586677371684669E-3</v>
      </c>
      <c r="D139" s="3">
        <f>YEAR(stock_returns_long[[#This Row],[Date]])</f>
        <v>2021</v>
      </c>
      <c r="E139" s="3">
        <f>MONTH(stock_returns_long[[#This Row],[Date]])</f>
        <v>4</v>
      </c>
      <c r="F139" s="3">
        <f>LN(1+stock_returns_long[[#This Row],[Return]])</f>
        <v>6.9345679458641318E-3</v>
      </c>
    </row>
    <row r="140" spans="1:6" x14ac:dyDescent="0.2">
      <c r="A140" s="11">
        <v>44291</v>
      </c>
      <c r="B140" s="3" t="s">
        <v>1</v>
      </c>
      <c r="C140" s="3">
        <v>2.3577240681657008E-2</v>
      </c>
      <c r="D140" s="3">
        <f>YEAR(stock_returns_long[[#This Row],[Date]])</f>
        <v>2021</v>
      </c>
      <c r="E140" s="3">
        <f>MONTH(stock_returns_long[[#This Row],[Date]])</f>
        <v>4</v>
      </c>
      <c r="F140" s="3">
        <f>LN(1+stock_returns_long[[#This Row],[Return]])</f>
        <v>2.3303590474101705E-2</v>
      </c>
    </row>
    <row r="141" spans="1:6" x14ac:dyDescent="0.2">
      <c r="A141" s="11">
        <v>44292</v>
      </c>
      <c r="B141" s="3" t="s">
        <v>1</v>
      </c>
      <c r="C141" s="3">
        <v>2.4623256781532987E-3</v>
      </c>
      <c r="D141" s="3">
        <f>YEAR(stock_returns_long[[#This Row],[Date]])</f>
        <v>2021</v>
      </c>
      <c r="E141" s="3">
        <f>MONTH(stock_returns_long[[#This Row],[Date]])</f>
        <v>4</v>
      </c>
      <c r="F141" s="3">
        <f>LN(1+stock_returns_long[[#This Row],[Return]])</f>
        <v>2.459299121507965E-3</v>
      </c>
    </row>
    <row r="142" spans="1:6" x14ac:dyDescent="0.2">
      <c r="A142" s="11">
        <v>44293</v>
      </c>
      <c r="B142" s="3" t="s">
        <v>1</v>
      </c>
      <c r="C142" s="3">
        <v>1.3390466419548108E-2</v>
      </c>
      <c r="D142" s="3">
        <f>YEAR(stock_returns_long[[#This Row],[Date]])</f>
        <v>2021</v>
      </c>
      <c r="E142" s="3">
        <f>MONTH(stock_returns_long[[#This Row],[Date]])</f>
        <v>4</v>
      </c>
      <c r="F142" s="3">
        <f>LN(1+stock_returns_long[[#This Row],[Return]])</f>
        <v>1.3301606495733276E-2</v>
      </c>
    </row>
    <row r="143" spans="1:6" x14ac:dyDescent="0.2">
      <c r="A143" s="11">
        <v>44294</v>
      </c>
      <c r="B143" s="3" t="s">
        <v>1</v>
      </c>
      <c r="C143" s="3">
        <v>1.9233657497748524E-2</v>
      </c>
      <c r="D143" s="3">
        <f>YEAR(stock_returns_long[[#This Row],[Date]])</f>
        <v>2021</v>
      </c>
      <c r="E143" s="3">
        <f>MONTH(stock_returns_long[[#This Row],[Date]])</f>
        <v>4</v>
      </c>
      <c r="F143" s="3">
        <f>LN(1+stock_returns_long[[#This Row],[Return]])</f>
        <v>1.9051028738055267E-2</v>
      </c>
    </row>
    <row r="144" spans="1:6" x14ac:dyDescent="0.2">
      <c r="A144" s="11">
        <v>44295</v>
      </c>
      <c r="B144" s="3" t="s">
        <v>1</v>
      </c>
      <c r="C144" s="3">
        <v>2.0251602200799468E-2</v>
      </c>
      <c r="D144" s="3">
        <f>YEAR(stock_returns_long[[#This Row],[Date]])</f>
        <v>2021</v>
      </c>
      <c r="E144" s="3">
        <f>MONTH(stock_returns_long[[#This Row],[Date]])</f>
        <v>4</v>
      </c>
      <c r="F144" s="3">
        <f>LN(1+stock_returns_long[[#This Row],[Return]])</f>
        <v>2.0049265702740442E-2</v>
      </c>
    </row>
    <row r="145" spans="1:6" x14ac:dyDescent="0.2">
      <c r="A145" s="11">
        <v>44298</v>
      </c>
      <c r="B145" s="3" t="s">
        <v>1</v>
      </c>
      <c r="C145" s="3">
        <v>-1.3233077120136882E-2</v>
      </c>
      <c r="D145" s="3">
        <f>YEAR(stock_returns_long[[#This Row],[Date]])</f>
        <v>2021</v>
      </c>
      <c r="E145" s="3">
        <f>MONTH(stock_returns_long[[#This Row],[Date]])</f>
        <v>4</v>
      </c>
      <c r="F145" s="3">
        <f>LN(1+stock_returns_long[[#This Row],[Return]])</f>
        <v>-1.3321414467303106E-2</v>
      </c>
    </row>
    <row r="146" spans="1:6" x14ac:dyDescent="0.2">
      <c r="A146" s="11">
        <v>44299</v>
      </c>
      <c r="B146" s="3" t="s">
        <v>1</v>
      </c>
      <c r="C146" s="3">
        <v>2.430667790268104E-2</v>
      </c>
      <c r="D146" s="3">
        <f>YEAR(stock_returns_long[[#This Row],[Date]])</f>
        <v>2021</v>
      </c>
      <c r="E146" s="3">
        <f>MONTH(stock_returns_long[[#This Row],[Date]])</f>
        <v>4</v>
      </c>
      <c r="F146" s="3">
        <f>LN(1+stock_returns_long[[#This Row],[Return]])</f>
        <v>2.4015971918433396E-2</v>
      </c>
    </row>
    <row r="147" spans="1:6" x14ac:dyDescent="0.2">
      <c r="A147" s="11">
        <v>44300</v>
      </c>
      <c r="B147" s="3" t="s">
        <v>1</v>
      </c>
      <c r="C147" s="3">
        <v>-1.7853244190213613E-2</v>
      </c>
      <c r="D147" s="3">
        <f>YEAR(stock_returns_long[[#This Row],[Date]])</f>
        <v>2021</v>
      </c>
      <c r="E147" s="3">
        <f>MONTH(stock_returns_long[[#This Row],[Date]])</f>
        <v>4</v>
      </c>
      <c r="F147" s="3">
        <f>LN(1+stock_returns_long[[#This Row],[Return]])</f>
        <v>-1.8014535958774461E-2</v>
      </c>
    </row>
    <row r="148" spans="1:6" x14ac:dyDescent="0.2">
      <c r="A148" s="11">
        <v>44301</v>
      </c>
      <c r="B148" s="3" t="s">
        <v>1</v>
      </c>
      <c r="C148" s="3">
        <v>1.8707989746762577E-2</v>
      </c>
      <c r="D148" s="3">
        <f>YEAR(stock_returns_long[[#This Row],[Date]])</f>
        <v>2021</v>
      </c>
      <c r="E148" s="3">
        <f>MONTH(stock_returns_long[[#This Row],[Date]])</f>
        <v>4</v>
      </c>
      <c r="F148" s="3">
        <f>LN(1+stock_returns_long[[#This Row],[Return]])</f>
        <v>1.8535147664271983E-2</v>
      </c>
    </row>
    <row r="149" spans="1:6" x14ac:dyDescent="0.2">
      <c r="A149" s="11">
        <v>44302</v>
      </c>
      <c r="B149" s="3" t="s">
        <v>1</v>
      </c>
      <c r="C149" s="3">
        <v>-2.5279774854802817E-3</v>
      </c>
      <c r="D149" s="3">
        <f>YEAR(stock_returns_long[[#This Row],[Date]])</f>
        <v>2021</v>
      </c>
      <c r="E149" s="3">
        <f>MONTH(stock_returns_long[[#This Row],[Date]])</f>
        <v>4</v>
      </c>
      <c r="F149" s="3">
        <f>LN(1+stock_returns_long[[#This Row],[Return]])</f>
        <v>-2.5311782159514544E-3</v>
      </c>
    </row>
    <row r="150" spans="1:6" x14ac:dyDescent="0.2">
      <c r="A150" s="11">
        <v>44305</v>
      </c>
      <c r="B150" s="3" t="s">
        <v>1</v>
      </c>
      <c r="C150" s="3">
        <v>5.0686521539120566E-3</v>
      </c>
      <c r="D150" s="3">
        <f>YEAR(stock_returns_long[[#This Row],[Date]])</f>
        <v>2021</v>
      </c>
      <c r="E150" s="3">
        <f>MONTH(stock_returns_long[[#This Row],[Date]])</f>
        <v>4</v>
      </c>
      <c r="F150" s="3">
        <f>LN(1+stock_returns_long[[#This Row],[Return]])</f>
        <v>5.0558497788837425E-3</v>
      </c>
    </row>
    <row r="151" spans="1:6" x14ac:dyDescent="0.2">
      <c r="A151" s="11">
        <v>44306</v>
      </c>
      <c r="B151" s="3" t="s">
        <v>1</v>
      </c>
      <c r="C151" s="3">
        <v>-1.2829736294457383E-2</v>
      </c>
      <c r="D151" s="3">
        <f>YEAR(stock_returns_long[[#This Row],[Date]])</f>
        <v>2021</v>
      </c>
      <c r="E151" s="3">
        <f>MONTH(stock_returns_long[[#This Row],[Date]])</f>
        <v>4</v>
      </c>
      <c r="F151" s="3">
        <f>LN(1+stock_returns_long[[#This Row],[Return]])</f>
        <v>-1.2912748138876873E-2</v>
      </c>
    </row>
    <row r="152" spans="1:6" x14ac:dyDescent="0.2">
      <c r="A152" s="11">
        <v>44307</v>
      </c>
      <c r="B152" s="3" t="s">
        <v>1</v>
      </c>
      <c r="C152" s="3">
        <v>2.9294554288255004E-3</v>
      </c>
      <c r="D152" s="3">
        <f>YEAR(stock_returns_long[[#This Row],[Date]])</f>
        <v>2021</v>
      </c>
      <c r="E152" s="3">
        <f>MONTH(stock_returns_long[[#This Row],[Date]])</f>
        <v>4</v>
      </c>
      <c r="F152" s="3">
        <f>LN(1+stock_returns_long[[#This Row],[Return]])</f>
        <v>2.9251729358138199E-3</v>
      </c>
    </row>
    <row r="153" spans="1:6" x14ac:dyDescent="0.2">
      <c r="A153" s="11">
        <v>44308</v>
      </c>
      <c r="B153" s="3" t="s">
        <v>1</v>
      </c>
      <c r="C153" s="3">
        <v>-1.1685469166878515E-2</v>
      </c>
      <c r="D153" s="3">
        <f>YEAR(stock_returns_long[[#This Row],[Date]])</f>
        <v>2021</v>
      </c>
      <c r="E153" s="3">
        <f>MONTH(stock_returns_long[[#This Row],[Date]])</f>
        <v>4</v>
      </c>
      <c r="F153" s="3">
        <f>LN(1+stock_returns_long[[#This Row],[Return]])</f>
        <v>-1.1754280851541742E-2</v>
      </c>
    </row>
    <row r="154" spans="1:6" x14ac:dyDescent="0.2">
      <c r="A154" s="11">
        <v>44309</v>
      </c>
      <c r="B154" s="3" t="s">
        <v>1</v>
      </c>
      <c r="C154" s="3">
        <v>1.8039076725983483E-2</v>
      </c>
      <c r="D154" s="3">
        <f>YEAR(stock_returns_long[[#This Row],[Date]])</f>
        <v>2021</v>
      </c>
      <c r="E154" s="3">
        <f>MONTH(stock_returns_long[[#This Row],[Date]])</f>
        <v>4</v>
      </c>
      <c r="F154" s="3">
        <f>LN(1+stock_returns_long[[#This Row],[Return]])</f>
        <v>1.7878303173524845E-2</v>
      </c>
    </row>
    <row r="155" spans="1:6" x14ac:dyDescent="0.2">
      <c r="A155" s="11">
        <v>44312</v>
      </c>
      <c r="B155" s="3" t="s">
        <v>1</v>
      </c>
      <c r="C155" s="3">
        <v>2.9772198156765572E-3</v>
      </c>
      <c r="D155" s="3">
        <f>YEAR(stock_returns_long[[#This Row],[Date]])</f>
        <v>2021</v>
      </c>
      <c r="E155" s="3">
        <f>MONTH(stock_returns_long[[#This Row],[Date]])</f>
        <v>4</v>
      </c>
      <c r="F155" s="3">
        <f>LN(1+stock_returns_long[[#This Row],[Return]])</f>
        <v>2.9727966736971013E-3</v>
      </c>
    </row>
    <row r="156" spans="1:6" x14ac:dyDescent="0.2">
      <c r="A156" s="11">
        <v>44313</v>
      </c>
      <c r="B156" s="3" t="s">
        <v>1</v>
      </c>
      <c r="C156" s="3">
        <v>-2.4489879296233363E-3</v>
      </c>
      <c r="D156" s="3">
        <f>YEAR(stock_returns_long[[#This Row],[Date]])</f>
        <v>2021</v>
      </c>
      <c r="E156" s="3">
        <f>MONTH(stock_returns_long[[#This Row],[Date]])</f>
        <v>4</v>
      </c>
      <c r="F156" s="3">
        <f>LN(1+stock_returns_long[[#This Row],[Return]])</f>
        <v>-2.4519916055425616E-3</v>
      </c>
    </row>
    <row r="157" spans="1:6" x14ac:dyDescent="0.2">
      <c r="A157" s="11">
        <v>44314</v>
      </c>
      <c r="B157" s="3" t="s">
        <v>1</v>
      </c>
      <c r="C157" s="3">
        <v>-6.0274327073974732E-3</v>
      </c>
      <c r="D157" s="3">
        <f>YEAR(stock_returns_long[[#This Row],[Date]])</f>
        <v>2021</v>
      </c>
      <c r="E157" s="3">
        <f>MONTH(stock_returns_long[[#This Row],[Date]])</f>
        <v>4</v>
      </c>
      <c r="F157" s="3">
        <f>LN(1+stock_returns_long[[#This Row],[Return]])</f>
        <v>-6.0456710035835838E-3</v>
      </c>
    </row>
    <row r="158" spans="1:6" x14ac:dyDescent="0.2">
      <c r="A158" s="11">
        <v>44315</v>
      </c>
      <c r="B158" s="3" t="s">
        <v>1</v>
      </c>
      <c r="C158" s="3">
        <v>-7.4869189619453103E-4</v>
      </c>
      <c r="D158" s="3">
        <f>YEAR(stock_returns_long[[#This Row],[Date]])</f>
        <v>2021</v>
      </c>
      <c r="E158" s="3">
        <f>MONTH(stock_returns_long[[#This Row],[Date]])</f>
        <v>4</v>
      </c>
      <c r="F158" s="3">
        <f>LN(1+stock_returns_long[[#This Row],[Return]])</f>
        <v>-7.4897230594131719E-4</v>
      </c>
    </row>
    <row r="159" spans="1:6" x14ac:dyDescent="0.2">
      <c r="A159" s="11">
        <v>44316</v>
      </c>
      <c r="B159" s="3" t="s">
        <v>1</v>
      </c>
      <c r="C159" s="3">
        <v>-1.5133361385410216E-2</v>
      </c>
      <c r="D159" s="3">
        <f>YEAR(stock_returns_long[[#This Row],[Date]])</f>
        <v>2021</v>
      </c>
      <c r="E159" s="3">
        <f>MONTH(stock_returns_long[[#This Row],[Date]])</f>
        <v>4</v>
      </c>
      <c r="F159" s="3">
        <f>LN(1+stock_returns_long[[#This Row],[Return]])</f>
        <v>-1.5249039245860858E-2</v>
      </c>
    </row>
    <row r="160" spans="1:6" x14ac:dyDescent="0.2">
      <c r="A160" s="11">
        <v>44319</v>
      </c>
      <c r="B160" s="3" t="s">
        <v>1</v>
      </c>
      <c r="C160" s="3">
        <v>8.2155807595241104E-3</v>
      </c>
      <c r="D160" s="3">
        <f>YEAR(stock_returns_long[[#This Row],[Date]])</f>
        <v>2021</v>
      </c>
      <c r="E160" s="3">
        <f>MONTH(stock_returns_long[[#This Row],[Date]])</f>
        <v>5</v>
      </c>
      <c r="F160" s="3">
        <f>LN(1+stock_returns_long[[#This Row],[Return]])</f>
        <v>8.1820165834064467E-3</v>
      </c>
    </row>
    <row r="161" spans="1:6" x14ac:dyDescent="0.2">
      <c r="A161" s="11">
        <v>44320</v>
      </c>
      <c r="B161" s="3" t="s">
        <v>1</v>
      </c>
      <c r="C161" s="3">
        <v>-3.5385527964797325E-2</v>
      </c>
      <c r="D161" s="3">
        <f>YEAR(stock_returns_long[[#This Row],[Date]])</f>
        <v>2021</v>
      </c>
      <c r="E161" s="3">
        <f>MONTH(stock_returns_long[[#This Row],[Date]])</f>
        <v>5</v>
      </c>
      <c r="F161" s="3">
        <f>LN(1+stock_returns_long[[#This Row],[Return]])</f>
        <v>-3.6026768313219597E-2</v>
      </c>
    </row>
    <row r="162" spans="1:6" x14ac:dyDescent="0.2">
      <c r="A162" s="11">
        <v>44321</v>
      </c>
      <c r="B162" s="3" t="s">
        <v>1</v>
      </c>
      <c r="C162" s="3">
        <v>1.9553724279401941E-3</v>
      </c>
      <c r="D162" s="3">
        <f>YEAR(stock_returns_long[[#This Row],[Date]])</f>
        <v>2021</v>
      </c>
      <c r="E162" s="3">
        <f>MONTH(stock_returns_long[[#This Row],[Date]])</f>
        <v>5</v>
      </c>
      <c r="F162" s="3">
        <f>LN(1+stock_returns_long[[#This Row],[Return]])</f>
        <v>1.9534631757351668E-3</v>
      </c>
    </row>
    <row r="163" spans="1:6" x14ac:dyDescent="0.2">
      <c r="A163" s="11">
        <v>44322</v>
      </c>
      <c r="B163" s="3" t="s">
        <v>1</v>
      </c>
      <c r="C163" s="3">
        <v>1.2802603084272057E-2</v>
      </c>
      <c r="D163" s="3">
        <f>YEAR(stock_returns_long[[#This Row],[Date]])</f>
        <v>2021</v>
      </c>
      <c r="E163" s="3">
        <f>MONTH(stock_returns_long[[#This Row],[Date]])</f>
        <v>5</v>
      </c>
      <c r="F163" s="3">
        <f>LN(1+stock_returns_long[[#This Row],[Return]])</f>
        <v>1.2721342590364398E-2</v>
      </c>
    </row>
    <row r="164" spans="1:6" x14ac:dyDescent="0.2">
      <c r="A164" s="11">
        <v>44323</v>
      </c>
      <c r="B164" s="3" t="s">
        <v>1</v>
      </c>
      <c r="C164" s="3">
        <v>5.3273828175843807E-3</v>
      </c>
      <c r="D164" s="3">
        <f>YEAR(stock_returns_long[[#This Row],[Date]])</f>
        <v>2021</v>
      </c>
      <c r="E164" s="3">
        <f>MONTH(stock_returns_long[[#This Row],[Date]])</f>
        <v>5</v>
      </c>
      <c r="F164" s="3">
        <f>LN(1+stock_returns_long[[#This Row],[Return]])</f>
        <v>5.3132425120567591E-3</v>
      </c>
    </row>
    <row r="165" spans="1:6" x14ac:dyDescent="0.2">
      <c r="A165" s="11">
        <v>44326</v>
      </c>
      <c r="B165" s="3" t="s">
        <v>1</v>
      </c>
      <c r="C165" s="3">
        <v>-2.580452034958125E-2</v>
      </c>
      <c r="D165" s="3">
        <f>YEAR(stock_returns_long[[#This Row],[Date]])</f>
        <v>2021</v>
      </c>
      <c r="E165" s="3">
        <f>MONTH(stock_returns_long[[#This Row],[Date]])</f>
        <v>5</v>
      </c>
      <c r="F165" s="3">
        <f>LN(1+stock_returns_long[[#This Row],[Return]])</f>
        <v>-2.6143297683672018E-2</v>
      </c>
    </row>
    <row r="166" spans="1:6" x14ac:dyDescent="0.2">
      <c r="A166" s="11">
        <v>44327</v>
      </c>
      <c r="B166" s="3" t="s">
        <v>1</v>
      </c>
      <c r="C166" s="3">
        <v>-7.4103457500940273E-3</v>
      </c>
      <c r="D166" s="3">
        <f>YEAR(stock_returns_long[[#This Row],[Date]])</f>
        <v>2021</v>
      </c>
      <c r="E166" s="3">
        <f>MONTH(stock_returns_long[[#This Row],[Date]])</f>
        <v>5</v>
      </c>
      <c r="F166" s="3">
        <f>LN(1+stock_returns_long[[#This Row],[Return]])</f>
        <v>-7.4379387625168065E-3</v>
      </c>
    </row>
    <row r="167" spans="1:6" x14ac:dyDescent="0.2">
      <c r="A167" s="11">
        <v>44328</v>
      </c>
      <c r="B167" s="3" t="s">
        <v>1</v>
      </c>
      <c r="C167" s="3">
        <v>-2.4938459696936088E-2</v>
      </c>
      <c r="D167" s="3">
        <f>YEAR(stock_returns_long[[#This Row],[Date]])</f>
        <v>2021</v>
      </c>
      <c r="E167" s="3">
        <f>MONTH(stock_returns_long[[#This Row],[Date]])</f>
        <v>5</v>
      </c>
      <c r="F167" s="3">
        <f>LN(1+stock_returns_long[[#This Row],[Return]])</f>
        <v>-2.5254691716610676E-2</v>
      </c>
    </row>
    <row r="168" spans="1:6" x14ac:dyDescent="0.2">
      <c r="A168" s="11">
        <v>44329</v>
      </c>
      <c r="B168" s="3" t="s">
        <v>1</v>
      </c>
      <c r="C168" s="3">
        <v>1.7919616402013006E-2</v>
      </c>
      <c r="D168" s="3">
        <f>YEAR(stock_returns_long[[#This Row],[Date]])</f>
        <v>2021</v>
      </c>
      <c r="E168" s="3">
        <f>MONTH(stock_returns_long[[#This Row],[Date]])</f>
        <v>5</v>
      </c>
      <c r="F168" s="3">
        <f>LN(1+stock_returns_long[[#This Row],[Return]])</f>
        <v>1.7760952733645308E-2</v>
      </c>
    </row>
    <row r="169" spans="1:6" x14ac:dyDescent="0.2">
      <c r="A169" s="11">
        <v>44330</v>
      </c>
      <c r="B169" s="3" t="s">
        <v>1</v>
      </c>
      <c r="C169" s="3">
        <v>1.9844709544093231E-2</v>
      </c>
      <c r="D169" s="3">
        <f>YEAR(stock_returns_long[[#This Row],[Date]])</f>
        <v>2021</v>
      </c>
      <c r="E169" s="3">
        <f>MONTH(stock_returns_long[[#This Row],[Date]])</f>
        <v>5</v>
      </c>
      <c r="F169" s="3">
        <f>LN(1+stock_returns_long[[#This Row],[Return]])</f>
        <v>1.9650370160643669E-2</v>
      </c>
    </row>
    <row r="170" spans="1:6" x14ac:dyDescent="0.2">
      <c r="A170" s="11">
        <v>44333</v>
      </c>
      <c r="B170" s="3" t="s">
        <v>1</v>
      </c>
      <c r="C170" s="3">
        <v>-9.2583814979344536E-3</v>
      </c>
      <c r="D170" s="3">
        <f>YEAR(stock_returns_long[[#This Row],[Date]])</f>
        <v>2021</v>
      </c>
      <c r="E170" s="3">
        <f>MONTH(stock_returns_long[[#This Row],[Date]])</f>
        <v>5</v>
      </c>
      <c r="F170" s="3">
        <f>LN(1+stock_returns_long[[#This Row],[Return]])</f>
        <v>-9.3015066980043134E-3</v>
      </c>
    </row>
    <row r="171" spans="1:6" x14ac:dyDescent="0.2">
      <c r="A171" s="11">
        <v>44334</v>
      </c>
      <c r="B171" s="3" t="s">
        <v>1</v>
      </c>
      <c r="C171" s="3">
        <v>-1.1245849053011736E-2</v>
      </c>
      <c r="D171" s="3">
        <f>YEAR(stock_returns_long[[#This Row],[Date]])</f>
        <v>2021</v>
      </c>
      <c r="E171" s="3">
        <f>MONTH(stock_returns_long[[#This Row],[Date]])</f>
        <v>5</v>
      </c>
      <c r="F171" s="3">
        <f>LN(1+stock_returns_long[[#This Row],[Return]])</f>
        <v>-1.1309561732612149E-2</v>
      </c>
    </row>
    <row r="172" spans="1:6" x14ac:dyDescent="0.2">
      <c r="A172" s="11">
        <v>44335</v>
      </c>
      <c r="B172" s="3" t="s">
        <v>1</v>
      </c>
      <c r="C172" s="3">
        <v>-1.2814840033612551E-3</v>
      </c>
      <c r="D172" s="3">
        <f>YEAR(stock_returns_long[[#This Row],[Date]])</f>
        <v>2021</v>
      </c>
      <c r="E172" s="3">
        <f>MONTH(stock_returns_long[[#This Row],[Date]])</f>
        <v>5</v>
      </c>
      <c r="F172" s="3">
        <f>LN(1+stock_returns_long[[#This Row],[Return]])</f>
        <v>-1.2823058061464665E-3</v>
      </c>
    </row>
    <row r="173" spans="1:6" x14ac:dyDescent="0.2">
      <c r="A173" s="11">
        <v>44336</v>
      </c>
      <c r="B173" s="3" t="s">
        <v>1</v>
      </c>
      <c r="C173" s="3">
        <v>2.101209460634812E-2</v>
      </c>
      <c r="D173" s="3">
        <f>YEAR(stock_returns_long[[#This Row],[Date]])</f>
        <v>2021</v>
      </c>
      <c r="E173" s="3">
        <f>MONTH(stock_returns_long[[#This Row],[Date]])</f>
        <v>5</v>
      </c>
      <c r="F173" s="3">
        <f>LN(1+stock_returns_long[[#This Row],[Return]])</f>
        <v>2.0794384955998904E-2</v>
      </c>
    </row>
    <row r="174" spans="1:6" x14ac:dyDescent="0.2">
      <c r="A174" s="11">
        <v>44337</v>
      </c>
      <c r="B174" s="3" t="s">
        <v>1</v>
      </c>
      <c r="C174" s="3">
        <v>-1.4767019358876254E-2</v>
      </c>
      <c r="D174" s="3">
        <f>YEAR(stock_returns_long[[#This Row],[Date]])</f>
        <v>2021</v>
      </c>
      <c r="E174" s="3">
        <f>MONTH(stock_returns_long[[#This Row],[Date]])</f>
        <v>5</v>
      </c>
      <c r="F174" s="3">
        <f>LN(1+stock_returns_long[[#This Row],[Return]])</f>
        <v>-1.4877137208851386E-2</v>
      </c>
    </row>
    <row r="175" spans="1:6" x14ac:dyDescent="0.2">
      <c r="A175" s="11">
        <v>44340</v>
      </c>
      <c r="B175" s="3" t="s">
        <v>1</v>
      </c>
      <c r="C175" s="3">
        <v>1.331405425008092E-2</v>
      </c>
      <c r="D175" s="3">
        <f>YEAR(stock_returns_long[[#This Row],[Date]])</f>
        <v>2021</v>
      </c>
      <c r="E175" s="3">
        <f>MONTH(stock_returns_long[[#This Row],[Date]])</f>
        <v>5</v>
      </c>
      <c r="F175" s="3">
        <f>LN(1+stock_returns_long[[#This Row],[Return]])</f>
        <v>1.3226201157930854E-2</v>
      </c>
    </row>
    <row r="176" spans="1:6" x14ac:dyDescent="0.2">
      <c r="A176" s="11">
        <v>44341</v>
      </c>
      <c r="B176" s="3" t="s">
        <v>1</v>
      </c>
      <c r="C176" s="3">
        <v>-1.5734519846600792E-3</v>
      </c>
      <c r="D176" s="3">
        <f>YEAR(stock_returns_long[[#This Row],[Date]])</f>
        <v>2021</v>
      </c>
      <c r="E176" s="3">
        <f>MONTH(stock_returns_long[[#This Row],[Date]])</f>
        <v>5</v>
      </c>
      <c r="F176" s="3">
        <f>LN(1+stock_returns_long[[#This Row],[Return]])</f>
        <v>-1.5746911602602144E-3</v>
      </c>
    </row>
    <row r="177" spans="1:6" x14ac:dyDescent="0.2">
      <c r="A177" s="11">
        <v>44342</v>
      </c>
      <c r="B177" s="3" t="s">
        <v>1</v>
      </c>
      <c r="C177" s="3">
        <v>-3.9399828549857574E-4</v>
      </c>
      <c r="D177" s="3">
        <f>YEAR(stock_returns_long[[#This Row],[Date]])</f>
        <v>2021</v>
      </c>
      <c r="E177" s="3">
        <f>MONTH(stock_returns_long[[#This Row],[Date]])</f>
        <v>5</v>
      </c>
      <c r="F177" s="3">
        <f>LN(1+stock_returns_long[[#This Row],[Return]])</f>
        <v>-3.9407592321648516E-4</v>
      </c>
    </row>
    <row r="178" spans="1:6" x14ac:dyDescent="0.2">
      <c r="A178" s="11">
        <v>44343</v>
      </c>
      <c r="B178" s="3" t="s">
        <v>1</v>
      </c>
      <c r="C178" s="3">
        <v>-1.2376951601681174E-2</v>
      </c>
      <c r="D178" s="3">
        <f>YEAR(stock_returns_long[[#This Row],[Date]])</f>
        <v>2021</v>
      </c>
      <c r="E178" s="3">
        <f>MONTH(stock_returns_long[[#This Row],[Date]])</f>
        <v>5</v>
      </c>
      <c r="F178" s="3">
        <f>LN(1+stock_returns_long[[#This Row],[Return]])</f>
        <v>-1.2454183996558435E-2</v>
      </c>
    </row>
    <row r="179" spans="1:6" x14ac:dyDescent="0.2">
      <c r="A179" s="11">
        <v>44344</v>
      </c>
      <c r="B179" s="3" t="s">
        <v>1</v>
      </c>
      <c r="C179" s="3">
        <v>-5.3478231263570652E-3</v>
      </c>
      <c r="D179" s="3">
        <f>YEAR(stock_returns_long[[#This Row],[Date]])</f>
        <v>2021</v>
      </c>
      <c r="E179" s="3">
        <f>MONTH(stock_returns_long[[#This Row],[Date]])</f>
        <v>5</v>
      </c>
      <c r="F179" s="3">
        <f>LN(1+stock_returns_long[[#This Row],[Return]])</f>
        <v>-5.3621739189860457E-3</v>
      </c>
    </row>
    <row r="180" spans="1:6" x14ac:dyDescent="0.2">
      <c r="A180" s="11">
        <v>44348</v>
      </c>
      <c r="B180" s="3" t="s">
        <v>1</v>
      </c>
      <c r="C180" s="3">
        <v>-2.6484522832942448E-3</v>
      </c>
      <c r="D180" s="3">
        <f>YEAR(stock_returns_long[[#This Row],[Date]])</f>
        <v>2021</v>
      </c>
      <c r="E180" s="3">
        <f>MONTH(stock_returns_long[[#This Row],[Date]])</f>
        <v>6</v>
      </c>
      <c r="F180" s="3">
        <f>LN(1+stock_returns_long[[#This Row],[Return]])</f>
        <v>-2.6519656377147452E-3</v>
      </c>
    </row>
    <row r="181" spans="1:6" x14ac:dyDescent="0.2">
      <c r="A181" s="11">
        <v>44349</v>
      </c>
      <c r="B181" s="3" t="s">
        <v>1</v>
      </c>
      <c r="C181" s="3">
        <v>6.276098994006718E-3</v>
      </c>
      <c r="D181" s="3">
        <f>YEAR(stock_returns_long[[#This Row],[Date]])</f>
        <v>2021</v>
      </c>
      <c r="E181" s="3">
        <f>MONTH(stock_returns_long[[#This Row],[Date]])</f>
        <v>6</v>
      </c>
      <c r="F181" s="3">
        <f>LN(1+stock_returns_long[[#This Row],[Return]])</f>
        <v>6.2564863027346805E-3</v>
      </c>
    </row>
    <row r="182" spans="1:6" x14ac:dyDescent="0.2">
      <c r="A182" s="11">
        <v>44350</v>
      </c>
      <c r="B182" s="3" t="s">
        <v>1</v>
      </c>
      <c r="C182" s="3">
        <v>-1.2153999421963269E-2</v>
      </c>
      <c r="D182" s="3">
        <f>YEAR(stock_returns_long[[#This Row],[Date]])</f>
        <v>2021</v>
      </c>
      <c r="E182" s="3">
        <f>MONTH(stock_returns_long[[#This Row],[Date]])</f>
        <v>6</v>
      </c>
      <c r="F182" s="3">
        <f>LN(1+stock_returns_long[[#This Row],[Return]])</f>
        <v>-1.2228463243525074E-2</v>
      </c>
    </row>
    <row r="183" spans="1:6" x14ac:dyDescent="0.2">
      <c r="A183" s="11">
        <v>44351</v>
      </c>
      <c r="B183" s="3" t="s">
        <v>1</v>
      </c>
      <c r="C183" s="3">
        <v>1.902206892307956E-2</v>
      </c>
      <c r="D183" s="3">
        <f>YEAR(stock_returns_long[[#This Row],[Date]])</f>
        <v>2021</v>
      </c>
      <c r="E183" s="3">
        <f>MONTH(stock_returns_long[[#This Row],[Date]])</f>
        <v>6</v>
      </c>
      <c r="F183" s="3">
        <f>LN(1+stock_returns_long[[#This Row],[Return]])</f>
        <v>1.8843411437942926E-2</v>
      </c>
    </row>
    <row r="184" spans="1:6" x14ac:dyDescent="0.2">
      <c r="A184" s="11">
        <v>44354</v>
      </c>
      <c r="B184" s="3" t="s">
        <v>1</v>
      </c>
      <c r="C184" s="3">
        <v>7.9419465407237766E-5</v>
      </c>
      <c r="D184" s="3">
        <f>YEAR(stock_returns_long[[#This Row],[Date]])</f>
        <v>2021</v>
      </c>
      <c r="E184" s="3">
        <f>MONTH(stock_returns_long[[#This Row],[Date]])</f>
        <v>6</v>
      </c>
      <c r="F184" s="3">
        <f>LN(1+stock_returns_long[[#This Row],[Return]])</f>
        <v>7.9416311848463177E-5</v>
      </c>
    </row>
    <row r="185" spans="1:6" x14ac:dyDescent="0.2">
      <c r="A185" s="11">
        <v>44355</v>
      </c>
      <c r="B185" s="3" t="s">
        <v>1</v>
      </c>
      <c r="C185" s="3">
        <v>6.671945172312288E-3</v>
      </c>
      <c r="D185" s="3">
        <f>YEAR(stock_returns_long[[#This Row],[Date]])</f>
        <v>2021</v>
      </c>
      <c r="E185" s="3">
        <f>MONTH(stock_returns_long[[#This Row],[Date]])</f>
        <v>6</v>
      </c>
      <c r="F185" s="3">
        <f>LN(1+stock_returns_long[[#This Row],[Return]])</f>
        <v>6.6497862535758161E-3</v>
      </c>
    </row>
    <row r="186" spans="1:6" x14ac:dyDescent="0.2">
      <c r="A186" s="11">
        <v>44356</v>
      </c>
      <c r="B186" s="3" t="s">
        <v>1</v>
      </c>
      <c r="C186" s="3">
        <v>3.077140604289097E-3</v>
      </c>
      <c r="D186" s="3">
        <f>YEAR(stock_returns_long[[#This Row],[Date]])</f>
        <v>2021</v>
      </c>
      <c r="E186" s="3">
        <f>MONTH(stock_returns_long[[#This Row],[Date]])</f>
        <v>6</v>
      </c>
      <c r="F186" s="3">
        <f>LN(1+stock_returns_long[[#This Row],[Return]])</f>
        <v>3.0724158970508054E-3</v>
      </c>
    </row>
    <row r="187" spans="1:6" x14ac:dyDescent="0.2">
      <c r="A187" s="11">
        <v>44357</v>
      </c>
      <c r="B187" s="3" t="s">
        <v>1</v>
      </c>
      <c r="C187" s="3">
        <v>-8.0231231758512989E-3</v>
      </c>
      <c r="D187" s="3">
        <f>YEAR(stock_returns_long[[#This Row],[Date]])</f>
        <v>2021</v>
      </c>
      <c r="E187" s="3">
        <f>MONTH(stock_returns_long[[#This Row],[Date]])</f>
        <v>6</v>
      </c>
      <c r="F187" s="3">
        <f>LN(1+stock_returns_long[[#This Row],[Return]])</f>
        <v>-8.0554816220143495E-3</v>
      </c>
    </row>
    <row r="188" spans="1:6" x14ac:dyDescent="0.2">
      <c r="A188" s="11">
        <v>44358</v>
      </c>
      <c r="B188" s="3" t="s">
        <v>1</v>
      </c>
      <c r="C188" s="3">
        <v>9.8325037616655564E-3</v>
      </c>
      <c r="D188" s="3">
        <f>YEAR(stock_returns_long[[#This Row],[Date]])</f>
        <v>2021</v>
      </c>
      <c r="E188" s="3">
        <f>MONTH(stock_returns_long[[#This Row],[Date]])</f>
        <v>6</v>
      </c>
      <c r="F188" s="3">
        <f>LN(1+stock_returns_long[[#This Row],[Return]])</f>
        <v>9.7844792408126584E-3</v>
      </c>
    </row>
    <row r="189" spans="1:6" x14ac:dyDescent="0.2">
      <c r="A189" s="11">
        <v>44361</v>
      </c>
      <c r="B189" s="3" t="s">
        <v>1</v>
      </c>
      <c r="C189" s="3">
        <v>2.4577842685063134E-2</v>
      </c>
      <c r="D189" s="3">
        <f>YEAR(stock_returns_long[[#This Row],[Date]])</f>
        <v>2021</v>
      </c>
      <c r="E189" s="3">
        <f>MONTH(stock_returns_long[[#This Row],[Date]])</f>
        <v>6</v>
      </c>
      <c r="F189" s="3">
        <f>LN(1+stock_returns_long[[#This Row],[Return]])</f>
        <v>2.4280666957358806E-2</v>
      </c>
    </row>
    <row r="190" spans="1:6" x14ac:dyDescent="0.2">
      <c r="A190" s="11">
        <v>44362</v>
      </c>
      <c r="B190" s="3" t="s">
        <v>1</v>
      </c>
      <c r="C190" s="3">
        <v>-6.4375138252219521E-3</v>
      </c>
      <c r="D190" s="3">
        <f>YEAR(stock_returns_long[[#This Row],[Date]])</f>
        <v>2021</v>
      </c>
      <c r="E190" s="3">
        <f>MONTH(stock_returns_long[[#This Row],[Date]])</f>
        <v>6</v>
      </c>
      <c r="F190" s="3">
        <f>LN(1+stock_returns_long[[#This Row],[Return]])</f>
        <v>-6.4583239758450811E-3</v>
      </c>
    </row>
    <row r="191" spans="1:6" x14ac:dyDescent="0.2">
      <c r="A191" s="11">
        <v>44363</v>
      </c>
      <c r="B191" s="3" t="s">
        <v>1</v>
      </c>
      <c r="C191" s="3">
        <v>3.934072542022049E-3</v>
      </c>
      <c r="D191" s="3">
        <f>YEAR(stock_returns_long[[#This Row],[Date]])</f>
        <v>2021</v>
      </c>
      <c r="E191" s="3">
        <f>MONTH(stock_returns_long[[#This Row],[Date]])</f>
        <v>6</v>
      </c>
      <c r="F191" s="3">
        <f>LN(1+stock_returns_long[[#This Row],[Return]])</f>
        <v>3.92635431472735E-3</v>
      </c>
    </row>
    <row r="192" spans="1:6" x14ac:dyDescent="0.2">
      <c r="A192" s="11">
        <v>44364</v>
      </c>
      <c r="B192" s="3" t="s">
        <v>1</v>
      </c>
      <c r="C192" s="3">
        <v>1.2600568299609094E-2</v>
      </c>
      <c r="D192" s="3">
        <f>YEAR(stock_returns_long[[#This Row],[Date]])</f>
        <v>2021</v>
      </c>
      <c r="E192" s="3">
        <f>MONTH(stock_returns_long[[#This Row],[Date]])</f>
        <v>6</v>
      </c>
      <c r="F192" s="3">
        <f>LN(1+stock_returns_long[[#This Row],[Return]])</f>
        <v>1.2521841781648856E-2</v>
      </c>
    </row>
    <row r="193" spans="1:6" x14ac:dyDescent="0.2">
      <c r="A193" s="11">
        <v>44365</v>
      </c>
      <c r="B193" s="3" t="s">
        <v>1</v>
      </c>
      <c r="C193" s="3">
        <v>-1.0091511771239126E-2</v>
      </c>
      <c r="D193" s="3">
        <f>YEAR(stock_returns_long[[#This Row],[Date]])</f>
        <v>2021</v>
      </c>
      <c r="E193" s="3">
        <f>MONTH(stock_returns_long[[#This Row],[Date]])</f>
        <v>6</v>
      </c>
      <c r="F193" s="3">
        <f>LN(1+stock_returns_long[[#This Row],[Return]])</f>
        <v>-1.0142776258548807E-2</v>
      </c>
    </row>
    <row r="194" spans="1:6" x14ac:dyDescent="0.2">
      <c r="A194" s="11">
        <v>44368</v>
      </c>
      <c r="B194" s="3" t="s">
        <v>1</v>
      </c>
      <c r="C194" s="3">
        <v>1.4104032299460334E-2</v>
      </c>
      <c r="D194" s="3">
        <f>YEAR(stock_returns_long[[#This Row],[Date]])</f>
        <v>2021</v>
      </c>
      <c r="E194" s="3">
        <f>MONTH(stock_returns_long[[#This Row],[Date]])</f>
        <v>6</v>
      </c>
      <c r="F194" s="3">
        <f>LN(1+stock_returns_long[[#This Row],[Return]])</f>
        <v>1.4005495862461545E-2</v>
      </c>
    </row>
    <row r="195" spans="1:6" x14ac:dyDescent="0.2">
      <c r="A195" s="11">
        <v>44369</v>
      </c>
      <c r="B195" s="3" t="s">
        <v>1</v>
      </c>
      <c r="C195" s="3">
        <v>1.2698022775052609E-2</v>
      </c>
      <c r="D195" s="3">
        <f>YEAR(stock_returns_long[[#This Row],[Date]])</f>
        <v>2021</v>
      </c>
      <c r="E195" s="3">
        <f>MONTH(stock_returns_long[[#This Row],[Date]])</f>
        <v>6</v>
      </c>
      <c r="F195" s="3">
        <f>LN(1+stock_returns_long[[#This Row],[Return]])</f>
        <v>1.2618078925098423E-2</v>
      </c>
    </row>
    <row r="196" spans="1:6" x14ac:dyDescent="0.2">
      <c r="A196" s="11">
        <v>44370</v>
      </c>
      <c r="B196" s="3" t="s">
        <v>1</v>
      </c>
      <c r="C196" s="3">
        <v>-2.0898202092849427E-3</v>
      </c>
      <c r="D196" s="3">
        <f>YEAR(stock_returns_long[[#This Row],[Date]])</f>
        <v>2021</v>
      </c>
      <c r="E196" s="3">
        <f>MONTH(stock_returns_long[[#This Row],[Date]])</f>
        <v>6</v>
      </c>
      <c r="F196" s="3">
        <f>LN(1+stock_returns_long[[#This Row],[Return]])</f>
        <v>-2.0920069306393204E-3</v>
      </c>
    </row>
    <row r="197" spans="1:6" x14ac:dyDescent="0.2">
      <c r="A197" s="11">
        <v>44371</v>
      </c>
      <c r="B197" s="3" t="s">
        <v>1</v>
      </c>
      <c r="C197" s="3">
        <v>-2.1691520634089523E-3</v>
      </c>
      <c r="D197" s="3">
        <f>YEAR(stock_returns_long[[#This Row],[Date]])</f>
        <v>2021</v>
      </c>
      <c r="E197" s="3">
        <f>MONTH(stock_returns_long[[#This Row],[Date]])</f>
        <v>6</v>
      </c>
      <c r="F197" s="3">
        <f>LN(1+stock_returns_long[[#This Row],[Return]])</f>
        <v>-2.1715080814034902E-3</v>
      </c>
    </row>
    <row r="198" spans="1:6" x14ac:dyDescent="0.2">
      <c r="A198" s="11">
        <v>44372</v>
      </c>
      <c r="B198" s="3" t="s">
        <v>1</v>
      </c>
      <c r="C198" s="3">
        <v>-2.2484007816515605E-3</v>
      </c>
      <c r="D198" s="3">
        <f>YEAR(stock_returns_long[[#This Row],[Date]])</f>
        <v>2021</v>
      </c>
      <c r="E198" s="3">
        <f>MONTH(stock_returns_long[[#This Row],[Date]])</f>
        <v>6</v>
      </c>
      <c r="F198" s="3">
        <f>LN(1+stock_returns_long[[#This Row],[Return]])</f>
        <v>-2.25093222987428E-3</v>
      </c>
    </row>
    <row r="199" spans="1:6" x14ac:dyDescent="0.2">
      <c r="A199" s="11">
        <v>44375</v>
      </c>
      <c r="B199" s="3" t="s">
        <v>1</v>
      </c>
      <c r="C199" s="3">
        <v>1.2545936270823344E-2</v>
      </c>
      <c r="D199" s="3">
        <f>YEAR(stock_returns_long[[#This Row],[Date]])</f>
        <v>2021</v>
      </c>
      <c r="E199" s="3">
        <f>MONTH(stock_returns_long[[#This Row],[Date]])</f>
        <v>6</v>
      </c>
      <c r="F199" s="3">
        <f>LN(1+stock_returns_long[[#This Row],[Return]])</f>
        <v>1.246788812577684E-2</v>
      </c>
    </row>
    <row r="200" spans="1:6" x14ac:dyDescent="0.2">
      <c r="A200" s="11">
        <v>44376</v>
      </c>
      <c r="B200" s="3" t="s">
        <v>1</v>
      </c>
      <c r="C200" s="3">
        <v>1.149996652879004E-2</v>
      </c>
      <c r="D200" s="3">
        <f>YEAR(stock_returns_long[[#This Row],[Date]])</f>
        <v>2021</v>
      </c>
      <c r="E200" s="3">
        <f>MONTH(stock_returns_long[[#This Row],[Date]])</f>
        <v>6</v>
      </c>
      <c r="F200" s="3">
        <f>LN(1+stock_returns_long[[#This Row],[Return]])</f>
        <v>1.1434344534995271E-2</v>
      </c>
    </row>
    <row r="201" spans="1:6" x14ac:dyDescent="0.2">
      <c r="A201" s="11">
        <v>44377</v>
      </c>
      <c r="B201" s="3" t="s">
        <v>1</v>
      </c>
      <c r="C201" s="3">
        <v>4.6214725232951448E-3</v>
      </c>
      <c r="D201" s="3">
        <f>YEAR(stock_returns_long[[#This Row],[Date]])</f>
        <v>2021</v>
      </c>
      <c r="E201" s="3">
        <f>MONTH(stock_returns_long[[#This Row],[Date]])</f>
        <v>6</v>
      </c>
      <c r="F201" s="3">
        <f>LN(1+stock_returns_long[[#This Row],[Return]])</f>
        <v>4.6108263073483874E-3</v>
      </c>
    </row>
    <row r="202" spans="1:6" x14ac:dyDescent="0.2">
      <c r="A202" s="11">
        <v>44378</v>
      </c>
      <c r="B202" s="3" t="s">
        <v>1</v>
      </c>
      <c r="C202" s="3">
        <v>2.2634068016404996E-3</v>
      </c>
      <c r="D202" s="3">
        <f>YEAR(stock_returns_long[[#This Row],[Date]])</f>
        <v>2021</v>
      </c>
      <c r="E202" s="3">
        <f>MONTH(stock_returns_long[[#This Row],[Date]])</f>
        <v>7</v>
      </c>
      <c r="F202" s="3">
        <f>LN(1+stock_returns_long[[#This Row],[Return]])</f>
        <v>2.2608491550683498E-3</v>
      </c>
    </row>
    <row r="203" spans="1:6" x14ac:dyDescent="0.2">
      <c r="A203" s="11">
        <v>44379</v>
      </c>
      <c r="B203" s="3" t="s">
        <v>1</v>
      </c>
      <c r="C203" s="3">
        <v>1.9596417976708747E-2</v>
      </c>
      <c r="D203" s="3">
        <f>YEAR(stock_returns_long[[#This Row],[Date]])</f>
        <v>2021</v>
      </c>
      <c r="E203" s="3">
        <f>MONTH(stock_returns_long[[#This Row],[Date]])</f>
        <v>7</v>
      </c>
      <c r="F203" s="3">
        <f>LN(1+stock_returns_long[[#This Row],[Return]])</f>
        <v>1.9406880348399838E-2</v>
      </c>
    </row>
    <row r="204" spans="1:6" x14ac:dyDescent="0.2">
      <c r="A204" s="11">
        <v>44383</v>
      </c>
      <c r="B204" s="3" t="s">
        <v>1</v>
      </c>
      <c r="C204" s="3">
        <v>1.4718393491594206E-2</v>
      </c>
      <c r="D204" s="3">
        <f>YEAR(stock_returns_long[[#This Row],[Date]])</f>
        <v>2021</v>
      </c>
      <c r="E204" s="3">
        <f>MONTH(stock_returns_long[[#This Row],[Date]])</f>
        <v>7</v>
      </c>
      <c r="F204" s="3">
        <f>LN(1+stock_returns_long[[#This Row],[Return]])</f>
        <v>1.4611129162944089E-2</v>
      </c>
    </row>
    <row r="205" spans="1:6" x14ac:dyDescent="0.2">
      <c r="A205" s="11">
        <v>44384</v>
      </c>
      <c r="B205" s="3" t="s">
        <v>1</v>
      </c>
      <c r="C205" s="3">
        <v>1.7955297235300316E-2</v>
      </c>
      <c r="D205" s="3">
        <f>YEAR(stock_returns_long[[#This Row],[Date]])</f>
        <v>2021</v>
      </c>
      <c r="E205" s="3">
        <f>MONTH(stock_returns_long[[#This Row],[Date]])</f>
        <v>7</v>
      </c>
      <c r="F205" s="3">
        <f>LN(1+stock_returns_long[[#This Row],[Return]])</f>
        <v>1.7796004821621789E-2</v>
      </c>
    </row>
    <row r="206" spans="1:6" x14ac:dyDescent="0.2">
      <c r="A206" s="11">
        <v>44385</v>
      </c>
      <c r="B206" s="3" t="s">
        <v>1</v>
      </c>
      <c r="C206" s="3">
        <v>-9.1998513408370064E-3</v>
      </c>
      <c r="D206" s="3">
        <f>YEAR(stock_returns_long[[#This Row],[Date]])</f>
        <v>2021</v>
      </c>
      <c r="E206" s="3">
        <f>MONTH(stock_returns_long[[#This Row],[Date]])</f>
        <v>7</v>
      </c>
      <c r="F206" s="3">
        <f>LN(1+stock_returns_long[[#This Row],[Return]])</f>
        <v>-9.2424313274171773E-3</v>
      </c>
    </row>
    <row r="207" spans="1:6" x14ac:dyDescent="0.2">
      <c r="A207" s="11">
        <v>44386</v>
      </c>
      <c r="B207" s="3" t="s">
        <v>1</v>
      </c>
      <c r="C207" s="3">
        <v>1.3055006129955027E-2</v>
      </c>
      <c r="D207" s="3">
        <f>YEAR(stock_returns_long[[#This Row],[Date]])</f>
        <v>2021</v>
      </c>
      <c r="E207" s="3">
        <f>MONTH(stock_returns_long[[#This Row],[Date]])</f>
        <v>7</v>
      </c>
      <c r="F207" s="3">
        <f>LN(1+stock_returns_long[[#This Row],[Return]])</f>
        <v>1.2970524019346343E-2</v>
      </c>
    </row>
    <row r="208" spans="1:6" x14ac:dyDescent="0.2">
      <c r="A208" s="11">
        <v>44389</v>
      </c>
      <c r="B208" s="3" t="s">
        <v>1</v>
      </c>
      <c r="C208" s="3">
        <v>-4.2035075988221537E-3</v>
      </c>
      <c r="D208" s="3">
        <f>YEAR(stock_returns_long[[#This Row],[Date]])</f>
        <v>2021</v>
      </c>
      <c r="E208" s="3">
        <f>MONTH(stock_returns_long[[#This Row],[Date]])</f>
        <v>7</v>
      </c>
      <c r="F208" s="3">
        <f>LN(1+stock_returns_long[[#This Row],[Return]])</f>
        <v>-4.2123671731305583E-3</v>
      </c>
    </row>
    <row r="209" spans="1:6" x14ac:dyDescent="0.2">
      <c r="A209" s="11">
        <v>44390</v>
      </c>
      <c r="B209" s="3" t="s">
        <v>1</v>
      </c>
      <c r="C209" s="3">
        <v>7.8889744700478825E-3</v>
      </c>
      <c r="D209" s="3">
        <f>YEAR(stock_returns_long[[#This Row],[Date]])</f>
        <v>2021</v>
      </c>
      <c r="E209" s="3">
        <f>MONTH(stock_returns_long[[#This Row],[Date]])</f>
        <v>7</v>
      </c>
      <c r="F209" s="3">
        <f>LN(1+stock_returns_long[[#This Row],[Return]])</f>
        <v>7.8580192078872568E-3</v>
      </c>
    </row>
    <row r="210" spans="1:6" x14ac:dyDescent="0.2">
      <c r="A210" s="11">
        <v>44391</v>
      </c>
      <c r="B210" s="3" t="s">
        <v>1</v>
      </c>
      <c r="C210" s="3">
        <v>2.4100433890768214E-2</v>
      </c>
      <c r="D210" s="3">
        <f>YEAR(stock_returns_long[[#This Row],[Date]])</f>
        <v>2021</v>
      </c>
      <c r="E210" s="3">
        <f>MONTH(stock_returns_long[[#This Row],[Date]])</f>
        <v>7</v>
      </c>
      <c r="F210" s="3">
        <f>LN(1+stock_returns_long[[#This Row],[Return]])</f>
        <v>2.3814601779243452E-2</v>
      </c>
    </row>
    <row r="211" spans="1:6" x14ac:dyDescent="0.2">
      <c r="A211" s="11">
        <v>44392</v>
      </c>
      <c r="B211" s="3" t="s">
        <v>1</v>
      </c>
      <c r="C211" s="3">
        <v>-4.4917479124486626E-3</v>
      </c>
      <c r="D211" s="3">
        <f>YEAR(stock_returns_long[[#This Row],[Date]])</f>
        <v>2021</v>
      </c>
      <c r="E211" s="3">
        <f>MONTH(stock_returns_long[[#This Row],[Date]])</f>
        <v>7</v>
      </c>
      <c r="F211" s="3">
        <f>LN(1+stock_returns_long[[#This Row],[Return]])</f>
        <v>-4.5018661224374102E-3</v>
      </c>
    </row>
    <row r="212" spans="1:6" x14ac:dyDescent="0.2">
      <c r="A212" s="11">
        <v>44393</v>
      </c>
      <c r="B212" s="3" t="s">
        <v>1</v>
      </c>
      <c r="C212" s="3">
        <v>-1.4076102480493735E-2</v>
      </c>
      <c r="D212" s="3">
        <f>YEAR(stock_returns_long[[#This Row],[Date]])</f>
        <v>2021</v>
      </c>
      <c r="E212" s="3">
        <f>MONTH(stock_returns_long[[#This Row],[Date]])</f>
        <v>7</v>
      </c>
      <c r="F212" s="3">
        <f>LN(1+stock_returns_long[[#This Row],[Return]])</f>
        <v>-1.4176110401363075E-2</v>
      </c>
    </row>
    <row r="213" spans="1:6" x14ac:dyDescent="0.2">
      <c r="A213" s="11">
        <v>44396</v>
      </c>
      <c r="B213" s="3" t="s">
        <v>1</v>
      </c>
      <c r="C213" s="3">
        <v>-2.6914668578081224E-2</v>
      </c>
      <c r="D213" s="3">
        <f>YEAR(stock_returns_long[[#This Row],[Date]])</f>
        <v>2021</v>
      </c>
      <c r="E213" s="3">
        <f>MONTH(stock_returns_long[[#This Row],[Date]])</f>
        <v>7</v>
      </c>
      <c r="F213" s="3">
        <f>LN(1+stock_returns_long[[#This Row],[Return]])</f>
        <v>-2.7283501338388506E-2</v>
      </c>
    </row>
    <row r="214" spans="1:6" x14ac:dyDescent="0.2">
      <c r="A214" s="11">
        <v>44397</v>
      </c>
      <c r="B214" s="3" t="s">
        <v>1</v>
      </c>
      <c r="C214" s="3">
        <v>2.5974400258436781E-2</v>
      </c>
      <c r="D214" s="3">
        <f>YEAR(stock_returns_long[[#This Row],[Date]])</f>
        <v>2021</v>
      </c>
      <c r="E214" s="3">
        <f>MONTH(stock_returns_long[[#This Row],[Date]])</f>
        <v>7</v>
      </c>
      <c r="F214" s="3">
        <f>LN(1+stock_returns_long[[#This Row],[Return]])</f>
        <v>2.5642795422127204E-2</v>
      </c>
    </row>
    <row r="215" spans="1:6" x14ac:dyDescent="0.2">
      <c r="A215" s="11">
        <v>44398</v>
      </c>
      <c r="B215" s="3" t="s">
        <v>1</v>
      </c>
      <c r="C215" s="3">
        <v>-5.1319751455567442E-3</v>
      </c>
      <c r="D215" s="3">
        <f>YEAR(stock_returns_long[[#This Row],[Date]])</f>
        <v>2021</v>
      </c>
      <c r="E215" s="3">
        <f>MONTH(stock_returns_long[[#This Row],[Date]])</f>
        <v>7</v>
      </c>
      <c r="F215" s="3">
        <f>LN(1+stock_returns_long[[#This Row],[Return]])</f>
        <v>-5.1451889580294043E-3</v>
      </c>
    </row>
    <row r="216" spans="1:6" x14ac:dyDescent="0.2">
      <c r="A216" s="11">
        <v>44399</v>
      </c>
      <c r="B216" s="3" t="s">
        <v>1</v>
      </c>
      <c r="C216" s="3">
        <v>9.6287310822993355E-3</v>
      </c>
      <c r="D216" s="3">
        <f>YEAR(stock_returns_long[[#This Row],[Date]])</f>
        <v>2021</v>
      </c>
      <c r="E216" s="3">
        <f>MONTH(stock_returns_long[[#This Row],[Date]])</f>
        <v>7</v>
      </c>
      <c r="F216" s="3">
        <f>LN(1+stock_returns_long[[#This Row],[Return]])</f>
        <v>9.5826702864817755E-3</v>
      </c>
    </row>
    <row r="217" spans="1:6" x14ac:dyDescent="0.2">
      <c r="A217" s="11">
        <v>44400</v>
      </c>
      <c r="B217" s="3" t="s">
        <v>1</v>
      </c>
      <c r="C217" s="3">
        <v>1.1989076073728233E-2</v>
      </c>
      <c r="D217" s="3">
        <f>YEAR(stock_returns_long[[#This Row],[Date]])</f>
        <v>2021</v>
      </c>
      <c r="E217" s="3">
        <f>MONTH(stock_returns_long[[#This Row],[Date]])</f>
        <v>7</v>
      </c>
      <c r="F217" s="3">
        <f>LN(1+stock_returns_long[[#This Row],[Return]])</f>
        <v>1.191777641346474E-2</v>
      </c>
    </row>
    <row r="218" spans="1:6" x14ac:dyDescent="0.2">
      <c r="A218" s="11">
        <v>44403</v>
      </c>
      <c r="B218" s="3" t="s">
        <v>1</v>
      </c>
      <c r="C218" s="3">
        <v>2.8945913969229409E-3</v>
      </c>
      <c r="D218" s="3">
        <f>YEAR(stock_returns_long[[#This Row],[Date]])</f>
        <v>2021</v>
      </c>
      <c r="E218" s="3">
        <f>MONTH(stock_returns_long[[#This Row],[Date]])</f>
        <v>7</v>
      </c>
      <c r="F218" s="3">
        <f>LN(1+stock_returns_long[[#This Row],[Return]])</f>
        <v>2.8904101340005268E-3</v>
      </c>
    </row>
    <row r="219" spans="1:6" x14ac:dyDescent="0.2">
      <c r="A219" s="11">
        <v>44404</v>
      </c>
      <c r="B219" s="3" t="s">
        <v>1</v>
      </c>
      <c r="C219" s="3">
        <v>-1.4900350019613207E-2</v>
      </c>
      <c r="D219" s="3">
        <f>YEAR(stock_returns_long[[#This Row],[Date]])</f>
        <v>2021</v>
      </c>
      <c r="E219" s="3">
        <f>MONTH(stock_returns_long[[#This Row],[Date]])</f>
        <v>7</v>
      </c>
      <c r="F219" s="3">
        <f>LN(1+stock_returns_long[[#This Row],[Return]])</f>
        <v>-1.5012475434355379E-2</v>
      </c>
    </row>
    <row r="220" spans="1:6" x14ac:dyDescent="0.2">
      <c r="A220" s="11">
        <v>44405</v>
      </c>
      <c r="B220" s="3" t="s">
        <v>1</v>
      </c>
      <c r="C220" s="3">
        <v>-1.2196154382024149E-2</v>
      </c>
      <c r="D220" s="3">
        <f>YEAR(stock_returns_long[[#This Row],[Date]])</f>
        <v>2021</v>
      </c>
      <c r="E220" s="3">
        <f>MONTH(stock_returns_long[[#This Row],[Date]])</f>
        <v>7</v>
      </c>
      <c r="F220" s="3">
        <f>LN(1+stock_returns_long[[#This Row],[Return]])</f>
        <v>-1.22711377692245E-2</v>
      </c>
    </row>
    <row r="221" spans="1:6" x14ac:dyDescent="0.2">
      <c r="A221" s="11">
        <v>44406</v>
      </c>
      <c r="B221" s="3" t="s">
        <v>1</v>
      </c>
      <c r="C221" s="3">
        <v>4.5523566232692492E-3</v>
      </c>
      <c r="D221" s="3">
        <f>YEAR(stock_returns_long[[#This Row],[Date]])</f>
        <v>2021</v>
      </c>
      <c r="E221" s="3">
        <f>MONTH(stock_returns_long[[#This Row],[Date]])</f>
        <v>7</v>
      </c>
      <c r="F221" s="3">
        <f>LN(1+stock_returns_long[[#This Row],[Return]])</f>
        <v>4.5420259884804901E-3</v>
      </c>
    </row>
    <row r="222" spans="1:6" x14ac:dyDescent="0.2">
      <c r="A222" s="11">
        <v>44407</v>
      </c>
      <c r="B222" s="3" t="s">
        <v>1</v>
      </c>
      <c r="C222" s="3">
        <v>1.5109327997713251E-3</v>
      </c>
      <c r="D222" s="3">
        <f>YEAR(stock_returns_long[[#This Row],[Date]])</f>
        <v>2021</v>
      </c>
      <c r="E222" s="3">
        <f>MONTH(stock_returns_long[[#This Row],[Date]])</f>
        <v>7</v>
      </c>
      <c r="F222" s="3">
        <f>LN(1+stock_returns_long[[#This Row],[Return]])</f>
        <v>1.5097924892857812E-3</v>
      </c>
    </row>
    <row r="223" spans="1:6" x14ac:dyDescent="0.2">
      <c r="A223" s="11">
        <v>44410</v>
      </c>
      <c r="B223" s="3" t="s">
        <v>1</v>
      </c>
      <c r="C223" s="3">
        <v>-2.3312048946420028E-3</v>
      </c>
      <c r="D223" s="3">
        <f>YEAR(stock_returns_long[[#This Row],[Date]])</f>
        <v>2021</v>
      </c>
      <c r="E223" s="3">
        <f>MONTH(stock_returns_long[[#This Row],[Date]])</f>
        <v>8</v>
      </c>
      <c r="F223" s="3">
        <f>LN(1+stock_returns_long[[#This Row],[Return]])</f>
        <v>-2.3339263831599951E-3</v>
      </c>
    </row>
    <row r="224" spans="1:6" x14ac:dyDescent="0.2">
      <c r="A224" s="11">
        <v>44411</v>
      </c>
      <c r="B224" s="3" t="s">
        <v>1</v>
      </c>
      <c r="C224" s="3">
        <v>1.264418097141573E-2</v>
      </c>
      <c r="D224" s="3">
        <f>YEAR(stock_returns_long[[#This Row],[Date]])</f>
        <v>2021</v>
      </c>
      <c r="E224" s="3">
        <f>MONTH(stock_returns_long[[#This Row],[Date]])</f>
        <v>8</v>
      </c>
      <c r="F224" s="3">
        <f>LN(1+stock_returns_long[[#This Row],[Return]])</f>
        <v>1.2564910819925909E-2</v>
      </c>
    </row>
    <row r="225" spans="1:6" x14ac:dyDescent="0.2">
      <c r="A225" s="11">
        <v>44412</v>
      </c>
      <c r="B225" s="3" t="s">
        <v>1</v>
      </c>
      <c r="C225" s="3">
        <v>-2.7823607270408557E-3</v>
      </c>
      <c r="D225" s="3">
        <f>YEAR(stock_returns_long[[#This Row],[Date]])</f>
        <v>2021</v>
      </c>
      <c r="E225" s="3">
        <f>MONTH(stock_returns_long[[#This Row],[Date]])</f>
        <v>8</v>
      </c>
      <c r="F225" s="3">
        <f>LN(1+stock_returns_long[[#This Row],[Return]])</f>
        <v>-2.7862386875756062E-3</v>
      </c>
    </row>
    <row r="226" spans="1:6" x14ac:dyDescent="0.2">
      <c r="A226" s="11">
        <v>44413</v>
      </c>
      <c r="B226" s="3" t="s">
        <v>1</v>
      </c>
      <c r="C226" s="3">
        <v>7.4889108351161582E-4</v>
      </c>
      <c r="D226" s="3">
        <f>YEAR(stock_returns_long[[#This Row],[Date]])</f>
        <v>2021</v>
      </c>
      <c r="E226" s="3">
        <f>MONTH(stock_returns_long[[#This Row],[Date]])</f>
        <v>8</v>
      </c>
      <c r="F226" s="3">
        <f>LN(1+stock_returns_long[[#This Row],[Return]])</f>
        <v>7.4861080450770278E-4</v>
      </c>
    </row>
    <row r="227" spans="1:6" x14ac:dyDescent="0.2">
      <c r="A227" s="11">
        <v>44414</v>
      </c>
      <c r="B227" s="3" t="s">
        <v>1</v>
      </c>
      <c r="C227" s="3">
        <v>-4.7672378499493684E-3</v>
      </c>
      <c r="D227" s="3">
        <f>YEAR(stock_returns_long[[#This Row],[Date]])</f>
        <v>2021</v>
      </c>
      <c r="E227" s="3">
        <f>MONTH(stock_returns_long[[#This Row],[Date]])</f>
        <v>8</v>
      </c>
      <c r="F227" s="3">
        <f>LN(1+stock_returns_long[[#This Row],[Return]])</f>
        <v>-4.7786373722273363E-3</v>
      </c>
    </row>
    <row r="228" spans="1:6" x14ac:dyDescent="0.2">
      <c r="A228" s="11">
        <v>44417</v>
      </c>
      <c r="B228" s="3" t="s">
        <v>1</v>
      </c>
      <c r="C228" s="3">
        <v>-3.4204143596827663E-4</v>
      </c>
      <c r="D228" s="3">
        <f>YEAR(stock_returns_long[[#This Row],[Date]])</f>
        <v>2021</v>
      </c>
      <c r="E228" s="3">
        <f>MONTH(stock_returns_long[[#This Row],[Date]])</f>
        <v>8</v>
      </c>
      <c r="F228" s="3">
        <f>LN(1+stock_returns_long[[#This Row],[Return]])</f>
        <v>-3.4209994548240212E-4</v>
      </c>
    </row>
    <row r="229" spans="1:6" x14ac:dyDescent="0.2">
      <c r="A229" s="11">
        <v>44418</v>
      </c>
      <c r="B229" s="3" t="s">
        <v>1</v>
      </c>
      <c r="C229" s="3">
        <v>-3.3540491952821494E-3</v>
      </c>
      <c r="D229" s="3">
        <f>YEAR(stock_returns_long[[#This Row],[Date]])</f>
        <v>2021</v>
      </c>
      <c r="E229" s="3">
        <f>MONTH(stock_returns_long[[#This Row],[Date]])</f>
        <v>8</v>
      </c>
      <c r="F229" s="3">
        <f>LN(1+stock_returns_long[[#This Row],[Return]])</f>
        <v>-3.359686627296811E-3</v>
      </c>
    </row>
    <row r="230" spans="1:6" x14ac:dyDescent="0.2">
      <c r="A230" s="11">
        <v>44419</v>
      </c>
      <c r="B230" s="3" t="s">
        <v>1</v>
      </c>
      <c r="C230" s="3">
        <v>1.7857041541788909E-3</v>
      </c>
      <c r="D230" s="3">
        <f>YEAR(stock_returns_long[[#This Row],[Date]])</f>
        <v>2021</v>
      </c>
      <c r="E230" s="3">
        <f>MONTH(stock_returns_long[[#This Row],[Date]])</f>
        <v>8</v>
      </c>
      <c r="F230" s="3">
        <f>LN(1+stock_returns_long[[#This Row],[Return]])</f>
        <v>1.7841116800257303E-3</v>
      </c>
    </row>
    <row r="231" spans="1:6" x14ac:dyDescent="0.2">
      <c r="A231" s="11">
        <v>44420</v>
      </c>
      <c r="B231" s="3" t="s">
        <v>1</v>
      </c>
      <c r="C231" s="3">
        <v>2.0773247201834044E-2</v>
      </c>
      <c r="D231" s="3">
        <f>YEAR(stock_returns_long[[#This Row],[Date]])</f>
        <v>2021</v>
      </c>
      <c r="E231" s="3">
        <f>MONTH(stock_returns_long[[#This Row],[Date]])</f>
        <v>8</v>
      </c>
      <c r="F231" s="3">
        <f>LN(1+stock_returns_long[[#This Row],[Return]])</f>
        <v>2.0560425586507065E-2</v>
      </c>
    </row>
    <row r="232" spans="1:6" x14ac:dyDescent="0.2">
      <c r="A232" s="11">
        <v>44421</v>
      </c>
      <c r="B232" s="3" t="s">
        <v>1</v>
      </c>
      <c r="C232" s="3">
        <v>1.4104173026263656E-3</v>
      </c>
      <c r="D232" s="3">
        <f>YEAR(stock_returns_long[[#This Row],[Date]])</f>
        <v>2021</v>
      </c>
      <c r="E232" s="3">
        <f>MONTH(stock_returns_long[[#This Row],[Date]])</f>
        <v>8</v>
      </c>
      <c r="F232" s="3">
        <f>LN(1+stock_returns_long[[#This Row],[Return]])</f>
        <v>1.4094235983912859E-3</v>
      </c>
    </row>
    <row r="233" spans="1:6" x14ac:dyDescent="0.2">
      <c r="A233" s="11">
        <v>44424</v>
      </c>
      <c r="B233" s="3" t="s">
        <v>1</v>
      </c>
      <c r="C233" s="3">
        <v>1.3548032007225652E-2</v>
      </c>
      <c r="D233" s="3">
        <f>YEAR(stock_returns_long[[#This Row],[Date]])</f>
        <v>2021</v>
      </c>
      <c r="E233" s="3">
        <f>MONTH(stock_returns_long[[#This Row],[Date]])</f>
        <v>8</v>
      </c>
      <c r="F233" s="3">
        <f>LN(1+stock_returns_long[[#This Row],[Return]])</f>
        <v>1.3457077999301067E-2</v>
      </c>
    </row>
    <row r="234" spans="1:6" x14ac:dyDescent="0.2">
      <c r="A234" s="11">
        <v>44425</v>
      </c>
      <c r="B234" s="3" t="s">
        <v>1</v>
      </c>
      <c r="C234" s="3">
        <v>-6.1543602667817332E-3</v>
      </c>
      <c r="D234" s="3">
        <f>YEAR(stock_returns_long[[#This Row],[Date]])</f>
        <v>2021</v>
      </c>
      <c r="E234" s="3">
        <f>MONTH(stock_returns_long[[#This Row],[Date]])</f>
        <v>8</v>
      </c>
      <c r="F234" s="3">
        <f>LN(1+stock_returns_long[[#This Row],[Return]])</f>
        <v>-6.173376403512152E-3</v>
      </c>
    </row>
    <row r="235" spans="1:6" x14ac:dyDescent="0.2">
      <c r="A235" s="11">
        <v>44426</v>
      </c>
      <c r="B235" s="3" t="s">
        <v>1</v>
      </c>
      <c r="C235" s="3">
        <v>-2.5500692981814344E-2</v>
      </c>
      <c r="D235" s="3">
        <f>YEAR(stock_returns_long[[#This Row],[Date]])</f>
        <v>2021</v>
      </c>
      <c r="E235" s="3">
        <f>MONTH(stock_returns_long[[#This Row],[Date]])</f>
        <v>8</v>
      </c>
      <c r="F235" s="3">
        <f>LN(1+stock_returns_long[[#This Row],[Return]])</f>
        <v>-2.5831471150027697E-2</v>
      </c>
    </row>
    <row r="236" spans="1:6" x14ac:dyDescent="0.2">
      <c r="A236" s="11">
        <v>44427</v>
      </c>
      <c r="B236" s="3" t="s">
        <v>1</v>
      </c>
      <c r="C236" s="3">
        <v>2.3228539026916017E-3</v>
      </c>
      <c r="D236" s="3">
        <f>YEAR(stock_returns_long[[#This Row],[Date]])</f>
        <v>2021</v>
      </c>
      <c r="E236" s="3">
        <f>MONTH(stock_returns_long[[#This Row],[Date]])</f>
        <v>8</v>
      </c>
      <c r="F236" s="3">
        <f>LN(1+stock_returns_long[[#This Row],[Return]])</f>
        <v>2.3201602480692981E-3</v>
      </c>
    </row>
    <row r="237" spans="1:6" x14ac:dyDescent="0.2">
      <c r="A237" s="11">
        <v>44428</v>
      </c>
      <c r="B237" s="3" t="s">
        <v>1</v>
      </c>
      <c r="C237" s="3">
        <v>1.0156837266527718E-2</v>
      </c>
      <c r="D237" s="3">
        <f>YEAR(stock_returns_long[[#This Row],[Date]])</f>
        <v>2021</v>
      </c>
      <c r="E237" s="3">
        <f>MONTH(stock_returns_long[[#This Row],[Date]])</f>
        <v>8</v>
      </c>
      <c r="F237" s="3">
        <f>LN(1+stock_returns_long[[#This Row],[Return]])</f>
        <v>1.0105603220094841E-2</v>
      </c>
    </row>
    <row r="238" spans="1:6" x14ac:dyDescent="0.2">
      <c r="A238" s="11">
        <v>44431</v>
      </c>
      <c r="B238" s="3" t="s">
        <v>1</v>
      </c>
      <c r="C238" s="3">
        <v>1.0256972830418265E-2</v>
      </c>
      <c r="D238" s="3">
        <f>YEAR(stock_returns_long[[#This Row],[Date]])</f>
        <v>2021</v>
      </c>
      <c r="E238" s="3">
        <f>MONTH(stock_returns_long[[#This Row],[Date]])</f>
        <v>8</v>
      </c>
      <c r="F238" s="3">
        <f>LN(1+stock_returns_long[[#This Row],[Return]])</f>
        <v>1.0204727036683417E-2</v>
      </c>
    </row>
    <row r="239" spans="1:6" x14ac:dyDescent="0.2">
      <c r="A239" s="11">
        <v>44432</v>
      </c>
      <c r="B239" s="3" t="s">
        <v>1</v>
      </c>
      <c r="C239" s="3">
        <v>-6.0103486689366825E-4</v>
      </c>
      <c r="D239" s="3">
        <f>YEAR(stock_returns_long[[#This Row],[Date]])</f>
        <v>2021</v>
      </c>
      <c r="E239" s="3">
        <f>MONTH(stock_returns_long[[#This Row],[Date]])</f>
        <v>8</v>
      </c>
      <c r="F239" s="3">
        <f>LN(1+stock_returns_long[[#This Row],[Return]])</f>
        <v>-6.01215560755114E-4</v>
      </c>
    </row>
    <row r="240" spans="1:6" x14ac:dyDescent="0.2">
      <c r="A240" s="11">
        <v>44433</v>
      </c>
      <c r="B240" s="3" t="s">
        <v>1</v>
      </c>
      <c r="C240" s="3">
        <v>-8.4213195362550231E-3</v>
      </c>
      <c r="D240" s="3">
        <f>YEAR(stock_returns_long[[#This Row],[Date]])</f>
        <v>2021</v>
      </c>
      <c r="E240" s="3">
        <f>MONTH(stock_returns_long[[#This Row],[Date]])</f>
        <v>8</v>
      </c>
      <c r="F240" s="3">
        <f>LN(1+stock_returns_long[[#This Row],[Return]])</f>
        <v>-8.4569791896421404E-3</v>
      </c>
    </row>
    <row r="241" spans="1:6" x14ac:dyDescent="0.2">
      <c r="A241" s="11">
        <v>44434</v>
      </c>
      <c r="B241" s="3" t="s">
        <v>1</v>
      </c>
      <c r="C241" s="3">
        <v>-5.5270332851183879E-3</v>
      </c>
      <c r="D241" s="3">
        <f>YEAR(stock_returns_long[[#This Row],[Date]])</f>
        <v>2021</v>
      </c>
      <c r="E241" s="3">
        <f>MONTH(stock_returns_long[[#This Row],[Date]])</f>
        <v>8</v>
      </c>
      <c r="F241" s="3">
        <f>LN(1+stock_returns_long[[#This Row],[Return]])</f>
        <v>-5.5423638480348574E-3</v>
      </c>
    </row>
    <row r="242" spans="1:6" x14ac:dyDescent="0.2">
      <c r="A242" s="11">
        <v>44435</v>
      </c>
      <c r="B242" s="3" t="s">
        <v>1</v>
      </c>
      <c r="C242" s="3">
        <v>7.1846470887702019E-3</v>
      </c>
      <c r="D242" s="3">
        <f>YEAR(stock_returns_long[[#This Row],[Date]])</f>
        <v>2021</v>
      </c>
      <c r="E242" s="3">
        <f>MONTH(stock_returns_long[[#This Row],[Date]])</f>
        <v>8</v>
      </c>
      <c r="F242" s="3">
        <f>LN(1+stock_returns_long[[#This Row],[Return]])</f>
        <v>7.1589604713478252E-3</v>
      </c>
    </row>
    <row r="243" spans="1:6" x14ac:dyDescent="0.2">
      <c r="A243" s="11">
        <v>44438</v>
      </c>
      <c r="B243" s="3" t="s">
        <v>1</v>
      </c>
      <c r="C243" s="3">
        <v>3.0416866655031072E-2</v>
      </c>
      <c r="D243" s="3">
        <f>YEAR(stock_returns_long[[#This Row],[Date]])</f>
        <v>2021</v>
      </c>
      <c r="E243" s="3">
        <f>MONTH(stock_returns_long[[#This Row],[Date]])</f>
        <v>8</v>
      </c>
      <c r="F243" s="3">
        <f>LN(1+stock_returns_long[[#This Row],[Return]])</f>
        <v>2.9963445270307643E-2</v>
      </c>
    </row>
    <row r="244" spans="1:6" x14ac:dyDescent="0.2">
      <c r="A244" s="11">
        <v>44439</v>
      </c>
      <c r="B244" s="3" t="s">
        <v>1</v>
      </c>
      <c r="C244" s="3">
        <v>-8.4244726548443616E-3</v>
      </c>
      <c r="D244" s="3">
        <f>YEAR(stock_returns_long[[#This Row],[Date]])</f>
        <v>2021</v>
      </c>
      <c r="E244" s="3">
        <f>MONTH(stock_returns_long[[#This Row],[Date]])</f>
        <v>8</v>
      </c>
      <c r="F244" s="3">
        <f>LN(1+stock_returns_long[[#This Row],[Return]])</f>
        <v>-8.4601590922204935E-3</v>
      </c>
    </row>
    <row r="245" spans="1:6" x14ac:dyDescent="0.2">
      <c r="A245" s="11">
        <v>44440</v>
      </c>
      <c r="B245" s="3" t="s">
        <v>1</v>
      </c>
      <c r="C245" s="3">
        <v>4.4784387171985518E-3</v>
      </c>
      <c r="D245" s="3">
        <f>YEAR(stock_returns_long[[#This Row],[Date]])</f>
        <v>2021</v>
      </c>
      <c r="E245" s="3">
        <f>MONTH(stock_returns_long[[#This Row],[Date]])</f>
        <v>9</v>
      </c>
      <c r="F245" s="3">
        <f>LN(1+stock_returns_long[[#This Row],[Return]])</f>
        <v>4.4684403507934132E-3</v>
      </c>
    </row>
    <row r="246" spans="1:6" x14ac:dyDescent="0.2">
      <c r="A246" s="11">
        <v>44441</v>
      </c>
      <c r="B246" s="3" t="s">
        <v>1</v>
      </c>
      <c r="C246" s="3">
        <v>7.4749025089366761E-3</v>
      </c>
      <c r="D246" s="3">
        <f>YEAR(stock_returns_long[[#This Row],[Date]])</f>
        <v>2021</v>
      </c>
      <c r="E246" s="3">
        <f>MONTH(stock_returns_long[[#This Row],[Date]])</f>
        <v>9</v>
      </c>
      <c r="F246" s="3">
        <f>LN(1+stock_returns_long[[#This Row],[Return]])</f>
        <v>7.4471038673202877E-3</v>
      </c>
    </row>
    <row r="247" spans="1:6" x14ac:dyDescent="0.2">
      <c r="A247" s="11">
        <v>44442</v>
      </c>
      <c r="B247" s="3" t="s">
        <v>1</v>
      </c>
      <c r="C247" s="3">
        <v>4.2305229226193841E-3</v>
      </c>
      <c r="D247" s="3">
        <f>YEAR(stock_returns_long[[#This Row],[Date]])</f>
        <v>2021</v>
      </c>
      <c r="E247" s="3">
        <f>MONTH(stock_returns_long[[#This Row],[Date]])</f>
        <v>9</v>
      </c>
      <c r="F247" s="3">
        <f>LN(1+stock_returns_long[[#This Row],[Return]])</f>
        <v>4.2215994190582529E-3</v>
      </c>
    </row>
    <row r="248" spans="1:6" x14ac:dyDescent="0.2">
      <c r="A248" s="11">
        <v>44446</v>
      </c>
      <c r="B248" s="3" t="s">
        <v>1</v>
      </c>
      <c r="C248" s="3">
        <v>1.5489434054168028E-2</v>
      </c>
      <c r="D248" s="3">
        <f>YEAR(stock_returns_long[[#This Row],[Date]])</f>
        <v>2021</v>
      </c>
      <c r="E248" s="3">
        <f>MONTH(stock_returns_long[[#This Row],[Date]])</f>
        <v>9</v>
      </c>
      <c r="F248" s="3">
        <f>LN(1+stock_returns_long[[#This Row],[Return]])</f>
        <v>1.5370697310778973E-2</v>
      </c>
    </row>
    <row r="249" spans="1:6" x14ac:dyDescent="0.2">
      <c r="A249" s="11">
        <v>44447</v>
      </c>
      <c r="B249" s="3" t="s">
        <v>1</v>
      </c>
      <c r="C249" s="3">
        <v>-1.0083730846123795E-2</v>
      </c>
      <c r="D249" s="3">
        <f>YEAR(stock_returns_long[[#This Row],[Date]])</f>
        <v>2021</v>
      </c>
      <c r="E249" s="3">
        <f>MONTH(stock_returns_long[[#This Row],[Date]])</f>
        <v>9</v>
      </c>
      <c r="F249" s="3">
        <f>LN(1+stock_returns_long[[#This Row],[Return]])</f>
        <v>-1.0134916042551045E-2</v>
      </c>
    </row>
    <row r="250" spans="1:6" x14ac:dyDescent="0.2">
      <c r="A250" s="11">
        <v>44448</v>
      </c>
      <c r="B250" s="3" t="s">
        <v>1</v>
      </c>
      <c r="C250" s="3">
        <v>-6.7049822866878106E-3</v>
      </c>
      <c r="D250" s="3">
        <f>YEAR(stock_returns_long[[#This Row],[Date]])</f>
        <v>2021</v>
      </c>
      <c r="E250" s="3">
        <f>MONTH(stock_returns_long[[#This Row],[Date]])</f>
        <v>9</v>
      </c>
      <c r="F250" s="3">
        <f>LN(1+stock_returns_long[[#This Row],[Return]])</f>
        <v>-6.7275616665784695E-3</v>
      </c>
    </row>
    <row r="251" spans="1:6" x14ac:dyDescent="0.2">
      <c r="A251" s="11">
        <v>44449</v>
      </c>
      <c r="B251" s="3" t="s">
        <v>1</v>
      </c>
      <c r="C251" s="3">
        <v>-3.3101732654987504E-2</v>
      </c>
      <c r="D251" s="3">
        <f>YEAR(stock_returns_long[[#This Row],[Date]])</f>
        <v>2021</v>
      </c>
      <c r="E251" s="3">
        <f>MONTH(stock_returns_long[[#This Row],[Date]])</f>
        <v>9</v>
      </c>
      <c r="F251" s="3">
        <f>LN(1+stock_returns_long[[#This Row],[Return]])</f>
        <v>-3.3661993463407702E-2</v>
      </c>
    </row>
    <row r="252" spans="1:6" x14ac:dyDescent="0.2">
      <c r="A252" s="11">
        <v>44452</v>
      </c>
      <c r="B252" s="3" t="s">
        <v>1</v>
      </c>
      <c r="C252" s="3">
        <v>3.893331240763187E-3</v>
      </c>
      <c r="D252" s="3">
        <f>YEAR(stock_returns_long[[#This Row],[Date]])</f>
        <v>2021</v>
      </c>
      <c r="E252" s="3">
        <f>MONTH(stock_returns_long[[#This Row],[Date]])</f>
        <v>9</v>
      </c>
      <c r="F252" s="3">
        <f>LN(1+stock_returns_long[[#This Row],[Return]])</f>
        <v>3.8857718411664291E-3</v>
      </c>
    </row>
    <row r="253" spans="1:6" x14ac:dyDescent="0.2">
      <c r="A253" s="11">
        <v>44453</v>
      </c>
      <c r="B253" s="3" t="s">
        <v>1</v>
      </c>
      <c r="C253" s="3">
        <v>-9.5619143464255041E-3</v>
      </c>
      <c r="D253" s="3">
        <f>YEAR(stock_returns_long[[#This Row],[Date]])</f>
        <v>2021</v>
      </c>
      <c r="E253" s="3">
        <f>MONTH(stock_returns_long[[#This Row],[Date]])</f>
        <v>9</v>
      </c>
      <c r="F253" s="3">
        <f>LN(1+stock_returns_long[[#This Row],[Return]])</f>
        <v>-9.6079229713280177E-3</v>
      </c>
    </row>
    <row r="254" spans="1:6" x14ac:dyDescent="0.2">
      <c r="A254" s="11">
        <v>44454</v>
      </c>
      <c r="B254" s="3" t="s">
        <v>1</v>
      </c>
      <c r="C254" s="3">
        <v>6.1435800204374669E-3</v>
      </c>
      <c r="D254" s="3">
        <f>YEAR(stock_returns_long[[#This Row],[Date]])</f>
        <v>2021</v>
      </c>
      <c r="E254" s="3">
        <f>MONTH(stock_returns_long[[#This Row],[Date]])</f>
        <v>9</v>
      </c>
      <c r="F254" s="3">
        <f>LN(1+stock_returns_long[[#This Row],[Return]])</f>
        <v>6.1247851718595359E-3</v>
      </c>
    </row>
    <row r="255" spans="1:6" x14ac:dyDescent="0.2">
      <c r="A255" s="11">
        <v>44455</v>
      </c>
      <c r="B255" s="3" t="s">
        <v>1</v>
      </c>
      <c r="C255" s="3">
        <v>-1.6103165683449827E-3</v>
      </c>
      <c r="D255" s="3">
        <f>YEAR(stock_returns_long[[#This Row],[Date]])</f>
        <v>2021</v>
      </c>
      <c r="E255" s="3">
        <f>MONTH(stock_returns_long[[#This Row],[Date]])</f>
        <v>9</v>
      </c>
      <c r="F255" s="3">
        <f>LN(1+stock_returns_long[[#This Row],[Return]])</f>
        <v>-1.6116145216677664E-3</v>
      </c>
    </row>
    <row r="256" spans="1:6" x14ac:dyDescent="0.2">
      <c r="A256" s="11">
        <v>44456</v>
      </c>
      <c r="B256" s="3" t="s">
        <v>1</v>
      </c>
      <c r="C256" s="3">
        <v>-1.8348165429631469E-2</v>
      </c>
      <c r="D256" s="3">
        <f>YEAR(stock_returns_long[[#This Row],[Date]])</f>
        <v>2021</v>
      </c>
      <c r="E256" s="3">
        <f>MONTH(stock_returns_long[[#This Row],[Date]])</f>
        <v>9</v>
      </c>
      <c r="F256" s="3">
        <f>LN(1+stock_returns_long[[#This Row],[Return]])</f>
        <v>-1.8518580775101989E-2</v>
      </c>
    </row>
    <row r="257" spans="1:6" x14ac:dyDescent="0.2">
      <c r="A257" s="11">
        <v>44459</v>
      </c>
      <c r="B257" s="3" t="s">
        <v>1</v>
      </c>
      <c r="C257" s="3">
        <v>-2.1361073891966287E-2</v>
      </c>
      <c r="D257" s="3">
        <f>YEAR(stock_returns_long[[#This Row],[Date]])</f>
        <v>2021</v>
      </c>
      <c r="E257" s="3">
        <f>MONTH(stock_returns_long[[#This Row],[Date]])</f>
        <v>9</v>
      </c>
      <c r="F257" s="3">
        <f>LN(1+stock_returns_long[[#This Row],[Return]])</f>
        <v>-2.1592523575033686E-2</v>
      </c>
    </row>
    <row r="258" spans="1:6" x14ac:dyDescent="0.2">
      <c r="A258" s="11">
        <v>44460</v>
      </c>
      <c r="B258" s="3" t="s">
        <v>1</v>
      </c>
      <c r="C258" s="3">
        <v>3.4280725755175823E-3</v>
      </c>
      <c r="D258" s="3">
        <f>YEAR(stock_returns_long[[#This Row],[Date]])</f>
        <v>2021</v>
      </c>
      <c r="E258" s="3">
        <f>MONTH(stock_returns_long[[#This Row],[Date]])</f>
        <v>9</v>
      </c>
      <c r="F258" s="3">
        <f>LN(1+stock_returns_long[[#This Row],[Return]])</f>
        <v>3.4222101288341016E-3</v>
      </c>
    </row>
    <row r="259" spans="1:6" x14ac:dyDescent="0.2">
      <c r="A259" s="11">
        <v>44461</v>
      </c>
      <c r="B259" s="3" t="s">
        <v>1</v>
      </c>
      <c r="C259" s="3">
        <v>1.6872398513005926E-2</v>
      </c>
      <c r="D259" s="3">
        <f>YEAR(stock_returns_long[[#This Row],[Date]])</f>
        <v>2021</v>
      </c>
      <c r="E259" s="3">
        <f>MONTH(stock_returns_long[[#This Row],[Date]])</f>
        <v>9</v>
      </c>
      <c r="F259" s="3">
        <f>LN(1+stock_returns_long[[#This Row],[Return]])</f>
        <v>1.6731640672471359E-2</v>
      </c>
    </row>
    <row r="260" spans="1:6" x14ac:dyDescent="0.2">
      <c r="A260" s="11">
        <v>44462</v>
      </c>
      <c r="B260" s="3" t="s">
        <v>1</v>
      </c>
      <c r="C260" s="3">
        <v>6.7191367906562771E-3</v>
      </c>
      <c r="D260" s="3">
        <f>YEAR(stock_returns_long[[#This Row],[Date]])</f>
        <v>2021</v>
      </c>
      <c r="E260" s="3">
        <f>MONTH(stock_returns_long[[#This Row],[Date]])</f>
        <v>9</v>
      </c>
      <c r="F260" s="3">
        <f>LN(1+stock_returns_long[[#This Row],[Return]])</f>
        <v>6.6966640000557711E-3</v>
      </c>
    </row>
    <row r="261" spans="1:6" x14ac:dyDescent="0.2">
      <c r="A261" s="11">
        <v>44463</v>
      </c>
      <c r="B261" s="3" t="s">
        <v>1</v>
      </c>
      <c r="C261" s="3">
        <v>6.1314226280484441E-4</v>
      </c>
      <c r="D261" s="3">
        <f>YEAR(stock_returns_long[[#This Row],[Date]])</f>
        <v>2021</v>
      </c>
      <c r="E261" s="3">
        <f>MONTH(stock_returns_long[[#This Row],[Date]])</f>
        <v>9</v>
      </c>
      <c r="F261" s="3">
        <f>LN(1+stock_returns_long[[#This Row],[Return]])</f>
        <v>6.1295436788791238E-4</v>
      </c>
    </row>
    <row r="262" spans="1:6" x14ac:dyDescent="0.2">
      <c r="A262" s="11">
        <v>44466</v>
      </c>
      <c r="B262" s="3" t="s">
        <v>1</v>
      </c>
      <c r="C262" s="3">
        <v>-1.0549960100155964E-2</v>
      </c>
      <c r="D262" s="3">
        <f>YEAR(stock_returns_long[[#This Row],[Date]])</f>
        <v>2021</v>
      </c>
      <c r="E262" s="3">
        <f>MONTH(stock_returns_long[[#This Row],[Date]])</f>
        <v>9</v>
      </c>
      <c r="F262" s="3">
        <f>LN(1+stock_returns_long[[#This Row],[Return]])</f>
        <v>-1.0606005461949517E-2</v>
      </c>
    </row>
    <row r="263" spans="1:6" x14ac:dyDescent="0.2">
      <c r="A263" s="11">
        <v>44467</v>
      </c>
      <c r="B263" s="3" t="s">
        <v>1</v>
      </c>
      <c r="C263" s="3">
        <v>-2.3801347042139542E-2</v>
      </c>
      <c r="D263" s="3">
        <f>YEAR(stock_returns_long[[#This Row],[Date]])</f>
        <v>2021</v>
      </c>
      <c r="E263" s="3">
        <f>MONTH(stock_returns_long[[#This Row],[Date]])</f>
        <v>9</v>
      </c>
      <c r="F263" s="3">
        <f>LN(1+stock_returns_long[[#This Row],[Return]])</f>
        <v>-2.4089175413405571E-2</v>
      </c>
    </row>
    <row r="264" spans="1:6" x14ac:dyDescent="0.2">
      <c r="A264" s="11">
        <v>44468</v>
      </c>
      <c r="B264" s="3" t="s">
        <v>1</v>
      </c>
      <c r="C264" s="3">
        <v>6.4829367785981251E-3</v>
      </c>
      <c r="D264" s="3">
        <f>YEAR(stock_returns_long[[#This Row],[Date]])</f>
        <v>2021</v>
      </c>
      <c r="E264" s="3">
        <f>MONTH(stock_returns_long[[#This Row],[Date]])</f>
        <v>9</v>
      </c>
      <c r="F264" s="3">
        <f>LN(1+stock_returns_long[[#This Row],[Return]])</f>
        <v>6.4620129272767992E-3</v>
      </c>
    </row>
    <row r="265" spans="1:6" x14ac:dyDescent="0.2">
      <c r="A265" s="11">
        <v>44469</v>
      </c>
      <c r="B265" s="3" t="s">
        <v>1</v>
      </c>
      <c r="C265" s="3">
        <v>-9.3118550977525638E-3</v>
      </c>
      <c r="D265" s="3">
        <f>YEAR(stock_returns_long[[#This Row],[Date]])</f>
        <v>2021</v>
      </c>
      <c r="E265" s="3">
        <f>MONTH(stock_returns_long[[#This Row],[Date]])</f>
        <v>9</v>
      </c>
      <c r="F265" s="3">
        <f>LN(1+stock_returns_long[[#This Row],[Return]])</f>
        <v>-9.3554814598845615E-3</v>
      </c>
    </row>
    <row r="266" spans="1:6" x14ac:dyDescent="0.2">
      <c r="A266" s="11">
        <v>44470</v>
      </c>
      <c r="B266" s="3" t="s">
        <v>1</v>
      </c>
      <c r="C266" s="3">
        <v>8.1270149555581206E-3</v>
      </c>
      <c r="D266" s="3">
        <f>YEAR(stock_returns_long[[#This Row],[Date]])</f>
        <v>2021</v>
      </c>
      <c r="E266" s="3">
        <f>MONTH(stock_returns_long[[#This Row],[Date]])</f>
        <v>10</v>
      </c>
      <c r="F266" s="3">
        <f>LN(1+stock_returns_long[[#This Row],[Return]])</f>
        <v>8.0941686113295223E-3</v>
      </c>
    </row>
    <row r="267" spans="1:6" x14ac:dyDescent="0.2">
      <c r="A267" s="11">
        <v>44473</v>
      </c>
      <c r="B267" s="3" t="s">
        <v>1</v>
      </c>
      <c r="C267" s="3">
        <v>-2.4605709875194282E-2</v>
      </c>
      <c r="D267" s="3">
        <f>YEAR(stock_returns_long[[#This Row],[Date]])</f>
        <v>2021</v>
      </c>
      <c r="E267" s="3">
        <f>MONTH(stock_returns_long[[#This Row],[Date]])</f>
        <v>10</v>
      </c>
      <c r="F267" s="3">
        <f>LN(1+stock_returns_long[[#This Row],[Return]])</f>
        <v>-2.4913489603977334E-2</v>
      </c>
    </row>
    <row r="268" spans="1:6" x14ac:dyDescent="0.2">
      <c r="A268" s="11">
        <v>44474</v>
      </c>
      <c r="B268" s="3" t="s">
        <v>1</v>
      </c>
      <c r="C268" s="3">
        <v>1.4158812826196243E-2</v>
      </c>
      <c r="D268" s="3">
        <f>YEAR(stock_returns_long[[#This Row],[Date]])</f>
        <v>2021</v>
      </c>
      <c r="E268" s="3">
        <f>MONTH(stock_returns_long[[#This Row],[Date]])</f>
        <v>10</v>
      </c>
      <c r="F268" s="3">
        <f>LN(1+stock_returns_long[[#This Row],[Return]])</f>
        <v>1.4059513049514867E-2</v>
      </c>
    </row>
    <row r="269" spans="1:6" x14ac:dyDescent="0.2">
      <c r="A269" s="11">
        <v>44475</v>
      </c>
      <c r="B269" s="3" t="s">
        <v>1</v>
      </c>
      <c r="C269" s="3">
        <v>6.3068408755924121E-3</v>
      </c>
      <c r="D269" s="3">
        <f>YEAR(stock_returns_long[[#This Row],[Date]])</f>
        <v>2021</v>
      </c>
      <c r="E269" s="3">
        <f>MONTH(stock_returns_long[[#This Row],[Date]])</f>
        <v>10</v>
      </c>
      <c r="F269" s="3">
        <f>LN(1+stock_returns_long[[#This Row],[Return]])</f>
        <v>6.2870359819345613E-3</v>
      </c>
    </row>
    <row r="270" spans="1:6" x14ac:dyDescent="0.2">
      <c r="A270" s="11">
        <v>44476</v>
      </c>
      <c r="B270" s="3" t="s">
        <v>1</v>
      </c>
      <c r="C270" s="3">
        <v>9.0845208168823799E-3</v>
      </c>
      <c r="D270" s="3">
        <f>YEAR(stock_returns_long[[#This Row],[Date]])</f>
        <v>2021</v>
      </c>
      <c r="E270" s="3">
        <f>MONTH(stock_returns_long[[#This Row],[Date]])</f>
        <v>10</v>
      </c>
      <c r="F270" s="3">
        <f>LN(1+stock_returns_long[[#This Row],[Return]])</f>
        <v>9.0435047778703505E-3</v>
      </c>
    </row>
    <row r="271" spans="1:6" x14ac:dyDescent="0.2">
      <c r="A271" s="11">
        <v>44477</v>
      </c>
      <c r="B271" s="3" t="s">
        <v>1</v>
      </c>
      <c r="C271" s="3">
        <v>-2.7217925933564757E-3</v>
      </c>
      <c r="D271" s="3">
        <f>YEAR(stock_returns_long[[#This Row],[Date]])</f>
        <v>2021</v>
      </c>
      <c r="E271" s="3">
        <f>MONTH(stock_returns_long[[#This Row],[Date]])</f>
        <v>10</v>
      </c>
      <c r="F271" s="3">
        <f>LN(1+stock_returns_long[[#This Row],[Return]])</f>
        <v>-2.7255034057209649E-3</v>
      </c>
    </row>
    <row r="272" spans="1:6" x14ac:dyDescent="0.2">
      <c r="A272" s="11">
        <v>44480</v>
      </c>
      <c r="B272" s="3" t="s">
        <v>1</v>
      </c>
      <c r="C272" s="3">
        <v>-6.2989573507687968E-4</v>
      </c>
      <c r="D272" s="3">
        <f>YEAR(stock_returns_long[[#This Row],[Date]])</f>
        <v>2021</v>
      </c>
      <c r="E272" s="3">
        <f>MONTH(stock_returns_long[[#This Row],[Date]])</f>
        <v>10</v>
      </c>
      <c r="F272" s="3">
        <f>LN(1+stock_returns_long[[#This Row],[Return]])</f>
        <v>-6.3009420274241399E-4</v>
      </c>
    </row>
    <row r="273" spans="1:6" x14ac:dyDescent="0.2">
      <c r="A273" s="11">
        <v>44481</v>
      </c>
      <c r="B273" s="3" t="s">
        <v>1</v>
      </c>
      <c r="C273" s="3">
        <v>-9.1027370640188732E-3</v>
      </c>
      <c r="D273" s="3">
        <f>YEAR(stock_returns_long[[#This Row],[Date]])</f>
        <v>2021</v>
      </c>
      <c r="E273" s="3">
        <f>MONTH(stock_returns_long[[#This Row],[Date]])</f>
        <v>10</v>
      </c>
      <c r="F273" s="3">
        <f>LN(1+stock_returns_long[[#This Row],[Return]])</f>
        <v>-9.1444201211375014E-3</v>
      </c>
    </row>
    <row r="274" spans="1:6" x14ac:dyDescent="0.2">
      <c r="A274" s="11">
        <v>44482</v>
      </c>
      <c r="B274" s="3" t="s">
        <v>1</v>
      </c>
      <c r="C274" s="3">
        <v>-4.2400016036997501E-3</v>
      </c>
      <c r="D274" s="3">
        <f>YEAR(stock_returns_long[[#This Row],[Date]])</f>
        <v>2021</v>
      </c>
      <c r="E274" s="3">
        <f>MONTH(stock_returns_long[[#This Row],[Date]])</f>
        <v>10</v>
      </c>
      <c r="F274" s="3">
        <f>LN(1+stock_returns_long[[#This Row],[Return]])</f>
        <v>-4.249015899943291E-3</v>
      </c>
    </row>
    <row r="275" spans="1:6" x14ac:dyDescent="0.2">
      <c r="A275" s="11">
        <v>44483</v>
      </c>
      <c r="B275" s="3" t="s">
        <v>1</v>
      </c>
      <c r="C275" s="3">
        <v>2.0225737239852881E-2</v>
      </c>
      <c r="D275" s="3">
        <f>YEAR(stock_returns_long[[#This Row],[Date]])</f>
        <v>2021</v>
      </c>
      <c r="E275" s="3">
        <f>MONTH(stock_returns_long[[#This Row],[Date]])</f>
        <v>10</v>
      </c>
      <c r="F275" s="3">
        <f>LN(1+stock_returns_long[[#This Row],[Return]])</f>
        <v>2.002391382997222E-2</v>
      </c>
    </row>
    <row r="276" spans="1:6" x14ac:dyDescent="0.2">
      <c r="A276" s="11">
        <v>44484</v>
      </c>
      <c r="B276" s="3" t="s">
        <v>1</v>
      </c>
      <c r="C276" s="3">
        <v>7.512445028179604E-3</v>
      </c>
      <c r="D276" s="3">
        <f>YEAR(stock_returns_long[[#This Row],[Date]])</f>
        <v>2021</v>
      </c>
      <c r="E276" s="3">
        <f>MONTH(stock_returns_long[[#This Row],[Date]])</f>
        <v>10</v>
      </c>
      <c r="F276" s="3">
        <f>LN(1+stock_returns_long[[#This Row],[Return]])</f>
        <v>7.4843671477008416E-3</v>
      </c>
    </row>
    <row r="277" spans="1:6" x14ac:dyDescent="0.2">
      <c r="A277" s="11">
        <v>44487</v>
      </c>
      <c r="B277" s="3" t="s">
        <v>1</v>
      </c>
      <c r="C277" s="3">
        <v>1.1806102283826059E-2</v>
      </c>
      <c r="D277" s="3">
        <f>YEAR(stock_returns_long[[#This Row],[Date]])</f>
        <v>2021</v>
      </c>
      <c r="E277" s="3">
        <f>MONTH(stock_returns_long[[#This Row],[Date]])</f>
        <v>10</v>
      </c>
      <c r="F277" s="3">
        <f>LN(1+stock_returns_long[[#This Row],[Return]])</f>
        <v>1.1736953974161149E-2</v>
      </c>
    </row>
    <row r="278" spans="1:6" x14ac:dyDescent="0.2">
      <c r="A278" s="11">
        <v>44488</v>
      </c>
      <c r="B278" s="3" t="s">
        <v>1</v>
      </c>
      <c r="C278" s="3">
        <v>1.5080253238494823E-2</v>
      </c>
      <c r="D278" s="3">
        <f>YEAR(stock_returns_long[[#This Row],[Date]])</f>
        <v>2021</v>
      </c>
      <c r="E278" s="3">
        <f>MONTH(stock_returns_long[[#This Row],[Date]])</f>
        <v>10</v>
      </c>
      <c r="F278" s="3">
        <f>LN(1+stock_returns_long[[#This Row],[Return]])</f>
        <v>1.4967676598146138E-2</v>
      </c>
    </row>
    <row r="279" spans="1:6" x14ac:dyDescent="0.2">
      <c r="A279" s="11">
        <v>44489</v>
      </c>
      <c r="B279" s="3" t="s">
        <v>1</v>
      </c>
      <c r="C279" s="3">
        <v>3.3609062387103261E-3</v>
      </c>
      <c r="D279" s="3">
        <f>YEAR(stock_returns_long[[#This Row],[Date]])</f>
        <v>2021</v>
      </c>
      <c r="E279" s="3">
        <f>MONTH(stock_returns_long[[#This Row],[Date]])</f>
        <v>10</v>
      </c>
      <c r="F279" s="3">
        <f>LN(1+stock_returns_long[[#This Row],[Return]])</f>
        <v>3.3552710161108257E-3</v>
      </c>
    </row>
    <row r="280" spans="1:6" x14ac:dyDescent="0.2">
      <c r="A280" s="11">
        <v>44490</v>
      </c>
      <c r="B280" s="3" t="s">
        <v>1</v>
      </c>
      <c r="C280" s="3">
        <v>1.4740666707113714E-3</v>
      </c>
      <c r="D280" s="3">
        <f>YEAR(stock_returns_long[[#This Row],[Date]])</f>
        <v>2021</v>
      </c>
      <c r="E280" s="3">
        <f>MONTH(stock_returns_long[[#This Row],[Date]])</f>
        <v>10</v>
      </c>
      <c r="F280" s="3">
        <f>LN(1+stock_returns_long[[#This Row],[Return]])</f>
        <v>1.4729813009105685E-3</v>
      </c>
    </row>
    <row r="281" spans="1:6" x14ac:dyDescent="0.2">
      <c r="A281" s="11">
        <v>44491</v>
      </c>
      <c r="B281" s="3" t="s">
        <v>1</v>
      </c>
      <c r="C281" s="3">
        <v>-5.285002781443171E-3</v>
      </c>
      <c r="D281" s="3">
        <f>YEAR(stock_returns_long[[#This Row],[Date]])</f>
        <v>2021</v>
      </c>
      <c r="E281" s="3">
        <f>MONTH(stock_returns_long[[#This Row],[Date]])</f>
        <v>10</v>
      </c>
      <c r="F281" s="3">
        <f>LN(1+stock_returns_long[[#This Row],[Return]])</f>
        <v>-5.2990178100958485E-3</v>
      </c>
    </row>
    <row r="282" spans="1:6" x14ac:dyDescent="0.2">
      <c r="A282" s="11">
        <v>44494</v>
      </c>
      <c r="B282" s="3" t="s">
        <v>1</v>
      </c>
      <c r="C282" s="3">
        <v>-3.3638515418787929E-4</v>
      </c>
      <c r="D282" s="3">
        <f>YEAR(stock_returns_long[[#This Row],[Date]])</f>
        <v>2021</v>
      </c>
      <c r="E282" s="3">
        <f>MONTH(stock_returns_long[[#This Row],[Date]])</f>
        <v>10</v>
      </c>
      <c r="F282" s="3">
        <f>LN(1+stock_returns_long[[#This Row],[Return]])</f>
        <v>-3.364417443649444E-4</v>
      </c>
    </row>
    <row r="283" spans="1:6" x14ac:dyDescent="0.2">
      <c r="A283" s="11">
        <v>44495</v>
      </c>
      <c r="B283" s="3" t="s">
        <v>1</v>
      </c>
      <c r="C283" s="3">
        <v>4.5750772483390545E-3</v>
      </c>
      <c r="D283" s="3">
        <f>YEAR(stock_returns_long[[#This Row],[Date]])</f>
        <v>2021</v>
      </c>
      <c r="E283" s="3">
        <f>MONTH(stock_returns_long[[#This Row],[Date]])</f>
        <v>10</v>
      </c>
      <c r="F283" s="3">
        <f>LN(1+stock_returns_long[[#This Row],[Return]])</f>
        <v>4.5646433941141295E-3</v>
      </c>
    </row>
    <row r="284" spans="1:6" x14ac:dyDescent="0.2">
      <c r="A284" s="11">
        <v>44496</v>
      </c>
      <c r="B284" s="3" t="s">
        <v>1</v>
      </c>
      <c r="C284" s="3">
        <v>-3.1476769350906597E-3</v>
      </c>
      <c r="D284" s="3">
        <f>YEAR(stock_returns_long[[#This Row],[Date]])</f>
        <v>2021</v>
      </c>
      <c r="E284" s="3">
        <f>MONTH(stock_returns_long[[#This Row],[Date]])</f>
        <v>10</v>
      </c>
      <c r="F284" s="3">
        <f>LN(1+stock_returns_long[[#This Row],[Return]])</f>
        <v>-3.1526412903293282E-3</v>
      </c>
    </row>
    <row r="285" spans="1:6" x14ac:dyDescent="0.2">
      <c r="A285" s="11">
        <v>44497</v>
      </c>
      <c r="B285" s="3" t="s">
        <v>1</v>
      </c>
      <c r="C285" s="3">
        <v>2.4991711977663478E-2</v>
      </c>
      <c r="D285" s="3">
        <f>YEAR(stock_returns_long[[#This Row],[Date]])</f>
        <v>2021</v>
      </c>
      <c r="E285" s="3">
        <f>MONTH(stock_returns_long[[#This Row],[Date]])</f>
        <v>10</v>
      </c>
      <c r="F285" s="3">
        <f>LN(1+stock_returns_long[[#This Row],[Return]])</f>
        <v>2.4684526682230368E-2</v>
      </c>
    </row>
    <row r="286" spans="1:6" x14ac:dyDescent="0.2">
      <c r="A286" s="11">
        <v>44498</v>
      </c>
      <c r="B286" s="3" t="s">
        <v>1</v>
      </c>
      <c r="C286" s="3">
        <v>-1.8155823179935471E-2</v>
      </c>
      <c r="D286" s="3">
        <f>YEAR(stock_returns_long[[#This Row],[Date]])</f>
        <v>2021</v>
      </c>
      <c r="E286" s="3">
        <f>MONTH(stock_returns_long[[#This Row],[Date]])</f>
        <v>10</v>
      </c>
      <c r="F286" s="3">
        <f>LN(1+stock_returns_long[[#This Row],[Return]])</f>
        <v>-1.8322662627883519E-2</v>
      </c>
    </row>
    <row r="287" spans="1:6" x14ac:dyDescent="0.2">
      <c r="A287" s="11">
        <v>44501</v>
      </c>
      <c r="B287" s="3" t="s">
        <v>1</v>
      </c>
      <c r="C287" s="3">
        <v>-5.6072938208019396E-3</v>
      </c>
      <c r="D287" s="3">
        <f>YEAR(stock_returns_long[[#This Row],[Date]])</f>
        <v>2021</v>
      </c>
      <c r="E287" s="3">
        <f>MONTH(stock_returns_long[[#This Row],[Date]])</f>
        <v>11</v>
      </c>
      <c r="F287" s="3">
        <f>LN(1+stock_returns_long[[#This Row],[Return]])</f>
        <v>-5.6230737087569543E-3</v>
      </c>
    </row>
    <row r="288" spans="1:6" x14ac:dyDescent="0.2">
      <c r="A288" s="11">
        <v>44502</v>
      </c>
      <c r="B288" s="3" t="s">
        <v>1</v>
      </c>
      <c r="C288" s="3">
        <v>7.1160525119640106E-3</v>
      </c>
      <c r="D288" s="3">
        <f>YEAR(stock_returns_long[[#This Row],[Date]])</f>
        <v>2021</v>
      </c>
      <c r="E288" s="3">
        <f>MONTH(stock_returns_long[[#This Row],[Date]])</f>
        <v>11</v>
      </c>
      <c r="F288" s="3">
        <f>LN(1+stock_returns_long[[#This Row],[Return]])</f>
        <v>7.0908528875632355E-3</v>
      </c>
    </row>
    <row r="289" spans="1:6" x14ac:dyDescent="0.2">
      <c r="A289" s="11">
        <v>44503</v>
      </c>
      <c r="B289" s="3" t="s">
        <v>1</v>
      </c>
      <c r="C289" s="3">
        <v>9.7985535987978878E-3</v>
      </c>
      <c r="D289" s="3">
        <f>YEAR(stock_returns_long[[#This Row],[Date]])</f>
        <v>2021</v>
      </c>
      <c r="E289" s="3">
        <f>MONTH(stock_returns_long[[#This Row],[Date]])</f>
        <v>11</v>
      </c>
      <c r="F289" s="3">
        <f>LN(1+stock_returns_long[[#This Row],[Return]])</f>
        <v>9.7508590776178641E-3</v>
      </c>
    </row>
    <row r="290" spans="1:6" x14ac:dyDescent="0.2">
      <c r="A290" s="11">
        <v>44504</v>
      </c>
      <c r="B290" s="3" t="s">
        <v>1</v>
      </c>
      <c r="C290" s="3">
        <v>-3.4987076748198565E-3</v>
      </c>
      <c r="D290" s="3">
        <f>YEAR(stock_returns_long[[#This Row],[Date]])</f>
        <v>2021</v>
      </c>
      <c r="E290" s="3">
        <f>MONTH(stock_returns_long[[#This Row],[Date]])</f>
        <v>11</v>
      </c>
      <c r="F290" s="3">
        <f>LN(1+stock_returns_long[[#This Row],[Return]])</f>
        <v>-3.50484246592371E-3</v>
      </c>
    </row>
    <row r="291" spans="1:6" x14ac:dyDescent="0.2">
      <c r="A291" s="11">
        <v>44505</v>
      </c>
      <c r="B291" s="3" t="s">
        <v>1</v>
      </c>
      <c r="C291" s="3">
        <v>3.5822336080935102E-3</v>
      </c>
      <c r="D291" s="3">
        <f>YEAR(stock_returns_long[[#This Row],[Date]])</f>
        <v>2021</v>
      </c>
      <c r="E291" s="3">
        <f>MONTH(stock_returns_long[[#This Row],[Date]])</f>
        <v>11</v>
      </c>
      <c r="F291" s="3">
        <f>LN(1+stock_returns_long[[#This Row],[Return]])</f>
        <v>3.5758326911140646E-3</v>
      </c>
    </row>
    <row r="292" spans="1:6" x14ac:dyDescent="0.2">
      <c r="A292" s="11">
        <v>44508</v>
      </c>
      <c r="B292" s="3" t="s">
        <v>1</v>
      </c>
      <c r="C292" s="3">
        <v>-5.5521644922995605E-3</v>
      </c>
      <c r="D292" s="3">
        <f>YEAR(stock_returns_long[[#This Row],[Date]])</f>
        <v>2021</v>
      </c>
      <c r="E292" s="3">
        <f>MONTH(stock_returns_long[[#This Row],[Date]])</f>
        <v>11</v>
      </c>
      <c r="F292" s="3">
        <f>LN(1+stock_returns_long[[#This Row],[Return]])</f>
        <v>-5.5676350475259845E-3</v>
      </c>
    </row>
    <row r="293" spans="1:6" x14ac:dyDescent="0.2">
      <c r="A293" s="11">
        <v>44509</v>
      </c>
      <c r="B293" s="3" t="s">
        <v>1</v>
      </c>
      <c r="C293" s="3">
        <v>2.4589215878376702E-3</v>
      </c>
      <c r="D293" s="3">
        <f>YEAR(stock_returns_long[[#This Row],[Date]])</f>
        <v>2021</v>
      </c>
      <c r="E293" s="3">
        <f>MONTH(stock_returns_long[[#This Row],[Date]])</f>
        <v>11</v>
      </c>
      <c r="F293" s="3">
        <f>LN(1+stock_returns_long[[#This Row],[Return]])</f>
        <v>2.4559033868173643E-3</v>
      </c>
    </row>
    <row r="294" spans="1:6" x14ac:dyDescent="0.2">
      <c r="A294" s="11">
        <v>44510</v>
      </c>
      <c r="B294" s="3" t="s">
        <v>1</v>
      </c>
      <c r="C294" s="3">
        <v>-1.9163049286703093E-2</v>
      </c>
      <c r="D294" s="3">
        <f>YEAR(stock_returns_long[[#This Row],[Date]])</f>
        <v>2021</v>
      </c>
      <c r="E294" s="3">
        <f>MONTH(stock_returns_long[[#This Row],[Date]])</f>
        <v>11</v>
      </c>
      <c r="F294" s="3">
        <f>LN(1+stock_returns_long[[#This Row],[Return]])</f>
        <v>-1.9349040454683591E-2</v>
      </c>
    </row>
    <row r="295" spans="1:6" x14ac:dyDescent="0.2">
      <c r="A295" s="11">
        <v>44511</v>
      </c>
      <c r="B295" s="3" t="s">
        <v>1</v>
      </c>
      <c r="C295" s="3">
        <v>-3.3795912251843863E-4</v>
      </c>
      <c r="D295" s="3">
        <f>YEAR(stock_returns_long[[#This Row],[Date]])</f>
        <v>2021</v>
      </c>
      <c r="E295" s="3">
        <f>MONTH(stock_returns_long[[#This Row],[Date]])</f>
        <v>11</v>
      </c>
      <c r="F295" s="3">
        <f>LN(1+stock_returns_long[[#This Row],[Return]])</f>
        <v>-3.3801624357276879E-4</v>
      </c>
    </row>
    <row r="296" spans="1:6" x14ac:dyDescent="0.2">
      <c r="A296" s="11">
        <v>44512</v>
      </c>
      <c r="B296" s="3" t="s">
        <v>1</v>
      </c>
      <c r="C296" s="3">
        <v>1.433717409389601E-2</v>
      </c>
      <c r="D296" s="3">
        <f>YEAR(stock_returns_long[[#This Row],[Date]])</f>
        <v>2021</v>
      </c>
      <c r="E296" s="3">
        <f>MONTH(stock_returns_long[[#This Row],[Date]])</f>
        <v>11</v>
      </c>
      <c r="F296" s="3">
        <f>LN(1+stock_returns_long[[#This Row],[Return]])</f>
        <v>1.4235368727129721E-2</v>
      </c>
    </row>
    <row r="297" spans="1:6" x14ac:dyDescent="0.2">
      <c r="A297" s="11">
        <v>44515</v>
      </c>
      <c r="B297" s="3" t="s">
        <v>1</v>
      </c>
      <c r="C297" s="3">
        <v>6.6617467971763489E-5</v>
      </c>
      <c r="D297" s="3">
        <f>YEAR(stock_returns_long[[#This Row],[Date]])</f>
        <v>2021</v>
      </c>
      <c r="E297" s="3">
        <f>MONTH(stock_returns_long[[#This Row],[Date]])</f>
        <v>11</v>
      </c>
      <c r="F297" s="3">
        <f>LN(1+stock_returns_long[[#This Row],[Return]])</f>
        <v>6.6615249126786012E-5</v>
      </c>
    </row>
    <row r="298" spans="1:6" x14ac:dyDescent="0.2">
      <c r="A298" s="11">
        <v>44516</v>
      </c>
      <c r="B298" s="3" t="s">
        <v>1</v>
      </c>
      <c r="C298" s="3">
        <v>6.6666984859751199E-3</v>
      </c>
      <c r="D298" s="3">
        <f>YEAR(stock_returns_long[[#This Row],[Date]])</f>
        <v>2021</v>
      </c>
      <c r="E298" s="3">
        <f>MONTH(stock_returns_long[[#This Row],[Date]])</f>
        <v>11</v>
      </c>
      <c r="F298" s="3">
        <f>LN(1+stock_returns_long[[#This Row],[Return]])</f>
        <v>6.644574327252635E-3</v>
      </c>
    </row>
    <row r="299" spans="1:6" x14ac:dyDescent="0.2">
      <c r="A299" s="11">
        <v>44517</v>
      </c>
      <c r="B299" s="3" t="s">
        <v>1</v>
      </c>
      <c r="C299" s="3">
        <v>1.6490198006474222E-2</v>
      </c>
      <c r="D299" s="3">
        <f>YEAR(stock_returns_long[[#This Row],[Date]])</f>
        <v>2021</v>
      </c>
      <c r="E299" s="3">
        <f>MONTH(stock_returns_long[[#This Row],[Date]])</f>
        <v>11</v>
      </c>
      <c r="F299" s="3">
        <f>LN(1+stock_returns_long[[#This Row],[Return]])</f>
        <v>1.6355711153863056E-2</v>
      </c>
    </row>
    <row r="300" spans="1:6" x14ac:dyDescent="0.2">
      <c r="A300" s="11">
        <v>44518</v>
      </c>
      <c r="B300" s="3" t="s">
        <v>1</v>
      </c>
      <c r="C300" s="3">
        <v>2.8535811317670579E-2</v>
      </c>
      <c r="D300" s="3">
        <f>YEAR(stock_returns_long[[#This Row],[Date]])</f>
        <v>2021</v>
      </c>
      <c r="E300" s="3">
        <f>MONTH(stock_returns_long[[#This Row],[Date]])</f>
        <v>11</v>
      </c>
      <c r="F300" s="3">
        <f>LN(1+stock_returns_long[[#This Row],[Return]])</f>
        <v>2.8136248481539203E-2</v>
      </c>
    </row>
    <row r="301" spans="1:6" x14ac:dyDescent="0.2">
      <c r="A301" s="11">
        <v>44519</v>
      </c>
      <c r="B301" s="3" t="s">
        <v>1</v>
      </c>
      <c r="C301" s="3">
        <v>1.6976039822489852E-2</v>
      </c>
      <c r="D301" s="3">
        <f>YEAR(stock_returns_long[[#This Row],[Date]])</f>
        <v>2021</v>
      </c>
      <c r="E301" s="3">
        <f>MONTH(stock_returns_long[[#This Row],[Date]])</f>
        <v>11</v>
      </c>
      <c r="F301" s="3">
        <f>LN(1+stock_returns_long[[#This Row],[Return]])</f>
        <v>1.6833557125654524E-2</v>
      </c>
    </row>
    <row r="302" spans="1:6" x14ac:dyDescent="0.2">
      <c r="A302" s="11">
        <v>44522</v>
      </c>
      <c r="B302" s="3" t="s">
        <v>1</v>
      </c>
      <c r="C302" s="3">
        <v>2.9273114170962344E-3</v>
      </c>
      <c r="D302" s="3">
        <f>YEAR(stock_returns_long[[#This Row],[Date]])</f>
        <v>2021</v>
      </c>
      <c r="E302" s="3">
        <f>MONTH(stock_returns_long[[#This Row],[Date]])</f>
        <v>11</v>
      </c>
      <c r="F302" s="3">
        <f>LN(1+stock_returns_long[[#This Row],[Return]])</f>
        <v>2.9230351842408219E-3</v>
      </c>
    </row>
    <row r="303" spans="1:6" x14ac:dyDescent="0.2">
      <c r="A303" s="11">
        <v>44523</v>
      </c>
      <c r="B303" s="3" t="s">
        <v>1</v>
      </c>
      <c r="C303" s="3">
        <v>2.421947598862717E-3</v>
      </c>
      <c r="D303" s="3">
        <f>YEAR(stock_returns_long[[#This Row],[Date]])</f>
        <v>2021</v>
      </c>
      <c r="E303" s="3">
        <f>MONTH(stock_returns_long[[#This Row],[Date]])</f>
        <v>11</v>
      </c>
      <c r="F303" s="3">
        <f>LN(1+stock_returns_long[[#This Row],[Return]])</f>
        <v>2.4190194107693076E-3</v>
      </c>
    </row>
    <row r="304" spans="1:6" x14ac:dyDescent="0.2">
      <c r="A304" s="11">
        <v>44524</v>
      </c>
      <c r="B304" s="3" t="s">
        <v>1</v>
      </c>
      <c r="C304" s="3">
        <v>3.2837190116192794E-3</v>
      </c>
      <c r="D304" s="3">
        <f>YEAR(stock_returns_long[[#This Row],[Date]])</f>
        <v>2021</v>
      </c>
      <c r="E304" s="3">
        <f>MONTH(stock_returns_long[[#This Row],[Date]])</f>
        <v>11</v>
      </c>
      <c r="F304" s="3">
        <f>LN(1+stock_returns_long[[#This Row],[Return]])</f>
        <v>3.2783393799278751E-3</v>
      </c>
    </row>
    <row r="305" spans="1:6" x14ac:dyDescent="0.2">
      <c r="A305" s="11">
        <v>44526</v>
      </c>
      <c r="B305" s="3" t="s">
        <v>1</v>
      </c>
      <c r="C305" s="3">
        <v>-3.1678385163631306E-2</v>
      </c>
      <c r="D305" s="3">
        <f>YEAR(stock_returns_long[[#This Row],[Date]])</f>
        <v>2021</v>
      </c>
      <c r="E305" s="3">
        <f>MONTH(stock_returns_long[[#This Row],[Date]])</f>
        <v>11</v>
      </c>
      <c r="F305" s="3">
        <f>LN(1+stock_returns_long[[#This Row],[Return]])</f>
        <v>-3.2191000155497293E-2</v>
      </c>
    </row>
    <row r="306" spans="1:6" x14ac:dyDescent="0.2">
      <c r="A306" s="11">
        <v>44529</v>
      </c>
      <c r="B306" s="3" t="s">
        <v>1</v>
      </c>
      <c r="C306" s="3">
        <v>2.1873775161391995E-2</v>
      </c>
      <c r="D306" s="3">
        <f>YEAR(stock_returns_long[[#This Row],[Date]])</f>
        <v>2021</v>
      </c>
      <c r="E306" s="3">
        <f>MONTH(stock_returns_long[[#This Row],[Date]])</f>
        <v>11</v>
      </c>
      <c r="F306" s="3">
        <f>LN(1+stock_returns_long[[#This Row],[Return]])</f>
        <v>2.1637976483941529E-2</v>
      </c>
    </row>
    <row r="307" spans="1:6" x14ac:dyDescent="0.2">
      <c r="A307" s="11">
        <v>44530</v>
      </c>
      <c r="B307" s="3" t="s">
        <v>1</v>
      </c>
      <c r="C307" s="3">
        <v>3.15773820739782E-2</v>
      </c>
      <c r="D307" s="3">
        <f>YEAR(stock_returns_long[[#This Row],[Date]])</f>
        <v>2021</v>
      </c>
      <c r="E307" s="3">
        <f>MONTH(stock_returns_long[[#This Row],[Date]])</f>
        <v>11</v>
      </c>
      <c r="F307" s="3">
        <f>LN(1+stock_returns_long[[#This Row],[Return]])</f>
        <v>3.1089069691613836E-2</v>
      </c>
    </row>
    <row r="308" spans="1:6" x14ac:dyDescent="0.2">
      <c r="A308" s="11">
        <v>44531</v>
      </c>
      <c r="B308" s="3" t="s">
        <v>1</v>
      </c>
      <c r="C308" s="3">
        <v>-3.2060664339598199E-3</v>
      </c>
      <c r="D308" s="3">
        <f>YEAR(stock_returns_long[[#This Row],[Date]])</f>
        <v>2021</v>
      </c>
      <c r="E308" s="3">
        <f>MONTH(stock_returns_long[[#This Row],[Date]])</f>
        <v>12</v>
      </c>
      <c r="F308" s="3">
        <f>LN(1+stock_returns_long[[#This Row],[Return]])</f>
        <v>-3.2112168763357716E-3</v>
      </c>
    </row>
    <row r="309" spans="1:6" x14ac:dyDescent="0.2">
      <c r="A309" s="11">
        <v>44532</v>
      </c>
      <c r="B309" s="3" t="s">
        <v>1</v>
      </c>
      <c r="C309" s="3">
        <v>-6.130019858782032E-3</v>
      </c>
      <c r="D309" s="3">
        <f>YEAR(stock_returns_long[[#This Row],[Date]])</f>
        <v>2021</v>
      </c>
      <c r="E309" s="3">
        <f>MONTH(stock_returns_long[[#This Row],[Date]])</f>
        <v>12</v>
      </c>
      <c r="F309" s="3">
        <f>LN(1+stock_returns_long[[#This Row],[Return]])</f>
        <v>-6.1488855681456171E-3</v>
      </c>
    </row>
    <row r="310" spans="1:6" x14ac:dyDescent="0.2">
      <c r="A310" s="11">
        <v>44533</v>
      </c>
      <c r="B310" s="3" t="s">
        <v>1</v>
      </c>
      <c r="C310" s="3">
        <v>-1.1724358490019071E-2</v>
      </c>
      <c r="D310" s="3">
        <f>YEAR(stock_returns_long[[#This Row],[Date]])</f>
        <v>2021</v>
      </c>
      <c r="E310" s="3">
        <f>MONTH(stock_returns_long[[#This Row],[Date]])</f>
        <v>12</v>
      </c>
      <c r="F310" s="3">
        <f>LN(1+stock_returns_long[[#This Row],[Return]])</f>
        <v>-1.1793630761998368E-2</v>
      </c>
    </row>
    <row r="311" spans="1:6" x14ac:dyDescent="0.2">
      <c r="A311" s="11">
        <v>44536</v>
      </c>
      <c r="B311" s="3" t="s">
        <v>1</v>
      </c>
      <c r="C311" s="3">
        <v>2.1502827380852185E-2</v>
      </c>
      <c r="D311" s="3">
        <f>YEAR(stock_returns_long[[#This Row],[Date]])</f>
        <v>2021</v>
      </c>
      <c r="E311" s="3">
        <f>MONTH(stock_returns_long[[#This Row],[Date]])</f>
        <v>12</v>
      </c>
      <c r="F311" s="3">
        <f>LN(1+stock_returns_long[[#This Row],[Return]])</f>
        <v>2.1274903143321661E-2</v>
      </c>
    </row>
    <row r="312" spans="1:6" x14ac:dyDescent="0.2">
      <c r="A312" s="11">
        <v>44537</v>
      </c>
      <c r="B312" s="3" t="s">
        <v>1</v>
      </c>
      <c r="C312" s="3">
        <v>3.5446319886199396E-2</v>
      </c>
      <c r="D312" s="3">
        <f>YEAR(stock_returns_long[[#This Row],[Date]])</f>
        <v>2021</v>
      </c>
      <c r="E312" s="3">
        <f>MONTH(stock_returns_long[[#This Row],[Date]])</f>
        <v>12</v>
      </c>
      <c r="F312" s="3">
        <f>LN(1+stock_returns_long[[#This Row],[Return]])</f>
        <v>3.483256070890315E-2</v>
      </c>
    </row>
    <row r="313" spans="1:6" x14ac:dyDescent="0.2">
      <c r="A313" s="11">
        <v>44538</v>
      </c>
      <c r="B313" s="3" t="s">
        <v>1</v>
      </c>
      <c r="C313" s="3">
        <v>2.2783073197289339E-2</v>
      </c>
      <c r="D313" s="3">
        <f>YEAR(stock_returns_long[[#This Row],[Date]])</f>
        <v>2021</v>
      </c>
      <c r="E313" s="3">
        <f>MONTH(stock_returns_long[[#This Row],[Date]])</f>
        <v>12</v>
      </c>
      <c r="F313" s="3">
        <f>LN(1+stock_returns_long[[#This Row],[Return]])</f>
        <v>2.2527414823262655E-2</v>
      </c>
    </row>
    <row r="314" spans="1:6" x14ac:dyDescent="0.2">
      <c r="A314" s="11">
        <v>44539</v>
      </c>
      <c r="B314" s="3" t="s">
        <v>1</v>
      </c>
      <c r="C314" s="3">
        <v>-2.9699926732476012E-3</v>
      </c>
      <c r="D314" s="3">
        <f>YEAR(stock_returns_long[[#This Row],[Date]])</f>
        <v>2021</v>
      </c>
      <c r="E314" s="3">
        <f>MONTH(stock_returns_long[[#This Row],[Date]])</f>
        <v>12</v>
      </c>
      <c r="F314" s="3">
        <f>LN(1+stock_returns_long[[#This Row],[Return]])</f>
        <v>-2.9744118536117544E-3</v>
      </c>
    </row>
    <row r="315" spans="1:6" x14ac:dyDescent="0.2">
      <c r="A315" s="11">
        <v>44540</v>
      </c>
      <c r="B315" s="3" t="s">
        <v>1</v>
      </c>
      <c r="C315" s="3">
        <v>2.8013130790058627E-2</v>
      </c>
      <c r="D315" s="3">
        <f>YEAR(stock_returns_long[[#This Row],[Date]])</f>
        <v>2021</v>
      </c>
      <c r="E315" s="3">
        <f>MONTH(stock_returns_long[[#This Row],[Date]])</f>
        <v>12</v>
      </c>
      <c r="F315" s="3">
        <f>LN(1+stock_returns_long[[#This Row],[Return]])</f>
        <v>2.7627940093477858E-2</v>
      </c>
    </row>
    <row r="316" spans="1:6" x14ac:dyDescent="0.2">
      <c r="A316" s="11">
        <v>44543</v>
      </c>
      <c r="B316" s="3" t="s">
        <v>1</v>
      </c>
      <c r="C316" s="3">
        <v>-2.0674217137692907E-2</v>
      </c>
      <c r="D316" s="3">
        <f>YEAR(stock_returns_long[[#This Row],[Date]])</f>
        <v>2021</v>
      </c>
      <c r="E316" s="3">
        <f>MONTH(stock_returns_long[[#This Row],[Date]])</f>
        <v>12</v>
      </c>
      <c r="F316" s="3">
        <f>LN(1+stock_returns_long[[#This Row],[Return]])</f>
        <v>-2.0890920753183211E-2</v>
      </c>
    </row>
    <row r="317" spans="1:6" x14ac:dyDescent="0.2">
      <c r="A317" s="11">
        <v>44544</v>
      </c>
      <c r="B317" s="3" t="s">
        <v>1</v>
      </c>
      <c r="C317" s="3">
        <v>-8.0233150471608061E-3</v>
      </c>
      <c r="D317" s="3">
        <f>YEAR(stock_returns_long[[#This Row],[Date]])</f>
        <v>2021</v>
      </c>
      <c r="E317" s="3">
        <f>MONTH(stock_returns_long[[#This Row],[Date]])</f>
        <v>12</v>
      </c>
      <c r="F317" s="3">
        <f>LN(1+stock_returns_long[[#This Row],[Return]])</f>
        <v>-8.0556750452004614E-3</v>
      </c>
    </row>
    <row r="318" spans="1:6" x14ac:dyDescent="0.2">
      <c r="A318" s="11">
        <v>44545</v>
      </c>
      <c r="B318" s="3" t="s">
        <v>1</v>
      </c>
      <c r="C318" s="3">
        <v>2.8509250427372734E-2</v>
      </c>
      <c r="D318" s="3">
        <f>YEAR(stock_returns_long[[#This Row],[Date]])</f>
        <v>2021</v>
      </c>
      <c r="E318" s="3">
        <f>MONTH(stock_returns_long[[#This Row],[Date]])</f>
        <v>12</v>
      </c>
      <c r="F318" s="3">
        <f>LN(1+stock_returns_long[[#This Row],[Return]])</f>
        <v>2.8110424166074972E-2</v>
      </c>
    </row>
    <row r="319" spans="1:6" x14ac:dyDescent="0.2">
      <c r="A319" s="11">
        <v>44546</v>
      </c>
      <c r="B319" s="3" t="s">
        <v>1</v>
      </c>
      <c r="C319" s="3">
        <v>-3.9263899430641236E-2</v>
      </c>
      <c r="D319" s="3">
        <f>YEAR(stock_returns_long[[#This Row],[Date]])</f>
        <v>2021</v>
      </c>
      <c r="E319" s="3">
        <f>MONTH(stock_returns_long[[#This Row],[Date]])</f>
        <v>12</v>
      </c>
      <c r="F319" s="3">
        <f>LN(1+stock_returns_long[[#This Row],[Return]])</f>
        <v>-4.0055516912864839E-2</v>
      </c>
    </row>
    <row r="320" spans="1:6" x14ac:dyDescent="0.2">
      <c r="A320" s="11">
        <v>44547</v>
      </c>
      <c r="B320" s="3" t="s">
        <v>1</v>
      </c>
      <c r="C320" s="3">
        <v>-6.5019002990153174E-3</v>
      </c>
      <c r="D320" s="3">
        <f>YEAR(stock_returns_long[[#This Row],[Date]])</f>
        <v>2021</v>
      </c>
      <c r="E320" s="3">
        <f>MONTH(stock_returns_long[[#This Row],[Date]])</f>
        <v>12</v>
      </c>
      <c r="F320" s="3">
        <f>LN(1+stock_returns_long[[#This Row],[Return]])</f>
        <v>-6.5231297238666211E-3</v>
      </c>
    </row>
    <row r="321" spans="1:6" x14ac:dyDescent="0.2">
      <c r="A321" s="11">
        <v>44550</v>
      </c>
      <c r="B321" s="3" t="s">
        <v>1</v>
      </c>
      <c r="C321" s="3">
        <v>-8.1219298015866581E-3</v>
      </c>
      <c r="D321" s="3">
        <f>YEAR(stock_returns_long[[#This Row],[Date]])</f>
        <v>2021</v>
      </c>
      <c r="E321" s="3">
        <f>MONTH(stock_returns_long[[#This Row],[Date]])</f>
        <v>12</v>
      </c>
      <c r="F321" s="3">
        <f>LN(1+stock_returns_long[[#This Row],[Return]])</f>
        <v>-8.1550923581373228E-3</v>
      </c>
    </row>
    <row r="322" spans="1:6" x14ac:dyDescent="0.2">
      <c r="A322" s="11">
        <v>44551</v>
      </c>
      <c r="B322" s="3" t="s">
        <v>1</v>
      </c>
      <c r="C322" s="3">
        <v>1.9087126353167783E-2</v>
      </c>
      <c r="D322" s="3">
        <f>YEAR(stock_returns_long[[#This Row],[Date]])</f>
        <v>2021</v>
      </c>
      <c r="E322" s="3">
        <f>MONTH(stock_returns_long[[#This Row],[Date]])</f>
        <v>12</v>
      </c>
      <c r="F322" s="3">
        <f>LN(1+stock_returns_long[[#This Row],[Return]])</f>
        <v>1.8907252404129726E-2</v>
      </c>
    </row>
    <row r="323" spans="1:6" x14ac:dyDescent="0.2">
      <c r="A323" s="11">
        <v>44552</v>
      </c>
      <c r="B323" s="3" t="s">
        <v>1</v>
      </c>
      <c r="C323" s="3">
        <v>1.5318445031584194E-2</v>
      </c>
      <c r="D323" s="3">
        <f>YEAR(stock_returns_long[[#This Row],[Date]])</f>
        <v>2021</v>
      </c>
      <c r="E323" s="3">
        <f>MONTH(stock_returns_long[[#This Row],[Date]])</f>
        <v>12</v>
      </c>
      <c r="F323" s="3">
        <f>LN(1+stock_returns_long[[#This Row],[Return]])</f>
        <v>1.5202302235352272E-2</v>
      </c>
    </row>
    <row r="324" spans="1:6" x14ac:dyDescent="0.2">
      <c r="A324" s="11">
        <v>44553</v>
      </c>
      <c r="B324" s="3" t="s">
        <v>1</v>
      </c>
      <c r="C324" s="3">
        <v>3.6438105817513389E-3</v>
      </c>
      <c r="D324" s="3">
        <f>YEAR(stock_returns_long[[#This Row],[Date]])</f>
        <v>2021</v>
      </c>
      <c r="E324" s="3">
        <f>MONTH(stock_returns_long[[#This Row],[Date]])</f>
        <v>12</v>
      </c>
      <c r="F324" s="3">
        <f>LN(1+stock_returns_long[[#This Row],[Return]])</f>
        <v>3.6371879867524285E-3</v>
      </c>
    </row>
    <row r="325" spans="1:6" x14ac:dyDescent="0.2">
      <c r="A325" s="11">
        <v>44557</v>
      </c>
      <c r="B325" s="3" t="s">
        <v>1</v>
      </c>
      <c r="C325" s="3">
        <v>2.2974876581332682E-2</v>
      </c>
      <c r="D325" s="3">
        <f>YEAR(stock_returns_long[[#This Row],[Date]])</f>
        <v>2021</v>
      </c>
      <c r="E325" s="3">
        <f>MONTH(stock_returns_long[[#This Row],[Date]])</f>
        <v>12</v>
      </c>
      <c r="F325" s="3">
        <f>LN(1+stock_returns_long[[#This Row],[Return]])</f>
        <v>2.271492809640047E-2</v>
      </c>
    </row>
    <row r="326" spans="1:6" x14ac:dyDescent="0.2">
      <c r="A326" s="11">
        <v>44558</v>
      </c>
      <c r="B326" s="3" t="s">
        <v>1</v>
      </c>
      <c r="C326" s="3">
        <v>-5.767053999458871E-3</v>
      </c>
      <c r="D326" s="3">
        <f>YEAR(stock_returns_long[[#This Row],[Date]])</f>
        <v>2021</v>
      </c>
      <c r="E326" s="3">
        <f>MONTH(stock_returns_long[[#This Row],[Date]])</f>
        <v>12</v>
      </c>
      <c r="F326" s="3">
        <f>LN(1+stock_returns_long[[#This Row],[Return]])</f>
        <v>-5.7837476685095269E-3</v>
      </c>
    </row>
    <row r="327" spans="1:6" x14ac:dyDescent="0.2">
      <c r="A327" s="11">
        <v>44559</v>
      </c>
      <c r="B327" s="3" t="s">
        <v>1</v>
      </c>
      <c r="C327" s="3">
        <v>5.0201025462071058E-4</v>
      </c>
      <c r="D327" s="3">
        <f>YEAR(stock_returns_long[[#This Row],[Date]])</f>
        <v>2021</v>
      </c>
      <c r="E327" s="3">
        <f>MONTH(stock_returns_long[[#This Row],[Date]])</f>
        <v>12</v>
      </c>
      <c r="F327" s="3">
        <f>LN(1+stock_returns_long[[#This Row],[Return]])</f>
        <v>5.0188428962822057E-4</v>
      </c>
    </row>
    <row r="328" spans="1:6" x14ac:dyDescent="0.2">
      <c r="A328" s="11">
        <v>44560</v>
      </c>
      <c r="B328" s="3" t="s">
        <v>1</v>
      </c>
      <c r="C328" s="3">
        <v>-6.5783879665450851E-3</v>
      </c>
      <c r="D328" s="3">
        <f>YEAR(stock_returns_long[[#This Row],[Date]])</f>
        <v>2021</v>
      </c>
      <c r="E328" s="3">
        <f>MONTH(stock_returns_long[[#This Row],[Date]])</f>
        <v>12</v>
      </c>
      <c r="F328" s="3">
        <f>LN(1+stock_returns_long[[#This Row],[Return]])</f>
        <v>-6.6001209249864513E-3</v>
      </c>
    </row>
    <row r="329" spans="1:6" x14ac:dyDescent="0.2">
      <c r="A329" s="11">
        <v>44561</v>
      </c>
      <c r="B329" s="3" t="s">
        <v>1</v>
      </c>
      <c r="C329" s="3">
        <v>-3.5353922203205101E-3</v>
      </c>
      <c r="D329" s="3">
        <f>YEAR(stock_returns_long[[#This Row],[Date]])</f>
        <v>2021</v>
      </c>
      <c r="E329" s="3">
        <f>MONTH(stock_returns_long[[#This Row],[Date]])</f>
        <v>12</v>
      </c>
      <c r="F329" s="3">
        <f>LN(1+stock_returns_long[[#This Row],[Return]])</f>
        <v>-3.5416564881835654E-3</v>
      </c>
    </row>
    <row r="330" spans="1:6" x14ac:dyDescent="0.2">
      <c r="A330" s="11">
        <v>44564</v>
      </c>
      <c r="B330" s="3" t="s">
        <v>1</v>
      </c>
      <c r="C330" s="3">
        <v>2.5004448176335403E-2</v>
      </c>
      <c r="D330" s="3">
        <f>YEAR(stock_returns_long[[#This Row],[Date]])</f>
        <v>2022</v>
      </c>
      <c r="E330" s="3">
        <f>MONTH(stock_returns_long[[#This Row],[Date]])</f>
        <v>1</v>
      </c>
      <c r="F330" s="3">
        <f>LN(1+stock_returns_long[[#This Row],[Return]])</f>
        <v>2.4696952265184761E-2</v>
      </c>
    </row>
    <row r="331" spans="1:6" x14ac:dyDescent="0.2">
      <c r="A331" s="11">
        <v>44565</v>
      </c>
      <c r="B331" s="3" t="s">
        <v>1</v>
      </c>
      <c r="C331" s="3">
        <v>-1.2691746939787696E-2</v>
      </c>
      <c r="D331" s="3">
        <f>YEAR(stock_returns_long[[#This Row],[Date]])</f>
        <v>2022</v>
      </c>
      <c r="E331" s="3">
        <f>MONTH(stock_returns_long[[#This Row],[Date]])</f>
        <v>1</v>
      </c>
      <c r="F331" s="3">
        <f>LN(1+stock_returns_long[[#This Row],[Return]])</f>
        <v>-1.2772975177335241E-2</v>
      </c>
    </row>
    <row r="332" spans="1:6" x14ac:dyDescent="0.2">
      <c r="A332" s="11">
        <v>44566</v>
      </c>
      <c r="B332" s="3" t="s">
        <v>1</v>
      </c>
      <c r="C332" s="3">
        <v>-2.6599626001221011E-2</v>
      </c>
      <c r="D332" s="3">
        <f>YEAR(stock_returns_long[[#This Row],[Date]])</f>
        <v>2022</v>
      </c>
      <c r="E332" s="3">
        <f>MONTH(stock_returns_long[[#This Row],[Date]])</f>
        <v>1</v>
      </c>
      <c r="F332" s="3">
        <f>LN(1+stock_returns_long[[#This Row],[Return]])</f>
        <v>-2.6959797363852425E-2</v>
      </c>
    </row>
    <row r="333" spans="1:6" x14ac:dyDescent="0.2">
      <c r="A333" s="11">
        <v>44567</v>
      </c>
      <c r="B333" s="3" t="s">
        <v>1</v>
      </c>
      <c r="C333" s="3">
        <v>-1.6693616203070305E-2</v>
      </c>
      <c r="D333" s="3">
        <f>YEAR(stock_returns_long[[#This Row],[Date]])</f>
        <v>2022</v>
      </c>
      <c r="E333" s="3">
        <f>MONTH(stock_returns_long[[#This Row],[Date]])</f>
        <v>1</v>
      </c>
      <c r="F333" s="3">
        <f>LN(1+stock_returns_long[[#This Row],[Return]])</f>
        <v>-1.6834525000148051E-2</v>
      </c>
    </row>
    <row r="334" spans="1:6" x14ac:dyDescent="0.2">
      <c r="A334" s="11">
        <v>44568</v>
      </c>
      <c r="B334" s="3" t="s">
        <v>1</v>
      </c>
      <c r="C334" s="3">
        <v>9.8839148989759984E-4</v>
      </c>
      <c r="D334" s="3">
        <f>YEAR(stock_returns_long[[#This Row],[Date]])</f>
        <v>2022</v>
      </c>
      <c r="E334" s="3">
        <f>MONTH(stock_returns_long[[#This Row],[Date]])</f>
        <v>1</v>
      </c>
      <c r="F334" s="3">
        <f>LN(1+stock_returns_long[[#This Row],[Return]])</f>
        <v>9.8790335264960466E-4</v>
      </c>
    </row>
    <row r="335" spans="1:6" x14ac:dyDescent="0.2">
      <c r="A335" s="11">
        <v>44571</v>
      </c>
      <c r="B335" s="3" t="s">
        <v>1</v>
      </c>
      <c r="C335" s="3">
        <v>1.1607081838604927E-4</v>
      </c>
      <c r="D335" s="3">
        <f>YEAR(stock_returns_long[[#This Row],[Date]])</f>
        <v>2022</v>
      </c>
      <c r="E335" s="3">
        <f>MONTH(stock_returns_long[[#This Row],[Date]])</f>
        <v>1</v>
      </c>
      <c r="F335" s="3">
        <f>LN(1+stock_returns_long[[#This Row],[Return]])</f>
        <v>1.1606408268981567E-4</v>
      </c>
    </row>
    <row r="336" spans="1:6" x14ac:dyDescent="0.2">
      <c r="A336" s="11">
        <v>44572</v>
      </c>
      <c r="B336" s="3" t="s">
        <v>1</v>
      </c>
      <c r="C336" s="3">
        <v>1.6784025591910501E-2</v>
      </c>
      <c r="D336" s="3">
        <f>YEAR(stock_returns_long[[#This Row],[Date]])</f>
        <v>2022</v>
      </c>
      <c r="E336" s="3">
        <f>MONTH(stock_returns_long[[#This Row],[Date]])</f>
        <v>1</v>
      </c>
      <c r="F336" s="3">
        <f>LN(1+stock_returns_long[[#This Row],[Return]])</f>
        <v>1.6644730297539226E-2</v>
      </c>
    </row>
    <row r="337" spans="1:6" x14ac:dyDescent="0.2">
      <c r="A337" s="11">
        <v>44573</v>
      </c>
      <c r="B337" s="3" t="s">
        <v>1</v>
      </c>
      <c r="C337" s="3">
        <v>2.5701415195731325E-3</v>
      </c>
      <c r="D337" s="3">
        <f>YEAR(stock_returns_long[[#This Row],[Date]])</f>
        <v>2022</v>
      </c>
      <c r="E337" s="3">
        <f>MONTH(stock_returns_long[[#This Row],[Date]])</f>
        <v>1</v>
      </c>
      <c r="F337" s="3">
        <f>LN(1+stock_returns_long[[#This Row],[Return]])</f>
        <v>2.5668443541040594E-3</v>
      </c>
    </row>
    <row r="338" spans="1:6" x14ac:dyDescent="0.2">
      <c r="A338" s="11">
        <v>44574</v>
      </c>
      <c r="B338" s="3" t="s">
        <v>1</v>
      </c>
      <c r="C338" s="3">
        <v>-1.9028208479834108E-2</v>
      </c>
      <c r="D338" s="3">
        <f>YEAR(stock_returns_long[[#This Row],[Date]])</f>
        <v>2022</v>
      </c>
      <c r="E338" s="3">
        <f>MONTH(stock_returns_long[[#This Row],[Date]])</f>
        <v>1</v>
      </c>
      <c r="F338" s="3">
        <f>LN(1+stock_returns_long[[#This Row],[Return]])</f>
        <v>-1.9211574651643269E-2</v>
      </c>
    </row>
    <row r="339" spans="1:6" x14ac:dyDescent="0.2">
      <c r="A339" s="11">
        <v>44575</v>
      </c>
      <c r="B339" s="3" t="s">
        <v>1</v>
      </c>
      <c r="C339" s="3">
        <v>5.1110426577638535E-3</v>
      </c>
      <c r="D339" s="3">
        <f>YEAR(stock_returns_long[[#This Row],[Date]])</f>
        <v>2022</v>
      </c>
      <c r="E339" s="3">
        <f>MONTH(stock_returns_long[[#This Row],[Date]])</f>
        <v>1</v>
      </c>
      <c r="F339" s="3">
        <f>LN(1+stock_returns_long[[#This Row],[Return]])</f>
        <v>5.0980256141759722E-3</v>
      </c>
    </row>
    <row r="340" spans="1:6" x14ac:dyDescent="0.2">
      <c r="A340" s="11">
        <v>44579</v>
      </c>
      <c r="B340" s="3" t="s">
        <v>1</v>
      </c>
      <c r="C340" s="3">
        <v>-1.8894173241432055E-2</v>
      </c>
      <c r="D340" s="3">
        <f>YEAR(stock_returns_long[[#This Row],[Date]])</f>
        <v>2022</v>
      </c>
      <c r="E340" s="3">
        <f>MONTH(stock_returns_long[[#This Row],[Date]])</f>
        <v>1</v>
      </c>
      <c r="F340" s="3">
        <f>LN(1+stock_returns_long[[#This Row],[Return]])</f>
        <v>-1.9074948824650616E-2</v>
      </c>
    </row>
    <row r="341" spans="1:6" x14ac:dyDescent="0.2">
      <c r="A341" s="11">
        <v>44580</v>
      </c>
      <c r="B341" s="3" t="s">
        <v>1</v>
      </c>
      <c r="C341" s="3">
        <v>-2.1024867419044857E-2</v>
      </c>
      <c r="D341" s="3">
        <f>YEAR(stock_returns_long[[#This Row],[Date]])</f>
        <v>2022</v>
      </c>
      <c r="E341" s="3">
        <f>MONTH(stock_returns_long[[#This Row],[Date]])</f>
        <v>1</v>
      </c>
      <c r="F341" s="3">
        <f>LN(1+stock_returns_long[[#This Row],[Return]])</f>
        <v>-2.1249037610847128E-2</v>
      </c>
    </row>
    <row r="342" spans="1:6" x14ac:dyDescent="0.2">
      <c r="A342" s="11">
        <v>44581</v>
      </c>
      <c r="B342" s="3" t="s">
        <v>1</v>
      </c>
      <c r="C342" s="3">
        <v>-1.0347212196216704E-2</v>
      </c>
      <c r="D342" s="3">
        <f>YEAR(stock_returns_long[[#This Row],[Date]])</f>
        <v>2022</v>
      </c>
      <c r="E342" s="3">
        <f>MONTH(stock_returns_long[[#This Row],[Date]])</f>
        <v>1</v>
      </c>
      <c r="F342" s="3">
        <f>LN(1+stock_returns_long[[#This Row],[Return]])</f>
        <v>-1.0401116760048384E-2</v>
      </c>
    </row>
    <row r="343" spans="1:6" x14ac:dyDescent="0.2">
      <c r="A343" s="11">
        <v>44582</v>
      </c>
      <c r="B343" s="3" t="s">
        <v>1</v>
      </c>
      <c r="C343" s="3">
        <v>-1.2765131346662351E-2</v>
      </c>
      <c r="D343" s="3">
        <f>YEAR(stock_returns_long[[#This Row],[Date]])</f>
        <v>2022</v>
      </c>
      <c r="E343" s="3">
        <f>MONTH(stock_returns_long[[#This Row],[Date]])</f>
        <v>1</v>
      </c>
      <c r="F343" s="3">
        <f>LN(1+stock_returns_long[[#This Row],[Return]])</f>
        <v>-1.2847305695723472E-2</v>
      </c>
    </row>
    <row r="344" spans="1:6" x14ac:dyDescent="0.2">
      <c r="A344" s="11">
        <v>44585</v>
      </c>
      <c r="B344" s="3" t="s">
        <v>1</v>
      </c>
      <c r="C344" s="3">
        <v>-4.8642487539189982E-3</v>
      </c>
      <c r="D344" s="3">
        <f>YEAR(stock_returns_long[[#This Row],[Date]])</f>
        <v>2022</v>
      </c>
      <c r="E344" s="3">
        <f>MONTH(stock_returns_long[[#This Row],[Date]])</f>
        <v>1</v>
      </c>
      <c r="F344" s="3">
        <f>LN(1+stock_returns_long[[#This Row],[Return]])</f>
        <v>-4.8761177165892169E-3</v>
      </c>
    </row>
    <row r="345" spans="1:6" x14ac:dyDescent="0.2">
      <c r="A345" s="11">
        <v>44586</v>
      </c>
      <c r="B345" s="3" t="s">
        <v>1</v>
      </c>
      <c r="C345" s="3">
        <v>-1.1384720305744445E-2</v>
      </c>
      <c r="D345" s="3">
        <f>YEAR(stock_returns_long[[#This Row],[Date]])</f>
        <v>2022</v>
      </c>
      <c r="E345" s="3">
        <f>MONTH(stock_returns_long[[#This Row],[Date]])</f>
        <v>1</v>
      </c>
      <c r="F345" s="3">
        <f>LN(1+stock_returns_long[[#This Row],[Return]])</f>
        <v>-1.1450022337301472E-2</v>
      </c>
    </row>
    <row r="346" spans="1:6" x14ac:dyDescent="0.2">
      <c r="A346" s="11">
        <v>44587</v>
      </c>
      <c r="B346" s="3" t="s">
        <v>1</v>
      </c>
      <c r="C346" s="3">
        <v>-5.6340585462844039E-4</v>
      </c>
      <c r="D346" s="3">
        <f>YEAR(stock_returns_long[[#This Row],[Date]])</f>
        <v>2022</v>
      </c>
      <c r="E346" s="3">
        <f>MONTH(stock_returns_long[[#This Row],[Date]])</f>
        <v>1</v>
      </c>
      <c r="F346" s="3">
        <f>LN(1+stock_returns_long[[#This Row],[Return]])</f>
        <v>-5.6356462734540817E-4</v>
      </c>
    </row>
    <row r="347" spans="1:6" x14ac:dyDescent="0.2">
      <c r="A347" s="11">
        <v>44588</v>
      </c>
      <c r="B347" s="3" t="s">
        <v>1</v>
      </c>
      <c r="C347" s="3">
        <v>-2.9429795279888316E-3</v>
      </c>
      <c r="D347" s="3">
        <f>YEAR(stock_returns_long[[#This Row],[Date]])</f>
        <v>2022</v>
      </c>
      <c r="E347" s="3">
        <f>MONTH(stock_returns_long[[#This Row],[Date]])</f>
        <v>1</v>
      </c>
      <c r="F347" s="3">
        <f>LN(1+stock_returns_long[[#This Row],[Return]])</f>
        <v>-2.9473186075459181E-3</v>
      </c>
    </row>
    <row r="348" spans="1:6" x14ac:dyDescent="0.2">
      <c r="A348" s="11">
        <v>44589</v>
      </c>
      <c r="B348" s="3" t="s">
        <v>1</v>
      </c>
      <c r="C348" s="3">
        <v>6.9777541960756473E-2</v>
      </c>
      <c r="D348" s="3">
        <f>YEAR(stock_returns_long[[#This Row],[Date]])</f>
        <v>2022</v>
      </c>
      <c r="E348" s="3">
        <f>MONTH(stock_returns_long[[#This Row],[Date]])</f>
        <v>1</v>
      </c>
      <c r="F348" s="3">
        <f>LN(1+stock_returns_long[[#This Row],[Return]])</f>
        <v>6.7450722149061296E-2</v>
      </c>
    </row>
    <row r="349" spans="1:6" x14ac:dyDescent="0.2">
      <c r="A349" s="11">
        <v>44592</v>
      </c>
      <c r="B349" s="3" t="s">
        <v>1</v>
      </c>
      <c r="C349" s="3">
        <v>2.6125940002315495E-2</v>
      </c>
      <c r="D349" s="3">
        <f>YEAR(stock_returns_long[[#This Row],[Date]])</f>
        <v>2022</v>
      </c>
      <c r="E349" s="3">
        <f>MONTH(stock_returns_long[[#This Row],[Date]])</f>
        <v>1</v>
      </c>
      <c r="F349" s="3">
        <f>LN(1+stock_returns_long[[#This Row],[Return]])</f>
        <v>2.5790487755860673E-2</v>
      </c>
    </row>
    <row r="350" spans="1:6" x14ac:dyDescent="0.2">
      <c r="A350" s="11">
        <v>44593</v>
      </c>
      <c r="B350" s="3" t="s">
        <v>1</v>
      </c>
      <c r="C350" s="3">
        <v>-9.7284831553878792E-4</v>
      </c>
      <c r="D350" s="3">
        <f>YEAR(stock_returns_long[[#This Row],[Date]])</f>
        <v>2022</v>
      </c>
      <c r="E350" s="3">
        <f>MONTH(stock_returns_long[[#This Row],[Date]])</f>
        <v>2</v>
      </c>
      <c r="F350" s="3">
        <f>LN(1+stock_returns_long[[#This Row],[Return]])</f>
        <v>-9.7332183959761059E-4</v>
      </c>
    </row>
    <row r="351" spans="1:6" x14ac:dyDescent="0.2">
      <c r="A351" s="11">
        <v>44594</v>
      </c>
      <c r="B351" s="3" t="s">
        <v>1</v>
      </c>
      <c r="C351" s="3">
        <v>7.0443086389446741E-3</v>
      </c>
      <c r="D351" s="3">
        <f>YEAR(stock_returns_long[[#This Row],[Date]])</f>
        <v>2022</v>
      </c>
      <c r="E351" s="3">
        <f>MONTH(stock_returns_long[[#This Row],[Date]])</f>
        <v>2</v>
      </c>
      <c r="F351" s="3">
        <f>LN(1+stock_returns_long[[#This Row],[Return]])</f>
        <v>7.0196134029288709E-3</v>
      </c>
    </row>
    <row r="352" spans="1:6" x14ac:dyDescent="0.2">
      <c r="A352" s="11">
        <v>44595</v>
      </c>
      <c r="B352" s="3" t="s">
        <v>1</v>
      </c>
      <c r="C352" s="3">
        <v>-1.6719926755281667E-2</v>
      </c>
      <c r="D352" s="3">
        <f>YEAR(stock_returns_long[[#This Row],[Date]])</f>
        <v>2022</v>
      </c>
      <c r="E352" s="3">
        <f>MONTH(stock_returns_long[[#This Row],[Date]])</f>
        <v>2</v>
      </c>
      <c r="F352" s="3">
        <f>LN(1+stock_returns_long[[#This Row],[Return]])</f>
        <v>-1.6861282585220117E-2</v>
      </c>
    </row>
    <row r="353" spans="1:6" x14ac:dyDescent="0.2">
      <c r="A353" s="11">
        <v>44596</v>
      </c>
      <c r="B353" s="3" t="s">
        <v>1</v>
      </c>
      <c r="C353" s="3">
        <v>-1.6791618125442387E-3</v>
      </c>
      <c r="D353" s="3">
        <f>YEAR(stock_returns_long[[#This Row],[Date]])</f>
        <v>2022</v>
      </c>
      <c r="E353" s="3">
        <f>MONTH(stock_returns_long[[#This Row],[Date]])</f>
        <v>2</v>
      </c>
      <c r="F353" s="3">
        <f>LN(1+stock_returns_long[[#This Row],[Return]])</f>
        <v>-1.6805731849102595E-3</v>
      </c>
    </row>
    <row r="354" spans="1:6" x14ac:dyDescent="0.2">
      <c r="A354" s="11">
        <v>44599</v>
      </c>
      <c r="B354" s="3" t="s">
        <v>1</v>
      </c>
      <c r="C354" s="3">
        <v>-4.234630484218016E-3</v>
      </c>
      <c r="D354" s="3">
        <f>YEAR(stock_returns_long[[#This Row],[Date]])</f>
        <v>2022</v>
      </c>
      <c r="E354" s="3">
        <f>MONTH(stock_returns_long[[#This Row],[Date]])</f>
        <v>2</v>
      </c>
      <c r="F354" s="3">
        <f>LN(1+stock_returns_long[[#This Row],[Return]])</f>
        <v>-4.2436219244827841E-3</v>
      </c>
    </row>
    <row r="355" spans="1:6" x14ac:dyDescent="0.2">
      <c r="A355" s="11">
        <v>44600</v>
      </c>
      <c r="B355" s="3" t="s">
        <v>1</v>
      </c>
      <c r="C355" s="3">
        <v>1.8466525455344884E-2</v>
      </c>
      <c r="D355" s="3">
        <f>YEAR(stock_returns_long[[#This Row],[Date]])</f>
        <v>2022</v>
      </c>
      <c r="E355" s="3">
        <f>MONTH(stock_returns_long[[#This Row],[Date]])</f>
        <v>2</v>
      </c>
      <c r="F355" s="3">
        <f>LN(1+stock_returns_long[[#This Row],[Return]])</f>
        <v>1.8298089630464285E-2</v>
      </c>
    </row>
    <row r="356" spans="1:6" x14ac:dyDescent="0.2">
      <c r="A356" s="11">
        <v>44601</v>
      </c>
      <c r="B356" s="3" t="s">
        <v>1</v>
      </c>
      <c r="C356" s="3">
        <v>8.2938050475704905E-3</v>
      </c>
      <c r="D356" s="3">
        <f>YEAR(stock_returns_long[[#This Row],[Date]])</f>
        <v>2022</v>
      </c>
      <c r="E356" s="3">
        <f>MONTH(stock_returns_long[[#This Row],[Date]])</f>
        <v>2</v>
      </c>
      <c r="F356" s="3">
        <f>LN(1+stock_returns_long[[#This Row],[Return]])</f>
        <v>8.2596004405768499E-3</v>
      </c>
    </row>
    <row r="357" spans="1:6" x14ac:dyDescent="0.2">
      <c r="A357" s="11">
        <v>44602</v>
      </c>
      <c r="B357" s="3" t="s">
        <v>1</v>
      </c>
      <c r="C357" s="3">
        <v>-2.3598600264621794E-2</v>
      </c>
      <c r="D357" s="3">
        <f>YEAR(stock_returns_long[[#This Row],[Date]])</f>
        <v>2022</v>
      </c>
      <c r="E357" s="3">
        <f>MONTH(stock_returns_long[[#This Row],[Date]])</f>
        <v>2</v>
      </c>
      <c r="F357" s="3">
        <f>LN(1+stock_returns_long[[#This Row],[Return]])</f>
        <v>-2.3881506896786676E-2</v>
      </c>
    </row>
    <row r="358" spans="1:6" x14ac:dyDescent="0.2">
      <c r="A358" s="11">
        <v>44603</v>
      </c>
      <c r="B358" s="3" t="s">
        <v>1</v>
      </c>
      <c r="C358" s="3">
        <v>-2.0218385292632868E-2</v>
      </c>
      <c r="D358" s="3">
        <f>YEAR(stock_returns_long[[#This Row],[Date]])</f>
        <v>2022</v>
      </c>
      <c r="E358" s="3">
        <f>MONTH(stock_returns_long[[#This Row],[Date]])</f>
        <v>2</v>
      </c>
      <c r="F358" s="3">
        <f>LN(1+stock_returns_long[[#This Row],[Return]])</f>
        <v>-2.0425574285857045E-2</v>
      </c>
    </row>
    <row r="359" spans="1:6" x14ac:dyDescent="0.2">
      <c r="A359" s="11">
        <v>44606</v>
      </c>
      <c r="B359" s="3" t="s">
        <v>1</v>
      </c>
      <c r="C359" s="3">
        <v>1.4229607501374808E-3</v>
      </c>
      <c r="D359" s="3">
        <f>YEAR(stock_returns_long[[#This Row],[Date]])</f>
        <v>2022</v>
      </c>
      <c r="E359" s="3">
        <f>MONTH(stock_returns_long[[#This Row],[Date]])</f>
        <v>2</v>
      </c>
      <c r="F359" s="3">
        <f>LN(1+stock_returns_long[[#This Row],[Return]])</f>
        <v>1.4219493008773053E-3</v>
      </c>
    </row>
    <row r="360" spans="1:6" x14ac:dyDescent="0.2">
      <c r="A360" s="11">
        <v>44607</v>
      </c>
      <c r="B360" s="3" t="s">
        <v>1</v>
      </c>
      <c r="C360" s="3">
        <v>2.3152613872073902E-2</v>
      </c>
      <c r="D360" s="3">
        <f>YEAR(stock_returns_long[[#This Row],[Date]])</f>
        <v>2022</v>
      </c>
      <c r="E360" s="3">
        <f>MONTH(stock_returns_long[[#This Row],[Date]])</f>
        <v>2</v>
      </c>
      <c r="F360" s="3">
        <f>LN(1+stock_returns_long[[#This Row],[Return]])</f>
        <v>2.2888658513510379E-2</v>
      </c>
    </row>
    <row r="361" spans="1:6" x14ac:dyDescent="0.2">
      <c r="A361" s="11">
        <v>44608</v>
      </c>
      <c r="B361" s="3" t="s">
        <v>1</v>
      </c>
      <c r="C361" s="3">
        <v>-1.3889647292018026E-3</v>
      </c>
      <c r="D361" s="3">
        <f>YEAR(stock_returns_long[[#This Row],[Date]])</f>
        <v>2022</v>
      </c>
      <c r="E361" s="3">
        <f>MONTH(stock_returns_long[[#This Row],[Date]])</f>
        <v>2</v>
      </c>
      <c r="F361" s="3">
        <f>LN(1+stock_returns_long[[#This Row],[Return]])</f>
        <v>-1.3899302348503724E-3</v>
      </c>
    </row>
    <row r="362" spans="1:6" x14ac:dyDescent="0.2">
      <c r="A362" s="11">
        <v>44609</v>
      </c>
      <c r="B362" s="3" t="s">
        <v>1</v>
      </c>
      <c r="C362" s="3">
        <v>-2.1269277858898428E-2</v>
      </c>
      <c r="D362" s="3">
        <f>YEAR(stock_returns_long[[#This Row],[Date]])</f>
        <v>2022</v>
      </c>
      <c r="E362" s="3">
        <f>MONTH(stock_returns_long[[#This Row],[Date]])</f>
        <v>2</v>
      </c>
      <c r="F362" s="3">
        <f>LN(1+stock_returns_long[[#This Row],[Return]])</f>
        <v>-2.1498728278660034E-2</v>
      </c>
    </row>
    <row r="363" spans="1:6" x14ac:dyDescent="0.2">
      <c r="A363" s="11">
        <v>44610</v>
      </c>
      <c r="B363" s="3" t="s">
        <v>1</v>
      </c>
      <c r="C363" s="3">
        <v>-9.3556643528626138E-3</v>
      </c>
      <c r="D363" s="3">
        <f>YEAR(stock_returns_long[[#This Row],[Date]])</f>
        <v>2022</v>
      </c>
      <c r="E363" s="3">
        <f>MONTH(stock_returns_long[[#This Row],[Date]])</f>
        <v>2</v>
      </c>
      <c r="F363" s="3">
        <f>LN(1+stock_returns_long[[#This Row],[Return]])</f>
        <v>-9.3997034726434111E-3</v>
      </c>
    </row>
    <row r="364" spans="1:6" x14ac:dyDescent="0.2">
      <c r="A364" s="11">
        <v>44614</v>
      </c>
      <c r="B364" s="3" t="s">
        <v>1</v>
      </c>
      <c r="C364" s="3">
        <v>-1.7812130853455233E-2</v>
      </c>
      <c r="D364" s="3">
        <f>YEAR(stock_returns_long[[#This Row],[Date]])</f>
        <v>2022</v>
      </c>
      <c r="E364" s="3">
        <f>MONTH(stock_returns_long[[#This Row],[Date]])</f>
        <v>2</v>
      </c>
      <c r="F364" s="3">
        <f>LN(1+stock_returns_long[[#This Row],[Return]])</f>
        <v>-1.797267614910451E-2</v>
      </c>
    </row>
    <row r="365" spans="1:6" x14ac:dyDescent="0.2">
      <c r="A365" s="11">
        <v>44615</v>
      </c>
      <c r="B365" s="3" t="s">
        <v>1</v>
      </c>
      <c r="C365" s="3">
        <v>-2.5864393087314808E-2</v>
      </c>
      <c r="D365" s="3">
        <f>YEAR(stock_returns_long[[#This Row],[Date]])</f>
        <v>2022</v>
      </c>
      <c r="E365" s="3">
        <f>MONTH(stock_returns_long[[#This Row],[Date]])</f>
        <v>2</v>
      </c>
      <c r="F365" s="3">
        <f>LN(1+stock_returns_long[[#This Row],[Return]])</f>
        <v>-2.6204758221016335E-2</v>
      </c>
    </row>
    <row r="366" spans="1:6" x14ac:dyDescent="0.2">
      <c r="A366" s="11">
        <v>44616</v>
      </c>
      <c r="B366" s="3" t="s">
        <v>1</v>
      </c>
      <c r="C366" s="3">
        <v>1.6680245526502047E-2</v>
      </c>
      <c r="D366" s="3">
        <f>YEAR(stock_returns_long[[#This Row],[Date]])</f>
        <v>2022</v>
      </c>
      <c r="E366" s="3">
        <f>MONTH(stock_returns_long[[#This Row],[Date]])</f>
        <v>2</v>
      </c>
      <c r="F366" s="3">
        <f>LN(1+stock_returns_long[[#This Row],[Return]])</f>
        <v>1.6542658117592361E-2</v>
      </c>
    </row>
    <row r="367" spans="1:6" x14ac:dyDescent="0.2">
      <c r="A367" s="11">
        <v>44617</v>
      </c>
      <c r="B367" s="3" t="s">
        <v>1</v>
      </c>
      <c r="C367" s="3">
        <v>1.2965583060584374E-2</v>
      </c>
      <c r="D367" s="3">
        <f>YEAR(stock_returns_long[[#This Row],[Date]])</f>
        <v>2022</v>
      </c>
      <c r="E367" s="3">
        <f>MONTH(stock_returns_long[[#This Row],[Date]])</f>
        <v>2</v>
      </c>
      <c r="F367" s="3">
        <f>LN(1+stock_returns_long[[#This Row],[Return]])</f>
        <v>1.2882249428351738E-2</v>
      </c>
    </row>
    <row r="368" spans="1:6" x14ac:dyDescent="0.2">
      <c r="A368" s="11">
        <v>44620</v>
      </c>
      <c r="B368" s="3" t="s">
        <v>1</v>
      </c>
      <c r="C368" s="3">
        <v>1.6376584501498481E-3</v>
      </c>
      <c r="D368" s="3">
        <f>YEAR(stock_returns_long[[#This Row],[Date]])</f>
        <v>2022</v>
      </c>
      <c r="E368" s="3">
        <f>MONTH(stock_returns_long[[#This Row],[Date]])</f>
        <v>2</v>
      </c>
      <c r="F368" s="3">
        <f>LN(1+stock_returns_long[[#This Row],[Return]])</f>
        <v>1.6363189497801682E-3</v>
      </c>
    </row>
    <row r="369" spans="1:6" x14ac:dyDescent="0.2">
      <c r="A369" s="11">
        <v>44621</v>
      </c>
      <c r="B369" s="3" t="s">
        <v>1</v>
      </c>
      <c r="C369" s="3">
        <v>-1.1627681484481345E-2</v>
      </c>
      <c r="D369" s="3">
        <f>YEAR(stock_returns_long[[#This Row],[Date]])</f>
        <v>2022</v>
      </c>
      <c r="E369" s="3">
        <f>MONTH(stock_returns_long[[#This Row],[Date]])</f>
        <v>3</v>
      </c>
      <c r="F369" s="3">
        <f>LN(1+stock_returns_long[[#This Row],[Return]])</f>
        <v>-1.1695811618104311E-2</v>
      </c>
    </row>
    <row r="370" spans="1:6" x14ac:dyDescent="0.2">
      <c r="A370" s="11">
        <v>44622</v>
      </c>
      <c r="B370" s="3" t="s">
        <v>1</v>
      </c>
      <c r="C370" s="3">
        <v>2.0588069455720337E-2</v>
      </c>
      <c r="D370" s="3">
        <f>YEAR(stock_returns_long[[#This Row],[Date]])</f>
        <v>2022</v>
      </c>
      <c r="E370" s="3">
        <f>MONTH(stock_returns_long[[#This Row],[Date]])</f>
        <v>3</v>
      </c>
      <c r="F370" s="3">
        <f>LN(1+stock_returns_long[[#This Row],[Return]])</f>
        <v>2.037899984368478E-2</v>
      </c>
    </row>
    <row r="371" spans="1:6" x14ac:dyDescent="0.2">
      <c r="A371" s="11">
        <v>44623</v>
      </c>
      <c r="B371" s="3" t="s">
        <v>1</v>
      </c>
      <c r="C371" s="3">
        <v>-1.9811682163839439E-3</v>
      </c>
      <c r="D371" s="3">
        <f>YEAR(stock_returns_long[[#This Row],[Date]])</f>
        <v>2022</v>
      </c>
      <c r="E371" s="3">
        <f>MONTH(stock_returns_long[[#This Row],[Date]])</f>
        <v>3</v>
      </c>
      <c r="F371" s="3">
        <f>LN(1+stock_returns_long[[#This Row],[Return]])</f>
        <v>-1.9831333260389018E-3</v>
      </c>
    </row>
    <row r="372" spans="1:6" x14ac:dyDescent="0.2">
      <c r="A372" s="11">
        <v>44624</v>
      </c>
      <c r="B372" s="3" t="s">
        <v>1</v>
      </c>
      <c r="C372" s="3">
        <v>-1.8408261102361823E-2</v>
      </c>
      <c r="D372" s="3">
        <f>YEAR(stock_returns_long[[#This Row],[Date]])</f>
        <v>2022</v>
      </c>
      <c r="E372" s="3">
        <f>MONTH(stock_returns_long[[#This Row],[Date]])</f>
        <v>3</v>
      </c>
      <c r="F372" s="3">
        <f>LN(1+stock_returns_long[[#This Row],[Return]])</f>
        <v>-1.8579801576801055E-2</v>
      </c>
    </row>
    <row r="373" spans="1:6" x14ac:dyDescent="0.2">
      <c r="A373" s="11">
        <v>44627</v>
      </c>
      <c r="B373" s="3" t="s">
        <v>1</v>
      </c>
      <c r="C373" s="3">
        <v>-2.3717516067219169E-2</v>
      </c>
      <c r="D373" s="3">
        <f>YEAR(stock_returns_long[[#This Row],[Date]])</f>
        <v>2022</v>
      </c>
      <c r="E373" s="3">
        <f>MONTH(stock_returns_long[[#This Row],[Date]])</f>
        <v>3</v>
      </c>
      <c r="F373" s="3">
        <f>LN(1+stock_returns_long[[#This Row],[Return]])</f>
        <v>-2.4003304186905133E-2</v>
      </c>
    </row>
    <row r="374" spans="1:6" x14ac:dyDescent="0.2">
      <c r="A374" s="11">
        <v>44628</v>
      </c>
      <c r="B374" s="3" t="s">
        <v>1</v>
      </c>
      <c r="C374" s="3">
        <v>-1.1676238140146622E-2</v>
      </c>
      <c r="D374" s="3">
        <f>YEAR(stock_returns_long[[#This Row],[Date]])</f>
        <v>2022</v>
      </c>
      <c r="E374" s="3">
        <f>MONTH(stock_returns_long[[#This Row],[Date]])</f>
        <v>3</v>
      </c>
      <c r="F374" s="3">
        <f>LN(1+stock_returns_long[[#This Row],[Return]])</f>
        <v>-1.1744940724148598E-2</v>
      </c>
    </row>
    <row r="375" spans="1:6" x14ac:dyDescent="0.2">
      <c r="A375" s="11">
        <v>44629</v>
      </c>
      <c r="B375" s="3" t="s">
        <v>1</v>
      </c>
      <c r="C375" s="3">
        <v>3.4997378235036347E-2</v>
      </c>
      <c r="D375" s="3">
        <f>YEAR(stock_returns_long[[#This Row],[Date]])</f>
        <v>2022</v>
      </c>
      <c r="E375" s="3">
        <f>MONTH(stock_returns_long[[#This Row],[Date]])</f>
        <v>3</v>
      </c>
      <c r="F375" s="3">
        <f>LN(1+stock_returns_long[[#This Row],[Return]])</f>
        <v>3.4398893607879004E-2</v>
      </c>
    </row>
    <row r="376" spans="1:6" x14ac:dyDescent="0.2">
      <c r="A376" s="11">
        <v>44630</v>
      </c>
      <c r="B376" s="3" t="s">
        <v>1</v>
      </c>
      <c r="C376" s="3">
        <v>-2.7186103413573193E-2</v>
      </c>
      <c r="D376" s="3">
        <f>YEAR(stock_returns_long[[#This Row],[Date]])</f>
        <v>2022</v>
      </c>
      <c r="E376" s="3">
        <f>MONTH(stock_returns_long[[#This Row],[Date]])</f>
        <v>3</v>
      </c>
      <c r="F376" s="3">
        <f>LN(1+stock_returns_long[[#This Row],[Return]])</f>
        <v>-2.7562482729968873E-2</v>
      </c>
    </row>
    <row r="377" spans="1:6" x14ac:dyDescent="0.2">
      <c r="A377" s="11">
        <v>44631</v>
      </c>
      <c r="B377" s="3" t="s">
        <v>1</v>
      </c>
      <c r="C377" s="3">
        <v>-2.3908640720663787E-2</v>
      </c>
      <c r="D377" s="3">
        <f>YEAR(stock_returns_long[[#This Row],[Date]])</f>
        <v>2022</v>
      </c>
      <c r="E377" s="3">
        <f>MONTH(stock_returns_long[[#This Row],[Date]])</f>
        <v>3</v>
      </c>
      <c r="F377" s="3">
        <f>LN(1+stock_returns_long[[#This Row],[Return]])</f>
        <v>-2.4199091130803846E-2</v>
      </c>
    </row>
    <row r="378" spans="1:6" x14ac:dyDescent="0.2">
      <c r="A378" s="11">
        <v>44634</v>
      </c>
      <c r="B378" s="3" t="s">
        <v>1</v>
      </c>
      <c r="C378" s="3">
        <v>-2.6562611446476092E-2</v>
      </c>
      <c r="D378" s="3">
        <f>YEAR(stock_returns_long[[#This Row],[Date]])</f>
        <v>2022</v>
      </c>
      <c r="E378" s="3">
        <f>MONTH(stock_returns_long[[#This Row],[Date]])</f>
        <v>3</v>
      </c>
      <c r="F378" s="3">
        <f>LN(1+stock_returns_long[[#This Row],[Return]])</f>
        <v>-2.6921772053822634E-2</v>
      </c>
    </row>
    <row r="379" spans="1:6" x14ac:dyDescent="0.2">
      <c r="A379" s="11">
        <v>44635</v>
      </c>
      <c r="B379" s="3" t="s">
        <v>1</v>
      </c>
      <c r="C379" s="3">
        <v>2.9677550385622586E-2</v>
      </c>
      <c r="D379" s="3">
        <f>YEAR(stock_returns_long[[#This Row],[Date]])</f>
        <v>2022</v>
      </c>
      <c r="E379" s="3">
        <f>MONTH(stock_returns_long[[#This Row],[Date]])</f>
        <v>3</v>
      </c>
      <c r="F379" s="3">
        <f>LN(1+stock_returns_long[[#This Row],[Return]])</f>
        <v>2.9245695350661072E-2</v>
      </c>
    </row>
    <row r="380" spans="1:6" x14ac:dyDescent="0.2">
      <c r="A380" s="11">
        <v>44636</v>
      </c>
      <c r="B380" s="3" t="s">
        <v>1</v>
      </c>
      <c r="C380" s="3">
        <v>2.9015413696230175E-2</v>
      </c>
      <c r="D380" s="3">
        <f>YEAR(stock_returns_long[[#This Row],[Date]])</f>
        <v>2022</v>
      </c>
      <c r="E380" s="3">
        <f>MONTH(stock_returns_long[[#This Row],[Date]])</f>
        <v>3</v>
      </c>
      <c r="F380" s="3">
        <f>LN(1+stock_returns_long[[#This Row],[Return]])</f>
        <v>2.8602436036351975E-2</v>
      </c>
    </row>
    <row r="381" spans="1:6" x14ac:dyDescent="0.2">
      <c r="A381" s="11">
        <v>44637</v>
      </c>
      <c r="B381" s="3" t="s">
        <v>1</v>
      </c>
      <c r="C381" s="3">
        <v>6.4538870249326585E-3</v>
      </c>
      <c r="D381" s="3">
        <f>YEAR(stock_returns_long[[#This Row],[Date]])</f>
        <v>2022</v>
      </c>
      <c r="E381" s="3">
        <f>MONTH(stock_returns_long[[#This Row],[Date]])</f>
        <v>3</v>
      </c>
      <c r="F381" s="3">
        <f>LN(1+stock_returns_long[[#This Row],[Return]])</f>
        <v>6.4331498717412634E-3</v>
      </c>
    </row>
    <row r="382" spans="1:6" x14ac:dyDescent="0.2">
      <c r="A382" s="11">
        <v>44638</v>
      </c>
      <c r="B382" s="3" t="s">
        <v>1</v>
      </c>
      <c r="C382" s="3">
        <v>2.091906585467318E-2</v>
      </c>
      <c r="D382" s="3">
        <f>YEAR(stock_returns_long[[#This Row],[Date]])</f>
        <v>2022</v>
      </c>
      <c r="E382" s="3">
        <f>MONTH(stock_returns_long[[#This Row],[Date]])</f>
        <v>3</v>
      </c>
      <c r="F382" s="3">
        <f>LN(1+stock_returns_long[[#This Row],[Return]])</f>
        <v>2.0703266554418408E-2</v>
      </c>
    </row>
    <row r="383" spans="1:6" x14ac:dyDescent="0.2">
      <c r="A383" s="11">
        <v>44641</v>
      </c>
      <c r="B383" s="3" t="s">
        <v>1</v>
      </c>
      <c r="C383" s="3">
        <v>8.5376298117003646E-3</v>
      </c>
      <c r="D383" s="3">
        <f>YEAR(stock_returns_long[[#This Row],[Date]])</f>
        <v>2022</v>
      </c>
      <c r="E383" s="3">
        <f>MONTH(stock_returns_long[[#This Row],[Date]])</f>
        <v>3</v>
      </c>
      <c r="F383" s="3">
        <f>LN(1+stock_returns_long[[#This Row],[Return]])</f>
        <v>8.5013903701698194E-3</v>
      </c>
    </row>
    <row r="384" spans="1:6" x14ac:dyDescent="0.2">
      <c r="A384" s="11">
        <v>44642</v>
      </c>
      <c r="B384" s="3" t="s">
        <v>1</v>
      </c>
      <c r="C384" s="3">
        <v>2.0800542733189431E-2</v>
      </c>
      <c r="D384" s="3">
        <f>YEAR(stock_returns_long[[#This Row],[Date]])</f>
        <v>2022</v>
      </c>
      <c r="E384" s="3">
        <f>MONTH(stock_returns_long[[#This Row],[Date]])</f>
        <v>3</v>
      </c>
      <c r="F384" s="3">
        <f>LN(1+stock_returns_long[[#This Row],[Return]])</f>
        <v>2.0587165282609732E-2</v>
      </c>
    </row>
    <row r="385" spans="1:6" x14ac:dyDescent="0.2">
      <c r="A385" s="11">
        <v>44643</v>
      </c>
      <c r="B385" s="3" t="s">
        <v>1</v>
      </c>
      <c r="C385" s="3">
        <v>8.2335638782780052E-3</v>
      </c>
      <c r="D385" s="3">
        <f>YEAR(stock_returns_long[[#This Row],[Date]])</f>
        <v>2022</v>
      </c>
      <c r="E385" s="3">
        <f>MONTH(stock_returns_long[[#This Row],[Date]])</f>
        <v>3</v>
      </c>
      <c r="F385" s="3">
        <f>LN(1+stock_returns_long[[#This Row],[Return]])</f>
        <v>8.1998530052197049E-3</v>
      </c>
    </row>
    <row r="386" spans="1:6" x14ac:dyDescent="0.2">
      <c r="A386" s="11">
        <v>44644</v>
      </c>
      <c r="B386" s="3" t="s">
        <v>1</v>
      </c>
      <c r="C386" s="3">
        <v>2.2678008425772944E-2</v>
      </c>
      <c r="D386" s="3">
        <f>YEAR(stock_returns_long[[#This Row],[Date]])</f>
        <v>2022</v>
      </c>
      <c r="E386" s="3">
        <f>MONTH(stock_returns_long[[#This Row],[Date]])</f>
        <v>3</v>
      </c>
      <c r="F386" s="3">
        <f>LN(1+stock_returns_long[[#This Row],[Return]])</f>
        <v>2.242468515262485E-2</v>
      </c>
    </row>
    <row r="387" spans="1:6" x14ac:dyDescent="0.2">
      <c r="A387" s="11">
        <v>44645</v>
      </c>
      <c r="B387" s="3" t="s">
        <v>1</v>
      </c>
      <c r="C387" s="3">
        <v>3.7339685589399263E-3</v>
      </c>
      <c r="D387" s="3">
        <f>YEAR(stock_returns_long[[#This Row],[Date]])</f>
        <v>2022</v>
      </c>
      <c r="E387" s="3">
        <f>MONTH(stock_returns_long[[#This Row],[Date]])</f>
        <v>3</v>
      </c>
      <c r="F387" s="3">
        <f>LN(1+stock_returns_long[[#This Row],[Return]])</f>
        <v>3.7270146035318611E-3</v>
      </c>
    </row>
    <row r="388" spans="1:6" x14ac:dyDescent="0.2">
      <c r="A388" s="11">
        <v>44648</v>
      </c>
      <c r="B388" s="3" t="s">
        <v>1</v>
      </c>
      <c r="C388" s="3">
        <v>5.0365842505344371E-3</v>
      </c>
      <c r="D388" s="3">
        <f>YEAR(stock_returns_long[[#This Row],[Date]])</f>
        <v>2022</v>
      </c>
      <c r="E388" s="3">
        <f>MONTH(stock_returns_long[[#This Row],[Date]])</f>
        <v>3</v>
      </c>
      <c r="F388" s="3">
        <f>LN(1+stock_returns_long[[#This Row],[Return]])</f>
        <v>5.0239430878313866E-3</v>
      </c>
    </row>
    <row r="389" spans="1:6" x14ac:dyDescent="0.2">
      <c r="A389" s="11">
        <v>44649</v>
      </c>
      <c r="B389" s="3" t="s">
        <v>1</v>
      </c>
      <c r="C389" s="3">
        <v>1.9134601502402981E-2</v>
      </c>
      <c r="D389" s="3">
        <f>YEAR(stock_returns_long[[#This Row],[Date]])</f>
        <v>2022</v>
      </c>
      <c r="E389" s="3">
        <f>MONTH(stock_returns_long[[#This Row],[Date]])</f>
        <v>3</v>
      </c>
      <c r="F389" s="3">
        <f>LN(1+stock_returns_long[[#This Row],[Return]])</f>
        <v>1.8953837276221863E-2</v>
      </c>
    </row>
    <row r="390" spans="1:6" x14ac:dyDescent="0.2">
      <c r="A390" s="11">
        <v>44650</v>
      </c>
      <c r="B390" s="3" t="s">
        <v>1</v>
      </c>
      <c r="C390" s="3">
        <v>-6.6496240988116462E-3</v>
      </c>
      <c r="D390" s="3">
        <f>YEAR(stock_returns_long[[#This Row],[Date]])</f>
        <v>2022</v>
      </c>
      <c r="E390" s="3">
        <f>MONTH(stock_returns_long[[#This Row],[Date]])</f>
        <v>3</v>
      </c>
      <c r="F390" s="3">
        <f>LN(1+stock_returns_long[[#This Row],[Return]])</f>
        <v>-6.6718313504702956E-3</v>
      </c>
    </row>
    <row r="391" spans="1:6" x14ac:dyDescent="0.2">
      <c r="A391" s="11">
        <v>44651</v>
      </c>
      <c r="B391" s="3" t="s">
        <v>1</v>
      </c>
      <c r="C391" s="3">
        <v>-1.7775777955880812E-2</v>
      </c>
      <c r="D391" s="3">
        <f>YEAR(stock_returns_long[[#This Row],[Date]])</f>
        <v>2022</v>
      </c>
      <c r="E391" s="3">
        <f>MONTH(stock_returns_long[[#This Row],[Date]])</f>
        <v>3</v>
      </c>
      <c r="F391" s="3">
        <f>LN(1+stock_returns_long[[#This Row],[Return]])</f>
        <v>-1.7935664670971591E-2</v>
      </c>
    </row>
    <row r="392" spans="1:6" x14ac:dyDescent="0.2">
      <c r="A392" s="11">
        <v>44652</v>
      </c>
      <c r="B392" s="3" t="s">
        <v>1</v>
      </c>
      <c r="C392" s="3">
        <v>-1.7182870897903824E-3</v>
      </c>
      <c r="D392" s="3">
        <f>YEAR(stock_returns_long[[#This Row],[Date]])</f>
        <v>2022</v>
      </c>
      <c r="E392" s="3">
        <f>MONTH(stock_returns_long[[#This Row],[Date]])</f>
        <v>4</v>
      </c>
      <c r="F392" s="3">
        <f>LN(1+stock_returns_long[[#This Row],[Return]])</f>
        <v>-1.7197650383210868E-3</v>
      </c>
    </row>
    <row r="393" spans="1:6" x14ac:dyDescent="0.2">
      <c r="A393" s="11">
        <v>44655</v>
      </c>
      <c r="B393" s="3" t="s">
        <v>1</v>
      </c>
      <c r="C393" s="3">
        <v>2.3693465423242355E-2</v>
      </c>
      <c r="D393" s="3">
        <f>YEAR(stock_returns_long[[#This Row],[Date]])</f>
        <v>2022</v>
      </c>
      <c r="E393" s="3">
        <f>MONTH(stock_returns_long[[#This Row],[Date]])</f>
        <v>4</v>
      </c>
      <c r="F393" s="3">
        <f>LN(1+stock_returns_long[[#This Row],[Return]])</f>
        <v>2.3417131630494581E-2</v>
      </c>
    </row>
    <row r="394" spans="1:6" x14ac:dyDescent="0.2">
      <c r="A394" s="11">
        <v>44656</v>
      </c>
      <c r="B394" s="3" t="s">
        <v>1</v>
      </c>
      <c r="C394" s="3">
        <v>-1.8941736683160793E-2</v>
      </c>
      <c r="D394" s="3">
        <f>YEAR(stock_returns_long[[#This Row],[Date]])</f>
        <v>2022</v>
      </c>
      <c r="E394" s="3">
        <f>MONTH(stock_returns_long[[#This Row],[Date]])</f>
        <v>4</v>
      </c>
      <c r="F394" s="3">
        <f>LN(1+stock_returns_long[[#This Row],[Return]])</f>
        <v>-1.9123429420110118E-2</v>
      </c>
    </row>
    <row r="395" spans="1:6" x14ac:dyDescent="0.2">
      <c r="A395" s="11">
        <v>44657</v>
      </c>
      <c r="B395" s="3" t="s">
        <v>1</v>
      </c>
      <c r="C395" s="3">
        <v>-1.8450784751262828E-2</v>
      </c>
      <c r="D395" s="3">
        <f>YEAR(stock_returns_long[[#This Row],[Date]])</f>
        <v>2022</v>
      </c>
      <c r="E395" s="3">
        <f>MONTH(stock_returns_long[[#This Row],[Date]])</f>
        <v>4</v>
      </c>
      <c r="F395" s="3">
        <f>LN(1+stock_returns_long[[#This Row],[Return]])</f>
        <v>-1.8623123630490415E-2</v>
      </c>
    </row>
    <row r="396" spans="1:6" x14ac:dyDescent="0.2">
      <c r="A396" s="11">
        <v>44658</v>
      </c>
      <c r="B396" s="3" t="s">
        <v>1</v>
      </c>
      <c r="C396" s="3">
        <v>1.8039820039632559E-3</v>
      </c>
      <c r="D396" s="3">
        <f>YEAR(stock_returns_long[[#This Row],[Date]])</f>
        <v>2022</v>
      </c>
      <c r="E396" s="3">
        <f>MONTH(stock_returns_long[[#This Row],[Date]])</f>
        <v>4</v>
      </c>
      <c r="F396" s="3">
        <f>LN(1+stock_returns_long[[#This Row],[Return]])</f>
        <v>1.8023567827143148E-3</v>
      </c>
    </row>
    <row r="397" spans="1:6" x14ac:dyDescent="0.2">
      <c r="A397" s="11">
        <v>44659</v>
      </c>
      <c r="B397" s="3" t="s">
        <v>1</v>
      </c>
      <c r="C397" s="3">
        <v>-1.1908842538848274E-2</v>
      </c>
      <c r="D397" s="3">
        <f>YEAR(stock_returns_long[[#This Row],[Date]])</f>
        <v>2022</v>
      </c>
      <c r="E397" s="3">
        <f>MONTH(stock_returns_long[[#This Row],[Date]])</f>
        <v>4</v>
      </c>
      <c r="F397" s="3">
        <f>LN(1+stock_returns_long[[#This Row],[Return]])</f>
        <v>-1.1980320853595803E-2</v>
      </c>
    </row>
    <row r="398" spans="1:6" x14ac:dyDescent="0.2">
      <c r="A398" s="11">
        <v>44662</v>
      </c>
      <c r="B398" s="3" t="s">
        <v>1</v>
      </c>
      <c r="C398" s="3">
        <v>-2.5515940471700582E-2</v>
      </c>
      <c r="D398" s="3">
        <f>YEAR(stock_returns_long[[#This Row],[Date]])</f>
        <v>2022</v>
      </c>
      <c r="E398" s="3">
        <f>MONTH(stock_returns_long[[#This Row],[Date]])</f>
        <v>4</v>
      </c>
      <c r="F398" s="3">
        <f>LN(1+stock_returns_long[[#This Row],[Return]])</f>
        <v>-2.5847117758560398E-2</v>
      </c>
    </row>
    <row r="399" spans="1:6" x14ac:dyDescent="0.2">
      <c r="A399" s="11">
        <v>44663</v>
      </c>
      <c r="B399" s="3" t="s">
        <v>1</v>
      </c>
      <c r="C399" s="3">
        <v>1.1523278239304213E-2</v>
      </c>
      <c r="D399" s="3">
        <f>YEAR(stock_returns_long[[#This Row],[Date]])</f>
        <v>2022</v>
      </c>
      <c r="E399" s="3">
        <f>MONTH(stock_returns_long[[#This Row],[Date]])</f>
        <v>4</v>
      </c>
      <c r="F399" s="3">
        <f>LN(1+stock_returns_long[[#This Row],[Return]])</f>
        <v>1.1457390943953243E-2</v>
      </c>
    </row>
    <row r="400" spans="1:6" x14ac:dyDescent="0.2">
      <c r="A400" s="11">
        <v>44664</v>
      </c>
      <c r="B400" s="3" t="s">
        <v>1</v>
      </c>
      <c r="C400" s="3">
        <v>1.6342607902848805E-2</v>
      </c>
      <c r="D400" s="3">
        <f>YEAR(stock_returns_long[[#This Row],[Date]])</f>
        <v>2022</v>
      </c>
      <c r="E400" s="3">
        <f>MONTH(stock_returns_long[[#This Row],[Date]])</f>
        <v>4</v>
      </c>
      <c r="F400" s="3">
        <f>LN(1+stock_returns_long[[#This Row],[Return]])</f>
        <v>1.6210504815736569E-2</v>
      </c>
    </row>
    <row r="401" spans="1:6" x14ac:dyDescent="0.2">
      <c r="A401" s="11">
        <v>44665</v>
      </c>
      <c r="B401" s="3" t="s">
        <v>1</v>
      </c>
      <c r="C401" s="3">
        <v>-2.9988227980371152E-2</v>
      </c>
      <c r="D401" s="3">
        <f>YEAR(stock_returns_long[[#This Row],[Date]])</f>
        <v>2022</v>
      </c>
      <c r="E401" s="3">
        <f>MONTH(stock_returns_long[[#This Row],[Date]])</f>
        <v>4</v>
      </c>
      <c r="F401" s="3">
        <f>LN(1+stock_returns_long[[#This Row],[Return]])</f>
        <v>-3.0447071455640292E-2</v>
      </c>
    </row>
    <row r="402" spans="1:6" x14ac:dyDescent="0.2">
      <c r="A402" s="11">
        <v>44669</v>
      </c>
      <c r="B402" s="3" t="s">
        <v>1</v>
      </c>
      <c r="C402" s="3">
        <v>-1.3308643254726915E-3</v>
      </c>
      <c r="D402" s="3">
        <f>YEAR(stock_returns_long[[#This Row],[Date]])</f>
        <v>2022</v>
      </c>
      <c r="E402" s="3">
        <f>MONTH(stock_returns_long[[#This Row],[Date]])</f>
        <v>4</v>
      </c>
      <c r="F402" s="3">
        <f>LN(1+stock_returns_long[[#This Row],[Return]])</f>
        <v>-1.3317507119264551E-3</v>
      </c>
    </row>
    <row r="403" spans="1:6" x14ac:dyDescent="0.2">
      <c r="A403" s="11">
        <v>44670</v>
      </c>
      <c r="B403" s="3" t="s">
        <v>1</v>
      </c>
      <c r="C403" s="3">
        <v>1.4115207825876386E-2</v>
      </c>
      <c r="D403" s="3">
        <f>YEAR(stock_returns_long[[#This Row],[Date]])</f>
        <v>2022</v>
      </c>
      <c r="E403" s="3">
        <f>MONTH(stock_returns_long[[#This Row],[Date]])</f>
        <v>4</v>
      </c>
      <c r="F403" s="3">
        <f>LN(1+stock_returns_long[[#This Row],[Return]])</f>
        <v>1.4016515900330305E-2</v>
      </c>
    </row>
    <row r="404" spans="1:6" x14ac:dyDescent="0.2">
      <c r="A404" s="11">
        <v>44671</v>
      </c>
      <c r="B404" s="3" t="s">
        <v>1</v>
      </c>
      <c r="C404" s="3">
        <v>-1.0156520731448015E-3</v>
      </c>
      <c r="D404" s="3">
        <f>YEAR(stock_returns_long[[#This Row],[Date]])</f>
        <v>2022</v>
      </c>
      <c r="E404" s="3">
        <f>MONTH(stock_returns_long[[#This Row],[Date]])</f>
        <v>4</v>
      </c>
      <c r="F404" s="3">
        <f>LN(1+stock_returns_long[[#This Row],[Return]])</f>
        <v>-1.0161681972095549E-3</v>
      </c>
    </row>
    <row r="405" spans="1:6" x14ac:dyDescent="0.2">
      <c r="A405" s="11">
        <v>44672</v>
      </c>
      <c r="B405" s="3" t="s">
        <v>1</v>
      </c>
      <c r="C405" s="3">
        <v>-4.8437058779022824E-3</v>
      </c>
      <c r="D405" s="3">
        <f>YEAR(stock_returns_long[[#This Row],[Date]])</f>
        <v>2022</v>
      </c>
      <c r="E405" s="3">
        <f>MONTH(stock_returns_long[[#This Row],[Date]])</f>
        <v>4</v>
      </c>
      <c r="F405" s="3">
        <f>LN(1+stock_returns_long[[#This Row],[Return]])</f>
        <v>-4.8554746395440638E-3</v>
      </c>
    </row>
    <row r="406" spans="1:6" x14ac:dyDescent="0.2">
      <c r="A406" s="11">
        <v>44673</v>
      </c>
      <c r="B406" s="3" t="s">
        <v>1</v>
      </c>
      <c r="C406" s="3">
        <v>-2.782115012281916E-2</v>
      </c>
      <c r="D406" s="3">
        <f>YEAR(stock_returns_long[[#This Row],[Date]])</f>
        <v>2022</v>
      </c>
      <c r="E406" s="3">
        <f>MONTH(stock_returns_long[[#This Row],[Date]])</f>
        <v>4</v>
      </c>
      <c r="F406" s="3">
        <f>LN(1+stock_returns_long[[#This Row],[Return]])</f>
        <v>-2.8215489516721041E-2</v>
      </c>
    </row>
    <row r="407" spans="1:6" x14ac:dyDescent="0.2">
      <c r="A407" s="11">
        <v>44676</v>
      </c>
      <c r="B407" s="3" t="s">
        <v>1</v>
      </c>
      <c r="C407" s="3">
        <v>6.7372671415530938E-3</v>
      </c>
      <c r="D407" s="3">
        <f>YEAR(stock_returns_long[[#This Row],[Date]])</f>
        <v>2022</v>
      </c>
      <c r="E407" s="3">
        <f>MONTH(stock_returns_long[[#This Row],[Date]])</f>
        <v>4</v>
      </c>
      <c r="F407" s="3">
        <f>LN(1+stock_returns_long[[#This Row],[Return]])</f>
        <v>6.7146731815427895E-3</v>
      </c>
    </row>
    <row r="408" spans="1:6" x14ac:dyDescent="0.2">
      <c r="A408" s="11">
        <v>44677</v>
      </c>
      <c r="B408" s="3" t="s">
        <v>1</v>
      </c>
      <c r="C408" s="3">
        <v>-3.7328002620185319E-2</v>
      </c>
      <c r="D408" s="3">
        <f>YEAR(stock_returns_long[[#This Row],[Date]])</f>
        <v>2022</v>
      </c>
      <c r="E408" s="3">
        <f>MONTH(stock_returns_long[[#This Row],[Date]])</f>
        <v>4</v>
      </c>
      <c r="F408" s="3">
        <f>LN(1+stock_returns_long[[#This Row],[Return]])</f>
        <v>-3.8042530208455654E-2</v>
      </c>
    </row>
    <row r="409" spans="1:6" x14ac:dyDescent="0.2">
      <c r="A409" s="11">
        <v>44678</v>
      </c>
      <c r="B409" s="3" t="s">
        <v>1</v>
      </c>
      <c r="C409" s="3">
        <v>-1.4668647864322093E-3</v>
      </c>
      <c r="D409" s="3">
        <f>YEAR(stock_returns_long[[#This Row],[Date]])</f>
        <v>2022</v>
      </c>
      <c r="E409" s="3">
        <f>MONTH(stock_returns_long[[#This Row],[Date]])</f>
        <v>4</v>
      </c>
      <c r="F409" s="3">
        <f>LN(1+stock_returns_long[[#This Row],[Return]])</f>
        <v>-1.4679416858224077E-3</v>
      </c>
    </row>
    <row r="410" spans="1:6" x14ac:dyDescent="0.2">
      <c r="A410" s="11">
        <v>44679</v>
      </c>
      <c r="B410" s="3" t="s">
        <v>1</v>
      </c>
      <c r="C410" s="3">
        <v>4.5155302885898418E-2</v>
      </c>
      <c r="D410" s="3">
        <f>YEAR(stock_returns_long[[#This Row],[Date]])</f>
        <v>2022</v>
      </c>
      <c r="E410" s="3">
        <f>MONTH(stock_returns_long[[#This Row],[Date]])</f>
        <v>4</v>
      </c>
      <c r="F410" s="3">
        <f>LN(1+stock_returns_long[[#This Row],[Return]])</f>
        <v>4.4165489576445893E-2</v>
      </c>
    </row>
    <row r="411" spans="1:6" x14ac:dyDescent="0.2">
      <c r="A411" s="11">
        <v>44680</v>
      </c>
      <c r="B411" s="3" t="s">
        <v>1</v>
      </c>
      <c r="C411" s="3">
        <v>-3.6604752867241519E-2</v>
      </c>
      <c r="D411" s="3">
        <f>YEAR(stock_returns_long[[#This Row],[Date]])</f>
        <v>2022</v>
      </c>
      <c r="E411" s="3">
        <f>MONTH(stock_returns_long[[#This Row],[Date]])</f>
        <v>4</v>
      </c>
      <c r="F411" s="3">
        <f>LN(1+stock_returns_long[[#This Row],[Return]])</f>
        <v>-3.729151822899518E-2</v>
      </c>
    </row>
    <row r="412" spans="1:6" x14ac:dyDescent="0.2">
      <c r="A412" s="11">
        <v>44683</v>
      </c>
      <c r="B412" s="3" t="s">
        <v>1</v>
      </c>
      <c r="C412" s="3">
        <v>1.9667365464355324E-3</v>
      </c>
      <c r="D412" s="3">
        <f>YEAR(stock_returns_long[[#This Row],[Date]])</f>
        <v>2022</v>
      </c>
      <c r="E412" s="3">
        <f>MONTH(stock_returns_long[[#This Row],[Date]])</f>
        <v>5</v>
      </c>
      <c r="F412" s="3">
        <f>LN(1+stock_returns_long[[#This Row],[Return]])</f>
        <v>1.9648050521929063E-3</v>
      </c>
    </row>
    <row r="413" spans="1:6" x14ac:dyDescent="0.2">
      <c r="A413" s="11">
        <v>44684</v>
      </c>
      <c r="B413" s="3" t="s">
        <v>1</v>
      </c>
      <c r="C413" s="3">
        <v>9.6224915074389905E-3</v>
      </c>
      <c r="D413" s="3">
        <f>YEAR(stock_returns_long[[#This Row],[Date]])</f>
        <v>2022</v>
      </c>
      <c r="E413" s="3">
        <f>MONTH(stock_returns_long[[#This Row],[Date]])</f>
        <v>5</v>
      </c>
      <c r="F413" s="3">
        <f>LN(1+stock_returns_long[[#This Row],[Return]])</f>
        <v>9.5764901987437454E-3</v>
      </c>
    </row>
    <row r="414" spans="1:6" x14ac:dyDescent="0.2">
      <c r="A414" s="11">
        <v>44685</v>
      </c>
      <c r="B414" s="3" t="s">
        <v>1</v>
      </c>
      <c r="C414" s="3">
        <v>4.1008433404022604E-2</v>
      </c>
      <c r="D414" s="3">
        <f>YEAR(stock_returns_long[[#This Row],[Date]])</f>
        <v>2022</v>
      </c>
      <c r="E414" s="3">
        <f>MONTH(stock_returns_long[[#This Row],[Date]])</f>
        <v>5</v>
      </c>
      <c r="F414" s="3">
        <f>LN(1+stock_returns_long[[#This Row],[Return]])</f>
        <v>4.0189890852680266E-2</v>
      </c>
    </row>
    <row r="415" spans="1:6" x14ac:dyDescent="0.2">
      <c r="A415" s="11">
        <v>44686</v>
      </c>
      <c r="B415" s="3" t="s">
        <v>1</v>
      </c>
      <c r="C415" s="3">
        <v>-5.5716235433831418E-2</v>
      </c>
      <c r="D415" s="3">
        <f>YEAR(stock_returns_long[[#This Row],[Date]])</f>
        <v>2022</v>
      </c>
      <c r="E415" s="3">
        <f>MONTH(stock_returns_long[[#This Row],[Date]])</f>
        <v>5</v>
      </c>
      <c r="F415" s="3">
        <f>LN(1+stock_returns_long[[#This Row],[Return]])</f>
        <v>-5.7328559949798553E-2</v>
      </c>
    </row>
    <row r="416" spans="1:6" x14ac:dyDescent="0.2">
      <c r="A416" s="11">
        <v>44687</v>
      </c>
      <c r="B416" s="3" t="s">
        <v>1</v>
      </c>
      <c r="C416" s="3">
        <v>4.7272484621843081E-3</v>
      </c>
      <c r="D416" s="3">
        <f>YEAR(stock_returns_long[[#This Row],[Date]])</f>
        <v>2022</v>
      </c>
      <c r="E416" s="3">
        <f>MONTH(stock_returns_long[[#This Row],[Date]])</f>
        <v>5</v>
      </c>
      <c r="F416" s="3">
        <f>LN(1+stock_returns_long[[#This Row],[Return]])</f>
        <v>4.716110111878836E-3</v>
      </c>
    </row>
    <row r="417" spans="1:6" x14ac:dyDescent="0.2">
      <c r="A417" s="11">
        <v>44690</v>
      </c>
      <c r="B417" s="3" t="s">
        <v>1</v>
      </c>
      <c r="C417" s="3">
        <v>-3.3189457121744148E-2</v>
      </c>
      <c r="D417" s="3">
        <f>YEAR(stock_returns_long[[#This Row],[Date]])</f>
        <v>2022</v>
      </c>
      <c r="E417" s="3">
        <f>MONTH(stock_returns_long[[#This Row],[Date]])</f>
        <v>5</v>
      </c>
      <c r="F417" s="3">
        <f>LN(1+stock_returns_long[[#This Row],[Return]])</f>
        <v>-3.3752725290612538E-2</v>
      </c>
    </row>
    <row r="418" spans="1:6" x14ac:dyDescent="0.2">
      <c r="A418" s="11">
        <v>44691</v>
      </c>
      <c r="B418" s="3" t="s">
        <v>1</v>
      </c>
      <c r="C418" s="3">
        <v>1.611188238439154E-2</v>
      </c>
      <c r="D418" s="3">
        <f>YEAR(stock_returns_long[[#This Row],[Date]])</f>
        <v>2022</v>
      </c>
      <c r="E418" s="3">
        <f>MONTH(stock_returns_long[[#This Row],[Date]])</f>
        <v>5</v>
      </c>
      <c r="F418" s="3">
        <f>LN(1+stock_returns_long[[#This Row],[Return]])</f>
        <v>1.5983463550555993E-2</v>
      </c>
    </row>
    <row r="419" spans="1:6" x14ac:dyDescent="0.2">
      <c r="A419" s="11">
        <v>44692</v>
      </c>
      <c r="B419" s="3" t="s">
        <v>1</v>
      </c>
      <c r="C419" s="3">
        <v>-5.184103553087771E-2</v>
      </c>
      <c r="D419" s="3">
        <f>YEAR(stock_returns_long[[#This Row],[Date]])</f>
        <v>2022</v>
      </c>
      <c r="E419" s="3">
        <f>MONTH(stock_returns_long[[#This Row],[Date]])</f>
        <v>5</v>
      </c>
      <c r="F419" s="3">
        <f>LN(1+stock_returns_long[[#This Row],[Return]])</f>
        <v>-5.323310674535376E-2</v>
      </c>
    </row>
    <row r="420" spans="1:6" x14ac:dyDescent="0.2">
      <c r="A420" s="11">
        <v>44693</v>
      </c>
      <c r="B420" s="3" t="s">
        <v>1</v>
      </c>
      <c r="C420" s="3">
        <v>-2.689424150244224E-2</v>
      </c>
      <c r="D420" s="3">
        <f>YEAR(stock_returns_long[[#This Row],[Date]])</f>
        <v>2022</v>
      </c>
      <c r="E420" s="3">
        <f>MONTH(stock_returns_long[[#This Row],[Date]])</f>
        <v>5</v>
      </c>
      <c r="F420" s="3">
        <f>LN(1+stock_returns_long[[#This Row],[Return]])</f>
        <v>-2.7262509488466327E-2</v>
      </c>
    </row>
    <row r="421" spans="1:6" x14ac:dyDescent="0.2">
      <c r="A421" s="11">
        <v>44694</v>
      </c>
      <c r="B421" s="3" t="s">
        <v>1</v>
      </c>
      <c r="C421" s="3">
        <v>3.1916527896708402E-2</v>
      </c>
      <c r="D421" s="3">
        <f>YEAR(stock_returns_long[[#This Row],[Date]])</f>
        <v>2022</v>
      </c>
      <c r="E421" s="3">
        <f>MONTH(stock_returns_long[[#This Row],[Date]])</f>
        <v>5</v>
      </c>
      <c r="F421" s="3">
        <f>LN(1+stock_returns_long[[#This Row],[Return]])</f>
        <v>3.1417779967079354E-2</v>
      </c>
    </row>
    <row r="422" spans="1:6" x14ac:dyDescent="0.2">
      <c r="A422" s="11">
        <v>44697</v>
      </c>
      <c r="B422" s="3" t="s">
        <v>1</v>
      </c>
      <c r="C422" s="3">
        <v>-1.0672488983451633E-2</v>
      </c>
      <c r="D422" s="3">
        <f>YEAR(stock_returns_long[[#This Row],[Date]])</f>
        <v>2022</v>
      </c>
      <c r="E422" s="3">
        <f>MONTH(stock_returns_long[[#This Row],[Date]])</f>
        <v>5</v>
      </c>
      <c r="F422" s="3">
        <f>LN(1+stock_returns_long[[#This Row],[Return]])</f>
        <v>-1.0729848471382818E-2</v>
      </c>
    </row>
    <row r="423" spans="1:6" x14ac:dyDescent="0.2">
      <c r="A423" s="11">
        <v>44698</v>
      </c>
      <c r="B423" s="3" t="s">
        <v>1</v>
      </c>
      <c r="C423" s="3">
        <v>2.5422796117250401E-2</v>
      </c>
      <c r="D423" s="3">
        <f>YEAR(stock_returns_long[[#This Row],[Date]])</f>
        <v>2022</v>
      </c>
      <c r="E423" s="3">
        <f>MONTH(stock_returns_long[[#This Row],[Date]])</f>
        <v>5</v>
      </c>
      <c r="F423" s="3">
        <f>LN(1+stock_returns_long[[#This Row],[Return]])</f>
        <v>2.5105011559055621E-2</v>
      </c>
    </row>
    <row r="424" spans="1:6" x14ac:dyDescent="0.2">
      <c r="A424" s="11">
        <v>44699</v>
      </c>
      <c r="B424" s="3" t="s">
        <v>1</v>
      </c>
      <c r="C424" s="3">
        <v>-5.6419357341455423E-2</v>
      </c>
      <c r="D424" s="3">
        <f>YEAR(stock_returns_long[[#This Row],[Date]])</f>
        <v>2022</v>
      </c>
      <c r="E424" s="3">
        <f>MONTH(stock_returns_long[[#This Row],[Date]])</f>
        <v>5</v>
      </c>
      <c r="F424" s="3">
        <f>LN(1+stock_returns_long[[#This Row],[Return]])</f>
        <v>-5.8073446009882228E-2</v>
      </c>
    </row>
    <row r="425" spans="1:6" x14ac:dyDescent="0.2">
      <c r="A425" s="11">
        <v>44700</v>
      </c>
      <c r="B425" s="3" t="s">
        <v>1</v>
      </c>
      <c r="C425" s="3">
        <v>-2.4641123539033361E-2</v>
      </c>
      <c r="D425" s="3">
        <f>YEAR(stock_returns_long[[#This Row],[Date]])</f>
        <v>2022</v>
      </c>
      <c r="E425" s="3">
        <f>MONTH(stock_returns_long[[#This Row],[Date]])</f>
        <v>5</v>
      </c>
      <c r="F425" s="3">
        <f>LN(1+stock_returns_long[[#This Row],[Return]])</f>
        <v>-2.4949797287029774E-2</v>
      </c>
    </row>
    <row r="426" spans="1:6" x14ac:dyDescent="0.2">
      <c r="A426" s="11">
        <v>44701</v>
      </c>
      <c r="B426" s="3" t="s">
        <v>1</v>
      </c>
      <c r="C426" s="3">
        <v>1.7471641777213609E-3</v>
      </c>
      <c r="D426" s="3">
        <f>YEAR(stock_returns_long[[#This Row],[Date]])</f>
        <v>2022</v>
      </c>
      <c r="E426" s="3">
        <f>MONTH(stock_returns_long[[#This Row],[Date]])</f>
        <v>5</v>
      </c>
      <c r="F426" s="3">
        <f>LN(1+stock_returns_long[[#This Row],[Return]])</f>
        <v>1.745639661850784E-3</v>
      </c>
    </row>
    <row r="427" spans="1:6" x14ac:dyDescent="0.2">
      <c r="A427" s="11">
        <v>44704</v>
      </c>
      <c r="B427" s="3" t="s">
        <v>1</v>
      </c>
      <c r="C427" s="3">
        <v>4.0119201440145691E-2</v>
      </c>
      <c r="D427" s="3">
        <f>YEAR(stock_returns_long[[#This Row],[Date]])</f>
        <v>2022</v>
      </c>
      <c r="E427" s="3">
        <f>MONTH(stock_returns_long[[#This Row],[Date]])</f>
        <v>5</v>
      </c>
      <c r="F427" s="3">
        <f>LN(1+stock_returns_long[[#This Row],[Return]])</f>
        <v>3.9335323354652105E-2</v>
      </c>
    </row>
    <row r="428" spans="1:6" x14ac:dyDescent="0.2">
      <c r="A428" s="11">
        <v>44705</v>
      </c>
      <c r="B428" s="3" t="s">
        <v>1</v>
      </c>
      <c r="C428" s="3">
        <v>-1.9216075483869832E-2</v>
      </c>
      <c r="D428" s="3">
        <f>YEAR(stock_returns_long[[#This Row],[Date]])</f>
        <v>2022</v>
      </c>
      <c r="E428" s="3">
        <f>MONTH(stock_returns_long[[#This Row],[Date]])</f>
        <v>5</v>
      </c>
      <c r="F428" s="3">
        <f>LN(1+stock_returns_long[[#This Row],[Return]])</f>
        <v>-1.9403104109744822E-2</v>
      </c>
    </row>
    <row r="429" spans="1:6" x14ac:dyDescent="0.2">
      <c r="A429" s="11">
        <v>44706</v>
      </c>
      <c r="B429" s="3" t="s">
        <v>1</v>
      </c>
      <c r="C429" s="3">
        <v>1.1402034452037135E-3</v>
      </c>
      <c r="D429" s="3">
        <f>YEAR(stock_returns_long[[#This Row],[Date]])</f>
        <v>2022</v>
      </c>
      <c r="E429" s="3">
        <f>MONTH(stock_returns_long[[#This Row],[Date]])</f>
        <v>5</v>
      </c>
      <c r="F429" s="3">
        <f>LN(1+stock_returns_long[[#This Row],[Return]])</f>
        <v>1.1395539069457745E-3</v>
      </c>
    </row>
    <row r="430" spans="1:6" x14ac:dyDescent="0.2">
      <c r="A430" s="11">
        <v>44707</v>
      </c>
      <c r="B430" s="3" t="s">
        <v>1</v>
      </c>
      <c r="C430" s="3">
        <v>2.3199484306176021E-2</v>
      </c>
      <c r="D430" s="3">
        <f>YEAR(stock_returns_long[[#This Row],[Date]])</f>
        <v>2022</v>
      </c>
      <c r="E430" s="3">
        <f>MONTH(stock_returns_long[[#This Row],[Date]])</f>
        <v>5</v>
      </c>
      <c r="F430" s="3">
        <f>LN(1+stock_returns_long[[#This Row],[Return]])</f>
        <v>2.2934467281368113E-2</v>
      </c>
    </row>
    <row r="431" spans="1:6" x14ac:dyDescent="0.2">
      <c r="A431" s="11">
        <v>44708</v>
      </c>
      <c r="B431" s="3" t="s">
        <v>1</v>
      </c>
      <c r="C431" s="3">
        <v>4.075665390578842E-2</v>
      </c>
      <c r="D431" s="3">
        <f>YEAR(stock_returns_long[[#This Row],[Date]])</f>
        <v>2022</v>
      </c>
      <c r="E431" s="3">
        <f>MONTH(stock_returns_long[[#This Row],[Date]])</f>
        <v>5</v>
      </c>
      <c r="F431" s="3">
        <f>LN(1+stock_returns_long[[#This Row],[Return]])</f>
        <v>3.994800044823775E-2</v>
      </c>
    </row>
    <row r="432" spans="1:6" x14ac:dyDescent="0.2">
      <c r="A432" s="11">
        <v>44712</v>
      </c>
      <c r="B432" s="3" t="s">
        <v>1</v>
      </c>
      <c r="C432" s="3">
        <v>-5.3462202172239737E-3</v>
      </c>
      <c r="D432" s="3">
        <f>YEAR(stock_returns_long[[#This Row],[Date]])</f>
        <v>2022</v>
      </c>
      <c r="E432" s="3">
        <f>MONTH(stock_returns_long[[#This Row],[Date]])</f>
        <v>5</v>
      </c>
      <c r="F432" s="3">
        <f>LN(1+stock_returns_long[[#This Row],[Return]])</f>
        <v>-5.3605623929885203E-3</v>
      </c>
    </row>
    <row r="433" spans="1:6" x14ac:dyDescent="0.2">
      <c r="A433" s="11">
        <v>44713</v>
      </c>
      <c r="B433" s="3" t="s">
        <v>1</v>
      </c>
      <c r="C433" s="3">
        <v>-8.7345770998492611E-4</v>
      </c>
      <c r="D433" s="3">
        <f>YEAR(stock_returns_long[[#This Row],[Date]])</f>
        <v>2022</v>
      </c>
      <c r="E433" s="3">
        <f>MONTH(stock_returns_long[[#This Row],[Date]])</f>
        <v>6</v>
      </c>
      <c r="F433" s="3">
        <f>LN(1+stock_returns_long[[#This Row],[Return]])</f>
        <v>-8.7383939644466481E-4</v>
      </c>
    </row>
    <row r="434" spans="1:6" x14ac:dyDescent="0.2">
      <c r="A434" s="11">
        <v>44714</v>
      </c>
      <c r="B434" s="3" t="s">
        <v>1</v>
      </c>
      <c r="C434" s="3">
        <v>1.6811329974915301E-2</v>
      </c>
      <c r="D434" s="3">
        <f>YEAR(stock_returns_long[[#This Row],[Date]])</f>
        <v>2022</v>
      </c>
      <c r="E434" s="3">
        <f>MONTH(stock_returns_long[[#This Row],[Date]])</f>
        <v>6</v>
      </c>
      <c r="F434" s="3">
        <f>LN(1+stock_returns_long[[#This Row],[Return]])</f>
        <v>1.667158360730087E-2</v>
      </c>
    </row>
    <row r="435" spans="1:6" x14ac:dyDescent="0.2">
      <c r="A435" s="11">
        <v>44715</v>
      </c>
      <c r="B435" s="3" t="s">
        <v>1</v>
      </c>
      <c r="C435" s="3">
        <v>-3.8555685084091684E-2</v>
      </c>
      <c r="D435" s="3">
        <f>YEAR(stock_returns_long[[#This Row],[Date]])</f>
        <v>2022</v>
      </c>
      <c r="E435" s="3">
        <f>MONTH(stock_returns_long[[#This Row],[Date]])</f>
        <v>6</v>
      </c>
      <c r="F435" s="3">
        <f>LN(1+stock_returns_long[[#This Row],[Return]])</f>
        <v>-3.9318630434477163E-2</v>
      </c>
    </row>
    <row r="436" spans="1:6" x14ac:dyDescent="0.2">
      <c r="A436" s="11">
        <v>44718</v>
      </c>
      <c r="B436" s="3" t="s">
        <v>1</v>
      </c>
      <c r="C436" s="3">
        <v>5.2276435098375096E-3</v>
      </c>
      <c r="D436" s="3">
        <f>YEAR(stock_returns_long[[#This Row],[Date]])</f>
        <v>2022</v>
      </c>
      <c r="E436" s="3">
        <f>MONTH(stock_returns_long[[#This Row],[Date]])</f>
        <v>6</v>
      </c>
      <c r="F436" s="3">
        <f>LN(1+stock_returns_long[[#This Row],[Return]])</f>
        <v>5.2140268163681147E-3</v>
      </c>
    </row>
    <row r="437" spans="1:6" x14ac:dyDescent="0.2">
      <c r="A437" s="11">
        <v>44719</v>
      </c>
      <c r="B437" s="3" t="s">
        <v>1</v>
      </c>
      <c r="C437" s="3">
        <v>1.7585861978066442E-2</v>
      </c>
      <c r="D437" s="3">
        <f>YEAR(stock_returns_long[[#This Row],[Date]])</f>
        <v>2022</v>
      </c>
      <c r="E437" s="3">
        <f>MONTH(stock_returns_long[[#This Row],[Date]])</f>
        <v>6</v>
      </c>
      <c r="F437" s="3">
        <f>LN(1+stock_returns_long[[#This Row],[Return]])</f>
        <v>1.743302001080816E-2</v>
      </c>
    </row>
    <row r="438" spans="1:6" x14ac:dyDescent="0.2">
      <c r="A438" s="11">
        <v>44720</v>
      </c>
      <c r="B438" s="3" t="s">
        <v>1</v>
      </c>
      <c r="C438" s="3">
        <v>-5.0433676808232519E-3</v>
      </c>
      <c r="D438" s="3">
        <f>YEAR(stock_returns_long[[#This Row],[Date]])</f>
        <v>2022</v>
      </c>
      <c r="E438" s="3">
        <f>MONTH(stock_returns_long[[#This Row],[Date]])</f>
        <v>6</v>
      </c>
      <c r="F438" s="3">
        <f>LN(1+stock_returns_long[[#This Row],[Return]])</f>
        <v>-5.0561283822921233E-3</v>
      </c>
    </row>
    <row r="439" spans="1:6" x14ac:dyDescent="0.2">
      <c r="A439" s="11">
        <v>44721</v>
      </c>
      <c r="B439" s="3" t="s">
        <v>1</v>
      </c>
      <c r="C439" s="3">
        <v>-3.5955629718391613E-2</v>
      </c>
      <c r="D439" s="3">
        <f>YEAR(stock_returns_long[[#This Row],[Date]])</f>
        <v>2022</v>
      </c>
      <c r="E439" s="3">
        <f>MONTH(stock_returns_long[[#This Row],[Date]])</f>
        <v>6</v>
      </c>
      <c r="F439" s="3">
        <f>LN(1+stock_returns_long[[#This Row],[Return]])</f>
        <v>-3.6617958167734173E-2</v>
      </c>
    </row>
    <row r="440" spans="1:6" x14ac:dyDescent="0.2">
      <c r="A440" s="11">
        <v>44722</v>
      </c>
      <c r="B440" s="3" t="s">
        <v>1</v>
      </c>
      <c r="C440" s="3">
        <v>-3.8628642810352942E-2</v>
      </c>
      <c r="D440" s="3">
        <f>YEAR(stock_returns_long[[#This Row],[Date]])</f>
        <v>2022</v>
      </c>
      <c r="E440" s="3">
        <f>MONTH(stock_returns_long[[#This Row],[Date]])</f>
        <v>6</v>
      </c>
      <c r="F440" s="3">
        <f>LN(1+stock_returns_long[[#This Row],[Return]])</f>
        <v>-3.9394516779023517E-2</v>
      </c>
    </row>
    <row r="441" spans="1:6" x14ac:dyDescent="0.2">
      <c r="A441" s="11">
        <v>44725</v>
      </c>
      <c r="B441" s="3" t="s">
        <v>1</v>
      </c>
      <c r="C441" s="3">
        <v>-3.8285020682461202E-2</v>
      </c>
      <c r="D441" s="3">
        <f>YEAR(stock_returns_long[[#This Row],[Date]])</f>
        <v>2022</v>
      </c>
      <c r="E441" s="3">
        <f>MONTH(stock_returns_long[[#This Row],[Date]])</f>
        <v>6</v>
      </c>
      <c r="F441" s="3">
        <f>LN(1+stock_returns_long[[#This Row],[Return]])</f>
        <v>-3.9037151511510007E-2</v>
      </c>
    </row>
    <row r="442" spans="1:6" x14ac:dyDescent="0.2">
      <c r="A442" s="11">
        <v>44726</v>
      </c>
      <c r="B442" s="3" t="s">
        <v>1</v>
      </c>
      <c r="C442" s="3">
        <v>6.672650899347321E-3</v>
      </c>
      <c r="D442" s="3">
        <f>YEAR(stock_returns_long[[#This Row],[Date]])</f>
        <v>2022</v>
      </c>
      <c r="E442" s="3">
        <f>MONTH(stock_returns_long[[#This Row],[Date]])</f>
        <v>6</v>
      </c>
      <c r="F442" s="3">
        <f>LN(1+stock_returns_long[[#This Row],[Return]])</f>
        <v>6.6504873030001519E-3</v>
      </c>
    </row>
    <row r="443" spans="1:6" x14ac:dyDescent="0.2">
      <c r="A443" s="11">
        <v>44727</v>
      </c>
      <c r="B443" s="3" t="s">
        <v>1</v>
      </c>
      <c r="C443" s="3">
        <v>2.0111606179902042E-2</v>
      </c>
      <c r="D443" s="3">
        <f>YEAR(stock_returns_long[[#This Row],[Date]])</f>
        <v>2022</v>
      </c>
      <c r="E443" s="3">
        <f>MONTH(stock_returns_long[[#This Row],[Date]])</f>
        <v>6</v>
      </c>
      <c r="F443" s="3">
        <f>LN(1+stock_returns_long[[#This Row],[Return]])</f>
        <v>1.991203913391967E-2</v>
      </c>
    </row>
    <row r="444" spans="1:6" x14ac:dyDescent="0.2">
      <c r="A444" s="11">
        <v>44728</v>
      </c>
      <c r="B444" s="3" t="s">
        <v>1</v>
      </c>
      <c r="C444" s="3">
        <v>-3.9651455797397372E-2</v>
      </c>
      <c r="D444" s="3">
        <f>YEAR(stock_returns_long[[#This Row],[Date]])</f>
        <v>2022</v>
      </c>
      <c r="E444" s="3">
        <f>MONTH(stock_returns_long[[#This Row],[Date]])</f>
        <v>6</v>
      </c>
      <c r="F444" s="3">
        <f>LN(1+stock_returns_long[[#This Row],[Return]])</f>
        <v>-4.0458993535374382E-2</v>
      </c>
    </row>
    <row r="445" spans="1:6" x14ac:dyDescent="0.2">
      <c r="A445" s="11">
        <v>44729</v>
      </c>
      <c r="B445" s="3" t="s">
        <v>1</v>
      </c>
      <c r="C445" s="3">
        <v>1.1533186081365443E-2</v>
      </c>
      <c r="D445" s="3">
        <f>YEAR(stock_returns_long[[#This Row],[Date]])</f>
        <v>2022</v>
      </c>
      <c r="E445" s="3">
        <f>MONTH(stock_returns_long[[#This Row],[Date]])</f>
        <v>6</v>
      </c>
      <c r="F445" s="3">
        <f>LN(1+stock_returns_long[[#This Row],[Return]])</f>
        <v>1.1467185867857787E-2</v>
      </c>
    </row>
    <row r="446" spans="1:6" x14ac:dyDescent="0.2">
      <c r="A446" s="11">
        <v>44733</v>
      </c>
      <c r="B446" s="3" t="s">
        <v>1</v>
      </c>
      <c r="C446" s="3">
        <v>3.2760483318088562E-2</v>
      </c>
      <c r="D446" s="3">
        <f>YEAR(stock_returns_long[[#This Row],[Date]])</f>
        <v>2022</v>
      </c>
      <c r="E446" s="3">
        <f>MONTH(stock_returns_long[[#This Row],[Date]])</f>
        <v>6</v>
      </c>
      <c r="F446" s="3">
        <f>LN(1+stock_returns_long[[#This Row],[Return]])</f>
        <v>3.2235298120088102E-2</v>
      </c>
    </row>
    <row r="447" spans="1:6" x14ac:dyDescent="0.2">
      <c r="A447" s="11">
        <v>44734</v>
      </c>
      <c r="B447" s="3" t="s">
        <v>1</v>
      </c>
      <c r="C447" s="3">
        <v>-3.8271204408579784E-3</v>
      </c>
      <c r="D447" s="3">
        <f>YEAR(stock_returns_long[[#This Row],[Date]])</f>
        <v>2022</v>
      </c>
      <c r="E447" s="3">
        <f>MONTH(stock_returns_long[[#This Row],[Date]])</f>
        <v>6</v>
      </c>
      <c r="F447" s="3">
        <f>LN(1+stock_returns_long[[#This Row],[Return]])</f>
        <v>-3.8344626051771383E-3</v>
      </c>
    </row>
    <row r="448" spans="1:6" x14ac:dyDescent="0.2">
      <c r="A448" s="11">
        <v>44735</v>
      </c>
      <c r="B448" s="3" t="s">
        <v>1</v>
      </c>
      <c r="C448" s="3">
        <v>2.1573819730382082E-2</v>
      </c>
      <c r="D448" s="3">
        <f>YEAR(stock_returns_long[[#This Row],[Date]])</f>
        <v>2022</v>
      </c>
      <c r="E448" s="3">
        <f>MONTH(stock_returns_long[[#This Row],[Date]])</f>
        <v>6</v>
      </c>
      <c r="F448" s="3">
        <f>LN(1+stock_returns_long[[#This Row],[Return]])</f>
        <v>2.1344398675619825E-2</v>
      </c>
    </row>
    <row r="449" spans="1:6" x14ac:dyDescent="0.2">
      <c r="A449" s="11">
        <v>44736</v>
      </c>
      <c r="B449" s="3" t="s">
        <v>1</v>
      </c>
      <c r="C449" s="3">
        <v>2.4517344113786477E-2</v>
      </c>
      <c r="D449" s="3">
        <f>YEAR(stock_returns_long[[#This Row],[Date]])</f>
        <v>2022</v>
      </c>
      <c r="E449" s="3">
        <f>MONTH(stock_returns_long[[#This Row],[Date]])</f>
        <v>6</v>
      </c>
      <c r="F449" s="3">
        <f>LN(1+stock_returns_long[[#This Row],[Return]])</f>
        <v>2.4221617898355599E-2</v>
      </c>
    </row>
    <row r="450" spans="1:6" x14ac:dyDescent="0.2">
      <c r="A450" s="11">
        <v>44739</v>
      </c>
      <c r="B450" s="3" t="s">
        <v>1</v>
      </c>
      <c r="C450" s="3">
        <v>0</v>
      </c>
      <c r="D450" s="3">
        <f>YEAR(stock_returns_long[[#This Row],[Date]])</f>
        <v>2022</v>
      </c>
      <c r="E450" s="3">
        <f>MONTH(stock_returns_long[[#This Row],[Date]])</f>
        <v>6</v>
      </c>
      <c r="F450" s="3">
        <f>LN(1+stock_returns_long[[#This Row],[Return]])</f>
        <v>0</v>
      </c>
    </row>
    <row r="451" spans="1:6" x14ac:dyDescent="0.2">
      <c r="A451" s="11">
        <v>44740</v>
      </c>
      <c r="B451" s="3" t="s">
        <v>1</v>
      </c>
      <c r="C451" s="3">
        <v>-2.9789585292061993E-2</v>
      </c>
      <c r="D451" s="3">
        <f>YEAR(stock_returns_long[[#This Row],[Date]])</f>
        <v>2022</v>
      </c>
      <c r="E451" s="3">
        <f>MONTH(stock_returns_long[[#This Row],[Date]])</f>
        <v>6</v>
      </c>
      <c r="F451" s="3">
        <f>LN(1+stock_returns_long[[#This Row],[Return]])</f>
        <v>-3.024230862964844E-2</v>
      </c>
    </row>
    <row r="452" spans="1:6" x14ac:dyDescent="0.2">
      <c r="A452" s="11">
        <v>44741</v>
      </c>
      <c r="B452" s="3" t="s">
        <v>1</v>
      </c>
      <c r="C452" s="3">
        <v>1.3023835699512043E-2</v>
      </c>
      <c r="D452" s="3">
        <f>YEAR(stock_returns_long[[#This Row],[Date]])</f>
        <v>2022</v>
      </c>
      <c r="E452" s="3">
        <f>MONTH(stock_returns_long[[#This Row],[Date]])</f>
        <v>6</v>
      </c>
      <c r="F452" s="3">
        <f>LN(1+stock_returns_long[[#This Row],[Return]])</f>
        <v>1.2939754801681252E-2</v>
      </c>
    </row>
    <row r="453" spans="1:6" x14ac:dyDescent="0.2">
      <c r="A453" s="11">
        <v>44742</v>
      </c>
      <c r="B453" s="3" t="s">
        <v>1</v>
      </c>
      <c r="C453" s="3">
        <v>-1.8027782952248828E-2</v>
      </c>
      <c r="D453" s="3">
        <f>YEAR(stock_returns_long[[#This Row],[Date]])</f>
        <v>2022</v>
      </c>
      <c r="E453" s="3">
        <f>MONTH(stock_returns_long[[#This Row],[Date]])</f>
        <v>6</v>
      </c>
      <c r="F453" s="3">
        <f>LN(1+stock_returns_long[[#This Row],[Return]])</f>
        <v>-1.8192263239969361E-2</v>
      </c>
    </row>
    <row r="454" spans="1:6" x14ac:dyDescent="0.2">
      <c r="A454" s="11">
        <v>44743</v>
      </c>
      <c r="B454" s="3" t="s">
        <v>1</v>
      </c>
      <c r="C454" s="3">
        <v>1.6164305680149704E-2</v>
      </c>
      <c r="D454" s="3">
        <f>YEAR(stock_returns_long[[#This Row],[Date]])</f>
        <v>2022</v>
      </c>
      <c r="E454" s="3">
        <f>MONTH(stock_returns_long[[#This Row],[Date]])</f>
        <v>7</v>
      </c>
      <c r="F454" s="3">
        <f>LN(1+stock_returns_long[[#This Row],[Return]])</f>
        <v>1.6035054270437148E-2</v>
      </c>
    </row>
    <row r="455" spans="1:6" x14ac:dyDescent="0.2">
      <c r="A455" s="11">
        <v>44747</v>
      </c>
      <c r="B455" s="3" t="s">
        <v>1</v>
      </c>
      <c r="C455" s="3">
        <v>1.8930529591639544E-2</v>
      </c>
      <c r="D455" s="3">
        <f>YEAR(stock_returns_long[[#This Row],[Date]])</f>
        <v>2022</v>
      </c>
      <c r="E455" s="3">
        <f>MONTH(stock_returns_long[[#This Row],[Date]])</f>
        <v>7</v>
      </c>
      <c r="F455" s="3">
        <f>LN(1+stock_returns_long[[#This Row],[Return]])</f>
        <v>1.8753576834755106E-2</v>
      </c>
    </row>
    <row r="456" spans="1:6" x14ac:dyDescent="0.2">
      <c r="A456" s="11">
        <v>44748</v>
      </c>
      <c r="B456" s="3" t="s">
        <v>1</v>
      </c>
      <c r="C456" s="3">
        <v>9.6072140395011552E-3</v>
      </c>
      <c r="D456" s="3">
        <f>YEAR(stock_returns_long[[#This Row],[Date]])</f>
        <v>2022</v>
      </c>
      <c r="E456" s="3">
        <f>MONTH(stock_returns_long[[#This Row],[Date]])</f>
        <v>7</v>
      </c>
      <c r="F456" s="3">
        <f>LN(1+stock_returns_long[[#This Row],[Return]])</f>
        <v>9.5613582225290948E-3</v>
      </c>
    </row>
    <row r="457" spans="1:6" x14ac:dyDescent="0.2">
      <c r="A457" s="11">
        <v>44749</v>
      </c>
      <c r="B457" s="3" t="s">
        <v>1</v>
      </c>
      <c r="C457" s="3">
        <v>2.3999409213232736E-2</v>
      </c>
      <c r="D457" s="3">
        <f>YEAR(stock_returns_long[[#This Row],[Date]])</f>
        <v>2022</v>
      </c>
      <c r="E457" s="3">
        <f>MONTH(stock_returns_long[[#This Row],[Date]])</f>
        <v>7</v>
      </c>
      <c r="F457" s="3">
        <f>LN(1+stock_returns_long[[#This Row],[Return]])</f>
        <v>2.3715949676947207E-2</v>
      </c>
    </row>
    <row r="458" spans="1:6" x14ac:dyDescent="0.2">
      <c r="A458" s="11">
        <v>44750</v>
      </c>
      <c r="B458" s="3" t="s">
        <v>1</v>
      </c>
      <c r="C458" s="3">
        <v>4.7147919917260861E-3</v>
      </c>
      <c r="D458" s="3">
        <f>YEAR(stock_returns_long[[#This Row],[Date]])</f>
        <v>2022</v>
      </c>
      <c r="E458" s="3">
        <f>MONTH(stock_returns_long[[#This Row],[Date]])</f>
        <v>7</v>
      </c>
      <c r="F458" s="3">
        <f>LN(1+stock_returns_long[[#This Row],[Return]])</f>
        <v>4.7037121723437717E-3</v>
      </c>
    </row>
    <row r="459" spans="1:6" x14ac:dyDescent="0.2">
      <c r="A459" s="11">
        <v>44753</v>
      </c>
      <c r="B459" s="3" t="s">
        <v>1</v>
      </c>
      <c r="C459" s="3">
        <v>-1.4758002952233951E-2</v>
      </c>
      <c r="D459" s="3">
        <f>YEAR(stock_returns_long[[#This Row],[Date]])</f>
        <v>2022</v>
      </c>
      <c r="E459" s="3">
        <f>MONTH(stock_returns_long[[#This Row],[Date]])</f>
        <v>7</v>
      </c>
      <c r="F459" s="3">
        <f>LN(1+stock_returns_long[[#This Row],[Return]])</f>
        <v>-1.4867985703001825E-2</v>
      </c>
    </row>
    <row r="460" spans="1:6" x14ac:dyDescent="0.2">
      <c r="A460" s="11">
        <v>44754</v>
      </c>
      <c r="B460" s="3" t="s">
        <v>1</v>
      </c>
      <c r="C460" s="3">
        <v>6.8338430636358805E-3</v>
      </c>
      <c r="D460" s="3">
        <f>YEAR(stock_returns_long[[#This Row],[Date]])</f>
        <v>2022</v>
      </c>
      <c r="E460" s="3">
        <f>MONTH(stock_returns_long[[#This Row],[Date]])</f>
        <v>7</v>
      </c>
      <c r="F460" s="3">
        <f>LN(1+stock_returns_long[[#This Row],[Return]])</f>
        <v>6.8105981992065551E-3</v>
      </c>
    </row>
    <row r="461" spans="1:6" x14ac:dyDescent="0.2">
      <c r="A461" s="11">
        <v>44755</v>
      </c>
      <c r="B461" s="3" t="s">
        <v>1</v>
      </c>
      <c r="C461" s="3">
        <v>-2.5367441629824405E-3</v>
      </c>
      <c r="D461" s="3">
        <f>YEAR(stock_returns_long[[#This Row],[Date]])</f>
        <v>2022</v>
      </c>
      <c r="E461" s="3">
        <f>MONTH(stock_returns_long[[#This Row],[Date]])</f>
        <v>7</v>
      </c>
      <c r="F461" s="3">
        <f>LN(1+stock_returns_long[[#This Row],[Return]])</f>
        <v>-2.5399671502064638E-3</v>
      </c>
    </row>
    <row r="462" spans="1:6" x14ac:dyDescent="0.2">
      <c r="A462" s="11">
        <v>44756</v>
      </c>
      <c r="B462" s="3" t="s">
        <v>1</v>
      </c>
      <c r="C462" s="3">
        <v>2.0482544667813185E-2</v>
      </c>
      <c r="D462" s="3">
        <f>YEAR(stock_returns_long[[#This Row],[Date]])</f>
        <v>2022</v>
      </c>
      <c r="E462" s="3">
        <f>MONTH(stock_returns_long[[#This Row],[Date]])</f>
        <v>7</v>
      </c>
      <c r="F462" s="3">
        <f>LN(1+stock_returns_long[[#This Row],[Return]])</f>
        <v>2.0275598435354293E-2</v>
      </c>
    </row>
    <row r="463" spans="1:6" x14ac:dyDescent="0.2">
      <c r="A463" s="11">
        <v>44757</v>
      </c>
      <c r="B463" s="3" t="s">
        <v>1</v>
      </c>
      <c r="C463" s="3">
        <v>1.1449944363344011E-2</v>
      </c>
      <c r="D463" s="3">
        <f>YEAR(stock_returns_long[[#This Row],[Date]])</f>
        <v>2022</v>
      </c>
      <c r="E463" s="3">
        <f>MONTH(stock_returns_long[[#This Row],[Date]])</f>
        <v>7</v>
      </c>
      <c r="F463" s="3">
        <f>LN(1+stock_returns_long[[#This Row],[Return]])</f>
        <v>1.1384889859734267E-2</v>
      </c>
    </row>
    <row r="464" spans="1:6" x14ac:dyDescent="0.2">
      <c r="A464" s="11">
        <v>44760</v>
      </c>
      <c r="B464" s="3" t="s">
        <v>1</v>
      </c>
      <c r="C464" s="3">
        <v>-2.0643065201388922E-2</v>
      </c>
      <c r="D464" s="3">
        <f>YEAR(stock_returns_long[[#This Row],[Date]])</f>
        <v>2022</v>
      </c>
      <c r="E464" s="3">
        <f>MONTH(stock_returns_long[[#This Row],[Date]])</f>
        <v>7</v>
      </c>
      <c r="F464" s="3">
        <f>LN(1+stock_returns_long[[#This Row],[Return]])</f>
        <v>-2.0859111684745812E-2</v>
      </c>
    </row>
    <row r="465" spans="1:6" x14ac:dyDescent="0.2">
      <c r="A465" s="11">
        <v>44761</v>
      </c>
      <c r="B465" s="3" t="s">
        <v>1</v>
      </c>
      <c r="C465" s="3">
        <v>2.6721617166574951E-2</v>
      </c>
      <c r="D465" s="3">
        <f>YEAR(stock_returns_long[[#This Row],[Date]])</f>
        <v>2022</v>
      </c>
      <c r="E465" s="3">
        <f>MONTH(stock_returns_long[[#This Row],[Date]])</f>
        <v>7</v>
      </c>
      <c r="F465" s="3">
        <f>LN(1+stock_returns_long[[#This Row],[Return]])</f>
        <v>2.6370830099253669E-2</v>
      </c>
    </row>
    <row r="466" spans="1:6" x14ac:dyDescent="0.2">
      <c r="A466" s="11">
        <v>44762</v>
      </c>
      <c r="B466" s="3" t="s">
        <v>1</v>
      </c>
      <c r="C466" s="3">
        <v>1.3510218698695287E-2</v>
      </c>
      <c r="D466" s="3">
        <f>YEAR(stock_returns_long[[#This Row],[Date]])</f>
        <v>2022</v>
      </c>
      <c r="E466" s="3">
        <f>MONTH(stock_returns_long[[#This Row],[Date]])</f>
        <v>7</v>
      </c>
      <c r="F466" s="3">
        <f>LN(1+stock_returns_long[[#This Row],[Return]])</f>
        <v>1.3419769442902569E-2</v>
      </c>
    </row>
    <row r="467" spans="1:6" x14ac:dyDescent="0.2">
      <c r="A467" s="11">
        <v>44763</v>
      </c>
      <c r="B467" s="3" t="s">
        <v>1</v>
      </c>
      <c r="C467" s="3">
        <v>1.5094210265401697E-2</v>
      </c>
      <c r="D467" s="3">
        <f>YEAR(stock_returns_long[[#This Row],[Date]])</f>
        <v>2022</v>
      </c>
      <c r="E467" s="3">
        <f>MONTH(stock_returns_long[[#This Row],[Date]])</f>
        <v>7</v>
      </c>
      <c r="F467" s="3">
        <f>LN(1+stock_returns_long[[#This Row],[Return]])</f>
        <v>1.4981426181896695E-2</v>
      </c>
    </row>
    <row r="468" spans="1:6" x14ac:dyDescent="0.2">
      <c r="A468" s="11">
        <v>44764</v>
      </c>
      <c r="B468" s="3" t="s">
        <v>1</v>
      </c>
      <c r="C468" s="3">
        <v>-8.1108796948956563E-3</v>
      </c>
      <c r="D468" s="3">
        <f>YEAR(stock_returns_long[[#This Row],[Date]])</f>
        <v>2022</v>
      </c>
      <c r="E468" s="3">
        <f>MONTH(stock_returns_long[[#This Row],[Date]])</f>
        <v>7</v>
      </c>
      <c r="F468" s="3">
        <f>LN(1+stock_returns_long[[#This Row],[Return]])</f>
        <v>-8.1439518304140951E-3</v>
      </c>
    </row>
    <row r="469" spans="1:6" x14ac:dyDescent="0.2">
      <c r="A469" s="11">
        <v>44767</v>
      </c>
      <c r="B469" s="3" t="s">
        <v>1</v>
      </c>
      <c r="C469" s="3">
        <v>-7.3981732564805114E-3</v>
      </c>
      <c r="D469" s="3">
        <f>YEAR(stock_returns_long[[#This Row],[Date]])</f>
        <v>2022</v>
      </c>
      <c r="E469" s="3">
        <f>MONTH(stock_returns_long[[#This Row],[Date]])</f>
        <v>7</v>
      </c>
      <c r="F469" s="3">
        <f>LN(1+stock_returns_long[[#This Row],[Return]])</f>
        <v>-7.4256754682903202E-3</v>
      </c>
    </row>
    <row r="470" spans="1:6" x14ac:dyDescent="0.2">
      <c r="A470" s="11">
        <v>44768</v>
      </c>
      <c r="B470" s="3" t="s">
        <v>1</v>
      </c>
      <c r="C470" s="3">
        <v>-8.8267283820198106E-3</v>
      </c>
      <c r="D470" s="3">
        <f>YEAR(stock_returns_long[[#This Row],[Date]])</f>
        <v>2022</v>
      </c>
      <c r="E470" s="3">
        <f>MONTH(stock_returns_long[[#This Row],[Date]])</f>
        <v>7</v>
      </c>
      <c r="F470" s="3">
        <f>LN(1+stock_returns_long[[#This Row],[Return]])</f>
        <v>-8.8659147107886908E-3</v>
      </c>
    </row>
    <row r="471" spans="1:6" x14ac:dyDescent="0.2">
      <c r="A471" s="11">
        <v>44769</v>
      </c>
      <c r="B471" s="3" t="s">
        <v>1</v>
      </c>
      <c r="C471" s="3">
        <v>3.4234971757271859E-2</v>
      </c>
      <c r="D471" s="3">
        <f>YEAR(stock_returns_long[[#This Row],[Date]])</f>
        <v>2022</v>
      </c>
      <c r="E471" s="3">
        <f>MONTH(stock_returns_long[[#This Row],[Date]])</f>
        <v>7</v>
      </c>
      <c r="F471" s="3">
        <f>LN(1+stock_returns_long[[#This Row],[Return]])</f>
        <v>3.3661995683131794E-2</v>
      </c>
    </row>
    <row r="472" spans="1:6" x14ac:dyDescent="0.2">
      <c r="A472" s="11">
        <v>44770</v>
      </c>
      <c r="B472" s="3" t="s">
        <v>1</v>
      </c>
      <c r="C472" s="3">
        <v>3.5716845402684605E-3</v>
      </c>
      <c r="D472" s="3">
        <f>YEAR(stock_returns_long[[#This Row],[Date]])</f>
        <v>2022</v>
      </c>
      <c r="E472" s="3">
        <f>MONTH(stock_returns_long[[#This Row],[Date]])</f>
        <v>7</v>
      </c>
      <c r="F472" s="3">
        <f>LN(1+stock_returns_long[[#This Row],[Return]])</f>
        <v>3.5653212223823805E-3</v>
      </c>
    </row>
    <row r="473" spans="1:6" x14ac:dyDescent="0.2">
      <c r="A473" s="11">
        <v>44771</v>
      </c>
      <c r="B473" s="3" t="s">
        <v>1</v>
      </c>
      <c r="C473" s="3">
        <v>3.279325326038629E-2</v>
      </c>
      <c r="D473" s="3">
        <f>YEAR(stock_returns_long[[#This Row],[Date]])</f>
        <v>2022</v>
      </c>
      <c r="E473" s="3">
        <f>MONTH(stock_returns_long[[#This Row],[Date]])</f>
        <v>7</v>
      </c>
      <c r="F473" s="3">
        <f>LN(1+stock_returns_long[[#This Row],[Return]])</f>
        <v>3.2267028054507291E-2</v>
      </c>
    </row>
    <row r="474" spans="1:6" x14ac:dyDescent="0.2">
      <c r="A474" s="11">
        <v>44774</v>
      </c>
      <c r="B474" s="3" t="s">
        <v>1</v>
      </c>
      <c r="C474" s="3">
        <v>-6.1537471182515624E-3</v>
      </c>
      <c r="D474" s="3">
        <f>YEAR(stock_returns_long[[#This Row],[Date]])</f>
        <v>2022</v>
      </c>
      <c r="E474" s="3">
        <f>MONTH(stock_returns_long[[#This Row],[Date]])</f>
        <v>8</v>
      </c>
      <c r="F474" s="3">
        <f>LN(1+stock_returns_long[[#This Row],[Return]])</f>
        <v>-6.1727594582678229E-3</v>
      </c>
    </row>
    <row r="475" spans="1:6" x14ac:dyDescent="0.2">
      <c r="A475" s="11">
        <v>44775</v>
      </c>
      <c r="B475" s="3" t="s">
        <v>1</v>
      </c>
      <c r="C475" s="3">
        <v>-9.2872467451967644E-3</v>
      </c>
      <c r="D475" s="3">
        <f>YEAR(stock_returns_long[[#This Row],[Date]])</f>
        <v>2022</v>
      </c>
      <c r="E475" s="3">
        <f>MONTH(stock_returns_long[[#This Row],[Date]])</f>
        <v>8</v>
      </c>
      <c r="F475" s="3">
        <f>LN(1+stock_returns_long[[#This Row],[Return]])</f>
        <v>-9.3306421125521222E-3</v>
      </c>
    </row>
    <row r="476" spans="1:6" x14ac:dyDescent="0.2">
      <c r="A476" s="11">
        <v>44776</v>
      </c>
      <c r="B476" s="3" t="s">
        <v>1</v>
      </c>
      <c r="C476" s="3">
        <v>3.824782954610928E-2</v>
      </c>
      <c r="D476" s="3">
        <f>YEAR(stock_returns_long[[#This Row],[Date]])</f>
        <v>2022</v>
      </c>
      <c r="E476" s="3">
        <f>MONTH(stock_returns_long[[#This Row],[Date]])</f>
        <v>8</v>
      </c>
      <c r="F476" s="3">
        <f>LN(1+stock_returns_long[[#This Row],[Return]])</f>
        <v>3.7534513033990129E-2</v>
      </c>
    </row>
    <row r="477" spans="1:6" x14ac:dyDescent="0.2">
      <c r="A477" s="11">
        <v>44777</v>
      </c>
      <c r="B477" s="3" t="s">
        <v>1</v>
      </c>
      <c r="C477" s="3">
        <v>-1.9262038844348739E-3</v>
      </c>
      <c r="D477" s="3">
        <f>YEAR(stock_returns_long[[#This Row],[Date]])</f>
        <v>2022</v>
      </c>
      <c r="E477" s="3">
        <f>MONTH(stock_returns_long[[#This Row],[Date]])</f>
        <v>8</v>
      </c>
      <c r="F477" s="3">
        <f>LN(1+stock_returns_long[[#This Row],[Return]])</f>
        <v>-1.928061400823878E-3</v>
      </c>
    </row>
    <row r="478" spans="1:6" x14ac:dyDescent="0.2">
      <c r="A478" s="11">
        <v>44778</v>
      </c>
      <c r="B478" s="3" t="s">
        <v>1</v>
      </c>
      <c r="C478" s="3">
        <v>-1.3890528333392327E-3</v>
      </c>
      <c r="D478" s="3">
        <f>YEAR(stock_returns_long[[#This Row],[Date]])</f>
        <v>2022</v>
      </c>
      <c r="E478" s="3">
        <f>MONTH(stock_returns_long[[#This Row],[Date]])</f>
        <v>8</v>
      </c>
      <c r="F478" s="3">
        <f>LN(1+stock_returns_long[[#This Row],[Return]])</f>
        <v>-1.3900184615354429E-3</v>
      </c>
    </row>
    <row r="479" spans="1:6" x14ac:dyDescent="0.2">
      <c r="A479" s="11">
        <v>44781</v>
      </c>
      <c r="B479" s="3" t="s">
        <v>1</v>
      </c>
      <c r="C479" s="3">
        <v>-2.9030800582677818E-3</v>
      </c>
      <c r="D479" s="3">
        <f>YEAR(stock_returns_long[[#This Row],[Date]])</f>
        <v>2022</v>
      </c>
      <c r="E479" s="3">
        <f>MONTH(stock_returns_long[[#This Row],[Date]])</f>
        <v>8</v>
      </c>
      <c r="F479" s="3">
        <f>LN(1+stock_returns_long[[#This Row],[Return]])</f>
        <v>-2.9073021685762208E-3</v>
      </c>
    </row>
    <row r="480" spans="1:6" x14ac:dyDescent="0.2">
      <c r="A480" s="11">
        <v>44782</v>
      </c>
      <c r="B480" s="3" t="s">
        <v>1</v>
      </c>
      <c r="C480" s="3">
        <v>3.0337472654440312E-4</v>
      </c>
      <c r="D480" s="3">
        <f>YEAR(stock_returns_long[[#This Row],[Date]])</f>
        <v>2022</v>
      </c>
      <c r="E480" s="3">
        <f>MONTH(stock_returns_long[[#This Row],[Date]])</f>
        <v>8</v>
      </c>
      <c r="F480" s="3">
        <f>LN(1+stock_returns_long[[#This Row],[Return]])</f>
        <v>3.0332871773708787E-4</v>
      </c>
    </row>
    <row r="481" spans="1:6" x14ac:dyDescent="0.2">
      <c r="A481" s="11">
        <v>44783</v>
      </c>
      <c r="B481" s="3" t="s">
        <v>1</v>
      </c>
      <c r="C481" s="3">
        <v>2.6194529313585679E-2</v>
      </c>
      <c r="D481" s="3">
        <f>YEAR(stock_returns_long[[#This Row],[Date]])</f>
        <v>2022</v>
      </c>
      <c r="E481" s="3">
        <f>MONTH(stock_returns_long[[#This Row],[Date]])</f>
        <v>8</v>
      </c>
      <c r="F481" s="3">
        <f>LN(1+stock_returns_long[[#This Row],[Return]])</f>
        <v>2.5857328497666053E-2</v>
      </c>
    </row>
    <row r="482" spans="1:6" x14ac:dyDescent="0.2">
      <c r="A482" s="11">
        <v>44784</v>
      </c>
      <c r="B482" s="3" t="s">
        <v>1</v>
      </c>
      <c r="C482" s="3">
        <v>-4.4313772575080845E-3</v>
      </c>
      <c r="D482" s="3">
        <f>YEAR(stock_returns_long[[#This Row],[Date]])</f>
        <v>2022</v>
      </c>
      <c r="E482" s="3">
        <f>MONTH(stock_returns_long[[#This Row],[Date]])</f>
        <v>8</v>
      </c>
      <c r="F482" s="3">
        <f>LN(1+stock_returns_long[[#This Row],[Return]])</f>
        <v>-4.4412249129268718E-3</v>
      </c>
    </row>
    <row r="483" spans="1:6" x14ac:dyDescent="0.2">
      <c r="A483" s="11">
        <v>44785</v>
      </c>
      <c r="B483" s="3" t="s">
        <v>1</v>
      </c>
      <c r="C483" s="3">
        <v>2.1425285360000101E-2</v>
      </c>
      <c r="D483" s="3">
        <f>YEAR(stock_returns_long[[#This Row],[Date]])</f>
        <v>2022</v>
      </c>
      <c r="E483" s="3">
        <f>MONTH(stock_returns_long[[#This Row],[Date]])</f>
        <v>8</v>
      </c>
      <c r="F483" s="3">
        <f>LN(1+stock_returns_long[[#This Row],[Return]])</f>
        <v>2.1198990515358177E-2</v>
      </c>
    </row>
    <row r="484" spans="1:6" x14ac:dyDescent="0.2">
      <c r="A484" s="11">
        <v>44788</v>
      </c>
      <c r="B484" s="3" t="s">
        <v>1</v>
      </c>
      <c r="C484" s="3">
        <v>6.3335144178324754E-3</v>
      </c>
      <c r="D484" s="3">
        <f>YEAR(stock_returns_long[[#This Row],[Date]])</f>
        <v>2022</v>
      </c>
      <c r="E484" s="3">
        <f>MONTH(stock_returns_long[[#This Row],[Date]])</f>
        <v>8</v>
      </c>
      <c r="F484" s="3">
        <f>LN(1+stock_returns_long[[#This Row],[Return]])</f>
        <v>6.3135420014243035E-3</v>
      </c>
    </row>
    <row r="485" spans="1:6" x14ac:dyDescent="0.2">
      <c r="A485" s="11">
        <v>44789</v>
      </c>
      <c r="B485" s="3" t="s">
        <v>1</v>
      </c>
      <c r="C485" s="3">
        <v>-9.2376843106856121E-4</v>
      </c>
      <c r="D485" s="3">
        <f>YEAR(stock_returns_long[[#This Row],[Date]])</f>
        <v>2022</v>
      </c>
      <c r="E485" s="3">
        <f>MONTH(stock_returns_long[[#This Row],[Date]])</f>
        <v>8</v>
      </c>
      <c r="F485" s="3">
        <f>LN(1+stock_returns_long[[#This Row],[Return]])</f>
        <v>-9.2419536807321562E-4</v>
      </c>
    </row>
    <row r="486" spans="1:6" x14ac:dyDescent="0.2">
      <c r="A486" s="11">
        <v>44790</v>
      </c>
      <c r="B486" s="3" t="s">
        <v>1</v>
      </c>
      <c r="C486" s="3">
        <v>8.7846310207735367E-3</v>
      </c>
      <c r="D486" s="3">
        <f>YEAR(stock_returns_long[[#This Row],[Date]])</f>
        <v>2022</v>
      </c>
      <c r="E486" s="3">
        <f>MONTH(stock_returns_long[[#This Row],[Date]])</f>
        <v>8</v>
      </c>
      <c r="F486" s="3">
        <f>LN(1+stock_returns_long[[#This Row],[Return]])</f>
        <v>8.7462706405194435E-3</v>
      </c>
    </row>
    <row r="487" spans="1:6" x14ac:dyDescent="0.2">
      <c r="A487" s="11">
        <v>44791</v>
      </c>
      <c r="B487" s="3" t="s">
        <v>1</v>
      </c>
      <c r="C487" s="3">
        <v>-2.2916934725007998E-3</v>
      </c>
      <c r="D487" s="3">
        <f>YEAR(stock_returns_long[[#This Row],[Date]])</f>
        <v>2022</v>
      </c>
      <c r="E487" s="3">
        <f>MONTH(stock_returns_long[[#This Row],[Date]])</f>
        <v>8</v>
      </c>
      <c r="F487" s="3">
        <f>LN(1+stock_returns_long[[#This Row],[Return]])</f>
        <v>-2.2943234207785644E-3</v>
      </c>
    </row>
    <row r="488" spans="1:6" x14ac:dyDescent="0.2">
      <c r="A488" s="11">
        <v>44792</v>
      </c>
      <c r="B488" s="3" t="s">
        <v>1</v>
      </c>
      <c r="C488" s="3">
        <v>-1.5101818457238125E-2</v>
      </c>
      <c r="D488" s="3">
        <f>YEAR(stock_returns_long[[#This Row],[Date]])</f>
        <v>2022</v>
      </c>
      <c r="E488" s="3">
        <f>MONTH(stock_returns_long[[#This Row],[Date]])</f>
        <v>8</v>
      </c>
      <c r="F488" s="3">
        <f>LN(1+stock_returns_long[[#This Row],[Return]])</f>
        <v>-1.5217012145110561E-2</v>
      </c>
    </row>
    <row r="489" spans="1:6" x14ac:dyDescent="0.2">
      <c r="A489" s="11">
        <v>44795</v>
      </c>
      <c r="B489" s="3" t="s">
        <v>1</v>
      </c>
      <c r="C489" s="3">
        <v>-2.3029439674651875E-2</v>
      </c>
      <c r="D489" s="3">
        <f>YEAR(stock_returns_long[[#This Row],[Date]])</f>
        <v>2022</v>
      </c>
      <c r="E489" s="3">
        <f>MONTH(stock_returns_long[[#This Row],[Date]])</f>
        <v>8</v>
      </c>
      <c r="F489" s="3">
        <f>LN(1+stock_returns_long[[#This Row],[Return]])</f>
        <v>-2.3298760120735715E-2</v>
      </c>
    </row>
    <row r="490" spans="1:6" x14ac:dyDescent="0.2">
      <c r="A490" s="11">
        <v>44796</v>
      </c>
      <c r="B490" s="3" t="s">
        <v>1</v>
      </c>
      <c r="C490" s="3">
        <v>-2.0290979509413054E-3</v>
      </c>
      <c r="D490" s="3">
        <f>YEAR(stock_returns_long[[#This Row],[Date]])</f>
        <v>2022</v>
      </c>
      <c r="E490" s="3">
        <f>MONTH(stock_returns_long[[#This Row],[Date]])</f>
        <v>8</v>
      </c>
      <c r="F490" s="3">
        <f>LN(1+stock_returns_long[[#This Row],[Return]])</f>
        <v>-2.0311593591934309E-3</v>
      </c>
    </row>
    <row r="491" spans="1:6" x14ac:dyDescent="0.2">
      <c r="A491" s="11">
        <v>44797</v>
      </c>
      <c r="B491" s="3" t="s">
        <v>1</v>
      </c>
      <c r="C491" s="3">
        <v>1.7940044327369176E-3</v>
      </c>
      <c r="D491" s="3">
        <f>YEAR(stock_returns_long[[#This Row],[Date]])</f>
        <v>2022</v>
      </c>
      <c r="E491" s="3">
        <f>MONTH(stock_returns_long[[#This Row],[Date]])</f>
        <v>8</v>
      </c>
      <c r="F491" s="3">
        <f>LN(1+stock_returns_long[[#This Row],[Return]])</f>
        <v>1.7923971288376752E-3</v>
      </c>
    </row>
    <row r="492" spans="1:6" x14ac:dyDescent="0.2">
      <c r="A492" s="11">
        <v>44798</v>
      </c>
      <c r="B492" s="3" t="s">
        <v>1</v>
      </c>
      <c r="C492" s="3">
        <v>1.4922801943299646E-2</v>
      </c>
      <c r="D492" s="3">
        <f>YEAR(stock_returns_long[[#This Row],[Date]])</f>
        <v>2022</v>
      </c>
      <c r="E492" s="3">
        <f>MONTH(stock_returns_long[[#This Row],[Date]])</f>
        <v>8</v>
      </c>
      <c r="F492" s="3">
        <f>LN(1+stock_returns_long[[#This Row],[Return]])</f>
        <v>1.4812552402535692E-2</v>
      </c>
    </row>
    <row r="493" spans="1:6" x14ac:dyDescent="0.2">
      <c r="A493" s="11">
        <v>44799</v>
      </c>
      <c r="B493" s="3" t="s">
        <v>1</v>
      </c>
      <c r="C493" s="3">
        <v>-3.7699265318386077E-2</v>
      </c>
      <c r="D493" s="3">
        <f>YEAR(stock_returns_long[[#This Row],[Date]])</f>
        <v>2022</v>
      </c>
      <c r="E493" s="3">
        <f>MONTH(stock_returns_long[[#This Row],[Date]])</f>
        <v>8</v>
      </c>
      <c r="F493" s="3">
        <f>LN(1+stock_returns_long[[#This Row],[Return]])</f>
        <v>-3.8428263155858518E-2</v>
      </c>
    </row>
    <row r="494" spans="1:6" x14ac:dyDescent="0.2">
      <c r="A494" s="11">
        <v>44802</v>
      </c>
      <c r="B494" s="3" t="s">
        <v>1</v>
      </c>
      <c r="C494" s="3">
        <v>-1.3690130427484348E-2</v>
      </c>
      <c r="D494" s="3">
        <f>YEAR(stock_returns_long[[#This Row],[Date]])</f>
        <v>2022</v>
      </c>
      <c r="E494" s="3">
        <f>MONTH(stock_returns_long[[#This Row],[Date]])</f>
        <v>8</v>
      </c>
      <c r="F494" s="3">
        <f>LN(1+stock_returns_long[[#This Row],[Return]])</f>
        <v>-1.3784704408445694E-2</v>
      </c>
    </row>
    <row r="495" spans="1:6" x14ac:dyDescent="0.2">
      <c r="A495" s="11">
        <v>44803</v>
      </c>
      <c r="B495" s="3" t="s">
        <v>1</v>
      </c>
      <c r="C495" s="3">
        <v>-1.5305739251233685E-2</v>
      </c>
      <c r="D495" s="3">
        <f>YEAR(stock_returns_long[[#This Row],[Date]])</f>
        <v>2022</v>
      </c>
      <c r="E495" s="3">
        <f>MONTH(stock_returns_long[[#This Row],[Date]])</f>
        <v>8</v>
      </c>
      <c r="F495" s="3">
        <f>LN(1+stock_returns_long[[#This Row],[Return]])</f>
        <v>-1.5424081171519844E-2</v>
      </c>
    </row>
    <row r="496" spans="1:6" x14ac:dyDescent="0.2">
      <c r="A496" s="11">
        <v>44804</v>
      </c>
      <c r="B496" s="3" t="s">
        <v>1</v>
      </c>
      <c r="C496" s="3">
        <v>-1.0634690028807681E-2</v>
      </c>
      <c r="D496" s="3">
        <f>YEAR(stock_returns_long[[#This Row],[Date]])</f>
        <v>2022</v>
      </c>
      <c r="E496" s="3">
        <f>MONTH(stock_returns_long[[#This Row],[Date]])</f>
        <v>8</v>
      </c>
      <c r="F496" s="3">
        <f>LN(1+stock_returns_long[[#This Row],[Return]])</f>
        <v>-1.06916424858477E-2</v>
      </c>
    </row>
    <row r="497" spans="1:6" x14ac:dyDescent="0.2">
      <c r="A497" s="11">
        <v>44805</v>
      </c>
      <c r="B497" s="3" t="s">
        <v>1</v>
      </c>
      <c r="C497" s="3">
        <v>4.7068784170438693E-3</v>
      </c>
      <c r="D497" s="3">
        <f>YEAR(stock_returns_long[[#This Row],[Date]])</f>
        <v>2022</v>
      </c>
      <c r="E497" s="3">
        <f>MONTH(stock_returns_long[[#This Row],[Date]])</f>
        <v>9</v>
      </c>
      <c r="F497" s="3">
        <f>LN(1+stock_returns_long[[#This Row],[Return]])</f>
        <v>4.6958357024133486E-3</v>
      </c>
    </row>
    <row r="498" spans="1:6" x14ac:dyDescent="0.2">
      <c r="A498" s="11">
        <v>44806</v>
      </c>
      <c r="B498" s="3" t="s">
        <v>1</v>
      </c>
      <c r="C498" s="3">
        <v>-1.3611354976260426E-2</v>
      </c>
      <c r="D498" s="3">
        <f>YEAR(stock_returns_long[[#This Row],[Date]])</f>
        <v>2022</v>
      </c>
      <c r="E498" s="3">
        <f>MONTH(stock_returns_long[[#This Row],[Date]])</f>
        <v>9</v>
      </c>
      <c r="F498" s="3">
        <f>LN(1+stock_returns_long[[#This Row],[Return]])</f>
        <v>-1.3704838731371446E-2</v>
      </c>
    </row>
    <row r="499" spans="1:6" x14ac:dyDescent="0.2">
      <c r="A499" s="11">
        <v>44810</v>
      </c>
      <c r="B499" s="3" t="s">
        <v>1</v>
      </c>
      <c r="C499" s="3">
        <v>-8.2150864050377637E-3</v>
      </c>
      <c r="D499" s="3">
        <f>YEAR(stock_returns_long[[#This Row],[Date]])</f>
        <v>2022</v>
      </c>
      <c r="E499" s="3">
        <f>MONTH(stock_returns_long[[#This Row],[Date]])</f>
        <v>9</v>
      </c>
      <c r="F499" s="3">
        <f>LN(1+stock_returns_long[[#This Row],[Return]])</f>
        <v>-8.2490161791499463E-3</v>
      </c>
    </row>
    <row r="500" spans="1:6" x14ac:dyDescent="0.2">
      <c r="A500" s="11">
        <v>44811</v>
      </c>
      <c r="B500" s="3" t="s">
        <v>1</v>
      </c>
      <c r="C500" s="3">
        <v>9.2539553309416434E-3</v>
      </c>
      <c r="D500" s="3">
        <f>YEAR(stock_returns_long[[#This Row],[Date]])</f>
        <v>2022</v>
      </c>
      <c r="E500" s="3">
        <f>MONTH(stock_returns_long[[#This Row],[Date]])</f>
        <v>9</v>
      </c>
      <c r="F500" s="3">
        <f>LN(1+stock_returns_long[[#This Row],[Return]])</f>
        <v>9.2113998226902426E-3</v>
      </c>
    </row>
    <row r="501" spans="1:6" x14ac:dyDescent="0.2">
      <c r="A501" s="11">
        <v>44812</v>
      </c>
      <c r="B501" s="3" t="s">
        <v>1</v>
      </c>
      <c r="C501" s="3">
        <v>-9.6179150401106694E-3</v>
      </c>
      <c r="D501" s="3">
        <f>YEAR(stock_returns_long[[#This Row],[Date]])</f>
        <v>2022</v>
      </c>
      <c r="E501" s="3">
        <f>MONTH(stock_returns_long[[#This Row],[Date]])</f>
        <v>9</v>
      </c>
      <c r="F501" s="3">
        <f>LN(1+stock_returns_long[[#This Row],[Return]])</f>
        <v>-9.6644659069572945E-3</v>
      </c>
    </row>
    <row r="502" spans="1:6" x14ac:dyDescent="0.2">
      <c r="A502" s="11">
        <v>44813</v>
      </c>
      <c r="B502" s="3" t="s">
        <v>1</v>
      </c>
      <c r="C502" s="3">
        <v>1.8839817797268843E-2</v>
      </c>
      <c r="D502" s="3">
        <f>YEAR(stock_returns_long[[#This Row],[Date]])</f>
        <v>2022</v>
      </c>
      <c r="E502" s="3">
        <f>MONTH(stock_returns_long[[#This Row],[Date]])</f>
        <v>9</v>
      </c>
      <c r="F502" s="3">
        <f>LN(1+stock_returns_long[[#This Row],[Return]])</f>
        <v>1.8664546395631431E-2</v>
      </c>
    </row>
    <row r="503" spans="1:6" x14ac:dyDescent="0.2">
      <c r="A503" s="11">
        <v>44816</v>
      </c>
      <c r="B503" s="3" t="s">
        <v>1</v>
      </c>
      <c r="C503" s="3">
        <v>3.8508128873374847E-2</v>
      </c>
      <c r="D503" s="3">
        <f>YEAR(stock_returns_long[[#This Row],[Date]])</f>
        <v>2022</v>
      </c>
      <c r="E503" s="3">
        <f>MONTH(stock_returns_long[[#This Row],[Date]])</f>
        <v>9</v>
      </c>
      <c r="F503" s="3">
        <f>LN(1+stock_returns_long[[#This Row],[Return]])</f>
        <v>3.7785191817477783E-2</v>
      </c>
    </row>
    <row r="504" spans="1:6" x14ac:dyDescent="0.2">
      <c r="A504" s="11">
        <v>44817</v>
      </c>
      <c r="B504" s="3" t="s">
        <v>1</v>
      </c>
      <c r="C504" s="3">
        <v>-5.8679791470249709E-2</v>
      </c>
      <c r="D504" s="3">
        <f>YEAR(stock_returns_long[[#This Row],[Date]])</f>
        <v>2022</v>
      </c>
      <c r="E504" s="3">
        <f>MONTH(stock_returns_long[[#This Row],[Date]])</f>
        <v>9</v>
      </c>
      <c r="F504" s="3">
        <f>LN(1+stock_returns_long[[#This Row],[Return]])</f>
        <v>-6.047191191432582E-2</v>
      </c>
    </row>
    <row r="505" spans="1:6" x14ac:dyDescent="0.2">
      <c r="A505" s="11">
        <v>44818</v>
      </c>
      <c r="B505" s="3" t="s">
        <v>1</v>
      </c>
      <c r="C505" s="3">
        <v>9.5554014500802698E-3</v>
      </c>
      <c r="D505" s="3">
        <f>YEAR(stock_returns_long[[#This Row],[Date]])</f>
        <v>2022</v>
      </c>
      <c r="E505" s="3">
        <f>MONTH(stock_returns_long[[#This Row],[Date]])</f>
        <v>9</v>
      </c>
      <c r="F505" s="3">
        <f>LN(1+stock_returns_long[[#This Row],[Return]])</f>
        <v>9.5100373541306925E-3</v>
      </c>
    </row>
    <row r="506" spans="1:6" x14ac:dyDescent="0.2">
      <c r="A506" s="11">
        <v>44819</v>
      </c>
      <c r="B506" s="3" t="s">
        <v>1</v>
      </c>
      <c r="C506" s="3">
        <v>-1.8929919915945947E-2</v>
      </c>
      <c r="D506" s="3">
        <f>YEAR(stock_returns_long[[#This Row],[Date]])</f>
        <v>2022</v>
      </c>
      <c r="E506" s="3">
        <f>MONTH(stock_returns_long[[#This Row],[Date]])</f>
        <v>9</v>
      </c>
      <c r="F506" s="3">
        <f>LN(1+stock_returns_long[[#This Row],[Return]])</f>
        <v>-1.911138457375261E-2</v>
      </c>
    </row>
    <row r="507" spans="1:6" x14ac:dyDescent="0.2">
      <c r="A507" s="11">
        <v>44820</v>
      </c>
      <c r="B507" s="3" t="s">
        <v>1</v>
      </c>
      <c r="C507" s="3">
        <v>-1.0960028645425335E-2</v>
      </c>
      <c r="D507" s="3">
        <f>YEAR(stock_returns_long[[#This Row],[Date]])</f>
        <v>2022</v>
      </c>
      <c r="E507" s="3">
        <f>MONTH(stock_returns_long[[#This Row],[Date]])</f>
        <v>9</v>
      </c>
      <c r="F507" s="3">
        <f>LN(1+stock_returns_long[[#This Row],[Return]])</f>
        <v>-1.1020532246324131E-2</v>
      </c>
    </row>
    <row r="508" spans="1:6" x14ac:dyDescent="0.2">
      <c r="A508" s="11">
        <v>44823</v>
      </c>
      <c r="B508" s="3" t="s">
        <v>1</v>
      </c>
      <c r="C508" s="3">
        <v>2.5082802818983119E-2</v>
      </c>
      <c r="D508" s="3">
        <f>YEAR(stock_returns_long[[#This Row],[Date]])</f>
        <v>2022</v>
      </c>
      <c r="E508" s="3">
        <f>MONTH(stock_returns_long[[#This Row],[Date]])</f>
        <v>9</v>
      </c>
      <c r="F508" s="3">
        <f>LN(1+stock_returns_long[[#This Row],[Return]])</f>
        <v>2.4773392565613755E-2</v>
      </c>
    </row>
    <row r="509" spans="1:6" x14ac:dyDescent="0.2">
      <c r="A509" s="11">
        <v>44824</v>
      </c>
      <c r="B509" s="3" t="s">
        <v>1</v>
      </c>
      <c r="C509" s="3">
        <v>1.5665710680556222E-2</v>
      </c>
      <c r="D509" s="3">
        <f>YEAR(stock_returns_long[[#This Row],[Date]])</f>
        <v>2022</v>
      </c>
      <c r="E509" s="3">
        <f>MONTH(stock_returns_long[[#This Row],[Date]])</f>
        <v>9</v>
      </c>
      <c r="F509" s="3">
        <f>LN(1+stock_returns_long[[#This Row],[Return]])</f>
        <v>1.5544270095002486E-2</v>
      </c>
    </row>
    <row r="510" spans="1:6" x14ac:dyDescent="0.2">
      <c r="A510" s="11">
        <v>44825</v>
      </c>
      <c r="B510" s="3" t="s">
        <v>1</v>
      </c>
      <c r="C510" s="3">
        <v>-2.0267797262162546E-2</v>
      </c>
      <c r="D510" s="3">
        <f>YEAR(stock_returns_long[[#This Row],[Date]])</f>
        <v>2022</v>
      </c>
      <c r="E510" s="3">
        <f>MONTH(stock_returns_long[[#This Row],[Date]])</f>
        <v>9</v>
      </c>
      <c r="F510" s="3">
        <f>LN(1+stock_returns_long[[#This Row],[Return]])</f>
        <v>-2.0476007172933672E-2</v>
      </c>
    </row>
    <row r="511" spans="1:6" x14ac:dyDescent="0.2">
      <c r="A511" s="11">
        <v>44826</v>
      </c>
      <c r="B511" s="3" t="s">
        <v>1</v>
      </c>
      <c r="C511" s="3">
        <v>-6.3753070286882707E-3</v>
      </c>
      <c r="D511" s="3">
        <f>YEAR(stock_returns_long[[#This Row],[Date]])</f>
        <v>2022</v>
      </c>
      <c r="E511" s="3">
        <f>MONTH(stock_returns_long[[#This Row],[Date]])</f>
        <v>9</v>
      </c>
      <c r="F511" s="3">
        <f>LN(1+stock_returns_long[[#This Row],[Return]])</f>
        <v>-6.395716087462134E-3</v>
      </c>
    </row>
    <row r="512" spans="1:6" x14ac:dyDescent="0.2">
      <c r="A512" s="11">
        <v>44827</v>
      </c>
      <c r="B512" s="3" t="s">
        <v>1</v>
      </c>
      <c r="C512" s="3">
        <v>-1.5123682671274508E-2</v>
      </c>
      <c r="D512" s="3">
        <f>YEAR(stock_returns_long[[#This Row],[Date]])</f>
        <v>2022</v>
      </c>
      <c r="E512" s="3">
        <f>MONTH(stock_returns_long[[#This Row],[Date]])</f>
        <v>9</v>
      </c>
      <c r="F512" s="3">
        <f>LN(1+stock_returns_long[[#This Row],[Return]])</f>
        <v>-1.5239211857869363E-2</v>
      </c>
    </row>
    <row r="513" spans="1:6" x14ac:dyDescent="0.2">
      <c r="A513" s="11">
        <v>44830</v>
      </c>
      <c r="B513" s="3" t="s">
        <v>1</v>
      </c>
      <c r="C513" s="3">
        <v>2.2601904078531909E-3</v>
      </c>
      <c r="D513" s="3">
        <f>YEAR(stock_returns_long[[#This Row],[Date]])</f>
        <v>2022</v>
      </c>
      <c r="E513" s="3">
        <f>MONTH(stock_returns_long[[#This Row],[Date]])</f>
        <v>9</v>
      </c>
      <c r="F513" s="3">
        <f>LN(1+stock_returns_long[[#This Row],[Return]])</f>
        <v>2.2576400196989391E-3</v>
      </c>
    </row>
    <row r="514" spans="1:6" x14ac:dyDescent="0.2">
      <c r="A514" s="11">
        <v>44831</v>
      </c>
      <c r="B514" s="3" t="s">
        <v>1</v>
      </c>
      <c r="C514" s="3">
        <v>6.5663559916289138E-3</v>
      </c>
      <c r="D514" s="3">
        <f>YEAR(stock_returns_long[[#This Row],[Date]])</f>
        <v>2022</v>
      </c>
      <c r="E514" s="3">
        <f>MONTH(stock_returns_long[[#This Row],[Date]])</f>
        <v>9</v>
      </c>
      <c r="F514" s="3">
        <f>LN(1+stock_returns_long[[#This Row],[Return]])</f>
        <v>6.5448913877080806E-3</v>
      </c>
    </row>
    <row r="515" spans="1:6" x14ac:dyDescent="0.2">
      <c r="A515" s="11">
        <v>44832</v>
      </c>
      <c r="B515" s="3" t="s">
        <v>1</v>
      </c>
      <c r="C515" s="3">
        <v>-1.2651787025596328E-2</v>
      </c>
      <c r="D515" s="3">
        <f>YEAR(stock_returns_long[[#This Row],[Date]])</f>
        <v>2022</v>
      </c>
      <c r="E515" s="3">
        <f>MONTH(stock_returns_long[[#This Row],[Date]])</f>
        <v>9</v>
      </c>
      <c r="F515" s="3">
        <f>LN(1+stock_returns_long[[#This Row],[Return]])</f>
        <v>-1.2732502401554583E-2</v>
      </c>
    </row>
    <row r="516" spans="1:6" x14ac:dyDescent="0.2">
      <c r="A516" s="11">
        <v>44833</v>
      </c>
      <c r="B516" s="3" t="s">
        <v>1</v>
      </c>
      <c r="C516" s="3">
        <v>-4.9118937946543539E-2</v>
      </c>
      <c r="D516" s="3">
        <f>YEAR(stock_returns_long[[#This Row],[Date]])</f>
        <v>2022</v>
      </c>
      <c r="E516" s="3">
        <f>MONTH(stock_returns_long[[#This Row],[Date]])</f>
        <v>9</v>
      </c>
      <c r="F516" s="3">
        <f>LN(1+stock_returns_long[[#This Row],[Return]])</f>
        <v>-5.0366290448020795E-2</v>
      </c>
    </row>
    <row r="517" spans="1:6" x14ac:dyDescent="0.2">
      <c r="A517" s="11">
        <v>44834</v>
      </c>
      <c r="B517" s="3" t="s">
        <v>1</v>
      </c>
      <c r="C517" s="3">
        <v>-3.0039395321949658E-2</v>
      </c>
      <c r="D517" s="3">
        <f>YEAR(stock_returns_long[[#This Row],[Date]])</f>
        <v>2022</v>
      </c>
      <c r="E517" s="3">
        <f>MONTH(stock_returns_long[[#This Row],[Date]])</f>
        <v>9</v>
      </c>
      <c r="F517" s="3">
        <f>LN(1+stock_returns_long[[#This Row],[Return]])</f>
        <v>-3.0499822043437291E-2</v>
      </c>
    </row>
    <row r="518" spans="1:6" x14ac:dyDescent="0.2">
      <c r="A518" s="11">
        <v>44837</v>
      </c>
      <c r="B518" s="3" t="s">
        <v>1</v>
      </c>
      <c r="C518" s="3">
        <v>3.0752688943854301E-2</v>
      </c>
      <c r="D518" s="3">
        <f>YEAR(stock_returns_long[[#This Row],[Date]])</f>
        <v>2022</v>
      </c>
      <c r="E518" s="3">
        <f>MONTH(stock_returns_long[[#This Row],[Date]])</f>
        <v>10</v>
      </c>
      <c r="F518" s="3">
        <f>LN(1+stock_returns_long[[#This Row],[Return]])</f>
        <v>3.0289301327013449E-2</v>
      </c>
    </row>
    <row r="519" spans="1:6" x14ac:dyDescent="0.2">
      <c r="A519" s="11">
        <v>44838</v>
      </c>
      <c r="B519" s="3" t="s">
        <v>1</v>
      </c>
      <c r="C519" s="3">
        <v>2.5623013783649284E-2</v>
      </c>
      <c r="D519" s="3">
        <f>YEAR(stock_returns_long[[#This Row],[Date]])</f>
        <v>2022</v>
      </c>
      <c r="E519" s="3">
        <f>MONTH(stock_returns_long[[#This Row],[Date]])</f>
        <v>10</v>
      </c>
      <c r="F519" s="3">
        <f>LN(1+stock_returns_long[[#This Row],[Return]])</f>
        <v>2.5300246269141912E-2</v>
      </c>
    </row>
    <row r="520" spans="1:6" x14ac:dyDescent="0.2">
      <c r="A520" s="11">
        <v>44839</v>
      </c>
      <c r="B520" s="3" t="s">
        <v>1</v>
      </c>
      <c r="C520" s="3">
        <v>2.0532534636052979E-3</v>
      </c>
      <c r="D520" s="3">
        <f>YEAR(stock_returns_long[[#This Row],[Date]])</f>
        <v>2022</v>
      </c>
      <c r="E520" s="3">
        <f>MONTH(stock_returns_long[[#This Row],[Date]])</f>
        <v>10</v>
      </c>
      <c r="F520" s="3">
        <f>LN(1+stock_returns_long[[#This Row],[Return]])</f>
        <v>2.051148419679058E-3</v>
      </c>
    </row>
    <row r="521" spans="1:6" x14ac:dyDescent="0.2">
      <c r="A521" s="11">
        <v>44840</v>
      </c>
      <c r="B521" s="3" t="s">
        <v>1</v>
      </c>
      <c r="C521" s="3">
        <v>-6.62557422313792E-3</v>
      </c>
      <c r="D521" s="3">
        <f>YEAR(stock_returns_long[[#This Row],[Date]])</f>
        <v>2022</v>
      </c>
      <c r="E521" s="3">
        <f>MONTH(stock_returns_long[[#This Row],[Date]])</f>
        <v>10</v>
      </c>
      <c r="F521" s="3">
        <f>LN(1+stock_returns_long[[#This Row],[Return]])</f>
        <v>-6.6476207746979611E-3</v>
      </c>
    </row>
    <row r="522" spans="1:6" x14ac:dyDescent="0.2">
      <c r="A522" s="11">
        <v>44841</v>
      </c>
      <c r="B522" s="3" t="s">
        <v>1</v>
      </c>
      <c r="C522" s="3">
        <v>-3.6718719775111652E-2</v>
      </c>
      <c r="D522" s="3">
        <f>YEAR(stock_returns_long[[#This Row],[Date]])</f>
        <v>2022</v>
      </c>
      <c r="E522" s="3">
        <f>MONTH(stock_returns_long[[#This Row],[Date]])</f>
        <v>10</v>
      </c>
      <c r="F522" s="3">
        <f>LN(1+stock_returns_long[[#This Row],[Return]])</f>
        <v>-3.7409822372306001E-2</v>
      </c>
    </row>
    <row r="523" spans="1:6" x14ac:dyDescent="0.2">
      <c r="A523" s="11">
        <v>44844</v>
      </c>
      <c r="B523" s="3" t="s">
        <v>1</v>
      </c>
      <c r="C523" s="3">
        <v>2.3556512228839477E-3</v>
      </c>
      <c r="D523" s="3">
        <f>YEAR(stock_returns_long[[#This Row],[Date]])</f>
        <v>2022</v>
      </c>
      <c r="E523" s="3">
        <f>MONTH(stock_returns_long[[#This Row],[Date]])</f>
        <v>10</v>
      </c>
      <c r="F523" s="3">
        <f>LN(1+stock_returns_long[[#This Row],[Return]])</f>
        <v>2.3528810261007039E-3</v>
      </c>
    </row>
    <row r="524" spans="1:6" x14ac:dyDescent="0.2">
      <c r="A524" s="11">
        <v>44845</v>
      </c>
      <c r="B524" s="3" t="s">
        <v>1</v>
      </c>
      <c r="C524" s="3">
        <v>-1.0254917569911814E-2</v>
      </c>
      <c r="D524" s="3">
        <f>YEAR(stock_returns_long[[#This Row],[Date]])</f>
        <v>2022</v>
      </c>
      <c r="E524" s="3">
        <f>MONTH(stock_returns_long[[#This Row],[Date]])</f>
        <v>10</v>
      </c>
      <c r="F524" s="3">
        <f>LN(1+stock_returns_long[[#This Row],[Return]])</f>
        <v>-1.0307861505246202E-2</v>
      </c>
    </row>
    <row r="525" spans="1:6" x14ac:dyDescent="0.2">
      <c r="A525" s="11">
        <v>44846</v>
      </c>
      <c r="B525" s="3" t="s">
        <v>1</v>
      </c>
      <c r="C525" s="3">
        <v>-4.6049522837455781E-3</v>
      </c>
      <c r="D525" s="3">
        <f>YEAR(stock_returns_long[[#This Row],[Date]])</f>
        <v>2022</v>
      </c>
      <c r="E525" s="3">
        <f>MONTH(stock_returns_long[[#This Row],[Date]])</f>
        <v>10</v>
      </c>
      <c r="F525" s="3">
        <f>LN(1+stock_returns_long[[#This Row],[Return]])</f>
        <v>-4.6155877395848361E-3</v>
      </c>
    </row>
    <row r="526" spans="1:6" x14ac:dyDescent="0.2">
      <c r="A526" s="11">
        <v>44847</v>
      </c>
      <c r="B526" s="3" t="s">
        <v>1</v>
      </c>
      <c r="C526" s="3">
        <v>3.3612761838177851E-2</v>
      </c>
      <c r="D526" s="3">
        <f>YEAR(stock_returns_long[[#This Row],[Date]])</f>
        <v>2022</v>
      </c>
      <c r="E526" s="3">
        <f>MONTH(stock_returns_long[[#This Row],[Date]])</f>
        <v>10</v>
      </c>
      <c r="F526" s="3">
        <f>LN(1+stock_returns_long[[#This Row],[Return]])</f>
        <v>3.3060200949638262E-2</v>
      </c>
    </row>
    <row r="527" spans="1:6" x14ac:dyDescent="0.2">
      <c r="A527" s="11">
        <v>44848</v>
      </c>
      <c r="B527" s="3" t="s">
        <v>1</v>
      </c>
      <c r="C527" s="3">
        <v>-3.2239913299916823E-2</v>
      </c>
      <c r="D527" s="3">
        <f>YEAR(stock_returns_long[[#This Row],[Date]])</f>
        <v>2022</v>
      </c>
      <c r="E527" s="3">
        <f>MONTH(stock_returns_long[[#This Row],[Date]])</f>
        <v>10</v>
      </c>
      <c r="F527" s="3">
        <f>LN(1+stock_returns_long[[#This Row],[Return]])</f>
        <v>-3.277106674213464E-2</v>
      </c>
    </row>
    <row r="528" spans="1:6" x14ac:dyDescent="0.2">
      <c r="A528" s="11">
        <v>44851</v>
      </c>
      <c r="B528" s="3" t="s">
        <v>1</v>
      </c>
      <c r="C528" s="3">
        <v>2.9122616289690928E-2</v>
      </c>
      <c r="D528" s="3">
        <f>YEAR(stock_returns_long[[#This Row],[Date]])</f>
        <v>2022</v>
      </c>
      <c r="E528" s="3">
        <f>MONTH(stock_returns_long[[#This Row],[Date]])</f>
        <v>10</v>
      </c>
      <c r="F528" s="3">
        <f>LN(1+stock_returns_long[[#This Row],[Return]])</f>
        <v>2.870661038422935E-2</v>
      </c>
    </row>
    <row r="529" spans="1:6" x14ac:dyDescent="0.2">
      <c r="A529" s="11">
        <v>44852</v>
      </c>
      <c r="B529" s="3" t="s">
        <v>1</v>
      </c>
      <c r="C529" s="3">
        <v>9.4095024067402111E-3</v>
      </c>
      <c r="D529" s="3">
        <f>YEAR(stock_returns_long[[#This Row],[Date]])</f>
        <v>2022</v>
      </c>
      <c r="E529" s="3">
        <f>MONTH(stock_returns_long[[#This Row],[Date]])</f>
        <v>10</v>
      </c>
      <c r="F529" s="3">
        <f>LN(1+stock_returns_long[[#This Row],[Return]])</f>
        <v>9.3655087956447912E-3</v>
      </c>
    </row>
    <row r="530" spans="1:6" x14ac:dyDescent="0.2">
      <c r="A530" s="11">
        <v>44853</v>
      </c>
      <c r="B530" s="3" t="s">
        <v>1</v>
      </c>
      <c r="C530" s="3">
        <v>7.6511688087643748E-4</v>
      </c>
      <c r="D530" s="3">
        <f>YEAR(stock_returns_long[[#This Row],[Date]])</f>
        <v>2022</v>
      </c>
      <c r="E530" s="3">
        <f>MONTH(stock_returns_long[[#This Row],[Date]])</f>
        <v>10</v>
      </c>
      <c r="F530" s="3">
        <f>LN(1+stock_returns_long[[#This Row],[Return]])</f>
        <v>7.6482432817090147E-4</v>
      </c>
    </row>
    <row r="531" spans="1:6" x14ac:dyDescent="0.2">
      <c r="A531" s="11">
        <v>44854</v>
      </c>
      <c r="B531" s="3" t="s">
        <v>1</v>
      </c>
      <c r="C531" s="3">
        <v>-3.2670379861177157E-3</v>
      </c>
      <c r="D531" s="3">
        <f>YEAR(stock_returns_long[[#This Row],[Date]])</f>
        <v>2022</v>
      </c>
      <c r="E531" s="3">
        <f>MONTH(stock_returns_long[[#This Row],[Date]])</f>
        <v>10</v>
      </c>
      <c r="F531" s="3">
        <f>LN(1+stock_returns_long[[#This Row],[Return]])</f>
        <v>-3.2723864068919875E-3</v>
      </c>
    </row>
    <row r="532" spans="1:6" x14ac:dyDescent="0.2">
      <c r="A532" s="11">
        <v>44855</v>
      </c>
      <c r="B532" s="3" t="s">
        <v>1</v>
      </c>
      <c r="C532" s="3">
        <v>2.7059271294569864E-2</v>
      </c>
      <c r="D532" s="3">
        <f>YEAR(stock_returns_long[[#This Row],[Date]])</f>
        <v>2022</v>
      </c>
      <c r="E532" s="3">
        <f>MONTH(stock_returns_long[[#This Row],[Date]])</f>
        <v>10</v>
      </c>
      <c r="F532" s="3">
        <f>LN(1+stock_returns_long[[#This Row],[Return]])</f>
        <v>2.6699642323512025E-2</v>
      </c>
    </row>
    <row r="533" spans="1:6" x14ac:dyDescent="0.2">
      <c r="A533" s="11">
        <v>44858</v>
      </c>
      <c r="B533" s="3" t="s">
        <v>1</v>
      </c>
      <c r="C533" s="3">
        <v>1.4802500193916712E-2</v>
      </c>
      <c r="D533" s="3">
        <f>YEAR(stock_returns_long[[#This Row],[Date]])</f>
        <v>2022</v>
      </c>
      <c r="E533" s="3">
        <f>MONTH(stock_returns_long[[#This Row],[Date]])</f>
        <v>10</v>
      </c>
      <c r="F533" s="3">
        <f>LN(1+stock_returns_long[[#This Row],[Return]])</f>
        <v>1.4694012470657096E-2</v>
      </c>
    </row>
    <row r="534" spans="1:6" x14ac:dyDescent="0.2">
      <c r="A534" s="11">
        <v>44859</v>
      </c>
      <c r="B534" s="3" t="s">
        <v>1</v>
      </c>
      <c r="C534" s="3">
        <v>1.9337494162348978E-2</v>
      </c>
      <c r="D534" s="3">
        <f>YEAR(stock_returns_long[[#This Row],[Date]])</f>
        <v>2022</v>
      </c>
      <c r="E534" s="3">
        <f>MONTH(stock_returns_long[[#This Row],[Date]])</f>
        <v>10</v>
      </c>
      <c r="F534" s="3">
        <f>LN(1+stock_returns_long[[#This Row],[Return]])</f>
        <v>1.9152900742479245E-2</v>
      </c>
    </row>
    <row r="535" spans="1:6" x14ac:dyDescent="0.2">
      <c r="A535" s="11">
        <v>44860</v>
      </c>
      <c r="B535" s="3" t="s">
        <v>1</v>
      </c>
      <c r="C535" s="3">
        <v>-1.9626998910526883E-2</v>
      </c>
      <c r="D535" s="3">
        <f>YEAR(stock_returns_long[[#This Row],[Date]])</f>
        <v>2022</v>
      </c>
      <c r="E535" s="3">
        <f>MONTH(stock_returns_long[[#This Row],[Date]])</f>
        <v>10</v>
      </c>
      <c r="F535" s="3">
        <f>LN(1+stock_returns_long[[#This Row],[Return]])</f>
        <v>-1.9822166375803706E-2</v>
      </c>
    </row>
    <row r="536" spans="1:6" x14ac:dyDescent="0.2">
      <c r="A536" s="11">
        <v>44861</v>
      </c>
      <c r="B536" s="3" t="s">
        <v>1</v>
      </c>
      <c r="C536" s="3">
        <v>-3.0465151564526005E-2</v>
      </c>
      <c r="D536" s="3">
        <f>YEAR(stock_returns_long[[#This Row],[Date]])</f>
        <v>2022</v>
      </c>
      <c r="E536" s="3">
        <f>MONTH(stock_returns_long[[#This Row],[Date]])</f>
        <v>10</v>
      </c>
      <c r="F536" s="3">
        <f>LN(1+stock_returns_long[[#This Row],[Return]])</f>
        <v>-3.0938860195067641E-2</v>
      </c>
    </row>
    <row r="537" spans="1:6" x14ac:dyDescent="0.2">
      <c r="A537" s="11">
        <v>44862</v>
      </c>
      <c r="B537" s="3" t="s">
        <v>1</v>
      </c>
      <c r="C537" s="3">
        <v>7.5552242017224103E-2</v>
      </c>
      <c r="D537" s="3">
        <f>YEAR(stock_returns_long[[#This Row],[Date]])</f>
        <v>2022</v>
      </c>
      <c r="E537" s="3">
        <f>MONTH(stock_returns_long[[#This Row],[Date]])</f>
        <v>10</v>
      </c>
      <c r="F537" s="3">
        <f>LN(1+stock_returns_long[[#This Row],[Return]])</f>
        <v>7.2834243178410862E-2</v>
      </c>
    </row>
    <row r="538" spans="1:6" x14ac:dyDescent="0.2">
      <c r="A538" s="11">
        <v>44865</v>
      </c>
      <c r="B538" s="3" t="s">
        <v>1</v>
      </c>
      <c r="C538" s="3">
        <v>-1.5410384092699347E-2</v>
      </c>
      <c r="D538" s="3">
        <f>YEAR(stock_returns_long[[#This Row],[Date]])</f>
        <v>2022</v>
      </c>
      <c r="E538" s="3">
        <f>MONTH(stock_returns_long[[#This Row],[Date]])</f>
        <v>10</v>
      </c>
      <c r="F538" s="3">
        <f>LN(1+stock_returns_long[[#This Row],[Return]])</f>
        <v>-1.5530358222588631E-2</v>
      </c>
    </row>
    <row r="539" spans="1:6" x14ac:dyDescent="0.2">
      <c r="A539" s="11">
        <v>44866</v>
      </c>
      <c r="B539" s="3" t="s">
        <v>1</v>
      </c>
      <c r="C539" s="3">
        <v>-1.7542692792022585E-2</v>
      </c>
      <c r="D539" s="3">
        <f>YEAR(stock_returns_long[[#This Row],[Date]])</f>
        <v>2022</v>
      </c>
      <c r="E539" s="3">
        <f>MONTH(stock_returns_long[[#This Row],[Date]])</f>
        <v>11</v>
      </c>
      <c r="F539" s="3">
        <f>LN(1+stock_returns_long[[#This Row],[Return]])</f>
        <v>-1.769838940627207E-2</v>
      </c>
    </row>
    <row r="540" spans="1:6" x14ac:dyDescent="0.2">
      <c r="A540" s="11">
        <v>44867</v>
      </c>
      <c r="B540" s="3" t="s">
        <v>1</v>
      </c>
      <c r="C540" s="3">
        <v>-3.7304942502600413E-2</v>
      </c>
      <c r="D540" s="3">
        <f>YEAR(stock_returns_long[[#This Row],[Date]])</f>
        <v>2022</v>
      </c>
      <c r="E540" s="3">
        <f>MONTH(stock_returns_long[[#This Row],[Date]])</f>
        <v>11</v>
      </c>
      <c r="F540" s="3">
        <f>LN(1+stock_returns_long[[#This Row],[Return]])</f>
        <v>-3.801857621222663E-2</v>
      </c>
    </row>
    <row r="541" spans="1:6" x14ac:dyDescent="0.2">
      <c r="A541" s="11">
        <v>44868</v>
      </c>
      <c r="B541" s="3" t="s">
        <v>1</v>
      </c>
      <c r="C541" s="3">
        <v>-4.2404912182154475E-2</v>
      </c>
      <c r="D541" s="3">
        <f>YEAR(stock_returns_long[[#This Row],[Date]])</f>
        <v>2022</v>
      </c>
      <c r="E541" s="3">
        <f>MONTH(stock_returns_long[[#This Row],[Date]])</f>
        <v>11</v>
      </c>
      <c r="F541" s="3">
        <f>LN(1+stock_returns_long[[#This Row],[Return]])</f>
        <v>-4.3330254432142959E-2</v>
      </c>
    </row>
    <row r="542" spans="1:6" x14ac:dyDescent="0.2">
      <c r="A542" s="11">
        <v>44869</v>
      </c>
      <c r="B542" s="3" t="s">
        <v>1</v>
      </c>
      <c r="C542" s="3">
        <v>-1.9477243811522049E-3</v>
      </c>
      <c r="D542" s="3">
        <f>YEAR(stock_returns_long[[#This Row],[Date]])</f>
        <v>2022</v>
      </c>
      <c r="E542" s="3">
        <f>MONTH(stock_returns_long[[#This Row],[Date]])</f>
        <v>11</v>
      </c>
      <c r="F542" s="3">
        <f>LN(1+stock_returns_long[[#This Row],[Return]])</f>
        <v>-1.9496236628702486E-3</v>
      </c>
    </row>
    <row r="543" spans="1:6" x14ac:dyDescent="0.2">
      <c r="A543" s="11">
        <v>44872</v>
      </c>
      <c r="B543" s="3" t="s">
        <v>1</v>
      </c>
      <c r="C543" s="3">
        <v>3.9026035397620173E-3</v>
      </c>
      <c r="D543" s="3">
        <f>YEAR(stock_returns_long[[#This Row],[Date]])</f>
        <v>2022</v>
      </c>
      <c r="E543" s="3">
        <f>MONTH(stock_returns_long[[#This Row],[Date]])</f>
        <v>11</v>
      </c>
      <c r="F543" s="3">
        <f>LN(1+stock_returns_long[[#This Row],[Return]])</f>
        <v>3.8950081373838631E-3</v>
      </c>
    </row>
    <row r="544" spans="1:6" x14ac:dyDescent="0.2">
      <c r="A544" s="11">
        <v>44873</v>
      </c>
      <c r="B544" s="3" t="s">
        <v>1</v>
      </c>
      <c r="C544" s="3">
        <v>4.1750355995244792E-3</v>
      </c>
      <c r="D544" s="3">
        <f>YEAR(stock_returns_long[[#This Row],[Date]])</f>
        <v>2022</v>
      </c>
      <c r="E544" s="3">
        <f>MONTH(stock_returns_long[[#This Row],[Date]])</f>
        <v>11</v>
      </c>
      <c r="F544" s="3">
        <f>LN(1+stock_returns_long[[#This Row],[Return]])</f>
        <v>4.166344320929714E-3</v>
      </c>
    </row>
    <row r="545" spans="1:6" x14ac:dyDescent="0.2">
      <c r="A545" s="11">
        <v>44874</v>
      </c>
      <c r="B545" s="3" t="s">
        <v>1</v>
      </c>
      <c r="C545" s="3">
        <v>-3.3190203579981703E-2</v>
      </c>
      <c r="D545" s="3">
        <f>YEAR(stock_returns_long[[#This Row],[Date]])</f>
        <v>2022</v>
      </c>
      <c r="E545" s="3">
        <f>MONTH(stock_returns_long[[#This Row],[Date]])</f>
        <v>11</v>
      </c>
      <c r="F545" s="3">
        <f>LN(1+stock_returns_long[[#This Row],[Return]])</f>
        <v>-3.3753497374172464E-2</v>
      </c>
    </row>
    <row r="546" spans="1:6" x14ac:dyDescent="0.2">
      <c r="A546" s="11">
        <v>44875</v>
      </c>
      <c r="B546" s="3" t="s">
        <v>1</v>
      </c>
      <c r="C546" s="3">
        <v>8.8974813433263966E-2</v>
      </c>
      <c r="D546" s="3">
        <f>YEAR(stock_returns_long[[#This Row],[Date]])</f>
        <v>2022</v>
      </c>
      <c r="E546" s="3">
        <f>MONTH(stock_returns_long[[#This Row],[Date]])</f>
        <v>11</v>
      </c>
      <c r="F546" s="3">
        <f>LN(1+stock_returns_long[[#This Row],[Return]])</f>
        <v>8.5236715522907902E-2</v>
      </c>
    </row>
    <row r="547" spans="1:6" x14ac:dyDescent="0.2">
      <c r="A547" s="11">
        <v>44876</v>
      </c>
      <c r="B547" s="3" t="s">
        <v>1</v>
      </c>
      <c r="C547" s="3">
        <v>1.9268785374738195E-2</v>
      </c>
      <c r="D547" s="3">
        <f>YEAR(stock_returns_long[[#This Row],[Date]])</f>
        <v>2022</v>
      </c>
      <c r="E547" s="3">
        <f>MONTH(stock_returns_long[[#This Row],[Date]])</f>
        <v>11</v>
      </c>
      <c r="F547" s="3">
        <f>LN(1+stock_returns_long[[#This Row],[Return]])</f>
        <v>1.9085493133343064E-2</v>
      </c>
    </row>
    <row r="548" spans="1:6" x14ac:dyDescent="0.2">
      <c r="A548" s="11">
        <v>44879</v>
      </c>
      <c r="B548" s="3" t="s">
        <v>1</v>
      </c>
      <c r="C548" s="3">
        <v>-9.4856465598910367E-3</v>
      </c>
      <c r="D548" s="3">
        <f>YEAR(stock_returns_long[[#This Row],[Date]])</f>
        <v>2022</v>
      </c>
      <c r="E548" s="3">
        <f>MONTH(stock_returns_long[[#This Row],[Date]])</f>
        <v>11</v>
      </c>
      <c r="F548" s="3">
        <f>LN(1+stock_returns_long[[#This Row],[Return]])</f>
        <v>-9.5309218429142084E-3</v>
      </c>
    </row>
    <row r="549" spans="1:6" x14ac:dyDescent="0.2">
      <c r="A549" s="11">
        <v>44880</v>
      </c>
      <c r="B549" s="3" t="s">
        <v>1</v>
      </c>
      <c r="C549" s="3">
        <v>1.1869303046563751E-2</v>
      </c>
      <c r="D549" s="3">
        <f>YEAR(stock_returns_long[[#This Row],[Date]])</f>
        <v>2022</v>
      </c>
      <c r="E549" s="3">
        <f>MONTH(stock_returns_long[[#This Row],[Date]])</f>
        <v>11</v>
      </c>
      <c r="F549" s="3">
        <f>LN(1+stock_returns_long[[#This Row],[Return]])</f>
        <v>1.1799415337867767E-2</v>
      </c>
    </row>
    <row r="550" spans="1:6" x14ac:dyDescent="0.2">
      <c r="A550" s="11">
        <v>44881</v>
      </c>
      <c r="B550" s="3" t="s">
        <v>1</v>
      </c>
      <c r="C550" s="3">
        <v>-8.331036918106216E-3</v>
      </c>
      <c r="D550" s="3">
        <f>YEAR(stock_returns_long[[#This Row],[Date]])</f>
        <v>2022</v>
      </c>
      <c r="E550" s="3">
        <f>MONTH(stock_returns_long[[#This Row],[Date]])</f>
        <v>11</v>
      </c>
      <c r="F550" s="3">
        <f>LN(1+stock_returns_long[[#This Row],[Return]])</f>
        <v>-8.3659339603637996E-3</v>
      </c>
    </row>
    <row r="551" spans="1:6" x14ac:dyDescent="0.2">
      <c r="A551" s="11">
        <v>44882</v>
      </c>
      <c r="B551" s="3" t="s">
        <v>1</v>
      </c>
      <c r="C551" s="3">
        <v>1.2971255137022686E-2</v>
      </c>
      <c r="D551" s="3">
        <f>YEAR(stock_returns_long[[#This Row],[Date]])</f>
        <v>2022</v>
      </c>
      <c r="E551" s="3">
        <f>MONTH(stock_returns_long[[#This Row],[Date]])</f>
        <v>11</v>
      </c>
      <c r="F551" s="3">
        <f>LN(1+stock_returns_long[[#This Row],[Return]])</f>
        <v>1.288784888864229E-2</v>
      </c>
    </row>
    <row r="552" spans="1:6" x14ac:dyDescent="0.2">
      <c r="A552" s="11">
        <v>44883</v>
      </c>
      <c r="B552" s="3" t="s">
        <v>1</v>
      </c>
      <c r="C552" s="3">
        <v>3.7820512623076841E-3</v>
      </c>
      <c r="D552" s="3">
        <f>YEAR(stock_returns_long[[#This Row],[Date]])</f>
        <v>2022</v>
      </c>
      <c r="E552" s="3">
        <f>MONTH(stock_returns_long[[#This Row],[Date]])</f>
        <v>11</v>
      </c>
      <c r="F552" s="3">
        <f>LN(1+stock_returns_long[[#This Row],[Return]])</f>
        <v>3.7749172881452906E-3</v>
      </c>
    </row>
    <row r="553" spans="1:6" x14ac:dyDescent="0.2">
      <c r="A553" s="11">
        <v>44886</v>
      </c>
      <c r="B553" s="3" t="s">
        <v>1</v>
      </c>
      <c r="C553" s="3">
        <v>-2.168035262152046E-2</v>
      </c>
      <c r="D553" s="3">
        <f>YEAR(stock_returns_long[[#This Row],[Date]])</f>
        <v>2022</v>
      </c>
      <c r="E553" s="3">
        <f>MONTH(stock_returns_long[[#This Row],[Date]])</f>
        <v>11</v>
      </c>
      <c r="F553" s="3">
        <f>LN(1+stock_returns_long[[#This Row],[Return]])</f>
        <v>-2.1918824536855487E-2</v>
      </c>
    </row>
    <row r="554" spans="1:6" x14ac:dyDescent="0.2">
      <c r="A554" s="11">
        <v>44887</v>
      </c>
      <c r="B554" s="3" t="s">
        <v>1</v>
      </c>
      <c r="C554" s="3">
        <v>1.4661134741615012E-2</v>
      </c>
      <c r="D554" s="3">
        <f>YEAR(stock_returns_long[[#This Row],[Date]])</f>
        <v>2022</v>
      </c>
      <c r="E554" s="3">
        <f>MONTH(stock_returns_long[[#This Row],[Date]])</f>
        <v>11</v>
      </c>
      <c r="F554" s="3">
        <f>LN(1+stock_returns_long[[#This Row],[Return]])</f>
        <v>1.4554699353539008E-2</v>
      </c>
    </row>
    <row r="555" spans="1:6" x14ac:dyDescent="0.2">
      <c r="A555" s="11">
        <v>44888</v>
      </c>
      <c r="B555" s="3" t="s">
        <v>1</v>
      </c>
      <c r="C555" s="3">
        <v>5.9262342715129535E-3</v>
      </c>
      <c r="D555" s="3">
        <f>YEAR(stock_returns_long[[#This Row],[Date]])</f>
        <v>2022</v>
      </c>
      <c r="E555" s="3">
        <f>MONTH(stock_returns_long[[#This Row],[Date]])</f>
        <v>11</v>
      </c>
      <c r="F555" s="3">
        <f>LN(1+stock_returns_long[[#This Row],[Return]])</f>
        <v>5.9087432152375025E-3</v>
      </c>
    </row>
    <row r="556" spans="1:6" x14ac:dyDescent="0.2">
      <c r="A556" s="11">
        <v>44890</v>
      </c>
      <c r="B556" s="3" t="s">
        <v>1</v>
      </c>
      <c r="C556" s="3">
        <v>-1.95934869744816E-2</v>
      </c>
      <c r="D556" s="3">
        <f>YEAR(stock_returns_long[[#This Row],[Date]])</f>
        <v>2022</v>
      </c>
      <c r="E556" s="3">
        <f>MONTH(stock_returns_long[[#This Row],[Date]])</f>
        <v>11</v>
      </c>
      <c r="F556" s="3">
        <f>LN(1+stock_returns_long[[#This Row],[Return]])</f>
        <v>-1.9787984117362812E-2</v>
      </c>
    </row>
    <row r="557" spans="1:6" x14ac:dyDescent="0.2">
      <c r="A557" s="11">
        <v>44893</v>
      </c>
      <c r="B557" s="3" t="s">
        <v>1</v>
      </c>
      <c r="C557" s="3">
        <v>-2.6264403626247268E-2</v>
      </c>
      <c r="D557" s="3">
        <f>YEAR(stock_returns_long[[#This Row],[Date]])</f>
        <v>2022</v>
      </c>
      <c r="E557" s="3">
        <f>MONTH(stock_returns_long[[#This Row],[Date]])</f>
        <v>11</v>
      </c>
      <c r="F557" s="3">
        <f>LN(1+stock_returns_long[[#This Row],[Return]])</f>
        <v>-2.6615473820569963E-2</v>
      </c>
    </row>
    <row r="558" spans="1:6" x14ac:dyDescent="0.2">
      <c r="A558" s="11">
        <v>44894</v>
      </c>
      <c r="B558" s="3" t="s">
        <v>1</v>
      </c>
      <c r="C558" s="3">
        <v>-2.1147927014534162E-2</v>
      </c>
      <c r="D558" s="3">
        <f>YEAR(stock_returns_long[[#This Row],[Date]])</f>
        <v>2022</v>
      </c>
      <c r="E558" s="3">
        <f>MONTH(stock_returns_long[[#This Row],[Date]])</f>
        <v>11</v>
      </c>
      <c r="F558" s="3">
        <f>LN(1+stock_returns_long[[#This Row],[Return]])</f>
        <v>-2.1374747985390383E-2</v>
      </c>
    </row>
    <row r="559" spans="1:6" x14ac:dyDescent="0.2">
      <c r="A559" s="11">
        <v>44895</v>
      </c>
      <c r="B559" s="3" t="s">
        <v>1</v>
      </c>
      <c r="C559" s="3">
        <v>4.8593809858649362E-2</v>
      </c>
      <c r="D559" s="3">
        <f>YEAR(stock_returns_long[[#This Row],[Date]])</f>
        <v>2022</v>
      </c>
      <c r="E559" s="3">
        <f>MONTH(stock_returns_long[[#This Row],[Date]])</f>
        <v>11</v>
      </c>
      <c r="F559" s="3">
        <f>LN(1+stock_returns_long[[#This Row],[Return]])</f>
        <v>4.7450037895164644E-2</v>
      </c>
    </row>
    <row r="560" spans="1:6" x14ac:dyDescent="0.2">
      <c r="A560" s="11">
        <v>44896</v>
      </c>
      <c r="B560" s="3" t="s">
        <v>1</v>
      </c>
      <c r="C560" s="3">
        <v>1.8913112265361853E-3</v>
      </c>
      <c r="D560" s="3">
        <f>YEAR(stock_returns_long[[#This Row],[Date]])</f>
        <v>2022</v>
      </c>
      <c r="E560" s="3">
        <f>MONTH(stock_returns_long[[#This Row],[Date]])</f>
        <v>12</v>
      </c>
      <c r="F560" s="3">
        <f>LN(1+stock_returns_long[[#This Row],[Return]])</f>
        <v>1.889524949374453E-3</v>
      </c>
    </row>
    <row r="561" spans="1:6" x14ac:dyDescent="0.2">
      <c r="A561" s="11">
        <v>44897</v>
      </c>
      <c r="B561" s="3" t="s">
        <v>1</v>
      </c>
      <c r="C561" s="3">
        <v>-3.3711820536383996E-3</v>
      </c>
      <c r="D561" s="3">
        <f>YEAR(stock_returns_long[[#This Row],[Date]])</f>
        <v>2022</v>
      </c>
      <c r="E561" s="3">
        <f>MONTH(stock_returns_long[[#This Row],[Date]])</f>
        <v>12</v>
      </c>
      <c r="F561" s="3">
        <f>LN(1+stock_returns_long[[#This Row],[Return]])</f>
        <v>-3.3768772912486826E-3</v>
      </c>
    </row>
    <row r="562" spans="1:6" x14ac:dyDescent="0.2">
      <c r="A562" s="11">
        <v>44900</v>
      </c>
      <c r="B562" s="3" t="s">
        <v>1</v>
      </c>
      <c r="C562" s="3">
        <v>-7.983115024966625E-3</v>
      </c>
      <c r="D562" s="3">
        <f>YEAR(stock_returns_long[[#This Row],[Date]])</f>
        <v>2022</v>
      </c>
      <c r="E562" s="3">
        <f>MONTH(stock_returns_long[[#This Row],[Date]])</f>
        <v>12</v>
      </c>
      <c r="F562" s="3">
        <f>LN(1+stock_returns_long[[#This Row],[Return]])</f>
        <v>-8.0151506979354199E-3</v>
      </c>
    </row>
    <row r="563" spans="1:6" x14ac:dyDescent="0.2">
      <c r="A563" s="11">
        <v>44901</v>
      </c>
      <c r="B563" s="3" t="s">
        <v>1</v>
      </c>
      <c r="C563" s="3">
        <v>-2.5370136150584033E-2</v>
      </c>
      <c r="D563" s="3">
        <f>YEAR(stock_returns_long[[#This Row],[Date]])</f>
        <v>2022</v>
      </c>
      <c r="E563" s="3">
        <f>MONTH(stock_returns_long[[#This Row],[Date]])</f>
        <v>12</v>
      </c>
      <c r="F563" s="3">
        <f>LN(1+stock_returns_long[[#This Row],[Return]])</f>
        <v>-2.5697506881905384E-2</v>
      </c>
    </row>
    <row r="564" spans="1:6" x14ac:dyDescent="0.2">
      <c r="A564" s="11">
        <v>44902</v>
      </c>
      <c r="B564" s="3" t="s">
        <v>1</v>
      </c>
      <c r="C564" s="3">
        <v>-1.3784960207893437E-2</v>
      </c>
      <c r="D564" s="3">
        <f>YEAR(stock_returns_long[[#This Row],[Date]])</f>
        <v>2022</v>
      </c>
      <c r="E564" s="3">
        <f>MONTH(stock_returns_long[[#This Row],[Date]])</f>
        <v>12</v>
      </c>
      <c r="F564" s="3">
        <f>LN(1+stock_returns_long[[#This Row],[Return]])</f>
        <v>-1.3880855062900743E-2</v>
      </c>
    </row>
    <row r="565" spans="1:6" x14ac:dyDescent="0.2">
      <c r="A565" s="11">
        <v>44903</v>
      </c>
      <c r="B565" s="3" t="s">
        <v>1</v>
      </c>
      <c r="C565" s="3">
        <v>1.213303764337792E-2</v>
      </c>
      <c r="D565" s="3">
        <f>YEAR(stock_returns_long[[#This Row],[Date]])</f>
        <v>2022</v>
      </c>
      <c r="E565" s="3">
        <f>MONTH(stock_returns_long[[#This Row],[Date]])</f>
        <v>12</v>
      </c>
      <c r="F565" s="3">
        <f>LN(1+stock_returns_long[[#This Row],[Return]])</f>
        <v>1.2060022347064128E-2</v>
      </c>
    </row>
    <row r="566" spans="1:6" x14ac:dyDescent="0.2">
      <c r="A566" s="11">
        <v>44904</v>
      </c>
      <c r="B566" s="3" t="s">
        <v>1</v>
      </c>
      <c r="C566" s="3">
        <v>-3.4350834103596961E-3</v>
      </c>
      <c r="D566" s="3">
        <f>YEAR(stock_returns_long[[#This Row],[Date]])</f>
        <v>2022</v>
      </c>
      <c r="E566" s="3">
        <f>MONTH(stock_returns_long[[#This Row],[Date]])</f>
        <v>12</v>
      </c>
      <c r="F566" s="3">
        <f>LN(1+stock_returns_long[[#This Row],[Return]])</f>
        <v>-3.4409968553793268E-3</v>
      </c>
    </row>
    <row r="567" spans="1:6" x14ac:dyDescent="0.2">
      <c r="A567" s="11">
        <v>44907</v>
      </c>
      <c r="B567" s="3" t="s">
        <v>1</v>
      </c>
      <c r="C567" s="3">
        <v>1.639005937935134E-2</v>
      </c>
      <c r="D567" s="3">
        <f>YEAR(stock_returns_long[[#This Row],[Date]])</f>
        <v>2022</v>
      </c>
      <c r="E567" s="3">
        <f>MONTH(stock_returns_long[[#This Row],[Date]])</f>
        <v>12</v>
      </c>
      <c r="F567" s="3">
        <f>LN(1+stock_returns_long[[#This Row],[Return]])</f>
        <v>1.6257192191085929E-2</v>
      </c>
    </row>
    <row r="568" spans="1:6" x14ac:dyDescent="0.2">
      <c r="A568" s="11">
        <v>44908</v>
      </c>
      <c r="B568" s="3" t="s">
        <v>1</v>
      </c>
      <c r="C568" s="3">
        <v>6.7822508719577179E-3</v>
      </c>
      <c r="D568" s="3">
        <f>YEAR(stock_returns_long[[#This Row],[Date]])</f>
        <v>2022</v>
      </c>
      <c r="E568" s="3">
        <f>MONTH(stock_returns_long[[#This Row],[Date]])</f>
        <v>12</v>
      </c>
      <c r="F568" s="3">
        <f>LN(1+stock_returns_long[[#This Row],[Return]])</f>
        <v>6.7593548744786375E-3</v>
      </c>
    </row>
    <row r="569" spans="1:6" x14ac:dyDescent="0.2">
      <c r="A569" s="11">
        <v>44909</v>
      </c>
      <c r="B569" s="3" t="s">
        <v>1</v>
      </c>
      <c r="C569" s="3">
        <v>-1.5535577407275736E-2</v>
      </c>
      <c r="D569" s="3">
        <f>YEAR(stock_returns_long[[#This Row],[Date]])</f>
        <v>2022</v>
      </c>
      <c r="E569" s="3">
        <f>MONTH(stock_returns_long[[#This Row],[Date]])</f>
        <v>12</v>
      </c>
      <c r="F569" s="3">
        <f>LN(1+stock_returns_long[[#This Row],[Return]])</f>
        <v>-1.5657519095065707E-2</v>
      </c>
    </row>
    <row r="570" spans="1:6" x14ac:dyDescent="0.2">
      <c r="A570" s="11">
        <v>44910</v>
      </c>
      <c r="B570" s="3" t="s">
        <v>1</v>
      </c>
      <c r="C570" s="3">
        <v>-4.685447875171711E-2</v>
      </c>
      <c r="D570" s="3">
        <f>YEAR(stock_returns_long[[#This Row],[Date]])</f>
        <v>2022</v>
      </c>
      <c r="E570" s="3">
        <f>MONTH(stock_returns_long[[#This Row],[Date]])</f>
        <v>12</v>
      </c>
      <c r="F570" s="3">
        <f>LN(1+stock_returns_long[[#This Row],[Return]])</f>
        <v>-4.7987688928136561E-2</v>
      </c>
    </row>
    <row r="571" spans="1:6" x14ac:dyDescent="0.2">
      <c r="A571" s="11">
        <v>44911</v>
      </c>
      <c r="B571" s="3" t="s">
        <v>1</v>
      </c>
      <c r="C571" s="3">
        <v>-1.457876293353233E-2</v>
      </c>
      <c r="D571" s="3">
        <f>YEAR(stock_returns_long[[#This Row],[Date]])</f>
        <v>2022</v>
      </c>
      <c r="E571" s="3">
        <f>MONTH(stock_returns_long[[#This Row],[Date]])</f>
        <v>12</v>
      </c>
      <c r="F571" s="3">
        <f>LN(1+stock_returns_long[[#This Row],[Return]])</f>
        <v>-1.4686077382906284E-2</v>
      </c>
    </row>
    <row r="572" spans="1:6" x14ac:dyDescent="0.2">
      <c r="A572" s="11">
        <v>44914</v>
      </c>
      <c r="B572" s="3" t="s">
        <v>1</v>
      </c>
      <c r="C572" s="3">
        <v>-1.590964231518277E-2</v>
      </c>
      <c r="D572" s="3">
        <f>YEAR(stock_returns_long[[#This Row],[Date]])</f>
        <v>2022</v>
      </c>
      <c r="E572" s="3">
        <f>MONTH(stock_returns_long[[#This Row],[Date]])</f>
        <v>12</v>
      </c>
      <c r="F572" s="3">
        <f>LN(1+stock_returns_long[[#This Row],[Return]])</f>
        <v>-1.6037559230252085E-2</v>
      </c>
    </row>
    <row r="573" spans="1:6" x14ac:dyDescent="0.2">
      <c r="A573" s="11">
        <v>44915</v>
      </c>
      <c r="B573" s="3" t="s">
        <v>1</v>
      </c>
      <c r="C573" s="3">
        <v>-5.2873647063556017E-4</v>
      </c>
      <c r="D573" s="3">
        <f>YEAR(stock_returns_long[[#This Row],[Date]])</f>
        <v>2022</v>
      </c>
      <c r="E573" s="3">
        <f>MONTH(stock_returns_long[[#This Row],[Date]])</f>
        <v>12</v>
      </c>
      <c r="F573" s="3">
        <f>LN(1+stock_returns_long[[#This Row],[Return]])</f>
        <v>-5.2887630105438407E-4</v>
      </c>
    </row>
    <row r="574" spans="1:6" x14ac:dyDescent="0.2">
      <c r="A574" s="11">
        <v>44916</v>
      </c>
      <c r="B574" s="3" t="s">
        <v>1</v>
      </c>
      <c r="C574" s="3">
        <v>2.3809587859786374E-2</v>
      </c>
      <c r="D574" s="3">
        <f>YEAR(stock_returns_long[[#This Row],[Date]])</f>
        <v>2022</v>
      </c>
      <c r="E574" s="3">
        <f>MONTH(stock_returns_long[[#This Row],[Date]])</f>
        <v>12</v>
      </c>
      <c r="F574" s="3">
        <f>LN(1+stock_returns_long[[#This Row],[Return]])</f>
        <v>2.3530559970913734E-2</v>
      </c>
    </row>
    <row r="575" spans="1:6" x14ac:dyDescent="0.2">
      <c r="A575" s="11">
        <v>44917</v>
      </c>
      <c r="B575" s="3" t="s">
        <v>1</v>
      </c>
      <c r="C575" s="3">
        <v>-2.3772816988505419E-2</v>
      </c>
      <c r="D575" s="3">
        <f>YEAR(stock_returns_long[[#This Row],[Date]])</f>
        <v>2022</v>
      </c>
      <c r="E575" s="3">
        <f>MONTH(stock_returns_long[[#This Row],[Date]])</f>
        <v>12</v>
      </c>
      <c r="F575" s="3">
        <f>LN(1+stock_returns_long[[#This Row],[Return]])</f>
        <v>-2.4059950176666182E-2</v>
      </c>
    </row>
    <row r="576" spans="1:6" x14ac:dyDescent="0.2">
      <c r="A576" s="11">
        <v>44918</v>
      </c>
      <c r="B576" s="3" t="s">
        <v>1</v>
      </c>
      <c r="C576" s="3">
        <v>-2.7980267065856879E-3</v>
      </c>
      <c r="D576" s="3">
        <f>YEAR(stock_returns_long[[#This Row],[Date]])</f>
        <v>2022</v>
      </c>
      <c r="E576" s="3">
        <f>MONTH(stock_returns_long[[#This Row],[Date]])</f>
        <v>12</v>
      </c>
      <c r="F576" s="3">
        <f>LN(1+stock_returns_long[[#This Row],[Return]])</f>
        <v>-2.8019485005421922E-3</v>
      </c>
    </row>
    <row r="577" spans="1:6" x14ac:dyDescent="0.2">
      <c r="A577" s="11">
        <v>44922</v>
      </c>
      <c r="B577" s="3" t="s">
        <v>1</v>
      </c>
      <c r="C577" s="3">
        <v>-1.3878239227882561E-2</v>
      </c>
      <c r="D577" s="3">
        <f>YEAR(stock_returns_long[[#This Row],[Date]])</f>
        <v>2022</v>
      </c>
      <c r="E577" s="3">
        <f>MONTH(stock_returns_long[[#This Row],[Date]])</f>
        <v>12</v>
      </c>
      <c r="F577" s="3">
        <f>LN(1+stock_returns_long[[#This Row],[Return]])</f>
        <v>-1.3975442376823988E-2</v>
      </c>
    </row>
    <row r="578" spans="1:6" x14ac:dyDescent="0.2">
      <c r="A578" s="11">
        <v>44923</v>
      </c>
      <c r="B578" s="3" t="s">
        <v>1</v>
      </c>
      <c r="C578" s="3">
        <v>-3.0685329857805477E-2</v>
      </c>
      <c r="D578" s="3">
        <f>YEAR(stock_returns_long[[#This Row],[Date]])</f>
        <v>2022</v>
      </c>
      <c r="E578" s="3">
        <f>MONTH(stock_returns_long[[#This Row],[Date]])</f>
        <v>12</v>
      </c>
      <c r="F578" s="3">
        <f>LN(1+stock_returns_long[[#This Row],[Return]])</f>
        <v>-3.1165982818165777E-2</v>
      </c>
    </row>
    <row r="579" spans="1:6" x14ac:dyDescent="0.2">
      <c r="A579" s="11">
        <v>44924</v>
      </c>
      <c r="B579" s="3" t="s">
        <v>1</v>
      </c>
      <c r="C579" s="3">
        <v>2.8324307455001918E-2</v>
      </c>
      <c r="D579" s="3">
        <f>YEAR(stock_returns_long[[#This Row],[Date]])</f>
        <v>2022</v>
      </c>
      <c r="E579" s="3">
        <f>MONTH(stock_returns_long[[#This Row],[Date]])</f>
        <v>12</v>
      </c>
      <c r="F579" s="3">
        <f>LN(1+stock_returns_long[[#This Row],[Return]])</f>
        <v>2.7930591459475566E-2</v>
      </c>
    </row>
    <row r="580" spans="1:6" x14ac:dyDescent="0.2">
      <c r="A580" s="11">
        <v>44925</v>
      </c>
      <c r="B580" s="3" t="s">
        <v>1</v>
      </c>
      <c r="C580" s="3">
        <v>2.46890144660461E-3</v>
      </c>
      <c r="D580" s="3">
        <f>YEAR(stock_returns_long[[#This Row],[Date]])</f>
        <v>2022</v>
      </c>
      <c r="E580" s="3">
        <f>MONTH(stock_returns_long[[#This Row],[Date]])</f>
        <v>12</v>
      </c>
      <c r="F580" s="3">
        <f>LN(1+stock_returns_long[[#This Row],[Return]])</f>
        <v>2.4658587165328431E-3</v>
      </c>
    </row>
    <row r="581" spans="1:6" x14ac:dyDescent="0.2">
      <c r="A581" s="11">
        <v>44929</v>
      </c>
      <c r="B581" s="3" t="s">
        <v>1</v>
      </c>
      <c r="C581" s="3">
        <v>-3.7404700338419805E-2</v>
      </c>
      <c r="D581" s="3">
        <f>YEAR(stock_returns_long[[#This Row],[Date]])</f>
        <v>2023</v>
      </c>
      <c r="E581" s="3">
        <f>MONTH(stock_returns_long[[#This Row],[Date]])</f>
        <v>1</v>
      </c>
      <c r="F581" s="3">
        <f>LN(1+stock_returns_long[[#This Row],[Return]])</f>
        <v>-3.812220508621722E-2</v>
      </c>
    </row>
    <row r="582" spans="1:6" x14ac:dyDescent="0.2">
      <c r="A582" s="11">
        <v>44930</v>
      </c>
      <c r="B582" s="3" t="s">
        <v>1</v>
      </c>
      <c r="C582" s="3">
        <v>1.0314197280898663E-2</v>
      </c>
      <c r="D582" s="3">
        <f>YEAR(stock_returns_long[[#This Row],[Date]])</f>
        <v>2023</v>
      </c>
      <c r="E582" s="3">
        <f>MONTH(stock_returns_long[[#This Row],[Date]])</f>
        <v>1</v>
      </c>
      <c r="F582" s="3">
        <f>LN(1+stock_returns_long[[#This Row],[Return]])</f>
        <v>1.0261368892552858E-2</v>
      </c>
    </row>
    <row r="583" spans="1:6" x14ac:dyDescent="0.2">
      <c r="A583" s="11">
        <v>44931</v>
      </c>
      <c r="B583" s="3" t="s">
        <v>1</v>
      </c>
      <c r="C583" s="3">
        <v>-1.0604444975102489E-2</v>
      </c>
      <c r="D583" s="3">
        <f>YEAR(stock_returns_long[[#This Row],[Date]])</f>
        <v>2023</v>
      </c>
      <c r="E583" s="3">
        <f>MONTH(stock_returns_long[[#This Row],[Date]])</f>
        <v>1</v>
      </c>
      <c r="F583" s="3">
        <f>LN(1+stock_returns_long[[#This Row],[Return]])</f>
        <v>-1.0661072795247308E-2</v>
      </c>
    </row>
    <row r="584" spans="1:6" x14ac:dyDescent="0.2">
      <c r="A584" s="11">
        <v>44932</v>
      </c>
      <c r="B584" s="3" t="s">
        <v>1</v>
      </c>
      <c r="C584" s="3">
        <v>3.6793971606934095E-2</v>
      </c>
      <c r="D584" s="3">
        <f>YEAR(stock_returns_long[[#This Row],[Date]])</f>
        <v>2023</v>
      </c>
      <c r="E584" s="3">
        <f>MONTH(stock_returns_long[[#This Row],[Date]])</f>
        <v>1</v>
      </c>
      <c r="F584" s="3">
        <f>LN(1+stock_returns_long[[#This Row],[Return]])</f>
        <v>3.6133232176645005E-2</v>
      </c>
    </row>
    <row r="585" spans="1:6" x14ac:dyDescent="0.2">
      <c r="A585" s="11">
        <v>44935</v>
      </c>
      <c r="B585" s="3" t="s">
        <v>1</v>
      </c>
      <c r="C585" s="3">
        <v>4.0886326843021514E-3</v>
      </c>
      <c r="D585" s="3">
        <f>YEAR(stock_returns_long[[#This Row],[Date]])</f>
        <v>2023</v>
      </c>
      <c r="E585" s="3">
        <f>MONTH(stock_returns_long[[#This Row],[Date]])</f>
        <v>1</v>
      </c>
      <c r="F585" s="3">
        <f>LN(1+stock_returns_long[[#This Row],[Return]])</f>
        <v>4.0802969391638766E-3</v>
      </c>
    </row>
    <row r="586" spans="1:6" x14ac:dyDescent="0.2">
      <c r="A586" s="11">
        <v>44936</v>
      </c>
      <c r="B586" s="3" t="s">
        <v>1</v>
      </c>
      <c r="C586" s="3">
        <v>4.4567232377841215E-3</v>
      </c>
      <c r="D586" s="3">
        <f>YEAR(stock_returns_long[[#This Row],[Date]])</f>
        <v>2023</v>
      </c>
      <c r="E586" s="3">
        <f>MONTH(stock_returns_long[[#This Row],[Date]])</f>
        <v>1</v>
      </c>
      <c r="F586" s="3">
        <f>LN(1+stock_returns_long[[#This Row],[Return]])</f>
        <v>4.4468214555433106E-3</v>
      </c>
    </row>
    <row r="587" spans="1:6" x14ac:dyDescent="0.2">
      <c r="A587" s="11">
        <v>44937</v>
      </c>
      <c r="B587" s="3" t="s">
        <v>1</v>
      </c>
      <c r="C587" s="3">
        <v>2.1112112355834656E-2</v>
      </c>
      <c r="D587" s="3">
        <f>YEAR(stock_returns_long[[#This Row],[Date]])</f>
        <v>2023</v>
      </c>
      <c r="E587" s="3">
        <f>MONTH(stock_returns_long[[#This Row],[Date]])</f>
        <v>1</v>
      </c>
      <c r="F587" s="3">
        <f>LN(1+stock_returns_long[[#This Row],[Return]])</f>
        <v>2.0892339575238537E-2</v>
      </c>
    </row>
    <row r="588" spans="1:6" x14ac:dyDescent="0.2">
      <c r="A588" s="11">
        <v>44938</v>
      </c>
      <c r="B588" s="3" t="s">
        <v>1</v>
      </c>
      <c r="C588" s="3">
        <v>-5.9929966559779668E-4</v>
      </c>
      <c r="D588" s="3">
        <f>YEAR(stock_returns_long[[#This Row],[Date]])</f>
        <v>2023</v>
      </c>
      <c r="E588" s="3">
        <f>MONTH(stock_returns_long[[#This Row],[Date]])</f>
        <v>1</v>
      </c>
      <c r="F588" s="3">
        <f>LN(1+stock_returns_long[[#This Row],[Return]])</f>
        <v>-5.994793174228277E-4</v>
      </c>
    </row>
    <row r="589" spans="1:6" x14ac:dyDescent="0.2">
      <c r="A589" s="11">
        <v>44939</v>
      </c>
      <c r="B589" s="3" t="s">
        <v>1</v>
      </c>
      <c r="C589" s="3">
        <v>1.0119159326739569E-2</v>
      </c>
      <c r="D589" s="3">
        <f>YEAR(stock_returns_long[[#This Row],[Date]])</f>
        <v>2023</v>
      </c>
      <c r="E589" s="3">
        <f>MONTH(stock_returns_long[[#This Row],[Date]])</f>
        <v>1</v>
      </c>
      <c r="F589" s="3">
        <f>LN(1+stock_returns_long[[#This Row],[Return]])</f>
        <v>1.0068303425555824E-2</v>
      </c>
    </row>
    <row r="590" spans="1:6" x14ac:dyDescent="0.2">
      <c r="A590" s="11">
        <v>44943</v>
      </c>
      <c r="B590" s="3" t="s">
        <v>1</v>
      </c>
      <c r="C590" s="3">
        <v>8.7564212282069676E-3</v>
      </c>
      <c r="D590" s="3">
        <f>YEAR(stock_returns_long[[#This Row],[Date]])</f>
        <v>2023</v>
      </c>
      <c r="E590" s="3">
        <f>MONTH(stock_returns_long[[#This Row],[Date]])</f>
        <v>1</v>
      </c>
      <c r="F590" s="3">
        <f>LN(1+stock_returns_long[[#This Row],[Return]])</f>
        <v>8.7183061115826358E-3</v>
      </c>
    </row>
    <row r="591" spans="1:6" x14ac:dyDescent="0.2">
      <c r="A591" s="11">
        <v>44944</v>
      </c>
      <c r="B591" s="3" t="s">
        <v>1</v>
      </c>
      <c r="C591" s="3">
        <v>-5.3701354810384849E-3</v>
      </c>
      <c r="D591" s="3">
        <f>YEAR(stock_returns_long[[#This Row],[Date]])</f>
        <v>2023</v>
      </c>
      <c r="E591" s="3">
        <f>MONTH(stock_returns_long[[#This Row],[Date]])</f>
        <v>1</v>
      </c>
      <c r="F591" s="3">
        <f>LN(1+stock_returns_long[[#This Row],[Return]])</f>
        <v>-5.3846064893487032E-3</v>
      </c>
    </row>
    <row r="592" spans="1:6" x14ac:dyDescent="0.2">
      <c r="A592" s="11">
        <v>44945</v>
      </c>
      <c r="B592" s="3" t="s">
        <v>1</v>
      </c>
      <c r="C592" s="3">
        <v>4.4381423890671456E-4</v>
      </c>
      <c r="D592" s="3">
        <f>YEAR(stock_returns_long[[#This Row],[Date]])</f>
        <v>2023</v>
      </c>
      <c r="E592" s="3">
        <f>MONTH(stock_returns_long[[#This Row],[Date]])</f>
        <v>1</v>
      </c>
      <c r="F592" s="3">
        <f>LN(1+stock_returns_long[[#This Row],[Return]])</f>
        <v>4.4371578249721353E-4</v>
      </c>
    </row>
    <row r="593" spans="1:6" x14ac:dyDescent="0.2">
      <c r="A593" s="11">
        <v>44946</v>
      </c>
      <c r="B593" s="3" t="s">
        <v>1</v>
      </c>
      <c r="C593" s="3">
        <v>1.9220940203400483E-2</v>
      </c>
      <c r="D593" s="3">
        <f>YEAR(stock_returns_long[[#This Row],[Date]])</f>
        <v>2023</v>
      </c>
      <c r="E593" s="3">
        <f>MONTH(stock_returns_long[[#This Row],[Date]])</f>
        <v>1</v>
      </c>
      <c r="F593" s="3">
        <f>LN(1+stock_returns_long[[#This Row],[Return]])</f>
        <v>1.9038551350172753E-2</v>
      </c>
    </row>
    <row r="594" spans="1:6" x14ac:dyDescent="0.2">
      <c r="A594" s="11">
        <v>44949</v>
      </c>
      <c r="B594" s="3" t="s">
        <v>1</v>
      </c>
      <c r="C594" s="3">
        <v>2.3500209264120997E-2</v>
      </c>
      <c r="D594" s="3">
        <f>YEAR(stock_returns_long[[#This Row],[Date]])</f>
        <v>2023</v>
      </c>
      <c r="E594" s="3">
        <f>MONTH(stock_returns_long[[#This Row],[Date]])</f>
        <v>1</v>
      </c>
      <c r="F594" s="3">
        <f>LN(1+stock_returns_long[[#This Row],[Return]])</f>
        <v>2.3228330578513083E-2</v>
      </c>
    </row>
    <row r="595" spans="1:6" x14ac:dyDescent="0.2">
      <c r="A595" s="11">
        <v>44950</v>
      </c>
      <c r="B595" s="3" t="s">
        <v>1</v>
      </c>
      <c r="C595" s="3">
        <v>1.0063081364268145E-2</v>
      </c>
      <c r="D595" s="3">
        <f>YEAR(stock_returns_long[[#This Row],[Date]])</f>
        <v>2023</v>
      </c>
      <c r="E595" s="3">
        <f>MONTH(stock_returns_long[[#This Row],[Date]])</f>
        <v>1</v>
      </c>
      <c r="F595" s="3">
        <f>LN(1+stock_returns_long[[#This Row],[Return]])</f>
        <v>1.0012785699128682E-2</v>
      </c>
    </row>
    <row r="596" spans="1:6" x14ac:dyDescent="0.2">
      <c r="A596" s="11">
        <v>44951</v>
      </c>
      <c r="B596" s="3" t="s">
        <v>1</v>
      </c>
      <c r="C596" s="3">
        <v>-4.7007135643672981E-3</v>
      </c>
      <c r="D596" s="3">
        <f>YEAR(stock_returns_long[[#This Row],[Date]])</f>
        <v>2023</v>
      </c>
      <c r="E596" s="3">
        <f>MONTH(stock_returns_long[[#This Row],[Date]])</f>
        <v>1</v>
      </c>
      <c r="F596" s="3">
        <f>LN(1+stock_returns_long[[#This Row],[Return]])</f>
        <v>-4.711796664333078E-3</v>
      </c>
    </row>
    <row r="597" spans="1:6" x14ac:dyDescent="0.2">
      <c r="A597" s="11">
        <v>44952</v>
      </c>
      <c r="B597" s="3" t="s">
        <v>1</v>
      </c>
      <c r="C597" s="3">
        <v>1.4803258067176195E-2</v>
      </c>
      <c r="D597" s="3">
        <f>YEAR(stock_returns_long[[#This Row],[Date]])</f>
        <v>2023</v>
      </c>
      <c r="E597" s="3">
        <f>MONTH(stock_returns_long[[#This Row],[Date]])</f>
        <v>1</v>
      </c>
      <c r="F597" s="3">
        <f>LN(1+stock_returns_long[[#This Row],[Return]])</f>
        <v>1.4694759288857032E-2</v>
      </c>
    </row>
    <row r="598" spans="1:6" x14ac:dyDescent="0.2">
      <c r="A598" s="11">
        <v>44953</v>
      </c>
      <c r="B598" s="3" t="s">
        <v>1</v>
      </c>
      <c r="C598" s="3">
        <v>1.3684418148076638E-2</v>
      </c>
      <c r="D598" s="3">
        <f>YEAR(stock_returns_long[[#This Row],[Date]])</f>
        <v>2023</v>
      </c>
      <c r="E598" s="3">
        <f>MONTH(stock_returns_long[[#This Row],[Date]])</f>
        <v>1</v>
      </c>
      <c r="F598" s="3">
        <f>LN(1+stock_returns_long[[#This Row],[Return]])</f>
        <v>1.3591632022492939E-2</v>
      </c>
    </row>
    <row r="599" spans="1:6" x14ac:dyDescent="0.2">
      <c r="A599" s="11">
        <v>44956</v>
      </c>
      <c r="B599" s="3" t="s">
        <v>1</v>
      </c>
      <c r="C599" s="3">
        <v>-2.0078009336774283E-2</v>
      </c>
      <c r="D599" s="3">
        <f>YEAR(stock_returns_long[[#This Row],[Date]])</f>
        <v>2023</v>
      </c>
      <c r="E599" s="3">
        <f>MONTH(stock_returns_long[[#This Row],[Date]])</f>
        <v>1</v>
      </c>
      <c r="F599" s="3">
        <f>LN(1+stock_returns_long[[#This Row],[Return]])</f>
        <v>-2.0282311849931556E-2</v>
      </c>
    </row>
    <row r="600" spans="1:6" x14ac:dyDescent="0.2">
      <c r="A600" s="11">
        <v>44957</v>
      </c>
      <c r="B600" s="3" t="s">
        <v>1</v>
      </c>
      <c r="C600" s="3">
        <v>9.020683956626474E-3</v>
      </c>
      <c r="D600" s="3">
        <f>YEAR(stock_returns_long[[#This Row],[Date]])</f>
        <v>2023</v>
      </c>
      <c r="E600" s="3">
        <f>MONTH(stock_returns_long[[#This Row],[Date]])</f>
        <v>1</v>
      </c>
      <c r="F600" s="3">
        <f>LN(1+stock_returns_long[[#This Row],[Return]])</f>
        <v>8.9802406228340313E-3</v>
      </c>
    </row>
    <row r="601" spans="1:6" x14ac:dyDescent="0.2">
      <c r="A601" s="11">
        <v>44958</v>
      </c>
      <c r="B601" s="3" t="s">
        <v>1</v>
      </c>
      <c r="C601" s="3">
        <v>7.9009681833586143E-3</v>
      </c>
      <c r="D601" s="3">
        <f>YEAR(stock_returns_long[[#This Row],[Date]])</f>
        <v>2023</v>
      </c>
      <c r="E601" s="3">
        <f>MONTH(stock_returns_long[[#This Row],[Date]])</f>
        <v>2</v>
      </c>
      <c r="F601" s="3">
        <f>LN(1+stock_returns_long[[#This Row],[Return]])</f>
        <v>7.8699189728946017E-3</v>
      </c>
    </row>
    <row r="602" spans="1:6" x14ac:dyDescent="0.2">
      <c r="A602" s="11">
        <v>44959</v>
      </c>
      <c r="B602" s="3" t="s">
        <v>1</v>
      </c>
      <c r="C602" s="3">
        <v>3.7062447317902647E-2</v>
      </c>
      <c r="D602" s="3">
        <f>YEAR(stock_returns_long[[#This Row],[Date]])</f>
        <v>2023</v>
      </c>
      <c r="E602" s="3">
        <f>MONTH(stock_returns_long[[#This Row],[Date]])</f>
        <v>2</v>
      </c>
      <c r="F602" s="3">
        <f>LN(1+stock_returns_long[[#This Row],[Return]])</f>
        <v>3.6392146641521558E-2</v>
      </c>
    </row>
    <row r="603" spans="1:6" x14ac:dyDescent="0.2">
      <c r="A603" s="11">
        <v>44960</v>
      </c>
      <c r="B603" s="3" t="s">
        <v>1</v>
      </c>
      <c r="C603" s="3">
        <v>2.44000008207923E-2</v>
      </c>
      <c r="D603" s="3">
        <f>YEAR(stock_returns_long[[#This Row],[Date]])</f>
        <v>2023</v>
      </c>
      <c r="E603" s="3">
        <f>MONTH(stock_returns_long[[#This Row],[Date]])</f>
        <v>2</v>
      </c>
      <c r="F603" s="3">
        <f>LN(1+stock_returns_long[[#This Row],[Return]])</f>
        <v>2.4107076144475121E-2</v>
      </c>
    </row>
    <row r="604" spans="1:6" x14ac:dyDescent="0.2">
      <c r="A604" s="11">
        <v>44963</v>
      </c>
      <c r="B604" s="3" t="s">
        <v>1</v>
      </c>
      <c r="C604" s="3">
        <v>-1.7928791419579482E-2</v>
      </c>
      <c r="D604" s="3">
        <f>YEAR(stock_returns_long[[#This Row],[Date]])</f>
        <v>2023</v>
      </c>
      <c r="E604" s="3">
        <f>MONTH(stock_returns_long[[#This Row],[Date]])</f>
        <v>2</v>
      </c>
      <c r="F604" s="3">
        <f>LN(1+stock_returns_long[[#This Row],[Return]])</f>
        <v>-1.8091459427323001E-2</v>
      </c>
    </row>
    <row r="605" spans="1:6" x14ac:dyDescent="0.2">
      <c r="A605" s="11">
        <v>44964</v>
      </c>
      <c r="B605" s="3" t="s">
        <v>1</v>
      </c>
      <c r="C605" s="3">
        <v>1.924473119086656E-2</v>
      </c>
      <c r="D605" s="3">
        <f>YEAR(stock_returns_long[[#This Row],[Date]])</f>
        <v>2023</v>
      </c>
      <c r="E605" s="3">
        <f>MONTH(stock_returns_long[[#This Row],[Date]])</f>
        <v>2</v>
      </c>
      <c r="F605" s="3">
        <f>LN(1+stock_returns_long[[#This Row],[Return]])</f>
        <v>1.9061893403758461E-2</v>
      </c>
    </row>
    <row r="606" spans="1:6" x14ac:dyDescent="0.2">
      <c r="A606" s="11">
        <v>44965</v>
      </c>
      <c r="B606" s="3" t="s">
        <v>1</v>
      </c>
      <c r="C606" s="3">
        <v>-1.7652851010581894E-2</v>
      </c>
      <c r="D606" s="3">
        <f>YEAR(stock_returns_long[[#This Row],[Date]])</f>
        <v>2023</v>
      </c>
      <c r="E606" s="3">
        <f>MONTH(stock_returns_long[[#This Row],[Date]])</f>
        <v>2</v>
      </c>
      <c r="F606" s="3">
        <f>LN(1+stock_returns_long[[#This Row],[Return]])</f>
        <v>-1.7810520889206437E-2</v>
      </c>
    </row>
    <row r="607" spans="1:6" x14ac:dyDescent="0.2">
      <c r="A607" s="11">
        <v>44966</v>
      </c>
      <c r="B607" s="3" t="s">
        <v>1</v>
      </c>
      <c r="C607" s="3">
        <v>-6.9114494161451878E-3</v>
      </c>
      <c r="D607" s="3">
        <f>YEAR(stock_returns_long[[#This Row],[Date]])</f>
        <v>2023</v>
      </c>
      <c r="E607" s="3">
        <f>MONTH(stock_returns_long[[#This Row],[Date]])</f>
        <v>2</v>
      </c>
      <c r="F607" s="3">
        <f>LN(1+stock_returns_long[[#This Row],[Return]])</f>
        <v>-6.9354441052938819E-3</v>
      </c>
    </row>
    <row r="608" spans="1:6" x14ac:dyDescent="0.2">
      <c r="A608" s="11">
        <v>44967</v>
      </c>
      <c r="B608" s="3" t="s">
        <v>1</v>
      </c>
      <c r="C608" s="3">
        <v>2.4561247322028024E-3</v>
      </c>
      <c r="D608" s="3">
        <f>YEAR(stock_returns_long[[#This Row],[Date]])</f>
        <v>2023</v>
      </c>
      <c r="E608" s="3">
        <f>MONTH(stock_returns_long[[#This Row],[Date]])</f>
        <v>2</v>
      </c>
      <c r="F608" s="3">
        <f>LN(1+stock_returns_long[[#This Row],[Return]])</f>
        <v>2.4531133876700157E-3</v>
      </c>
    </row>
    <row r="609" spans="1:6" x14ac:dyDescent="0.2">
      <c r="A609" s="11">
        <v>44970</v>
      </c>
      <c r="B609" s="3" t="s">
        <v>1</v>
      </c>
      <c r="C609" s="3">
        <v>1.8806696515675236E-2</v>
      </c>
      <c r="D609" s="3">
        <f>YEAR(stock_returns_long[[#This Row],[Date]])</f>
        <v>2023</v>
      </c>
      <c r="E609" s="3">
        <f>MONTH(stock_returns_long[[#This Row],[Date]])</f>
        <v>2</v>
      </c>
      <c r="F609" s="3">
        <f>LN(1+stock_returns_long[[#This Row],[Return]])</f>
        <v>1.8632037045885168E-2</v>
      </c>
    </row>
    <row r="610" spans="1:6" x14ac:dyDescent="0.2">
      <c r="A610" s="11">
        <v>44971</v>
      </c>
      <c r="B610" s="3" t="s">
        <v>1</v>
      </c>
      <c r="C610" s="3">
        <v>-4.2248826608385359E-3</v>
      </c>
      <c r="D610" s="3">
        <f>YEAR(stock_returns_long[[#This Row],[Date]])</f>
        <v>2023</v>
      </c>
      <c r="E610" s="3">
        <f>MONTH(stock_returns_long[[#This Row],[Date]])</f>
        <v>2</v>
      </c>
      <c r="F610" s="3">
        <f>LN(1+stock_returns_long[[#This Row],[Return]])</f>
        <v>-4.2338326950456745E-3</v>
      </c>
    </row>
    <row r="611" spans="1:6" x14ac:dyDescent="0.2">
      <c r="A611" s="11">
        <v>44972</v>
      </c>
      <c r="B611" s="3" t="s">
        <v>1</v>
      </c>
      <c r="C611" s="3">
        <v>1.3903440869909689E-2</v>
      </c>
      <c r="D611" s="3">
        <f>YEAR(stock_returns_long[[#This Row],[Date]])</f>
        <v>2023</v>
      </c>
      <c r="E611" s="3">
        <f>MONTH(stock_returns_long[[#This Row],[Date]])</f>
        <v>2</v>
      </c>
      <c r="F611" s="3">
        <f>LN(1+stock_returns_long[[#This Row],[Return]])</f>
        <v>1.380767466815272E-2</v>
      </c>
    </row>
    <row r="612" spans="1:6" x14ac:dyDescent="0.2">
      <c r="A612" s="11">
        <v>44973</v>
      </c>
      <c r="B612" s="3" t="s">
        <v>1</v>
      </c>
      <c r="C612" s="3">
        <v>-1.0429340573557488E-2</v>
      </c>
      <c r="D612" s="3">
        <f>YEAR(stock_returns_long[[#This Row],[Date]])</f>
        <v>2023</v>
      </c>
      <c r="E612" s="3">
        <f>MONTH(stock_returns_long[[#This Row],[Date]])</f>
        <v>2</v>
      </c>
      <c r="F612" s="3">
        <f>LN(1+stock_returns_long[[#This Row],[Return]])</f>
        <v>-1.0484107265746822E-2</v>
      </c>
    </row>
    <row r="613" spans="1:6" x14ac:dyDescent="0.2">
      <c r="A613" s="11">
        <v>44974</v>
      </c>
      <c r="B613" s="3" t="s">
        <v>1</v>
      </c>
      <c r="C613" s="3">
        <v>-7.5466801251591331E-3</v>
      </c>
      <c r="D613" s="3">
        <f>YEAR(stock_returns_long[[#This Row],[Date]])</f>
        <v>2023</v>
      </c>
      <c r="E613" s="3">
        <f>MONTH(stock_returns_long[[#This Row],[Date]])</f>
        <v>2</v>
      </c>
      <c r="F613" s="3">
        <f>LN(1+stock_returns_long[[#This Row],[Return]])</f>
        <v>-7.5753003985686252E-3</v>
      </c>
    </row>
    <row r="614" spans="1:6" x14ac:dyDescent="0.2">
      <c r="A614" s="11">
        <v>44978</v>
      </c>
      <c r="B614" s="3" t="s">
        <v>1</v>
      </c>
      <c r="C614" s="3">
        <v>-2.6679910151724773E-2</v>
      </c>
      <c r="D614" s="3">
        <f>YEAR(stock_returns_long[[#This Row],[Date]])</f>
        <v>2023</v>
      </c>
      <c r="E614" s="3">
        <f>MONTH(stock_returns_long[[#This Row],[Date]])</f>
        <v>2</v>
      </c>
      <c r="F614" s="3">
        <f>LN(1+stock_returns_long[[#This Row],[Return]])</f>
        <v>-2.7042278800751305E-2</v>
      </c>
    </row>
    <row r="615" spans="1:6" x14ac:dyDescent="0.2">
      <c r="A615" s="11">
        <v>44979</v>
      </c>
      <c r="B615" s="3" t="s">
        <v>1</v>
      </c>
      <c r="C615" s="3">
        <v>2.8960129380426469E-3</v>
      </c>
      <c r="D615" s="3">
        <f>YEAR(stock_returns_long[[#This Row],[Date]])</f>
        <v>2023</v>
      </c>
      <c r="E615" s="3">
        <f>MONTH(stock_returns_long[[#This Row],[Date]])</f>
        <v>2</v>
      </c>
      <c r="F615" s="3">
        <f>LN(1+stock_returns_long[[#This Row],[Return]])</f>
        <v>2.8918275712112047E-3</v>
      </c>
    </row>
    <row r="616" spans="1:6" x14ac:dyDescent="0.2">
      <c r="A616" s="11">
        <v>44980</v>
      </c>
      <c r="B616" s="3" t="s">
        <v>1</v>
      </c>
      <c r="C616" s="3">
        <v>3.2904334328704987E-3</v>
      </c>
      <c r="D616" s="3">
        <f>YEAR(stock_returns_long[[#This Row],[Date]])</f>
        <v>2023</v>
      </c>
      <c r="E616" s="3">
        <f>MONTH(stock_returns_long[[#This Row],[Date]])</f>
        <v>2</v>
      </c>
      <c r="F616" s="3">
        <f>LN(1+stock_returns_long[[#This Row],[Return]])</f>
        <v>3.2850318026754369E-3</v>
      </c>
    </row>
    <row r="617" spans="1:6" x14ac:dyDescent="0.2">
      <c r="A617" s="11">
        <v>44981</v>
      </c>
      <c r="B617" s="3" t="s">
        <v>1</v>
      </c>
      <c r="C617" s="3">
        <v>-1.8005092840456594E-2</v>
      </c>
      <c r="D617" s="3">
        <f>YEAR(stock_returns_long[[#This Row],[Date]])</f>
        <v>2023</v>
      </c>
      <c r="E617" s="3">
        <f>MONTH(stock_returns_long[[#This Row],[Date]])</f>
        <v>2</v>
      </c>
      <c r="F617" s="3">
        <f>LN(1+stock_returns_long[[#This Row],[Return]])</f>
        <v>-1.8169156833030494E-2</v>
      </c>
    </row>
    <row r="618" spans="1:6" x14ac:dyDescent="0.2">
      <c r="A618" s="11">
        <v>44984</v>
      </c>
      <c r="B618" s="3" t="s">
        <v>1</v>
      </c>
      <c r="C618" s="3">
        <v>8.2474422229359412E-3</v>
      </c>
      <c r="D618" s="3">
        <f>YEAR(stock_returns_long[[#This Row],[Date]])</f>
        <v>2023</v>
      </c>
      <c r="E618" s="3">
        <f>MONTH(stock_returns_long[[#This Row],[Date]])</f>
        <v>2</v>
      </c>
      <c r="F618" s="3">
        <f>LN(1+stock_returns_long[[#This Row],[Return]])</f>
        <v>8.2136179200551669E-3</v>
      </c>
    </row>
    <row r="619" spans="1:6" x14ac:dyDescent="0.2">
      <c r="A619" s="11">
        <v>44985</v>
      </c>
      <c r="B619" s="3" t="s">
        <v>1</v>
      </c>
      <c r="C619" s="3">
        <v>-3.4477197503536283E-3</v>
      </c>
      <c r="D619" s="3">
        <f>YEAR(stock_returns_long[[#This Row],[Date]])</f>
        <v>2023</v>
      </c>
      <c r="E619" s="3">
        <f>MONTH(stock_returns_long[[#This Row],[Date]])</f>
        <v>2</v>
      </c>
      <c r="F619" s="3">
        <f>LN(1+stock_returns_long[[#This Row],[Return]])</f>
        <v>-3.4536768322659247E-3</v>
      </c>
    </row>
    <row r="620" spans="1:6" x14ac:dyDescent="0.2">
      <c r="A620" s="11">
        <v>44986</v>
      </c>
      <c r="B620" s="3" t="s">
        <v>1</v>
      </c>
      <c r="C620" s="3">
        <v>-1.4245996376006542E-2</v>
      </c>
      <c r="D620" s="3">
        <f>YEAR(stock_returns_long[[#This Row],[Date]])</f>
        <v>2023</v>
      </c>
      <c r="E620" s="3">
        <f>MONTH(stock_returns_long[[#This Row],[Date]])</f>
        <v>3</v>
      </c>
      <c r="F620" s="3">
        <f>LN(1+stock_returns_long[[#This Row],[Return]])</f>
        <v>-1.434844473227458E-2</v>
      </c>
    </row>
    <row r="621" spans="1:6" x14ac:dyDescent="0.2">
      <c r="A621" s="11">
        <v>44987</v>
      </c>
      <c r="B621" s="3" t="s">
        <v>1</v>
      </c>
      <c r="C621" s="3">
        <v>4.1291079355449956E-3</v>
      </c>
      <c r="D621" s="3">
        <f>YEAR(stock_returns_long[[#This Row],[Date]])</f>
        <v>2023</v>
      </c>
      <c r="E621" s="3">
        <f>MONTH(stock_returns_long[[#This Row],[Date]])</f>
        <v>3</v>
      </c>
      <c r="F621" s="3">
        <f>LN(1+stock_returns_long[[#This Row],[Return]])</f>
        <v>4.1206065633939979E-3</v>
      </c>
    </row>
    <row r="622" spans="1:6" x14ac:dyDescent="0.2">
      <c r="A622" s="11">
        <v>44988</v>
      </c>
      <c r="B622" s="3" t="s">
        <v>1</v>
      </c>
      <c r="C622" s="3">
        <v>3.5089902116432148E-2</v>
      </c>
      <c r="D622" s="3">
        <f>YEAR(stock_returns_long[[#This Row],[Date]])</f>
        <v>2023</v>
      </c>
      <c r="E622" s="3">
        <f>MONTH(stock_returns_long[[#This Row],[Date]])</f>
        <v>3</v>
      </c>
      <c r="F622" s="3">
        <f>LN(1+stock_returns_long[[#This Row],[Return]])</f>
        <v>3.4488284893295432E-2</v>
      </c>
    </row>
    <row r="623" spans="1:6" x14ac:dyDescent="0.2">
      <c r="A623" s="11">
        <v>44991</v>
      </c>
      <c r="B623" s="3" t="s">
        <v>1</v>
      </c>
      <c r="C623" s="3">
        <v>1.8539558259554445E-2</v>
      </c>
      <c r="D623" s="3">
        <f>YEAR(stock_returns_long[[#This Row],[Date]])</f>
        <v>2023</v>
      </c>
      <c r="E623" s="3">
        <f>MONTH(stock_returns_long[[#This Row],[Date]])</f>
        <v>3</v>
      </c>
      <c r="F623" s="3">
        <f>LN(1+stock_returns_long[[#This Row],[Return]])</f>
        <v>1.8369795655129331E-2</v>
      </c>
    </row>
    <row r="624" spans="1:6" x14ac:dyDescent="0.2">
      <c r="A624" s="11">
        <v>44992</v>
      </c>
      <c r="B624" s="3" t="s">
        <v>1</v>
      </c>
      <c r="C624" s="3">
        <v>-1.4496434898671473E-2</v>
      </c>
      <c r="D624" s="3">
        <f>YEAR(stock_returns_long[[#This Row],[Date]])</f>
        <v>2023</v>
      </c>
      <c r="E624" s="3">
        <f>MONTH(stock_returns_long[[#This Row],[Date]])</f>
        <v>3</v>
      </c>
      <c r="F624" s="3">
        <f>LN(1+stock_returns_long[[#This Row],[Return]])</f>
        <v>-1.4602534840016581E-2</v>
      </c>
    </row>
    <row r="625" spans="1:6" x14ac:dyDescent="0.2">
      <c r="A625" s="11">
        <v>44993</v>
      </c>
      <c r="B625" s="3" t="s">
        <v>1</v>
      </c>
      <c r="C625" s="3">
        <v>8.3772529829913012E-3</v>
      </c>
      <c r="D625" s="3">
        <f>YEAR(stock_returns_long[[#This Row],[Date]])</f>
        <v>2023</v>
      </c>
      <c r="E625" s="3">
        <f>MONTH(stock_returns_long[[#This Row],[Date]])</f>
        <v>3</v>
      </c>
      <c r="F625" s="3">
        <f>LN(1+stock_returns_long[[#This Row],[Return]])</f>
        <v>8.3423585434773129E-3</v>
      </c>
    </row>
    <row r="626" spans="1:6" x14ac:dyDescent="0.2">
      <c r="A626" s="11">
        <v>44994</v>
      </c>
      <c r="B626" s="3" t="s">
        <v>1</v>
      </c>
      <c r="C626" s="3">
        <v>-1.4914629666033186E-2</v>
      </c>
      <c r="D626" s="3">
        <f>YEAR(stock_returns_long[[#This Row],[Date]])</f>
        <v>2023</v>
      </c>
      <c r="E626" s="3">
        <f>MONTH(stock_returns_long[[#This Row],[Date]])</f>
        <v>3</v>
      </c>
      <c r="F626" s="3">
        <f>LN(1+stock_returns_long[[#This Row],[Return]])</f>
        <v>-1.502697117589538E-2</v>
      </c>
    </row>
    <row r="627" spans="1:6" x14ac:dyDescent="0.2">
      <c r="A627" s="11">
        <v>44995</v>
      </c>
      <c r="B627" s="3" t="s">
        <v>1</v>
      </c>
      <c r="C627" s="3">
        <v>-1.3878885478495473E-2</v>
      </c>
      <c r="D627" s="3">
        <f>YEAR(stock_returns_long[[#This Row],[Date]])</f>
        <v>2023</v>
      </c>
      <c r="E627" s="3">
        <f>MONTH(stock_returns_long[[#This Row],[Date]])</f>
        <v>3</v>
      </c>
      <c r="F627" s="3">
        <f>LN(1+stock_returns_long[[#This Row],[Return]])</f>
        <v>-1.397609772269544E-2</v>
      </c>
    </row>
    <row r="628" spans="1:6" x14ac:dyDescent="0.2">
      <c r="A628" s="11">
        <v>44998</v>
      </c>
      <c r="B628" s="3" t="s">
        <v>1</v>
      </c>
      <c r="C628" s="3">
        <v>1.326622138308009E-2</v>
      </c>
      <c r="D628" s="3">
        <f>YEAR(stock_returns_long[[#This Row],[Date]])</f>
        <v>2023</v>
      </c>
      <c r="E628" s="3">
        <f>MONTH(stock_returns_long[[#This Row],[Date]])</f>
        <v>3</v>
      </c>
      <c r="F628" s="3">
        <f>LN(1+stock_returns_long[[#This Row],[Return]])</f>
        <v>1.3178995658514091E-2</v>
      </c>
    </row>
    <row r="629" spans="1:6" x14ac:dyDescent="0.2">
      <c r="A629" s="11">
        <v>44999</v>
      </c>
      <c r="B629" s="3" t="s">
        <v>1</v>
      </c>
      <c r="C629" s="3">
        <v>1.4089051033431943E-2</v>
      </c>
      <c r="D629" s="3">
        <f>YEAR(stock_returns_long[[#This Row],[Date]])</f>
        <v>2023</v>
      </c>
      <c r="E629" s="3">
        <f>MONTH(stock_returns_long[[#This Row],[Date]])</f>
        <v>3</v>
      </c>
      <c r="F629" s="3">
        <f>LN(1+stock_returns_long[[#This Row],[Return]])</f>
        <v>1.3990722844890609E-2</v>
      </c>
    </row>
    <row r="630" spans="1:6" x14ac:dyDescent="0.2">
      <c r="A630" s="11">
        <v>45000</v>
      </c>
      <c r="B630" s="3" t="s">
        <v>1</v>
      </c>
      <c r="C630" s="3">
        <v>2.6214742993251328E-3</v>
      </c>
      <c r="D630" s="3">
        <f>YEAR(stock_returns_long[[#This Row],[Date]])</f>
        <v>2023</v>
      </c>
      <c r="E630" s="3">
        <f>MONTH(stock_returns_long[[#This Row],[Date]])</f>
        <v>3</v>
      </c>
      <c r="F630" s="3">
        <f>LN(1+stock_returns_long[[#This Row],[Return]])</f>
        <v>2.6180442288275033E-3</v>
      </c>
    </row>
    <row r="631" spans="1:6" x14ac:dyDescent="0.2">
      <c r="A631" s="11">
        <v>45001</v>
      </c>
      <c r="B631" s="3" t="s">
        <v>1</v>
      </c>
      <c r="C631" s="3">
        <v>1.8693978557085211E-2</v>
      </c>
      <c r="D631" s="3">
        <f>YEAR(stock_returns_long[[#This Row],[Date]])</f>
        <v>2023</v>
      </c>
      <c r="E631" s="3">
        <f>MONTH(stock_returns_long[[#This Row],[Date]])</f>
        <v>3</v>
      </c>
      <c r="F631" s="3">
        <f>LN(1+stock_returns_long[[#This Row],[Return]])</f>
        <v>1.8521393687496106E-2</v>
      </c>
    </row>
    <row r="632" spans="1:6" x14ac:dyDescent="0.2">
      <c r="A632" s="11">
        <v>45002</v>
      </c>
      <c r="B632" s="3" t="s">
        <v>1</v>
      </c>
      <c r="C632" s="3">
        <v>-5.4540840200175689E-3</v>
      </c>
      <c r="D632" s="3">
        <f>YEAR(stock_returns_long[[#This Row],[Date]])</f>
        <v>2023</v>
      </c>
      <c r="E632" s="3">
        <f>MONTH(stock_returns_long[[#This Row],[Date]])</f>
        <v>3</v>
      </c>
      <c r="F632" s="3">
        <f>LN(1+stock_returns_long[[#This Row],[Return]])</f>
        <v>-5.4690118393956122E-3</v>
      </c>
    </row>
    <row r="633" spans="1:6" x14ac:dyDescent="0.2">
      <c r="A633" s="11">
        <v>45005</v>
      </c>
      <c r="B633" s="3" t="s">
        <v>1</v>
      </c>
      <c r="C633" s="3">
        <v>1.54840898778561E-2</v>
      </c>
      <c r="D633" s="3">
        <f>YEAR(stock_returns_long[[#This Row],[Date]])</f>
        <v>2023</v>
      </c>
      <c r="E633" s="3">
        <f>MONTH(stock_returns_long[[#This Row],[Date]])</f>
        <v>3</v>
      </c>
      <c r="F633" s="3">
        <f>LN(1+stock_returns_long[[#This Row],[Return]])</f>
        <v>1.5365434636254695E-2</v>
      </c>
    </row>
    <row r="634" spans="1:6" x14ac:dyDescent="0.2">
      <c r="A634" s="11">
        <v>45006</v>
      </c>
      <c r="B634" s="3" t="s">
        <v>1</v>
      </c>
      <c r="C634" s="3">
        <v>1.1943920760481452E-2</v>
      </c>
      <c r="D634" s="3">
        <f>YEAR(stock_returns_long[[#This Row],[Date]])</f>
        <v>2023</v>
      </c>
      <c r="E634" s="3">
        <f>MONTH(stock_returns_long[[#This Row],[Date]])</f>
        <v>3</v>
      </c>
      <c r="F634" s="3">
        <f>LN(1+stock_returns_long[[#This Row],[Return]])</f>
        <v>1.1873155061547553E-2</v>
      </c>
    </row>
    <row r="635" spans="1:6" x14ac:dyDescent="0.2">
      <c r="A635" s="11">
        <v>45007</v>
      </c>
      <c r="B635" s="3" t="s">
        <v>1</v>
      </c>
      <c r="C635" s="3">
        <v>-9.1033958281598881E-3</v>
      </c>
      <c r="D635" s="3">
        <f>YEAR(stock_returns_long[[#This Row],[Date]])</f>
        <v>2023</v>
      </c>
      <c r="E635" s="3">
        <f>MONTH(stock_returns_long[[#This Row],[Date]])</f>
        <v>3</v>
      </c>
      <c r="F635" s="3">
        <f>LN(1+stock_returns_long[[#This Row],[Return]])</f>
        <v>-9.1450849371427882E-3</v>
      </c>
    </row>
    <row r="636" spans="1:6" x14ac:dyDescent="0.2">
      <c r="A636" s="11">
        <v>45008</v>
      </c>
      <c r="B636" s="3" t="s">
        <v>1</v>
      </c>
      <c r="C636" s="3">
        <v>6.9693689996703778E-3</v>
      </c>
      <c r="D636" s="3">
        <f>YEAR(stock_returns_long[[#This Row],[Date]])</f>
        <v>2023</v>
      </c>
      <c r="E636" s="3">
        <f>MONTH(stock_returns_long[[#This Row],[Date]])</f>
        <v>3</v>
      </c>
      <c r="F636" s="3">
        <f>LN(1+stock_returns_long[[#This Row],[Return]])</f>
        <v>6.9451951999733212E-3</v>
      </c>
    </row>
    <row r="637" spans="1:6" x14ac:dyDescent="0.2">
      <c r="A637" s="11">
        <v>45009</v>
      </c>
      <c r="B637" s="3" t="s">
        <v>1</v>
      </c>
      <c r="C637" s="3">
        <v>8.3055735565547018E-3</v>
      </c>
      <c r="D637" s="3">
        <f>YEAR(stock_returns_long[[#This Row],[Date]])</f>
        <v>2023</v>
      </c>
      <c r="E637" s="3">
        <f>MONTH(stock_returns_long[[#This Row],[Date]])</f>
        <v>3</v>
      </c>
      <c r="F637" s="3">
        <f>LN(1+stock_returns_long[[#This Row],[Return]])</f>
        <v>8.2712720785920232E-3</v>
      </c>
    </row>
    <row r="638" spans="1:6" x14ac:dyDescent="0.2">
      <c r="A638" s="11">
        <v>45012</v>
      </c>
      <c r="B638" s="3" t="s">
        <v>1</v>
      </c>
      <c r="C638" s="3">
        <v>-1.2293117722585234E-2</v>
      </c>
      <c r="D638" s="3">
        <f>YEAR(stock_returns_long[[#This Row],[Date]])</f>
        <v>2023</v>
      </c>
      <c r="E638" s="3">
        <f>MONTH(stock_returns_long[[#This Row],[Date]])</f>
        <v>3</v>
      </c>
      <c r="F638" s="3">
        <f>LN(1+stock_returns_long[[#This Row],[Return]])</f>
        <v>-1.2369303108718505E-2</v>
      </c>
    </row>
    <row r="639" spans="1:6" x14ac:dyDescent="0.2">
      <c r="A639" s="11">
        <v>45013</v>
      </c>
      <c r="B639" s="3" t="s">
        <v>1</v>
      </c>
      <c r="C639" s="3">
        <v>-3.9804193472373628E-3</v>
      </c>
      <c r="D639" s="3">
        <f>YEAR(stock_returns_long[[#This Row],[Date]])</f>
        <v>2023</v>
      </c>
      <c r="E639" s="3">
        <f>MONTH(stock_returns_long[[#This Row],[Date]])</f>
        <v>3</v>
      </c>
      <c r="F639" s="3">
        <f>LN(1+stock_returns_long[[#This Row],[Return]])</f>
        <v>-3.9883623008577992E-3</v>
      </c>
    </row>
    <row r="640" spans="1:6" x14ac:dyDescent="0.2">
      <c r="A640" s="11">
        <v>45014</v>
      </c>
      <c r="B640" s="3" t="s">
        <v>1</v>
      </c>
      <c r="C640" s="3">
        <v>1.9790817397078886E-2</v>
      </c>
      <c r="D640" s="3">
        <f>YEAR(stock_returns_long[[#This Row],[Date]])</f>
        <v>2023</v>
      </c>
      <c r="E640" s="3">
        <f>MONTH(stock_returns_long[[#This Row],[Date]])</f>
        <v>3</v>
      </c>
      <c r="F640" s="3">
        <f>LN(1+stock_returns_long[[#This Row],[Return]])</f>
        <v>1.9597525280943318E-2</v>
      </c>
    </row>
    <row r="641" spans="1:6" x14ac:dyDescent="0.2">
      <c r="A641" s="11">
        <v>45015</v>
      </c>
      <c r="B641" s="3" t="s">
        <v>1</v>
      </c>
      <c r="C641" s="3">
        <v>9.8899059627646224E-3</v>
      </c>
      <c r="D641" s="3">
        <f>YEAR(stock_returns_long[[#This Row],[Date]])</f>
        <v>2023</v>
      </c>
      <c r="E641" s="3">
        <f>MONTH(stock_returns_long[[#This Row],[Date]])</f>
        <v>3</v>
      </c>
      <c r="F641" s="3">
        <f>LN(1+stock_returns_long[[#This Row],[Return]])</f>
        <v>9.8413209145378645E-3</v>
      </c>
    </row>
    <row r="642" spans="1:6" x14ac:dyDescent="0.2">
      <c r="A642" s="11">
        <v>45016</v>
      </c>
      <c r="B642" s="3" t="s">
        <v>1</v>
      </c>
      <c r="C642" s="3">
        <v>1.5644238946701083E-2</v>
      </c>
      <c r="D642" s="3">
        <f>YEAR(stock_returns_long[[#This Row],[Date]])</f>
        <v>2023</v>
      </c>
      <c r="E642" s="3">
        <f>MONTH(stock_returns_long[[#This Row],[Date]])</f>
        <v>3</v>
      </c>
      <c r="F642" s="3">
        <f>LN(1+stock_returns_long[[#This Row],[Return]])</f>
        <v>1.552312931945528E-2</v>
      </c>
    </row>
    <row r="643" spans="1:6" x14ac:dyDescent="0.2">
      <c r="A643" s="11">
        <v>45019</v>
      </c>
      <c r="B643" s="3" t="s">
        <v>1</v>
      </c>
      <c r="C643" s="3">
        <v>7.7016801297795645E-3</v>
      </c>
      <c r="D643" s="3">
        <f>YEAR(stock_returns_long[[#This Row],[Date]])</f>
        <v>2023</v>
      </c>
      <c r="E643" s="3">
        <f>MONTH(stock_returns_long[[#This Row],[Date]])</f>
        <v>4</v>
      </c>
      <c r="F643" s="3">
        <f>LN(1+stock_returns_long[[#This Row],[Return]])</f>
        <v>7.6721735944637543E-3</v>
      </c>
    </row>
    <row r="644" spans="1:6" x14ac:dyDescent="0.2">
      <c r="A644" s="11">
        <v>45020</v>
      </c>
      <c r="B644" s="3" t="s">
        <v>1</v>
      </c>
      <c r="C644" s="3">
        <v>-3.2497246646114863E-3</v>
      </c>
      <c r="D644" s="3">
        <f>YEAR(stock_returns_long[[#This Row],[Date]])</f>
        <v>2023</v>
      </c>
      <c r="E644" s="3">
        <f>MONTH(stock_returns_long[[#This Row],[Date]])</f>
        <v>4</v>
      </c>
      <c r="F644" s="3">
        <f>LN(1+stock_returns_long[[#This Row],[Return]])</f>
        <v>-3.2550164875645633E-3</v>
      </c>
    </row>
    <row r="645" spans="1:6" x14ac:dyDescent="0.2">
      <c r="A645" s="11">
        <v>45021</v>
      </c>
      <c r="B645" s="3" t="s">
        <v>1</v>
      </c>
      <c r="C645" s="3">
        <v>-1.1290365009178127E-2</v>
      </c>
      <c r="D645" s="3">
        <f>YEAR(stock_returns_long[[#This Row],[Date]])</f>
        <v>2023</v>
      </c>
      <c r="E645" s="3">
        <f>MONTH(stock_returns_long[[#This Row],[Date]])</f>
        <v>4</v>
      </c>
      <c r="F645" s="3">
        <f>LN(1+stock_returns_long[[#This Row],[Return]])</f>
        <v>-1.1354585015961734E-2</v>
      </c>
    </row>
    <row r="646" spans="1:6" x14ac:dyDescent="0.2">
      <c r="A646" s="11">
        <v>45022</v>
      </c>
      <c r="B646" s="3" t="s">
        <v>1</v>
      </c>
      <c r="C646" s="3">
        <v>5.4960430527932758E-3</v>
      </c>
      <c r="D646" s="3">
        <f>YEAR(stock_returns_long[[#This Row],[Date]])</f>
        <v>2023</v>
      </c>
      <c r="E646" s="3">
        <f>MONTH(stock_returns_long[[#This Row],[Date]])</f>
        <v>4</v>
      </c>
      <c r="F646" s="3">
        <f>LN(1+stock_returns_long[[#This Row],[Return]])</f>
        <v>5.4809949197863559E-3</v>
      </c>
    </row>
    <row r="647" spans="1:6" x14ac:dyDescent="0.2">
      <c r="A647" s="11">
        <v>45026</v>
      </c>
      <c r="B647" s="3" t="s">
        <v>1</v>
      </c>
      <c r="C647" s="3">
        <v>-1.5972382583897882E-2</v>
      </c>
      <c r="D647" s="3">
        <f>YEAR(stock_returns_long[[#This Row],[Date]])</f>
        <v>2023</v>
      </c>
      <c r="E647" s="3">
        <f>MONTH(stock_returns_long[[#This Row],[Date]])</f>
        <v>4</v>
      </c>
      <c r="F647" s="3">
        <f>LN(1+stock_returns_long[[#This Row],[Return]])</f>
        <v>-1.6101315843961326E-2</v>
      </c>
    </row>
    <row r="648" spans="1:6" x14ac:dyDescent="0.2">
      <c r="A648" s="11">
        <v>45027</v>
      </c>
      <c r="B648" s="3" t="s">
        <v>1</v>
      </c>
      <c r="C648" s="3">
        <v>-7.5911285377954218E-3</v>
      </c>
      <c r="D648" s="3">
        <f>YEAR(stock_returns_long[[#This Row],[Date]])</f>
        <v>2023</v>
      </c>
      <c r="E648" s="3">
        <f>MONTH(stock_returns_long[[#This Row],[Date]])</f>
        <v>4</v>
      </c>
      <c r="F648" s="3">
        <f>LN(1+stock_returns_long[[#This Row],[Return]])</f>
        <v>-7.6200878027901514E-3</v>
      </c>
    </row>
    <row r="649" spans="1:6" x14ac:dyDescent="0.2">
      <c r="A649" s="11">
        <v>45028</v>
      </c>
      <c r="B649" s="3" t="s">
        <v>1</v>
      </c>
      <c r="C649" s="3">
        <v>-4.3533024882725924E-3</v>
      </c>
      <c r="D649" s="3">
        <f>YEAR(stock_returns_long[[#This Row],[Date]])</f>
        <v>2023</v>
      </c>
      <c r="E649" s="3">
        <f>MONTH(stock_returns_long[[#This Row],[Date]])</f>
        <v>4</v>
      </c>
      <c r="F649" s="3">
        <f>LN(1+stock_returns_long[[#This Row],[Return]])</f>
        <v>-4.3628056998148163E-3</v>
      </c>
    </row>
    <row r="650" spans="1:6" x14ac:dyDescent="0.2">
      <c r="A650" s="11">
        <v>45029</v>
      </c>
      <c r="B650" s="3" t="s">
        <v>1</v>
      </c>
      <c r="C650" s="3">
        <v>3.4103684991807715E-2</v>
      </c>
      <c r="D650" s="3">
        <f>YEAR(stock_returns_long[[#This Row],[Date]])</f>
        <v>2023</v>
      </c>
      <c r="E650" s="3">
        <f>MONTH(stock_returns_long[[#This Row],[Date]])</f>
        <v>4</v>
      </c>
      <c r="F650" s="3">
        <f>LN(1+stock_returns_long[[#This Row],[Return]])</f>
        <v>3.3535046679677195E-2</v>
      </c>
    </row>
    <row r="651" spans="1:6" x14ac:dyDescent="0.2">
      <c r="A651" s="11">
        <v>45030</v>
      </c>
      <c r="B651" s="3" t="s">
        <v>1</v>
      </c>
      <c r="C651" s="3">
        <v>-2.1140240339699856E-3</v>
      </c>
      <c r="D651" s="3">
        <f>YEAR(stock_returns_long[[#This Row],[Date]])</f>
        <v>2023</v>
      </c>
      <c r="E651" s="3">
        <f>MONTH(stock_returns_long[[#This Row],[Date]])</f>
        <v>4</v>
      </c>
      <c r="F651" s="3">
        <f>LN(1+stock_returns_long[[#This Row],[Return]])</f>
        <v>-2.1162617370396783E-3</v>
      </c>
    </row>
    <row r="652" spans="1:6" x14ac:dyDescent="0.2">
      <c r="A652" s="11">
        <v>45033</v>
      </c>
      <c r="B652" s="3" t="s">
        <v>1</v>
      </c>
      <c r="C652" s="3">
        <v>1.211080592504743E-4</v>
      </c>
      <c r="D652" s="3">
        <f>YEAR(stock_returns_long[[#This Row],[Date]])</f>
        <v>2023</v>
      </c>
      <c r="E652" s="3">
        <f>MONTH(stock_returns_long[[#This Row],[Date]])</f>
        <v>4</v>
      </c>
      <c r="F652" s="3">
        <f>LN(1+stock_returns_long[[#This Row],[Return]])</f>
        <v>1.2110072626151665E-4</v>
      </c>
    </row>
    <row r="653" spans="1:6" x14ac:dyDescent="0.2">
      <c r="A653" s="11">
        <v>45034</v>
      </c>
      <c r="B653" s="3" t="s">
        <v>1</v>
      </c>
      <c r="C653" s="3">
        <v>7.5047046419913777E-3</v>
      </c>
      <c r="D653" s="3">
        <f>YEAR(stock_returns_long[[#This Row],[Date]])</f>
        <v>2023</v>
      </c>
      <c r="E653" s="3">
        <f>MONTH(stock_returns_long[[#This Row],[Date]])</f>
        <v>4</v>
      </c>
      <c r="F653" s="3">
        <f>LN(1+stock_returns_long[[#This Row],[Return]])</f>
        <v>7.476684447640913E-3</v>
      </c>
    </row>
    <row r="654" spans="1:6" x14ac:dyDescent="0.2">
      <c r="A654" s="11">
        <v>45035</v>
      </c>
      <c r="B654" s="3" t="s">
        <v>1</v>
      </c>
      <c r="C654" s="3">
        <v>6.9682236231867201E-3</v>
      </c>
      <c r="D654" s="3">
        <f>YEAR(stock_returns_long[[#This Row],[Date]])</f>
        <v>2023</v>
      </c>
      <c r="E654" s="3">
        <f>MONTH(stock_returns_long[[#This Row],[Date]])</f>
        <v>4</v>
      </c>
      <c r="F654" s="3">
        <f>LN(1+stock_returns_long[[#This Row],[Return]])</f>
        <v>6.9440577501458257E-3</v>
      </c>
    </row>
    <row r="655" spans="1:6" x14ac:dyDescent="0.2">
      <c r="A655" s="11">
        <v>45036</v>
      </c>
      <c r="B655" s="3" t="s">
        <v>1</v>
      </c>
      <c r="C655" s="3">
        <v>-5.8464116658729637E-3</v>
      </c>
      <c r="D655" s="3">
        <f>YEAR(stock_returns_long[[#This Row],[Date]])</f>
        <v>2023</v>
      </c>
      <c r="E655" s="3">
        <f>MONTH(stock_returns_long[[#This Row],[Date]])</f>
        <v>4</v>
      </c>
      <c r="F655" s="3">
        <f>LN(1+stock_returns_long[[#This Row],[Return]])</f>
        <v>-5.8635688351548554E-3</v>
      </c>
    </row>
    <row r="656" spans="1:6" x14ac:dyDescent="0.2">
      <c r="A656" s="11">
        <v>45037</v>
      </c>
      <c r="B656" s="3" t="s">
        <v>1</v>
      </c>
      <c r="C656" s="3">
        <v>-9.7807091143904401E-3</v>
      </c>
      <c r="D656" s="3">
        <f>YEAR(stock_returns_long[[#This Row],[Date]])</f>
        <v>2023</v>
      </c>
      <c r="E656" s="3">
        <f>MONTH(stock_returns_long[[#This Row],[Date]])</f>
        <v>4</v>
      </c>
      <c r="F656" s="3">
        <f>LN(1+stock_returns_long[[#This Row],[Return]])</f>
        <v>-9.8288544372610084E-3</v>
      </c>
    </row>
    <row r="657" spans="1:6" x14ac:dyDescent="0.2">
      <c r="A657" s="11">
        <v>45040</v>
      </c>
      <c r="B657" s="3" t="s">
        <v>1</v>
      </c>
      <c r="C657" s="3">
        <v>1.8785401690573078E-3</v>
      </c>
      <c r="D657" s="3">
        <f>YEAR(stock_returns_long[[#This Row],[Date]])</f>
        <v>2023</v>
      </c>
      <c r="E657" s="3">
        <f>MONTH(stock_returns_long[[#This Row],[Date]])</f>
        <v>4</v>
      </c>
      <c r="F657" s="3">
        <f>LN(1+stock_returns_long[[#This Row],[Return]])</f>
        <v>1.8767779191003369E-3</v>
      </c>
    </row>
    <row r="658" spans="1:6" x14ac:dyDescent="0.2">
      <c r="A658" s="11">
        <v>45041</v>
      </c>
      <c r="B658" s="3" t="s">
        <v>1</v>
      </c>
      <c r="C658" s="3">
        <v>-9.4358330643478094E-3</v>
      </c>
      <c r="D658" s="3">
        <f>YEAR(stock_returns_long[[#This Row],[Date]])</f>
        <v>2023</v>
      </c>
      <c r="E658" s="3">
        <f>MONTH(stock_returns_long[[#This Row],[Date]])</f>
        <v>4</v>
      </c>
      <c r="F658" s="3">
        <f>LN(1+stock_returns_long[[#This Row],[Return]])</f>
        <v>-9.4806325736688114E-3</v>
      </c>
    </row>
    <row r="659" spans="1:6" x14ac:dyDescent="0.2">
      <c r="A659" s="11">
        <v>45042</v>
      </c>
      <c r="B659" s="3" t="s">
        <v>1</v>
      </c>
      <c r="C659" s="3">
        <v>-6.1133644184030445E-5</v>
      </c>
      <c r="D659" s="3">
        <f>YEAR(stock_returns_long[[#This Row],[Date]])</f>
        <v>2023</v>
      </c>
      <c r="E659" s="3">
        <f>MONTH(stock_returns_long[[#This Row],[Date]])</f>
        <v>4</v>
      </c>
      <c r="F659" s="3">
        <f>LN(1+stock_returns_long[[#This Row],[Return]])</f>
        <v>-6.113551292141826E-5</v>
      </c>
    </row>
    <row r="660" spans="1:6" x14ac:dyDescent="0.2">
      <c r="A660" s="11">
        <v>45043</v>
      </c>
      <c r="B660" s="3" t="s">
        <v>1</v>
      </c>
      <c r="C660" s="3">
        <v>2.8395294685953809E-2</v>
      </c>
      <c r="D660" s="3">
        <f>YEAR(stock_returns_long[[#This Row],[Date]])</f>
        <v>2023</v>
      </c>
      <c r="E660" s="3">
        <f>MONTH(stock_returns_long[[#This Row],[Date]])</f>
        <v>4</v>
      </c>
      <c r="F660" s="3">
        <f>LN(1+stock_returns_long[[#This Row],[Return]])</f>
        <v>2.7999621025689831E-2</v>
      </c>
    </row>
    <row r="661" spans="1:6" x14ac:dyDescent="0.2">
      <c r="A661" s="11">
        <v>45044</v>
      </c>
      <c r="B661" s="3" t="s">
        <v>1</v>
      </c>
      <c r="C661" s="3">
        <v>7.5409787336637724E-3</v>
      </c>
      <c r="D661" s="3">
        <f>YEAR(stock_returns_long[[#This Row],[Date]])</f>
        <v>2023</v>
      </c>
      <c r="E661" s="3">
        <f>MONTH(stock_returns_long[[#This Row],[Date]])</f>
        <v>4</v>
      </c>
      <c r="F661" s="3">
        <f>LN(1+stock_returns_long[[#This Row],[Return]])</f>
        <v>7.5126876926051118E-3</v>
      </c>
    </row>
    <row r="662" spans="1:6" x14ac:dyDescent="0.2">
      <c r="A662" s="11">
        <v>45047</v>
      </c>
      <c r="B662" s="3" t="s">
        <v>1</v>
      </c>
      <c r="C662" s="3">
        <v>-5.3049282018124977E-4</v>
      </c>
      <c r="D662" s="3">
        <f>YEAR(stock_returns_long[[#This Row],[Date]])</f>
        <v>2023</v>
      </c>
      <c r="E662" s="3">
        <f>MONTH(stock_returns_long[[#This Row],[Date]])</f>
        <v>5</v>
      </c>
      <c r="F662" s="3">
        <f>LN(1+stock_returns_long[[#This Row],[Return]])</f>
        <v>-5.3063358128141837E-4</v>
      </c>
    </row>
    <row r="663" spans="1:6" x14ac:dyDescent="0.2">
      <c r="A663" s="11">
        <v>45048</v>
      </c>
      <c r="B663" s="3" t="s">
        <v>1</v>
      </c>
      <c r="C663" s="3">
        <v>-6.1911835512779012E-3</v>
      </c>
      <c r="D663" s="3">
        <f>YEAR(stock_returns_long[[#This Row],[Date]])</f>
        <v>2023</v>
      </c>
      <c r="E663" s="3">
        <f>MONTH(stock_returns_long[[#This Row],[Date]])</f>
        <v>5</v>
      </c>
      <c r="F663" s="3">
        <f>LN(1+stock_returns_long[[#This Row],[Return]])</f>
        <v>-6.2104284015451648E-3</v>
      </c>
    </row>
    <row r="664" spans="1:6" x14ac:dyDescent="0.2">
      <c r="A664" s="11">
        <v>45049</v>
      </c>
      <c r="B664" s="3" t="s">
        <v>1</v>
      </c>
      <c r="C664" s="3">
        <v>-6.4671835377648756E-3</v>
      </c>
      <c r="D664" s="3">
        <f>YEAR(stock_returns_long[[#This Row],[Date]])</f>
        <v>2023</v>
      </c>
      <c r="E664" s="3">
        <f>MONTH(stock_returns_long[[#This Row],[Date]])</f>
        <v>5</v>
      </c>
      <c r="F664" s="3">
        <f>LN(1+stock_returns_long[[#This Row],[Return]])</f>
        <v>-6.4881863709760589E-3</v>
      </c>
    </row>
    <row r="665" spans="1:6" x14ac:dyDescent="0.2">
      <c r="A665" s="11">
        <v>45050</v>
      </c>
      <c r="B665" s="3" t="s">
        <v>1</v>
      </c>
      <c r="C665" s="3">
        <v>-9.913626343674542E-3</v>
      </c>
      <c r="D665" s="3">
        <f>YEAR(stock_returns_long[[#This Row],[Date]])</f>
        <v>2023</v>
      </c>
      <c r="E665" s="3">
        <f>MONTH(stock_returns_long[[#This Row],[Date]])</f>
        <v>5</v>
      </c>
      <c r="F665" s="3">
        <f>LN(1+stock_returns_long[[#This Row],[Return]])</f>
        <v>-9.9630935417221334E-3</v>
      </c>
    </row>
    <row r="666" spans="1:6" x14ac:dyDescent="0.2">
      <c r="A666" s="11">
        <v>45051</v>
      </c>
      <c r="B666" s="3" t="s">
        <v>1</v>
      </c>
      <c r="C666" s="3">
        <v>4.6927123775030166E-2</v>
      </c>
      <c r="D666" s="3">
        <f>YEAR(stock_returns_long[[#This Row],[Date]])</f>
        <v>2023</v>
      </c>
      <c r="E666" s="3">
        <f>MONTH(stock_returns_long[[#This Row],[Date]])</f>
        <v>5</v>
      </c>
      <c r="F666" s="3">
        <f>LN(1+stock_returns_long[[#This Row],[Return]])</f>
        <v>4.5859324666475215E-2</v>
      </c>
    </row>
    <row r="667" spans="1:6" x14ac:dyDescent="0.2">
      <c r="A667" s="11">
        <v>45054</v>
      </c>
      <c r="B667" s="3" t="s">
        <v>1</v>
      </c>
      <c r="C667" s="3">
        <v>-4.0350656372456495E-4</v>
      </c>
      <c r="D667" s="3">
        <f>YEAR(stock_returns_long[[#This Row],[Date]])</f>
        <v>2023</v>
      </c>
      <c r="E667" s="3">
        <f>MONTH(stock_returns_long[[#This Row],[Date]])</f>
        <v>5</v>
      </c>
      <c r="F667" s="3">
        <f>LN(1+stock_returns_long[[#This Row],[Return]])</f>
        <v>-4.0358799440399519E-4</v>
      </c>
    </row>
    <row r="668" spans="1:6" x14ac:dyDescent="0.2">
      <c r="A668" s="11">
        <v>45055</v>
      </c>
      <c r="B668" s="3" t="s">
        <v>1</v>
      </c>
      <c r="C668" s="3">
        <v>-9.9711607433466964E-3</v>
      </c>
      <c r="D668" s="3">
        <f>YEAR(stock_returns_long[[#This Row],[Date]])</f>
        <v>2023</v>
      </c>
      <c r="E668" s="3">
        <f>MONTH(stock_returns_long[[#This Row],[Date]])</f>
        <v>5</v>
      </c>
      <c r="F668" s="3">
        <f>LN(1+stock_returns_long[[#This Row],[Return]])</f>
        <v>-1.0021205715511966E-2</v>
      </c>
    </row>
    <row r="669" spans="1:6" x14ac:dyDescent="0.2">
      <c r="A669" s="11">
        <v>45056</v>
      </c>
      <c r="B669" s="3" t="s">
        <v>1</v>
      </c>
      <c r="C669" s="3">
        <v>1.0421034774500848E-2</v>
      </c>
      <c r="D669" s="3">
        <f>YEAR(stock_returns_long[[#This Row],[Date]])</f>
        <v>2023</v>
      </c>
      <c r="E669" s="3">
        <f>MONTH(stock_returns_long[[#This Row],[Date]])</f>
        <v>5</v>
      </c>
      <c r="F669" s="3">
        <f>LN(1+stock_returns_long[[#This Row],[Return]])</f>
        <v>1.0367110101996773E-2</v>
      </c>
    </row>
    <row r="670" spans="1:6" x14ac:dyDescent="0.2">
      <c r="A670" s="11">
        <v>45057</v>
      </c>
      <c r="B670" s="3" t="s">
        <v>1</v>
      </c>
      <c r="C670" s="3">
        <v>1.0945958336634476E-3</v>
      </c>
      <c r="D670" s="3">
        <f>YEAR(stock_returns_long[[#This Row],[Date]])</f>
        <v>2023</v>
      </c>
      <c r="E670" s="3">
        <f>MONTH(stock_returns_long[[#This Row],[Date]])</f>
        <v>5</v>
      </c>
      <c r="F670" s="3">
        <f>LN(1+stock_returns_long[[#This Row],[Return]])</f>
        <v>1.0939972004450384E-3</v>
      </c>
    </row>
    <row r="671" spans="1:6" x14ac:dyDescent="0.2">
      <c r="A671" s="11">
        <v>45058</v>
      </c>
      <c r="B671" s="3" t="s">
        <v>1</v>
      </c>
      <c r="C671" s="3">
        <v>-5.4174648260049141E-3</v>
      </c>
      <c r="D671" s="3">
        <f>YEAR(stock_returns_long[[#This Row],[Date]])</f>
        <v>2023</v>
      </c>
      <c r="E671" s="3">
        <f>MONTH(stock_returns_long[[#This Row],[Date]])</f>
        <v>5</v>
      </c>
      <c r="F671" s="3">
        <f>LN(1+stock_returns_long[[#This Row],[Return]])</f>
        <v>-5.4321925037759868E-3</v>
      </c>
    </row>
    <row r="672" spans="1:6" x14ac:dyDescent="0.2">
      <c r="A672" s="11">
        <v>45061</v>
      </c>
      <c r="B672" s="3" t="s">
        <v>1</v>
      </c>
      <c r="C672" s="3">
        <v>-2.897429113927763E-3</v>
      </c>
      <c r="D672" s="3">
        <f>YEAR(stock_returns_long[[#This Row],[Date]])</f>
        <v>2023</v>
      </c>
      <c r="E672" s="3">
        <f>MONTH(stock_returns_long[[#This Row],[Date]])</f>
        <v>5</v>
      </c>
      <c r="F672" s="3">
        <f>LN(1+stock_returns_long[[#This Row],[Return]])</f>
        <v>-2.9016347873879042E-3</v>
      </c>
    </row>
    <row r="673" spans="1:6" x14ac:dyDescent="0.2">
      <c r="A673" s="11">
        <v>45062</v>
      </c>
      <c r="B673" s="3" t="s">
        <v>1</v>
      </c>
      <c r="C673" s="3">
        <v>0</v>
      </c>
      <c r="D673" s="3">
        <f>YEAR(stock_returns_long[[#This Row],[Date]])</f>
        <v>2023</v>
      </c>
      <c r="E673" s="3">
        <f>MONTH(stock_returns_long[[#This Row],[Date]])</f>
        <v>5</v>
      </c>
      <c r="F673" s="3">
        <f>LN(1+stock_returns_long[[#This Row],[Return]])</f>
        <v>0</v>
      </c>
    </row>
    <row r="674" spans="1:6" x14ac:dyDescent="0.2">
      <c r="A674" s="11">
        <v>45063</v>
      </c>
      <c r="B674" s="3" t="s">
        <v>1</v>
      </c>
      <c r="C674" s="3">
        <v>3.6031016282149775E-3</v>
      </c>
      <c r="D674" s="3">
        <f>YEAR(stock_returns_long[[#This Row],[Date]])</f>
        <v>2023</v>
      </c>
      <c r="E674" s="3">
        <f>MONTH(stock_returns_long[[#This Row],[Date]])</f>
        <v>5</v>
      </c>
      <c r="F674" s="3">
        <f>LN(1+stock_returns_long[[#This Row],[Return]])</f>
        <v>3.5966260077608925E-3</v>
      </c>
    </row>
    <row r="675" spans="1:6" x14ac:dyDescent="0.2">
      <c r="A675" s="11">
        <v>45064</v>
      </c>
      <c r="B675" s="3" t="s">
        <v>1</v>
      </c>
      <c r="C675" s="3">
        <v>1.3666271194178847E-2</v>
      </c>
      <c r="D675" s="3">
        <f>YEAR(stock_returns_long[[#This Row],[Date]])</f>
        <v>2023</v>
      </c>
      <c r="E675" s="3">
        <f>MONTH(stock_returns_long[[#This Row],[Date]])</f>
        <v>5</v>
      </c>
      <c r="F675" s="3">
        <f>LN(1+stock_returns_long[[#This Row],[Return]])</f>
        <v>1.3573729886475058E-2</v>
      </c>
    </row>
    <row r="676" spans="1:6" x14ac:dyDescent="0.2">
      <c r="A676" s="11">
        <v>45065</v>
      </c>
      <c r="B676" s="3" t="s">
        <v>1</v>
      </c>
      <c r="C676" s="3">
        <v>6.2844415824137023E-4</v>
      </c>
      <c r="D676" s="3">
        <f>YEAR(stock_returns_long[[#This Row],[Date]])</f>
        <v>2023</v>
      </c>
      <c r="E676" s="3">
        <f>MONTH(stock_returns_long[[#This Row],[Date]])</f>
        <v>5</v>
      </c>
      <c r="F676" s="3">
        <f>LN(1+stock_returns_long[[#This Row],[Return]])</f>
        <v>6.2824676990539134E-4</v>
      </c>
    </row>
    <row r="677" spans="1:6" x14ac:dyDescent="0.2">
      <c r="A677" s="11">
        <v>45068</v>
      </c>
      <c r="B677" s="3" t="s">
        <v>1</v>
      </c>
      <c r="C677" s="3">
        <v>-5.4807665797350635E-3</v>
      </c>
      <c r="D677" s="3">
        <f>YEAR(stock_returns_long[[#This Row],[Date]])</f>
        <v>2023</v>
      </c>
      <c r="E677" s="3">
        <f>MONTH(stock_returns_long[[#This Row],[Date]])</f>
        <v>5</v>
      </c>
      <c r="F677" s="3">
        <f>LN(1+stock_returns_long[[#This Row],[Return]])</f>
        <v>-5.4958410860164583E-3</v>
      </c>
    </row>
    <row r="678" spans="1:6" x14ac:dyDescent="0.2">
      <c r="A678" s="11">
        <v>45069</v>
      </c>
      <c r="B678" s="3" t="s">
        <v>1</v>
      </c>
      <c r="C678" s="3">
        <v>-1.5155192186486421E-2</v>
      </c>
      <c r="D678" s="3">
        <f>YEAR(stock_returns_long[[#This Row],[Date]])</f>
        <v>2023</v>
      </c>
      <c r="E678" s="3">
        <f>MONTH(stock_returns_long[[#This Row],[Date]])</f>
        <v>5</v>
      </c>
      <c r="F678" s="3">
        <f>LN(1+stock_returns_long[[#This Row],[Return]])</f>
        <v>-1.5271205742498413E-2</v>
      </c>
    </row>
    <row r="679" spans="1:6" x14ac:dyDescent="0.2">
      <c r="A679" s="11">
        <v>45070</v>
      </c>
      <c r="B679" s="3" t="s">
        <v>1</v>
      </c>
      <c r="C679" s="3">
        <v>1.632030131447415E-3</v>
      </c>
      <c r="D679" s="3">
        <f>YEAR(stock_returns_long[[#This Row],[Date]])</f>
        <v>2023</v>
      </c>
      <c r="E679" s="3">
        <f>MONTH(stock_returns_long[[#This Row],[Date]])</f>
        <v>5</v>
      </c>
      <c r="F679" s="3">
        <f>LN(1+stock_returns_long[[#This Row],[Return]])</f>
        <v>1.6306998174840739E-3</v>
      </c>
    </row>
    <row r="680" spans="1:6" x14ac:dyDescent="0.2">
      <c r="A680" s="11">
        <v>45071</v>
      </c>
      <c r="B680" s="3" t="s">
        <v>1</v>
      </c>
      <c r="C680" s="3">
        <v>6.6925691185226732E-3</v>
      </c>
      <c r="D680" s="3">
        <f>YEAR(stock_returns_long[[#This Row],[Date]])</f>
        <v>2023</v>
      </c>
      <c r="E680" s="3">
        <f>MONTH(stock_returns_long[[#This Row],[Date]])</f>
        <v>5</v>
      </c>
      <c r="F680" s="3">
        <f>LN(1+stock_returns_long[[#This Row],[Return]])</f>
        <v>6.6702733000740715E-3</v>
      </c>
    </row>
    <row r="681" spans="1:6" x14ac:dyDescent="0.2">
      <c r="A681" s="11">
        <v>45072</v>
      </c>
      <c r="B681" s="3" t="s">
        <v>1</v>
      </c>
      <c r="C681" s="3">
        <v>1.4104485698983149E-2</v>
      </c>
      <c r="D681" s="3">
        <f>YEAR(stock_returns_long[[#This Row],[Date]])</f>
        <v>2023</v>
      </c>
      <c r="E681" s="3">
        <f>MONTH(stock_returns_long[[#This Row],[Date]])</f>
        <v>5</v>
      </c>
      <c r="F681" s="3">
        <f>LN(1+stock_returns_long[[#This Row],[Return]])</f>
        <v>1.4005942956060443E-2</v>
      </c>
    </row>
    <row r="682" spans="1:6" x14ac:dyDescent="0.2">
      <c r="A682" s="11">
        <v>45076</v>
      </c>
      <c r="B682" s="3" t="s">
        <v>1</v>
      </c>
      <c r="C682" s="3">
        <v>1.0659709005300222E-2</v>
      </c>
      <c r="D682" s="3">
        <f>YEAR(stock_returns_long[[#This Row],[Date]])</f>
        <v>2023</v>
      </c>
      <c r="E682" s="3">
        <f>MONTH(stock_returns_long[[#This Row],[Date]])</f>
        <v>5</v>
      </c>
      <c r="F682" s="3">
        <f>LN(1+stock_returns_long[[#This Row],[Return]])</f>
        <v>1.0603294858734902E-2</v>
      </c>
    </row>
    <row r="683" spans="1:6" x14ac:dyDescent="0.2">
      <c r="A683" s="11">
        <v>45077</v>
      </c>
      <c r="B683" s="3" t="s">
        <v>1</v>
      </c>
      <c r="C683" s="3">
        <v>-2.8195228636329617E-4</v>
      </c>
      <c r="D683" s="3">
        <f>YEAR(stock_returns_long[[#This Row],[Date]])</f>
        <v>2023</v>
      </c>
      <c r="E683" s="3">
        <f>MONTH(stock_returns_long[[#This Row],[Date]])</f>
        <v>5</v>
      </c>
      <c r="F683" s="3">
        <f>LN(1+stock_returns_long[[#This Row],[Return]])</f>
        <v>-2.8199204238223147E-4</v>
      </c>
    </row>
    <row r="684" spans="1:6" x14ac:dyDescent="0.2">
      <c r="A684" s="11">
        <v>45078</v>
      </c>
      <c r="B684" s="3" t="s">
        <v>1</v>
      </c>
      <c r="C684" s="3">
        <v>1.6022627307329174E-2</v>
      </c>
      <c r="D684" s="3">
        <f>YEAR(stock_returns_long[[#This Row],[Date]])</f>
        <v>2023</v>
      </c>
      <c r="E684" s="3">
        <f>MONTH(stock_returns_long[[#This Row],[Date]])</f>
        <v>6</v>
      </c>
      <c r="F684" s="3">
        <f>LN(1+stock_returns_long[[#This Row],[Return]])</f>
        <v>1.5895619880076421E-2</v>
      </c>
    </row>
    <row r="685" spans="1:6" x14ac:dyDescent="0.2">
      <c r="A685" s="11">
        <v>45079</v>
      </c>
      <c r="B685" s="3" t="s">
        <v>1</v>
      </c>
      <c r="C685" s="3">
        <v>4.7751332553984671E-3</v>
      </c>
      <c r="D685" s="3">
        <f>YEAR(stock_returns_long[[#This Row],[Date]])</f>
        <v>2023</v>
      </c>
      <c r="E685" s="3">
        <f>MONTH(stock_returns_long[[#This Row],[Date]])</f>
        <v>6</v>
      </c>
      <c r="F685" s="3">
        <f>LN(1+stock_returns_long[[#This Row],[Return]])</f>
        <v>4.7637684711411858E-3</v>
      </c>
    </row>
    <row r="686" spans="1:6" x14ac:dyDescent="0.2">
      <c r="A686" s="11">
        <v>45082</v>
      </c>
      <c r="B686" s="3" t="s">
        <v>1</v>
      </c>
      <c r="C686" s="3">
        <v>-7.5709393461097507E-3</v>
      </c>
      <c r="D686" s="3">
        <f>YEAR(stock_returns_long[[#This Row],[Date]])</f>
        <v>2023</v>
      </c>
      <c r="E686" s="3">
        <f>MONTH(stock_returns_long[[#This Row],[Date]])</f>
        <v>6</v>
      </c>
      <c r="F686" s="3">
        <f>LN(1+stock_returns_long[[#This Row],[Return]])</f>
        <v>-7.5997443869780168E-3</v>
      </c>
    </row>
    <row r="687" spans="1:6" x14ac:dyDescent="0.2">
      <c r="A687" s="11">
        <v>45083</v>
      </c>
      <c r="B687" s="3" t="s">
        <v>1</v>
      </c>
      <c r="C687" s="3">
        <v>-2.0602143812054052E-3</v>
      </c>
      <c r="D687" s="3">
        <f>YEAR(stock_returns_long[[#This Row],[Date]])</f>
        <v>2023</v>
      </c>
      <c r="E687" s="3">
        <f>MONTH(stock_returns_long[[#This Row],[Date]])</f>
        <v>6</v>
      </c>
      <c r="F687" s="3">
        <f>LN(1+stock_returns_long[[#This Row],[Return]])</f>
        <v>-2.0623395422135231E-3</v>
      </c>
    </row>
    <row r="688" spans="1:6" x14ac:dyDescent="0.2">
      <c r="A688" s="11">
        <v>45084</v>
      </c>
      <c r="B688" s="3" t="s">
        <v>1</v>
      </c>
      <c r="C688" s="3">
        <v>-7.7562821020669137E-3</v>
      </c>
      <c r="D688" s="3">
        <f>YEAR(stock_returns_long[[#This Row],[Date]])</f>
        <v>2023</v>
      </c>
      <c r="E688" s="3">
        <f>MONTH(stock_returns_long[[#This Row],[Date]])</f>
        <v>6</v>
      </c>
      <c r="F688" s="3">
        <f>LN(1+stock_returns_long[[#This Row],[Return]])</f>
        <v>-7.7865185076279753E-3</v>
      </c>
    </row>
    <row r="689" spans="1:6" x14ac:dyDescent="0.2">
      <c r="A689" s="11">
        <v>45085</v>
      </c>
      <c r="B689" s="3" t="s">
        <v>1</v>
      </c>
      <c r="C689" s="3">
        <v>1.5465061161329841E-2</v>
      </c>
      <c r="D689" s="3">
        <f>YEAR(stock_returns_long[[#This Row],[Date]])</f>
        <v>2023</v>
      </c>
      <c r="E689" s="3">
        <f>MONTH(stock_returns_long[[#This Row],[Date]])</f>
        <v>6</v>
      </c>
      <c r="F689" s="3">
        <f>LN(1+stock_returns_long[[#This Row],[Return]])</f>
        <v>1.5346695893812937E-2</v>
      </c>
    </row>
    <row r="690" spans="1:6" x14ac:dyDescent="0.2">
      <c r="A690" s="11">
        <v>45086</v>
      </c>
      <c r="B690" s="3" t="s">
        <v>1</v>
      </c>
      <c r="C690" s="3">
        <v>2.1596572438107309E-3</v>
      </c>
      <c r="D690" s="3">
        <f>YEAR(stock_returns_long[[#This Row],[Date]])</f>
        <v>2023</v>
      </c>
      <c r="E690" s="3">
        <f>MONTH(stock_returns_long[[#This Row],[Date]])</f>
        <v>6</v>
      </c>
      <c r="F690" s="3">
        <f>LN(1+stock_returns_long[[#This Row],[Return]])</f>
        <v>2.157328536309326E-3</v>
      </c>
    </row>
    <row r="691" spans="1:6" x14ac:dyDescent="0.2">
      <c r="A691" s="11">
        <v>45089</v>
      </c>
      <c r="B691" s="3" t="s">
        <v>1</v>
      </c>
      <c r="C691" s="3">
        <v>1.5638800493259053E-2</v>
      </c>
      <c r="D691" s="3">
        <f>YEAR(stock_returns_long[[#This Row],[Date]])</f>
        <v>2023</v>
      </c>
      <c r="E691" s="3">
        <f>MONTH(stock_returns_long[[#This Row],[Date]])</f>
        <v>6</v>
      </c>
      <c r="F691" s="3">
        <f>LN(1+stock_returns_long[[#This Row],[Return]])</f>
        <v>1.5517774621624944E-2</v>
      </c>
    </row>
    <row r="692" spans="1:6" x14ac:dyDescent="0.2">
      <c r="A692" s="11">
        <v>45090</v>
      </c>
      <c r="B692" s="3" t="s">
        <v>1</v>
      </c>
      <c r="C692" s="3">
        <v>-2.6114971523112374E-3</v>
      </c>
      <c r="D692" s="3">
        <f>YEAR(stock_returns_long[[#This Row],[Date]])</f>
        <v>2023</v>
      </c>
      <c r="E692" s="3">
        <f>MONTH(stock_returns_long[[#This Row],[Date]])</f>
        <v>6</v>
      </c>
      <c r="F692" s="3">
        <f>LN(1+stock_returns_long[[#This Row],[Return]])</f>
        <v>-2.6149130593832687E-3</v>
      </c>
    </row>
    <row r="693" spans="1:6" x14ac:dyDescent="0.2">
      <c r="A693" s="11">
        <v>45091</v>
      </c>
      <c r="B693" s="3" t="s">
        <v>1</v>
      </c>
      <c r="C693" s="3">
        <v>3.4912535173248216E-3</v>
      </c>
      <c r="D693" s="3">
        <f>YEAR(stock_returns_long[[#This Row],[Date]])</f>
        <v>2023</v>
      </c>
      <c r="E693" s="3">
        <f>MONTH(stock_returns_long[[#This Row],[Date]])</f>
        <v>6</v>
      </c>
      <c r="F693" s="3">
        <f>LN(1+stock_returns_long[[#This Row],[Return]])</f>
        <v>3.4851732395149034E-3</v>
      </c>
    </row>
    <row r="694" spans="1:6" x14ac:dyDescent="0.2">
      <c r="A694" s="11">
        <v>45092</v>
      </c>
      <c r="B694" s="3" t="s">
        <v>1</v>
      </c>
      <c r="C694" s="3">
        <v>1.1198750712110295E-2</v>
      </c>
      <c r="D694" s="3">
        <f>YEAR(stock_returns_long[[#This Row],[Date]])</f>
        <v>2023</v>
      </c>
      <c r="E694" s="3">
        <f>MONTH(stock_returns_long[[#This Row],[Date]])</f>
        <v>6</v>
      </c>
      <c r="F694" s="3">
        <f>LN(1+stock_returns_long[[#This Row],[Return]])</f>
        <v>1.1136508958852461E-2</v>
      </c>
    </row>
    <row r="695" spans="1:6" x14ac:dyDescent="0.2">
      <c r="A695" s="11">
        <v>45093</v>
      </c>
      <c r="B695" s="3" t="s">
        <v>1</v>
      </c>
      <c r="C695" s="3">
        <v>-5.8599878714251652E-3</v>
      </c>
      <c r="D695" s="3">
        <f>YEAR(stock_returns_long[[#This Row],[Date]])</f>
        <v>2023</v>
      </c>
      <c r="E695" s="3">
        <f>MONTH(stock_returns_long[[#This Row],[Date]])</f>
        <v>6</v>
      </c>
      <c r="F695" s="3">
        <f>LN(1+stock_returns_long[[#This Row],[Return]])</f>
        <v>-5.8772249728090264E-3</v>
      </c>
    </row>
    <row r="696" spans="1:6" x14ac:dyDescent="0.2">
      <c r="A696" s="11">
        <v>45097</v>
      </c>
      <c r="B696" s="3" t="s">
        <v>1</v>
      </c>
      <c r="C696" s="3">
        <v>4.8660095217600841E-4</v>
      </c>
      <c r="D696" s="3">
        <f>YEAR(stock_returns_long[[#This Row],[Date]])</f>
        <v>2023</v>
      </c>
      <c r="E696" s="3">
        <f>MONTH(stock_returns_long[[#This Row],[Date]])</f>
        <v>6</v>
      </c>
      <c r="F696" s="3">
        <f>LN(1+stock_returns_long[[#This Row],[Return]])</f>
        <v>4.8648260032453839E-4</v>
      </c>
    </row>
    <row r="697" spans="1:6" x14ac:dyDescent="0.2">
      <c r="A697" s="11">
        <v>45098</v>
      </c>
      <c r="B697" s="3" t="s">
        <v>1</v>
      </c>
      <c r="C697" s="3">
        <v>-5.6752507628213822E-3</v>
      </c>
      <c r="D697" s="3">
        <f>YEAR(stock_returns_long[[#This Row],[Date]])</f>
        <v>2023</v>
      </c>
      <c r="E697" s="3">
        <f>MONTH(stock_returns_long[[#This Row],[Date]])</f>
        <v>6</v>
      </c>
      <c r="F697" s="3">
        <f>LN(1+stock_returns_long[[#This Row],[Return]])</f>
        <v>-5.691416189344942E-3</v>
      </c>
    </row>
    <row r="698" spans="1:6" x14ac:dyDescent="0.2">
      <c r="A698" s="11">
        <v>45099</v>
      </c>
      <c r="B698" s="3" t="s">
        <v>1</v>
      </c>
      <c r="C698" s="3">
        <v>1.6525342700134837E-2</v>
      </c>
      <c r="D698" s="3">
        <f>YEAR(stock_returns_long[[#This Row],[Date]])</f>
        <v>2023</v>
      </c>
      <c r="E698" s="3">
        <f>MONTH(stock_returns_long[[#This Row],[Date]])</f>
        <v>6</v>
      </c>
      <c r="F698" s="3">
        <f>LN(1+stock_returns_long[[#This Row],[Return]])</f>
        <v>1.639028510862181E-2</v>
      </c>
    </row>
    <row r="699" spans="1:6" x14ac:dyDescent="0.2">
      <c r="A699" s="11">
        <v>45100</v>
      </c>
      <c r="B699" s="3" t="s">
        <v>1</v>
      </c>
      <c r="C699" s="3">
        <v>-1.7112223928219539E-3</v>
      </c>
      <c r="D699" s="3">
        <f>YEAR(stock_returns_long[[#This Row],[Date]])</f>
        <v>2023</v>
      </c>
      <c r="E699" s="3">
        <f>MONTH(stock_returns_long[[#This Row],[Date]])</f>
        <v>6</v>
      </c>
      <c r="F699" s="3">
        <f>LN(1+stock_returns_long[[#This Row],[Return]])</f>
        <v>-1.7126882063214039E-3</v>
      </c>
    </row>
    <row r="700" spans="1:6" x14ac:dyDescent="0.2">
      <c r="A700" s="11">
        <v>45103</v>
      </c>
      <c r="B700" s="3" t="s">
        <v>1</v>
      </c>
      <c r="C700" s="3">
        <v>-7.5531948217290035E-3</v>
      </c>
      <c r="D700" s="3">
        <f>YEAR(stock_returns_long[[#This Row],[Date]])</f>
        <v>2023</v>
      </c>
      <c r="E700" s="3">
        <f>MONTH(stock_returns_long[[#This Row],[Date]])</f>
        <v>6</v>
      </c>
      <c r="F700" s="3">
        <f>LN(1+stock_returns_long[[#This Row],[Return]])</f>
        <v>-7.5818646548631019E-3</v>
      </c>
    </row>
    <row r="701" spans="1:6" x14ac:dyDescent="0.2">
      <c r="A701" s="11">
        <v>45104</v>
      </c>
      <c r="B701" s="3" t="s">
        <v>1</v>
      </c>
      <c r="C701" s="3">
        <v>1.5059215782192048E-2</v>
      </c>
      <c r="D701" s="3">
        <f>YEAR(stock_returns_long[[#This Row],[Date]])</f>
        <v>2023</v>
      </c>
      <c r="E701" s="3">
        <f>MONTH(stock_returns_long[[#This Row],[Date]])</f>
        <v>6</v>
      </c>
      <c r="F701" s="3">
        <f>LN(1+stock_returns_long[[#This Row],[Return]])</f>
        <v>1.4946951464110222E-2</v>
      </c>
    </row>
    <row r="702" spans="1:6" x14ac:dyDescent="0.2">
      <c r="A702" s="11">
        <v>45105</v>
      </c>
      <c r="B702" s="3" t="s">
        <v>1</v>
      </c>
      <c r="C702" s="3">
        <v>6.3278323875932685E-3</v>
      </c>
      <c r="D702" s="3">
        <f>YEAR(stock_returns_long[[#This Row],[Date]])</f>
        <v>2023</v>
      </c>
      <c r="E702" s="3">
        <f>MONTH(stock_returns_long[[#This Row],[Date]])</f>
        <v>6</v>
      </c>
      <c r="F702" s="3">
        <f>LN(1+stock_returns_long[[#This Row],[Return]])</f>
        <v>6.3078957159742053E-3</v>
      </c>
    </row>
    <row r="703" spans="1:6" x14ac:dyDescent="0.2">
      <c r="A703" s="11">
        <v>45106</v>
      </c>
      <c r="B703" s="3" t="s">
        <v>1</v>
      </c>
      <c r="C703" s="3">
        <v>1.7964555162230944E-3</v>
      </c>
      <c r="D703" s="3">
        <f>YEAR(stock_returns_long[[#This Row],[Date]])</f>
        <v>2023</v>
      </c>
      <c r="E703" s="3">
        <f>MONTH(stock_returns_long[[#This Row],[Date]])</f>
        <v>6</v>
      </c>
      <c r="F703" s="3">
        <f>LN(1+stock_returns_long[[#This Row],[Return]])</f>
        <v>1.7948438199506288E-3</v>
      </c>
    </row>
    <row r="704" spans="1:6" x14ac:dyDescent="0.2">
      <c r="A704" s="11">
        <v>45107</v>
      </c>
      <c r="B704" s="3" t="s">
        <v>1</v>
      </c>
      <c r="C704" s="3">
        <v>2.3102486154011448E-2</v>
      </c>
      <c r="D704" s="3">
        <f>YEAR(stock_returns_long[[#This Row],[Date]])</f>
        <v>2023</v>
      </c>
      <c r="E704" s="3">
        <f>MONTH(stock_returns_long[[#This Row],[Date]])</f>
        <v>6</v>
      </c>
      <c r="F704" s="3">
        <f>LN(1+stock_returns_long[[#This Row],[Return]])</f>
        <v>2.2839663920341775E-2</v>
      </c>
    </row>
    <row r="705" spans="1:6" x14ac:dyDescent="0.2">
      <c r="A705" s="11">
        <v>45110</v>
      </c>
      <c r="B705" s="3" t="s">
        <v>1</v>
      </c>
      <c r="C705" s="3">
        <v>-7.7846057047814554E-3</v>
      </c>
      <c r="D705" s="3">
        <f>YEAR(stock_returns_long[[#This Row],[Date]])</f>
        <v>2023</v>
      </c>
      <c r="E705" s="3">
        <f>MONTH(stock_returns_long[[#This Row],[Date]])</f>
        <v>7</v>
      </c>
      <c r="F705" s="3">
        <f>LN(1+stock_returns_long[[#This Row],[Return]])</f>
        <v>-7.8150639208767903E-3</v>
      </c>
    </row>
    <row r="706" spans="1:6" x14ac:dyDescent="0.2">
      <c r="A706" s="11">
        <v>45112</v>
      </c>
      <c r="B706" s="3" t="s">
        <v>1</v>
      </c>
      <c r="C706" s="3">
        <v>-5.8715543669730641E-3</v>
      </c>
      <c r="D706" s="3">
        <f>YEAR(stock_returns_long[[#This Row],[Date]])</f>
        <v>2023</v>
      </c>
      <c r="E706" s="3">
        <f>MONTH(stock_returns_long[[#This Row],[Date]])</f>
        <v>7</v>
      </c>
      <c r="F706" s="3">
        <f>LN(1+stock_returns_long[[#This Row],[Return]])</f>
        <v>-5.8888597150923202E-3</v>
      </c>
    </row>
    <row r="707" spans="1:6" x14ac:dyDescent="0.2">
      <c r="A707" s="11">
        <v>45113</v>
      </c>
      <c r="B707" s="3" t="s">
        <v>1</v>
      </c>
      <c r="C707" s="3">
        <v>2.5089051941562523E-3</v>
      </c>
      <c r="D707" s="3">
        <f>YEAR(stock_returns_long[[#This Row],[Date]])</f>
        <v>2023</v>
      </c>
      <c r="E707" s="3">
        <f>MONTH(stock_returns_long[[#This Row],[Date]])</f>
        <v>7</v>
      </c>
      <c r="F707" s="3">
        <f>LN(1+stock_returns_long[[#This Row],[Return]])</f>
        <v>2.5057631458232348E-3</v>
      </c>
    </row>
    <row r="708" spans="1:6" x14ac:dyDescent="0.2">
      <c r="A708" s="11">
        <v>45114</v>
      </c>
      <c r="B708" s="3" t="s">
        <v>1</v>
      </c>
      <c r="C708" s="3">
        <v>-5.8912911627817532E-3</v>
      </c>
      <c r="D708" s="3">
        <f>YEAR(stock_returns_long[[#This Row],[Date]])</f>
        <v>2023</v>
      </c>
      <c r="E708" s="3">
        <f>MONTH(stock_returns_long[[#This Row],[Date]])</f>
        <v>7</v>
      </c>
      <c r="F708" s="3">
        <f>LN(1+stock_returns_long[[#This Row],[Return]])</f>
        <v>-5.9087132780990892E-3</v>
      </c>
    </row>
    <row r="709" spans="1:6" x14ac:dyDescent="0.2">
      <c r="A709" s="11">
        <v>45117</v>
      </c>
      <c r="B709" s="3" t="s">
        <v>1</v>
      </c>
      <c r="C709" s="3">
        <v>-1.0855847323231194E-2</v>
      </c>
      <c r="D709" s="3">
        <f>YEAR(stock_returns_long[[#This Row],[Date]])</f>
        <v>2023</v>
      </c>
      <c r="E709" s="3">
        <f>MONTH(stock_returns_long[[#This Row],[Date]])</f>
        <v>7</v>
      </c>
      <c r="F709" s="3">
        <f>LN(1+stock_returns_long[[#This Row],[Return]])</f>
        <v>-1.0915201988109188E-2</v>
      </c>
    </row>
    <row r="710" spans="1:6" x14ac:dyDescent="0.2">
      <c r="A710" s="11">
        <v>45118</v>
      </c>
      <c r="B710" s="3" t="s">
        <v>1</v>
      </c>
      <c r="C710" s="3">
        <v>-2.8099678845621145E-3</v>
      </c>
      <c r="D710" s="3">
        <f>YEAR(stock_returns_long[[#This Row],[Date]])</f>
        <v>2023</v>
      </c>
      <c r="E710" s="3">
        <f>MONTH(stock_returns_long[[#This Row],[Date]])</f>
        <v>7</v>
      </c>
      <c r="F710" s="3">
        <f>LN(1+stock_returns_long[[#This Row],[Return]])</f>
        <v>-2.8139232556998388E-3</v>
      </c>
    </row>
    <row r="711" spans="1:6" x14ac:dyDescent="0.2">
      <c r="A711" s="11">
        <v>45119</v>
      </c>
      <c r="B711" s="3" t="s">
        <v>1</v>
      </c>
      <c r="C711" s="3">
        <v>8.985405975345806E-3</v>
      </c>
      <c r="D711" s="3">
        <f>YEAR(stock_returns_long[[#This Row],[Date]])</f>
        <v>2023</v>
      </c>
      <c r="E711" s="3">
        <f>MONTH(stock_returns_long[[#This Row],[Date]])</f>
        <v>7</v>
      </c>
      <c r="F711" s="3">
        <f>LN(1+stock_returns_long[[#This Row],[Return]])</f>
        <v>8.9452774168652608E-3</v>
      </c>
    </row>
    <row r="712" spans="1:6" x14ac:dyDescent="0.2">
      <c r="A712" s="11">
        <v>45120</v>
      </c>
      <c r="B712" s="3" t="s">
        <v>1</v>
      </c>
      <c r="C712" s="3">
        <v>4.057556387764949E-3</v>
      </c>
      <c r="D712" s="3">
        <f>YEAR(stock_returns_long[[#This Row],[Date]])</f>
        <v>2023</v>
      </c>
      <c r="E712" s="3">
        <f>MONTH(stock_returns_long[[#This Row],[Date]])</f>
        <v>7</v>
      </c>
      <c r="F712" s="3">
        <f>LN(1+stock_returns_long[[#This Row],[Return]])</f>
        <v>4.0493467058503917E-3</v>
      </c>
    </row>
    <row r="713" spans="1:6" x14ac:dyDescent="0.2">
      <c r="A713" s="11">
        <v>45121</v>
      </c>
      <c r="B713" s="3" t="s">
        <v>1</v>
      </c>
      <c r="C713" s="3">
        <v>7.873239786753139E-4</v>
      </c>
      <c r="D713" s="3">
        <f>YEAR(stock_returns_long[[#This Row],[Date]])</f>
        <v>2023</v>
      </c>
      <c r="E713" s="3">
        <f>MONTH(stock_returns_long[[#This Row],[Date]])</f>
        <v>7</v>
      </c>
      <c r="F713" s="3">
        <f>LN(1+stock_returns_long[[#This Row],[Return]])</f>
        <v>7.8701420173749254E-4</v>
      </c>
    </row>
    <row r="714" spans="1:6" x14ac:dyDescent="0.2">
      <c r="A714" s="11">
        <v>45124</v>
      </c>
      <c r="B714" s="3" t="s">
        <v>1</v>
      </c>
      <c r="C714" s="3">
        <v>1.7305559039254348E-2</v>
      </c>
      <c r="D714" s="3">
        <f>YEAR(stock_returns_long[[#This Row],[Date]])</f>
        <v>2023</v>
      </c>
      <c r="E714" s="3">
        <f>MONTH(stock_returns_long[[#This Row],[Date]])</f>
        <v>7</v>
      </c>
      <c r="F714" s="3">
        <f>LN(1+stock_returns_long[[#This Row],[Return]])</f>
        <v>1.7157523305981678E-2</v>
      </c>
    </row>
    <row r="715" spans="1:6" x14ac:dyDescent="0.2">
      <c r="A715" s="11">
        <v>45125</v>
      </c>
      <c r="B715" s="3" t="s">
        <v>1</v>
      </c>
      <c r="C715" s="3">
        <v>-1.3402495118122193E-3</v>
      </c>
      <c r="D715" s="3">
        <f>YEAR(stock_returns_long[[#This Row],[Date]])</f>
        <v>2023</v>
      </c>
      <c r="E715" s="3">
        <f>MONTH(stock_returns_long[[#This Row],[Date]])</f>
        <v>7</v>
      </c>
      <c r="F715" s="3">
        <f>LN(1+stock_returns_long[[#This Row],[Return]])</f>
        <v>-1.3411484494794605E-3</v>
      </c>
    </row>
    <row r="716" spans="1:6" x14ac:dyDescent="0.2">
      <c r="A716" s="11">
        <v>45126</v>
      </c>
      <c r="B716" s="3" t="s">
        <v>1</v>
      </c>
      <c r="C716" s="3">
        <v>7.0716565809301191E-3</v>
      </c>
      <c r="D716" s="3">
        <f>YEAR(stock_returns_long[[#This Row],[Date]])</f>
        <v>2023</v>
      </c>
      <c r="E716" s="3">
        <f>MONTH(stock_returns_long[[#This Row],[Date]])</f>
        <v>7</v>
      </c>
      <c r="F716" s="3">
        <f>LN(1+stock_returns_long[[#This Row],[Return]])</f>
        <v>7.0467696764100161E-3</v>
      </c>
    </row>
    <row r="717" spans="1:6" x14ac:dyDescent="0.2">
      <c r="A717" s="11">
        <v>45127</v>
      </c>
      <c r="B717" s="3" t="s">
        <v>1</v>
      </c>
      <c r="C717" s="3">
        <v>-1.009745057601541E-2</v>
      </c>
      <c r="D717" s="3">
        <f>YEAR(stock_returns_long[[#This Row],[Date]])</f>
        <v>2023</v>
      </c>
      <c r="E717" s="3">
        <f>MONTH(stock_returns_long[[#This Row],[Date]])</f>
        <v>7</v>
      </c>
      <c r="F717" s="3">
        <f>LN(1+stock_returns_long[[#This Row],[Return]])</f>
        <v>-1.0148775623804738E-2</v>
      </c>
    </row>
    <row r="718" spans="1:6" x14ac:dyDescent="0.2">
      <c r="A718" s="11">
        <v>45128</v>
      </c>
      <c r="B718" s="3" t="s">
        <v>1</v>
      </c>
      <c r="C718" s="3">
        <v>-6.1615563494085146E-3</v>
      </c>
      <c r="D718" s="3">
        <f>YEAR(stock_returns_long[[#This Row],[Date]])</f>
        <v>2023</v>
      </c>
      <c r="E718" s="3">
        <f>MONTH(stock_returns_long[[#This Row],[Date]])</f>
        <v>7</v>
      </c>
      <c r="F718" s="3">
        <f>LN(1+stock_returns_long[[#This Row],[Return]])</f>
        <v>-6.1806170738852454E-3</v>
      </c>
    </row>
    <row r="719" spans="1:6" x14ac:dyDescent="0.2">
      <c r="A719" s="11">
        <v>45131</v>
      </c>
      <c r="B719" s="3" t="s">
        <v>1</v>
      </c>
      <c r="C719" s="3">
        <v>4.2200401505896323E-3</v>
      </c>
      <c r="D719" s="3">
        <f>YEAR(stock_returns_long[[#This Row],[Date]])</f>
        <v>2023</v>
      </c>
      <c r="E719" s="3">
        <f>MONTH(stock_returns_long[[#This Row],[Date]])</f>
        <v>7</v>
      </c>
      <c r="F719" s="3">
        <f>LN(1+stock_returns_long[[#This Row],[Return]])</f>
        <v>4.2111607533299742E-3</v>
      </c>
    </row>
    <row r="720" spans="1:6" x14ac:dyDescent="0.2">
      <c r="A720" s="11">
        <v>45132</v>
      </c>
      <c r="B720" s="3" t="s">
        <v>1</v>
      </c>
      <c r="C720" s="3">
        <v>4.5135288998408019E-3</v>
      </c>
      <c r="D720" s="3">
        <f>YEAR(stock_returns_long[[#This Row],[Date]])</f>
        <v>2023</v>
      </c>
      <c r="E720" s="3">
        <f>MONTH(stock_returns_long[[#This Row],[Date]])</f>
        <v>7</v>
      </c>
      <c r="F720" s="3">
        <f>LN(1+stock_returns_long[[#This Row],[Return]])</f>
        <v>4.5033734746798568E-3</v>
      </c>
    </row>
    <row r="721" spans="1:6" x14ac:dyDescent="0.2">
      <c r="A721" s="11">
        <v>45133</v>
      </c>
      <c r="B721" s="3" t="s">
        <v>1</v>
      </c>
      <c r="C721" s="3">
        <v>4.5450452424684595E-3</v>
      </c>
      <c r="D721" s="3">
        <f>YEAR(stock_returns_long[[#This Row],[Date]])</f>
        <v>2023</v>
      </c>
      <c r="E721" s="3">
        <f>MONTH(stock_returns_long[[#This Row],[Date]])</f>
        <v>7</v>
      </c>
      <c r="F721" s="3">
        <f>LN(1+stock_returns_long[[#This Row],[Return]])</f>
        <v>4.5347477143718954E-3</v>
      </c>
    </row>
    <row r="722" spans="1:6" x14ac:dyDescent="0.2">
      <c r="A722" s="11">
        <v>45134</v>
      </c>
      <c r="B722" s="3" t="s">
        <v>1</v>
      </c>
      <c r="C722" s="3">
        <v>-6.5808689548841892E-3</v>
      </c>
      <c r="D722" s="3">
        <f>YEAR(stock_returns_long[[#This Row],[Date]])</f>
        <v>2023</v>
      </c>
      <c r="E722" s="3">
        <f>MONTH(stock_returns_long[[#This Row],[Date]])</f>
        <v>7</v>
      </c>
      <c r="F722" s="3">
        <f>LN(1+stock_returns_long[[#This Row],[Return]])</f>
        <v>-6.602618345424147E-3</v>
      </c>
    </row>
    <row r="723" spans="1:6" x14ac:dyDescent="0.2">
      <c r="A723" s="11">
        <v>45135</v>
      </c>
      <c r="B723" s="3" t="s">
        <v>1</v>
      </c>
      <c r="C723" s="3">
        <v>1.3507808393223186E-2</v>
      </c>
      <c r="D723" s="3">
        <f>YEAR(stock_returns_long[[#This Row],[Date]])</f>
        <v>2023</v>
      </c>
      <c r="E723" s="3">
        <f>MONTH(stock_returns_long[[#This Row],[Date]])</f>
        <v>7</v>
      </c>
      <c r="F723" s="3">
        <f>LN(1+stock_returns_long[[#This Row],[Return]])</f>
        <v>1.3417391264277724E-2</v>
      </c>
    </row>
    <row r="724" spans="1:6" x14ac:dyDescent="0.2">
      <c r="A724" s="11">
        <v>45138</v>
      </c>
      <c r="B724" s="3" t="s">
        <v>1</v>
      </c>
      <c r="C724" s="3">
        <v>3.1660960707868835E-3</v>
      </c>
      <c r="D724" s="3">
        <f>YEAR(stock_returns_long[[#This Row],[Date]])</f>
        <v>2023</v>
      </c>
      <c r="E724" s="3">
        <f>MONTH(stock_returns_long[[#This Row],[Date]])</f>
        <v>7</v>
      </c>
      <c r="F724" s="3">
        <f>LN(1+stock_returns_long[[#This Row],[Return]])</f>
        <v>3.1610945427204161E-3</v>
      </c>
    </row>
    <row r="725" spans="1:6" x14ac:dyDescent="0.2">
      <c r="A725" s="11">
        <v>45139</v>
      </c>
      <c r="B725" s="3" t="s">
        <v>1</v>
      </c>
      <c r="C725" s="3">
        <v>-4.2758389729817825E-3</v>
      </c>
      <c r="D725" s="3">
        <f>YEAR(stock_returns_long[[#This Row],[Date]])</f>
        <v>2023</v>
      </c>
      <c r="E725" s="3">
        <f>MONTH(stock_returns_long[[#This Row],[Date]])</f>
        <v>8</v>
      </c>
      <c r="F725" s="3">
        <f>LN(1+stock_returns_long[[#This Row],[Return]])</f>
        <v>-4.2850065143966625E-3</v>
      </c>
    </row>
    <row r="726" spans="1:6" x14ac:dyDescent="0.2">
      <c r="A726" s="11">
        <v>45140</v>
      </c>
      <c r="B726" s="3" t="s">
        <v>1</v>
      </c>
      <c r="C726" s="3">
        <v>-1.549002486979445E-2</v>
      </c>
      <c r="D726" s="3">
        <f>YEAR(stock_returns_long[[#This Row],[Date]])</f>
        <v>2023</v>
      </c>
      <c r="E726" s="3">
        <f>MONTH(stock_returns_long[[#This Row],[Date]])</f>
        <v>8</v>
      </c>
      <c r="F726" s="3">
        <f>LN(1+stock_returns_long[[#This Row],[Return]])</f>
        <v>-1.5611248775307264E-2</v>
      </c>
    </row>
    <row r="727" spans="1:6" x14ac:dyDescent="0.2">
      <c r="A727" s="11">
        <v>45141</v>
      </c>
      <c r="B727" s="3" t="s">
        <v>1</v>
      </c>
      <c r="C727" s="3">
        <v>-7.3217901451627654E-3</v>
      </c>
      <c r="D727" s="3">
        <f>YEAR(stock_returns_long[[#This Row],[Date]])</f>
        <v>2023</v>
      </c>
      <c r="E727" s="3">
        <f>MONTH(stock_returns_long[[#This Row],[Date]])</f>
        <v>8</v>
      </c>
      <c r="F727" s="3">
        <f>LN(1+stock_returns_long[[#This Row],[Return]])</f>
        <v>-7.3487260103324258E-3</v>
      </c>
    </row>
    <row r="728" spans="1:6" x14ac:dyDescent="0.2">
      <c r="A728" s="11">
        <v>45142</v>
      </c>
      <c r="B728" s="3" t="s">
        <v>1</v>
      </c>
      <c r="C728" s="3">
        <v>-4.8019980857542999E-2</v>
      </c>
      <c r="D728" s="3">
        <f>YEAR(stock_returns_long[[#This Row],[Date]])</f>
        <v>2023</v>
      </c>
      <c r="E728" s="3">
        <f>MONTH(stock_returns_long[[#This Row],[Date]])</f>
        <v>8</v>
      </c>
      <c r="F728" s="3">
        <f>LN(1+stock_returns_long[[#This Row],[Return]])</f>
        <v>-4.9211232706767541E-2</v>
      </c>
    </row>
    <row r="729" spans="1:6" x14ac:dyDescent="0.2">
      <c r="A729" s="11">
        <v>45145</v>
      </c>
      <c r="B729" s="3" t="s">
        <v>1</v>
      </c>
      <c r="C729" s="3">
        <v>-1.7253682596231945E-2</v>
      </c>
      <c r="D729" s="3">
        <f>YEAR(stock_returns_long[[#This Row],[Date]])</f>
        <v>2023</v>
      </c>
      <c r="E729" s="3">
        <f>MONTH(stock_returns_long[[#This Row],[Date]])</f>
        <v>8</v>
      </c>
      <c r="F729" s="3">
        <f>LN(1+stock_returns_long[[#This Row],[Return]])</f>
        <v>-1.7404261923242129E-2</v>
      </c>
    </row>
    <row r="730" spans="1:6" x14ac:dyDescent="0.2">
      <c r="A730" s="11">
        <v>45146</v>
      </c>
      <c r="B730" s="3" t="s">
        <v>1</v>
      </c>
      <c r="C730" s="3">
        <v>5.3116147003300362E-3</v>
      </c>
      <c r="D730" s="3">
        <f>YEAR(stock_returns_long[[#This Row],[Date]])</f>
        <v>2023</v>
      </c>
      <c r="E730" s="3">
        <f>MONTH(stock_returns_long[[#This Row],[Date]])</f>
        <v>8</v>
      </c>
      <c r="F730" s="3">
        <f>LN(1+stock_returns_long[[#This Row],[Return]])</f>
        <v>5.2975578294517439E-3</v>
      </c>
    </row>
    <row r="731" spans="1:6" x14ac:dyDescent="0.2">
      <c r="A731" s="11">
        <v>45147</v>
      </c>
      <c r="B731" s="3" t="s">
        <v>1</v>
      </c>
      <c r="C731" s="3">
        <v>-8.9542584279285187E-3</v>
      </c>
      <c r="D731" s="3">
        <f>YEAR(stock_returns_long[[#This Row],[Date]])</f>
        <v>2023</v>
      </c>
      <c r="E731" s="3">
        <f>MONTH(stock_returns_long[[#This Row],[Date]])</f>
        <v>8</v>
      </c>
      <c r="F731" s="3">
        <f>LN(1+stock_returns_long[[#This Row],[Return]])</f>
        <v>-8.9945887324140092E-3</v>
      </c>
    </row>
    <row r="732" spans="1:6" x14ac:dyDescent="0.2">
      <c r="A732" s="11">
        <v>45148</v>
      </c>
      <c r="B732" s="3" t="s">
        <v>1</v>
      </c>
      <c r="C732" s="3">
        <v>-1.234653313003653E-3</v>
      </c>
      <c r="D732" s="3">
        <f>YEAR(stock_returns_long[[#This Row],[Date]])</f>
        <v>2023</v>
      </c>
      <c r="E732" s="3">
        <f>MONTH(stock_returns_long[[#This Row],[Date]])</f>
        <v>8</v>
      </c>
      <c r="F732" s="3">
        <f>LN(1+stock_returns_long[[#This Row],[Return]])</f>
        <v>-1.2354161253424723E-3</v>
      </c>
    </row>
    <row r="733" spans="1:6" x14ac:dyDescent="0.2">
      <c r="A733" s="11">
        <v>45149</v>
      </c>
      <c r="B733" s="3" t="s">
        <v>1</v>
      </c>
      <c r="C733" s="3">
        <v>3.3741572842793666E-4</v>
      </c>
      <c r="D733" s="3">
        <f>YEAR(stock_returns_long[[#This Row],[Date]])</f>
        <v>2023</v>
      </c>
      <c r="E733" s="3">
        <f>MONTH(stock_returns_long[[#This Row],[Date]])</f>
        <v>8</v>
      </c>
      <c r="F733" s="3">
        <f>LN(1+stock_returns_long[[#This Row],[Return]])</f>
        <v>3.3735881654265831E-4</v>
      </c>
    </row>
    <row r="734" spans="1:6" x14ac:dyDescent="0.2">
      <c r="A734" s="11">
        <v>45152</v>
      </c>
      <c r="B734" s="3" t="s">
        <v>1</v>
      </c>
      <c r="C734" s="3">
        <v>9.3933210753724961E-3</v>
      </c>
      <c r="D734" s="3">
        <f>YEAR(stock_returns_long[[#This Row],[Date]])</f>
        <v>2023</v>
      </c>
      <c r="E734" s="3">
        <f>MONTH(stock_returns_long[[#This Row],[Date]])</f>
        <v>8</v>
      </c>
      <c r="F734" s="3">
        <f>LN(1+stock_returns_long[[#This Row],[Return]])</f>
        <v>9.3494781747442794E-3</v>
      </c>
    </row>
    <row r="735" spans="1:6" x14ac:dyDescent="0.2">
      <c r="A735" s="11">
        <v>45153</v>
      </c>
      <c r="B735" s="3" t="s">
        <v>1</v>
      </c>
      <c r="C735" s="3">
        <v>-1.1200385334948604E-2</v>
      </c>
      <c r="D735" s="3">
        <f>YEAR(stock_returns_long[[#This Row],[Date]])</f>
        <v>2023</v>
      </c>
      <c r="E735" s="3">
        <f>MONTH(stock_returns_long[[#This Row],[Date]])</f>
        <v>8</v>
      </c>
      <c r="F735" s="3">
        <f>LN(1+stock_returns_long[[#This Row],[Return]])</f>
        <v>-1.1263581978370603E-2</v>
      </c>
    </row>
    <row r="736" spans="1:6" x14ac:dyDescent="0.2">
      <c r="A736" s="11">
        <v>45154</v>
      </c>
      <c r="B736" s="3" t="s">
        <v>1</v>
      </c>
      <c r="C736" s="3">
        <v>-4.9591201677514629E-3</v>
      </c>
      <c r="D736" s="3">
        <f>YEAR(stock_returns_long[[#This Row],[Date]])</f>
        <v>2023</v>
      </c>
      <c r="E736" s="3">
        <f>MONTH(stock_returns_long[[#This Row],[Date]])</f>
        <v>8</v>
      </c>
      <c r="F736" s="3">
        <f>LN(1+stock_returns_long[[#This Row],[Return]])</f>
        <v>-4.9714574089791573E-3</v>
      </c>
    </row>
    <row r="737" spans="1:6" x14ac:dyDescent="0.2">
      <c r="A737" s="11">
        <v>45155</v>
      </c>
      <c r="B737" s="3" t="s">
        <v>1</v>
      </c>
      <c r="C737" s="3">
        <v>-1.4555065353502705E-2</v>
      </c>
      <c r="D737" s="3">
        <f>YEAR(stock_returns_long[[#This Row],[Date]])</f>
        <v>2023</v>
      </c>
      <c r="E737" s="3">
        <f>MONTH(stock_returns_long[[#This Row],[Date]])</f>
        <v>8</v>
      </c>
      <c r="F737" s="3">
        <f>LN(1+stock_returns_long[[#This Row],[Return]])</f>
        <v>-1.4662029499421459E-2</v>
      </c>
    </row>
    <row r="738" spans="1:6" x14ac:dyDescent="0.2">
      <c r="A738" s="11">
        <v>45156</v>
      </c>
      <c r="B738" s="3" t="s">
        <v>1</v>
      </c>
      <c r="C738" s="3">
        <v>2.8160784878381584E-3</v>
      </c>
      <c r="D738" s="3">
        <f>YEAR(stock_returns_long[[#This Row],[Date]])</f>
        <v>2023</v>
      </c>
      <c r="E738" s="3">
        <f>MONTH(stock_returns_long[[#This Row],[Date]])</f>
        <v>8</v>
      </c>
      <c r="F738" s="3">
        <f>LN(1+stock_returns_long[[#This Row],[Return]])</f>
        <v>2.8121207672401698E-3</v>
      </c>
    </row>
    <row r="739" spans="1:6" x14ac:dyDescent="0.2">
      <c r="A739" s="11">
        <v>45159</v>
      </c>
      <c r="B739" s="3" t="s">
        <v>1</v>
      </c>
      <c r="C739" s="3">
        <v>7.7367078592303073E-3</v>
      </c>
      <c r="D739" s="3">
        <f>YEAR(stock_returns_long[[#This Row],[Date]])</f>
        <v>2023</v>
      </c>
      <c r="E739" s="3">
        <f>MONTH(stock_returns_long[[#This Row],[Date]])</f>
        <v>8</v>
      </c>
      <c r="F739" s="3">
        <f>LN(1+stock_returns_long[[#This Row],[Return]])</f>
        <v>7.7069330092521373E-3</v>
      </c>
    </row>
    <row r="740" spans="1:6" x14ac:dyDescent="0.2">
      <c r="A740" s="11">
        <v>45160</v>
      </c>
      <c r="B740" s="3" t="s">
        <v>1</v>
      </c>
      <c r="C740" s="3">
        <v>7.904964472261744E-3</v>
      </c>
      <c r="D740" s="3">
        <f>YEAR(stock_returns_long[[#This Row],[Date]])</f>
        <v>2023</v>
      </c>
      <c r="E740" s="3">
        <f>MONTH(stock_returns_long[[#This Row],[Date]])</f>
        <v>8</v>
      </c>
      <c r="F740" s="3">
        <f>LN(1+stock_returns_long[[#This Row],[Return]])</f>
        <v>7.8738839268997426E-3</v>
      </c>
    </row>
    <row r="741" spans="1:6" x14ac:dyDescent="0.2">
      <c r="A741" s="11">
        <v>45161</v>
      </c>
      <c r="B741" s="3" t="s">
        <v>1</v>
      </c>
      <c r="C741" s="3">
        <v>2.1948863881868341E-2</v>
      </c>
      <c r="D741" s="3">
        <f>YEAR(stock_returns_long[[#This Row],[Date]])</f>
        <v>2023</v>
      </c>
      <c r="E741" s="3">
        <f>MONTH(stock_returns_long[[#This Row],[Date]])</f>
        <v>8</v>
      </c>
      <c r="F741" s="3">
        <f>LN(1+stock_returns_long[[#This Row],[Return]])</f>
        <v>2.1711455189065646E-2</v>
      </c>
    </row>
    <row r="742" spans="1:6" x14ac:dyDescent="0.2">
      <c r="A742" s="11">
        <v>45162</v>
      </c>
      <c r="B742" s="3" t="s">
        <v>1</v>
      </c>
      <c r="C742" s="3">
        <v>-2.617045732092993E-2</v>
      </c>
      <c r="D742" s="3">
        <f>YEAR(stock_returns_long[[#This Row],[Date]])</f>
        <v>2023</v>
      </c>
      <c r="E742" s="3">
        <f>MONTH(stock_returns_long[[#This Row],[Date]])</f>
        <v>8</v>
      </c>
      <c r="F742" s="3">
        <f>LN(1+stock_returns_long[[#This Row],[Return]])</f>
        <v>-2.6518998171559428E-2</v>
      </c>
    </row>
    <row r="743" spans="1:6" x14ac:dyDescent="0.2">
      <c r="A743" s="11">
        <v>45163</v>
      </c>
      <c r="B743" s="3" t="s">
        <v>1</v>
      </c>
      <c r="C743" s="3">
        <v>1.2643184536611729E-2</v>
      </c>
      <c r="D743" s="3">
        <f>YEAR(stock_returns_long[[#This Row],[Date]])</f>
        <v>2023</v>
      </c>
      <c r="E743" s="3">
        <f>MONTH(stock_returns_long[[#This Row],[Date]])</f>
        <v>8</v>
      </c>
      <c r="F743" s="3">
        <f>LN(1+stock_returns_long[[#This Row],[Return]])</f>
        <v>1.2563926826423584E-2</v>
      </c>
    </row>
    <row r="744" spans="1:6" x14ac:dyDescent="0.2">
      <c r="A744" s="11">
        <v>45166</v>
      </c>
      <c r="B744" s="3" t="s">
        <v>1</v>
      </c>
      <c r="C744" s="3">
        <v>8.8459610049962389E-3</v>
      </c>
      <c r="D744" s="3">
        <f>YEAR(stock_returns_long[[#This Row],[Date]])</f>
        <v>2023</v>
      </c>
      <c r="E744" s="3">
        <f>MONTH(stock_returns_long[[#This Row],[Date]])</f>
        <v>8</v>
      </c>
      <c r="F744" s="3">
        <f>LN(1+stock_returns_long[[#This Row],[Return]])</f>
        <v>8.8070647070685772E-3</v>
      </c>
    </row>
    <row r="745" spans="1:6" x14ac:dyDescent="0.2">
      <c r="A745" s="11">
        <v>45167</v>
      </c>
      <c r="B745" s="3" t="s">
        <v>1</v>
      </c>
      <c r="C745" s="3">
        <v>2.1810381648970756E-2</v>
      </c>
      <c r="D745" s="3">
        <f>YEAR(stock_returns_long[[#This Row],[Date]])</f>
        <v>2023</v>
      </c>
      <c r="E745" s="3">
        <f>MONTH(stock_returns_long[[#This Row],[Date]])</f>
        <v>8</v>
      </c>
      <c r="F745" s="3">
        <f>LN(1+stock_returns_long[[#This Row],[Return]])</f>
        <v>2.1575938020482955E-2</v>
      </c>
    </row>
    <row r="746" spans="1:6" x14ac:dyDescent="0.2">
      <c r="A746" s="11">
        <v>45168</v>
      </c>
      <c r="B746" s="3" t="s">
        <v>1</v>
      </c>
      <c r="C746" s="3">
        <v>1.9172272785244138E-2</v>
      </c>
      <c r="D746" s="3">
        <f>YEAR(stock_returns_long[[#This Row],[Date]])</f>
        <v>2023</v>
      </c>
      <c r="E746" s="3">
        <f>MONTH(stock_returns_long[[#This Row],[Date]])</f>
        <v>8</v>
      </c>
      <c r="F746" s="3">
        <f>LN(1+stock_returns_long[[#This Row],[Return]])</f>
        <v>1.8990800584662463E-2</v>
      </c>
    </row>
    <row r="747" spans="1:6" x14ac:dyDescent="0.2">
      <c r="A747" s="11">
        <v>45169</v>
      </c>
      <c r="B747" s="3" t="s">
        <v>1</v>
      </c>
      <c r="C747" s="3">
        <v>1.1724720413988088E-3</v>
      </c>
      <c r="D747" s="3">
        <f>YEAR(stock_returns_long[[#This Row],[Date]])</f>
        <v>2023</v>
      </c>
      <c r="E747" s="3">
        <f>MONTH(stock_returns_long[[#This Row],[Date]])</f>
        <v>8</v>
      </c>
      <c r="F747" s="3">
        <f>LN(1+stock_returns_long[[#This Row],[Return]])</f>
        <v>1.1717852328450094E-3</v>
      </c>
    </row>
    <row r="748" spans="1:6" x14ac:dyDescent="0.2">
      <c r="A748" s="11">
        <v>45170</v>
      </c>
      <c r="B748" s="3" t="s">
        <v>1</v>
      </c>
      <c r="C748" s="3">
        <v>8.4633408462242432E-3</v>
      </c>
      <c r="D748" s="3">
        <f>YEAR(stock_returns_long[[#This Row],[Date]])</f>
        <v>2023</v>
      </c>
      <c r="E748" s="3">
        <f>MONTH(stock_returns_long[[#This Row],[Date]])</f>
        <v>9</v>
      </c>
      <c r="F748" s="3">
        <f>LN(1+stock_returns_long[[#This Row],[Return]])</f>
        <v>8.4277275741767351E-3</v>
      </c>
    </row>
    <row r="749" spans="1:6" x14ac:dyDescent="0.2">
      <c r="A749" s="11">
        <v>45174</v>
      </c>
      <c r="B749" s="3" t="s">
        <v>1</v>
      </c>
      <c r="C749" s="3">
        <v>1.2665894221159935E-3</v>
      </c>
      <c r="D749" s="3">
        <f>YEAR(stock_returns_long[[#This Row],[Date]])</f>
        <v>2023</v>
      </c>
      <c r="E749" s="3">
        <f>MONTH(stock_returns_long[[#This Row],[Date]])</f>
        <v>9</v>
      </c>
      <c r="F749" s="3">
        <f>LN(1+stock_returns_long[[#This Row],[Return]])</f>
        <v>1.2657879743993049E-3</v>
      </c>
    </row>
    <row r="750" spans="1:6" x14ac:dyDescent="0.2">
      <c r="A750" s="11">
        <v>45175</v>
      </c>
      <c r="B750" s="3" t="s">
        <v>1</v>
      </c>
      <c r="C750" s="3">
        <v>-3.5793192218030012E-2</v>
      </c>
      <c r="D750" s="3">
        <f>YEAR(stock_returns_long[[#This Row],[Date]])</f>
        <v>2023</v>
      </c>
      <c r="E750" s="3">
        <f>MONTH(stock_returns_long[[#This Row],[Date]])</f>
        <v>9</v>
      </c>
      <c r="F750" s="3">
        <f>LN(1+stock_returns_long[[#This Row],[Return]])</f>
        <v>-3.6449476485893348E-2</v>
      </c>
    </row>
    <row r="751" spans="1:6" x14ac:dyDescent="0.2">
      <c r="A751" s="11">
        <v>45176</v>
      </c>
      <c r="B751" s="3" t="s">
        <v>1</v>
      </c>
      <c r="C751" s="3">
        <v>-2.9249554120339138E-2</v>
      </c>
      <c r="D751" s="3">
        <f>YEAR(stock_returns_long[[#This Row],[Date]])</f>
        <v>2023</v>
      </c>
      <c r="E751" s="3">
        <f>MONTH(stock_returns_long[[#This Row],[Date]])</f>
        <v>9</v>
      </c>
      <c r="F751" s="3">
        <f>LN(1+stock_returns_long[[#This Row],[Return]])</f>
        <v>-2.9685851055852544E-2</v>
      </c>
    </row>
    <row r="752" spans="1:6" x14ac:dyDescent="0.2">
      <c r="A752" s="11">
        <v>45177</v>
      </c>
      <c r="B752" s="3" t="s">
        <v>1</v>
      </c>
      <c r="C752" s="3">
        <v>3.4918481456081008E-3</v>
      </c>
      <c r="D752" s="3">
        <f>YEAR(stock_returns_long[[#This Row],[Date]])</f>
        <v>2023</v>
      </c>
      <c r="E752" s="3">
        <f>MONTH(stock_returns_long[[#This Row],[Date]])</f>
        <v>9</v>
      </c>
      <c r="F752" s="3">
        <f>LN(1+stock_returns_long[[#This Row],[Return]])</f>
        <v>3.4857657988471534E-3</v>
      </c>
    </row>
    <row r="753" spans="1:6" x14ac:dyDescent="0.2">
      <c r="A753" s="11">
        <v>45180</v>
      </c>
      <c r="B753" s="3" t="s">
        <v>1</v>
      </c>
      <c r="C753" s="3">
        <v>6.6225721069366195E-3</v>
      </c>
      <c r="D753" s="3">
        <f>YEAR(stock_returns_long[[#This Row],[Date]])</f>
        <v>2023</v>
      </c>
      <c r="E753" s="3">
        <f>MONTH(stock_returns_long[[#This Row],[Date]])</f>
        <v>9</v>
      </c>
      <c r="F753" s="3">
        <f>LN(1+stock_returns_long[[#This Row],[Return]])</f>
        <v>6.6007392165309941E-3</v>
      </c>
    </row>
    <row r="754" spans="1:6" x14ac:dyDescent="0.2">
      <c r="A754" s="11">
        <v>45181</v>
      </c>
      <c r="B754" s="3" t="s">
        <v>1</v>
      </c>
      <c r="C754" s="3">
        <v>-1.7060579515397856E-2</v>
      </c>
      <c r="D754" s="3">
        <f>YEAR(stock_returns_long[[#This Row],[Date]])</f>
        <v>2023</v>
      </c>
      <c r="E754" s="3">
        <f>MONTH(stock_returns_long[[#This Row],[Date]])</f>
        <v>9</v>
      </c>
      <c r="F754" s="3">
        <f>LN(1+stock_returns_long[[#This Row],[Return]])</f>
        <v>-1.7207787911416913E-2</v>
      </c>
    </row>
    <row r="755" spans="1:6" x14ac:dyDescent="0.2">
      <c r="A755" s="11">
        <v>45182</v>
      </c>
      <c r="B755" s="3" t="s">
        <v>1</v>
      </c>
      <c r="C755" s="3">
        <v>-1.1854823379807145E-2</v>
      </c>
      <c r="D755" s="3">
        <f>YEAR(stock_returns_long[[#This Row],[Date]])</f>
        <v>2023</v>
      </c>
      <c r="E755" s="3">
        <f>MONTH(stock_returns_long[[#This Row],[Date]])</f>
        <v>9</v>
      </c>
      <c r="F755" s="3">
        <f>LN(1+stock_returns_long[[#This Row],[Return]])</f>
        <v>-1.1925652129898144E-2</v>
      </c>
    </row>
    <row r="756" spans="1:6" x14ac:dyDescent="0.2">
      <c r="A756" s="11">
        <v>45183</v>
      </c>
      <c r="B756" s="3" t="s">
        <v>1</v>
      </c>
      <c r="C756" s="3">
        <v>8.7824619284693206E-3</v>
      </c>
      <c r="D756" s="3">
        <f>YEAR(stock_returns_long[[#This Row],[Date]])</f>
        <v>2023</v>
      </c>
      <c r="E756" s="3">
        <f>MONTH(stock_returns_long[[#This Row],[Date]])</f>
        <v>9</v>
      </c>
      <c r="F756" s="3">
        <f>LN(1+stock_returns_long[[#This Row],[Return]])</f>
        <v>8.7441204346484259E-3</v>
      </c>
    </row>
    <row r="757" spans="1:6" x14ac:dyDescent="0.2">
      <c r="A757" s="11">
        <v>45184</v>
      </c>
      <c r="B757" s="3" t="s">
        <v>1</v>
      </c>
      <c r="C757" s="3">
        <v>-4.1539316720412556E-3</v>
      </c>
      <c r="D757" s="3">
        <f>YEAR(stock_returns_long[[#This Row],[Date]])</f>
        <v>2023</v>
      </c>
      <c r="E757" s="3">
        <f>MONTH(stock_returns_long[[#This Row],[Date]])</f>
        <v>9</v>
      </c>
      <c r="F757" s="3">
        <f>LN(1+stock_returns_long[[#This Row],[Return]])</f>
        <v>-4.1625832131282296E-3</v>
      </c>
    </row>
    <row r="758" spans="1:6" x14ac:dyDescent="0.2">
      <c r="A758" s="11">
        <v>45187</v>
      </c>
      <c r="B758" s="3" t="s">
        <v>1</v>
      </c>
      <c r="C758" s="3">
        <v>1.6913328359541513E-2</v>
      </c>
      <c r="D758" s="3">
        <f>YEAR(stock_returns_long[[#This Row],[Date]])</f>
        <v>2023</v>
      </c>
      <c r="E758" s="3">
        <f>MONTH(stock_returns_long[[#This Row],[Date]])</f>
        <v>9</v>
      </c>
      <c r="F758" s="3">
        <f>LN(1+stock_returns_long[[#This Row],[Return]])</f>
        <v>1.6771890582774399E-2</v>
      </c>
    </row>
    <row r="759" spans="1:6" x14ac:dyDescent="0.2">
      <c r="A759" s="11">
        <v>45188</v>
      </c>
      <c r="B759" s="3" t="s">
        <v>1</v>
      </c>
      <c r="C759" s="3">
        <v>6.1808746728551078E-3</v>
      </c>
      <c r="D759" s="3">
        <f>YEAR(stock_returns_long[[#This Row],[Date]])</f>
        <v>2023</v>
      </c>
      <c r="E759" s="3">
        <f>MONTH(stock_returns_long[[#This Row],[Date]])</f>
        <v>9</v>
      </c>
      <c r="F759" s="3">
        <f>LN(1+stock_returns_long[[#This Row],[Return]])</f>
        <v>6.1618514136725097E-3</v>
      </c>
    </row>
    <row r="760" spans="1:6" x14ac:dyDescent="0.2">
      <c r="A760" s="11">
        <v>45189</v>
      </c>
      <c r="B760" s="3" t="s">
        <v>1</v>
      </c>
      <c r="C760" s="3">
        <v>-1.9992173260740431E-2</v>
      </c>
      <c r="D760" s="3">
        <f>YEAR(stock_returns_long[[#This Row],[Date]])</f>
        <v>2023</v>
      </c>
      <c r="E760" s="3">
        <f>MONTH(stock_returns_long[[#This Row],[Date]])</f>
        <v>9</v>
      </c>
      <c r="F760" s="3">
        <f>LN(1+stock_returns_long[[#This Row],[Return]])</f>
        <v>-2.0194720880778907E-2</v>
      </c>
    </row>
    <row r="761" spans="1:6" x14ac:dyDescent="0.2">
      <c r="A761" s="11">
        <v>45190</v>
      </c>
      <c r="B761" s="3" t="s">
        <v>1</v>
      </c>
      <c r="C761" s="3">
        <v>-8.8894410614122066E-3</v>
      </c>
      <c r="D761" s="3">
        <f>YEAR(stock_returns_long[[#This Row],[Date]])</f>
        <v>2023</v>
      </c>
      <c r="E761" s="3">
        <f>MONTH(stock_returns_long[[#This Row],[Date]])</f>
        <v>9</v>
      </c>
      <c r="F761" s="3">
        <f>LN(1+stock_returns_long[[#This Row],[Return]])</f>
        <v>-8.9291878691998249E-3</v>
      </c>
    </row>
    <row r="762" spans="1:6" x14ac:dyDescent="0.2">
      <c r="A762" s="11">
        <v>45191</v>
      </c>
      <c r="B762" s="3" t="s">
        <v>1</v>
      </c>
      <c r="C762" s="3">
        <v>4.9444946939745105E-3</v>
      </c>
      <c r="D762" s="3">
        <f>YEAR(stock_returns_long[[#This Row],[Date]])</f>
        <v>2023</v>
      </c>
      <c r="E762" s="3">
        <f>MONTH(stock_returns_long[[#This Row],[Date]])</f>
        <v>9</v>
      </c>
      <c r="F762" s="3">
        <f>LN(1+stock_returns_long[[#This Row],[Return]])</f>
        <v>4.9323108256284793E-3</v>
      </c>
    </row>
    <row r="763" spans="1:6" x14ac:dyDescent="0.2">
      <c r="A763" s="11">
        <v>45194</v>
      </c>
      <c r="B763" s="3" t="s">
        <v>1</v>
      </c>
      <c r="C763" s="3">
        <v>7.380426737696677E-3</v>
      </c>
      <c r="D763" s="3">
        <f>YEAR(stock_returns_long[[#This Row],[Date]])</f>
        <v>2023</v>
      </c>
      <c r="E763" s="3">
        <f>MONTH(stock_returns_long[[#This Row],[Date]])</f>
        <v>9</v>
      </c>
      <c r="F763" s="3">
        <f>LN(1+stock_returns_long[[#This Row],[Return]])</f>
        <v>7.353324656537384E-3</v>
      </c>
    </row>
    <row r="764" spans="1:6" x14ac:dyDescent="0.2">
      <c r="A764" s="11">
        <v>45195</v>
      </c>
      <c r="B764" s="3" t="s">
        <v>1</v>
      </c>
      <c r="C764" s="3">
        <v>-2.3398430140518012E-2</v>
      </c>
      <c r="D764" s="3">
        <f>YEAR(stock_returns_long[[#This Row],[Date]])</f>
        <v>2023</v>
      </c>
      <c r="E764" s="3">
        <f>MONTH(stock_returns_long[[#This Row],[Date]])</f>
        <v>9</v>
      </c>
      <c r="F764" s="3">
        <f>LN(1+stock_returns_long[[#This Row],[Return]])</f>
        <v>-2.3676519881486613E-2</v>
      </c>
    </row>
    <row r="765" spans="1:6" x14ac:dyDescent="0.2">
      <c r="A765" s="11">
        <v>45196</v>
      </c>
      <c r="B765" s="3" t="s">
        <v>1</v>
      </c>
      <c r="C765" s="3">
        <v>-8.8975541604862096E-3</v>
      </c>
      <c r="D765" s="3">
        <f>YEAR(stock_returns_long[[#This Row],[Date]])</f>
        <v>2023</v>
      </c>
      <c r="E765" s="3">
        <f>MONTH(stock_returns_long[[#This Row],[Date]])</f>
        <v>9</v>
      </c>
      <c r="F765" s="3">
        <f>LN(1+stock_returns_long[[#This Row],[Return]])</f>
        <v>-8.9373737695591631E-3</v>
      </c>
    </row>
    <row r="766" spans="1:6" x14ac:dyDescent="0.2">
      <c r="A766" s="11">
        <v>45197</v>
      </c>
      <c r="B766" s="3" t="s">
        <v>1</v>
      </c>
      <c r="C766" s="3">
        <v>1.5257266571551131E-3</v>
      </c>
      <c r="D766" s="3">
        <f>YEAR(stock_returns_long[[#This Row],[Date]])</f>
        <v>2023</v>
      </c>
      <c r="E766" s="3">
        <f>MONTH(stock_returns_long[[#This Row],[Date]])</f>
        <v>9</v>
      </c>
      <c r="F766" s="3">
        <f>LN(1+stock_returns_long[[#This Row],[Return]])</f>
        <v>1.5245639187693215E-3</v>
      </c>
    </row>
    <row r="767" spans="1:6" x14ac:dyDescent="0.2">
      <c r="A767" s="11">
        <v>45198</v>
      </c>
      <c r="B767" s="3" t="s">
        <v>1</v>
      </c>
      <c r="C767" s="3">
        <v>3.0463533713942503E-3</v>
      </c>
      <c r="D767" s="3">
        <f>YEAR(stock_returns_long[[#This Row],[Date]])</f>
        <v>2023</v>
      </c>
      <c r="E767" s="3">
        <f>MONTH(stock_returns_long[[#This Row],[Date]])</f>
        <v>9</v>
      </c>
      <c r="F767" s="3">
        <f>LN(1+stock_returns_long[[#This Row],[Return]])</f>
        <v>3.0417226391434861E-3</v>
      </c>
    </row>
    <row r="768" spans="1:6" x14ac:dyDescent="0.2">
      <c r="A768" s="11">
        <v>45201</v>
      </c>
      <c r="B768" s="3" t="s">
        <v>1</v>
      </c>
      <c r="C768" s="3">
        <v>1.4835421274846272E-2</v>
      </c>
      <c r="D768" s="3">
        <f>YEAR(stock_returns_long[[#This Row],[Date]])</f>
        <v>2023</v>
      </c>
      <c r="E768" s="3">
        <f>MONTH(stock_returns_long[[#This Row],[Date]])</f>
        <v>10</v>
      </c>
      <c r="F768" s="3">
        <f>LN(1+stock_returns_long[[#This Row],[Return]])</f>
        <v>1.4726452819336256E-2</v>
      </c>
    </row>
    <row r="769" spans="1:6" x14ac:dyDescent="0.2">
      <c r="A769" s="11">
        <v>45202</v>
      </c>
      <c r="B769" s="3" t="s">
        <v>1</v>
      </c>
      <c r="C769" s="3">
        <v>-7.7697483431586889E-3</v>
      </c>
      <c r="D769" s="3">
        <f>YEAR(stock_returns_long[[#This Row],[Date]])</f>
        <v>2023</v>
      </c>
      <c r="E769" s="3">
        <f>MONTH(stock_returns_long[[#This Row],[Date]])</f>
        <v>10</v>
      </c>
      <c r="F769" s="3">
        <f>LN(1+stock_returns_long[[#This Row],[Return]])</f>
        <v>-7.8000901052388055E-3</v>
      </c>
    </row>
    <row r="770" spans="1:6" x14ac:dyDescent="0.2">
      <c r="A770" s="11">
        <v>45203</v>
      </c>
      <c r="B770" s="3" t="s">
        <v>1</v>
      </c>
      <c r="C770" s="3">
        <v>7.3086400951236641E-3</v>
      </c>
      <c r="D770" s="3">
        <f>YEAR(stock_returns_long[[#This Row],[Date]])</f>
        <v>2023</v>
      </c>
      <c r="E770" s="3">
        <f>MONTH(stock_returns_long[[#This Row],[Date]])</f>
        <v>10</v>
      </c>
      <c r="F770" s="3">
        <f>LN(1+stock_returns_long[[#This Row],[Return]])</f>
        <v>7.2820614092351642E-3</v>
      </c>
    </row>
    <row r="771" spans="1:6" x14ac:dyDescent="0.2">
      <c r="A771" s="11">
        <v>45204</v>
      </c>
      <c r="B771" s="3" t="s">
        <v>1</v>
      </c>
      <c r="C771" s="3">
        <v>7.1981166553258813E-3</v>
      </c>
      <c r="D771" s="3">
        <f>YEAR(stock_returns_long[[#This Row],[Date]])</f>
        <v>2023</v>
      </c>
      <c r="E771" s="3">
        <f>MONTH(stock_returns_long[[#This Row],[Date]])</f>
        <v>10</v>
      </c>
      <c r="F771" s="3">
        <f>LN(1+stock_returns_long[[#This Row],[Return]])</f>
        <v>7.1723338647250046E-3</v>
      </c>
    </row>
    <row r="772" spans="1:6" x14ac:dyDescent="0.2">
      <c r="A772" s="11">
        <v>45205</v>
      </c>
      <c r="B772" s="3" t="s">
        <v>1</v>
      </c>
      <c r="C772" s="3">
        <v>1.4750459710313413E-2</v>
      </c>
      <c r="D772" s="3">
        <f>YEAR(stock_returns_long[[#This Row],[Date]])</f>
        <v>2023</v>
      </c>
      <c r="E772" s="3">
        <f>MONTH(stock_returns_long[[#This Row],[Date]])</f>
        <v>10</v>
      </c>
      <c r="F772" s="3">
        <f>LN(1+stock_returns_long[[#This Row],[Return]])</f>
        <v>1.4642729764915669E-2</v>
      </c>
    </row>
    <row r="773" spans="1:6" x14ac:dyDescent="0.2">
      <c r="A773" s="11">
        <v>45208</v>
      </c>
      <c r="B773" s="3" t="s">
        <v>1</v>
      </c>
      <c r="C773" s="3">
        <v>8.4510524511471896E-3</v>
      </c>
      <c r="D773" s="3">
        <f>YEAR(stock_returns_long[[#This Row],[Date]])</f>
        <v>2023</v>
      </c>
      <c r="E773" s="3">
        <f>MONTH(stock_returns_long[[#This Row],[Date]])</f>
        <v>10</v>
      </c>
      <c r="F773" s="3">
        <f>LN(1+stock_returns_long[[#This Row],[Return]])</f>
        <v>8.4155422329267125E-3</v>
      </c>
    </row>
    <row r="774" spans="1:6" x14ac:dyDescent="0.2">
      <c r="A774" s="11">
        <v>45209</v>
      </c>
      <c r="B774" s="3" t="s">
        <v>1</v>
      </c>
      <c r="C774" s="3">
        <v>-3.3522127910061705E-3</v>
      </c>
      <c r="D774" s="3">
        <f>YEAR(stock_returns_long[[#This Row],[Date]])</f>
        <v>2023</v>
      </c>
      <c r="E774" s="3">
        <f>MONTH(stock_returns_long[[#This Row],[Date]])</f>
        <v>10</v>
      </c>
      <c r="F774" s="3">
        <f>LN(1+stock_returns_long[[#This Row],[Return]])</f>
        <v>-3.3578440445996825E-3</v>
      </c>
    </row>
    <row r="775" spans="1:6" x14ac:dyDescent="0.2">
      <c r="A775" s="11">
        <v>45210</v>
      </c>
      <c r="B775" s="3" t="s">
        <v>1</v>
      </c>
      <c r="C775" s="3">
        <v>7.9040800030059088E-3</v>
      </c>
      <c r="D775" s="3">
        <f>YEAR(stock_returns_long[[#This Row],[Date]])</f>
        <v>2023</v>
      </c>
      <c r="E775" s="3">
        <f>MONTH(stock_returns_long[[#This Row],[Date]])</f>
        <v>10</v>
      </c>
      <c r="F775" s="3">
        <f>LN(1+stock_returns_long[[#This Row],[Return]])</f>
        <v>7.8730063941212704E-3</v>
      </c>
    </row>
    <row r="776" spans="1:6" x14ac:dyDescent="0.2">
      <c r="A776" s="11">
        <v>45211</v>
      </c>
      <c r="B776" s="3" t="s">
        <v>1</v>
      </c>
      <c r="C776" s="3">
        <v>5.0612409295509586E-3</v>
      </c>
      <c r="D776" s="3">
        <f>YEAR(stock_returns_long[[#This Row],[Date]])</f>
        <v>2023</v>
      </c>
      <c r="E776" s="3">
        <f>MONTH(stock_returns_long[[#This Row],[Date]])</f>
        <v>10</v>
      </c>
      <c r="F776" s="3">
        <f>LN(1+stock_returns_long[[#This Row],[Return]])</f>
        <v>5.0484759028107257E-3</v>
      </c>
    </row>
    <row r="777" spans="1:6" x14ac:dyDescent="0.2">
      <c r="A777" s="11">
        <v>45212</v>
      </c>
      <c r="B777" s="3" t="s">
        <v>1</v>
      </c>
      <c r="C777" s="3">
        <v>-1.0292685068853613E-2</v>
      </c>
      <c r="D777" s="3">
        <f>YEAR(stock_returns_long[[#This Row],[Date]])</f>
        <v>2023</v>
      </c>
      <c r="E777" s="3">
        <f>MONTH(stock_returns_long[[#This Row],[Date]])</f>
        <v>10</v>
      </c>
      <c r="F777" s="3">
        <f>LN(1+stock_returns_long[[#This Row],[Return]])</f>
        <v>-1.0346021047750713E-2</v>
      </c>
    </row>
    <row r="778" spans="1:6" x14ac:dyDescent="0.2">
      <c r="A778" s="11">
        <v>45215</v>
      </c>
      <c r="B778" s="3" t="s">
        <v>1</v>
      </c>
      <c r="C778" s="3">
        <v>-7.2694873391776493E-4</v>
      </c>
      <c r="D778" s="3">
        <f>YEAR(stock_returns_long[[#This Row],[Date]])</f>
        <v>2023</v>
      </c>
      <c r="E778" s="3">
        <f>MONTH(stock_returns_long[[#This Row],[Date]])</f>
        <v>10</v>
      </c>
      <c r="F778" s="3">
        <f>LN(1+stock_returns_long[[#This Row],[Return]])</f>
        <v>-7.2721308927159456E-4</v>
      </c>
    </row>
    <row r="779" spans="1:6" x14ac:dyDescent="0.2">
      <c r="A779" s="11">
        <v>45216</v>
      </c>
      <c r="B779" s="3" t="s">
        <v>1</v>
      </c>
      <c r="C779" s="3">
        <v>-8.7846494817692689E-3</v>
      </c>
      <c r="D779" s="3">
        <f>YEAR(stock_returns_long[[#This Row],[Date]])</f>
        <v>2023</v>
      </c>
      <c r="E779" s="3">
        <f>MONTH(stock_returns_long[[#This Row],[Date]])</f>
        <v>10</v>
      </c>
      <c r="F779" s="3">
        <f>LN(1+stock_returns_long[[#This Row],[Return]])</f>
        <v>-8.8234619850345274E-3</v>
      </c>
    </row>
    <row r="780" spans="1:6" x14ac:dyDescent="0.2">
      <c r="A780" s="11">
        <v>45217</v>
      </c>
      <c r="B780" s="3" t="s">
        <v>1</v>
      </c>
      <c r="C780" s="3">
        <v>-7.3950016917324612E-3</v>
      </c>
      <c r="D780" s="3">
        <f>YEAR(stock_returns_long[[#This Row],[Date]])</f>
        <v>2023</v>
      </c>
      <c r="E780" s="3">
        <f>MONTH(stock_returns_long[[#This Row],[Date]])</f>
        <v>10</v>
      </c>
      <c r="F780" s="3">
        <f>LN(1+stock_returns_long[[#This Row],[Return]])</f>
        <v>-7.4224802699784567E-3</v>
      </c>
    </row>
    <row r="781" spans="1:6" x14ac:dyDescent="0.2">
      <c r="A781" s="11">
        <v>45218</v>
      </c>
      <c r="B781" s="3" t="s">
        <v>1</v>
      </c>
      <c r="C781" s="3">
        <v>-2.1609578420880293E-3</v>
      </c>
      <c r="D781" s="3">
        <f>YEAR(stock_returns_long[[#This Row],[Date]])</f>
        <v>2023</v>
      </c>
      <c r="E781" s="3">
        <f>MONTH(stock_returns_long[[#This Row],[Date]])</f>
        <v>10</v>
      </c>
      <c r="F781" s="3">
        <f>LN(1+stock_returns_long[[#This Row],[Return]])</f>
        <v>-2.1632960806496171E-3</v>
      </c>
    </row>
    <row r="782" spans="1:6" x14ac:dyDescent="0.2">
      <c r="A782" s="11">
        <v>45219</v>
      </c>
      <c r="B782" s="3" t="s">
        <v>1</v>
      </c>
      <c r="C782" s="3">
        <v>-1.4704224174632241E-2</v>
      </c>
      <c r="D782" s="3">
        <f>YEAR(stock_returns_long[[#This Row],[Date]])</f>
        <v>2023</v>
      </c>
      <c r="E782" s="3">
        <f>MONTH(stock_returns_long[[#This Row],[Date]])</f>
        <v>10</v>
      </c>
      <c r="F782" s="3">
        <f>LN(1+stock_returns_long[[#This Row],[Return]])</f>
        <v>-1.4813402859317841E-2</v>
      </c>
    </row>
    <row r="783" spans="1:6" x14ac:dyDescent="0.2">
      <c r="A783" s="11">
        <v>45222</v>
      </c>
      <c r="B783" s="3" t="s">
        <v>1</v>
      </c>
      <c r="C783" s="3">
        <v>6.9411981231670694E-4</v>
      </c>
      <c r="D783" s="3">
        <f>YEAR(stock_returns_long[[#This Row],[Date]])</f>
        <v>2023</v>
      </c>
      <c r="E783" s="3">
        <f>MONTH(stock_returns_long[[#This Row],[Date]])</f>
        <v>10</v>
      </c>
      <c r="F783" s="3">
        <f>LN(1+stock_returns_long[[#This Row],[Return]])</f>
        <v>6.9387902257795773E-4</v>
      </c>
    </row>
    <row r="784" spans="1:6" x14ac:dyDescent="0.2">
      <c r="A784" s="11">
        <v>45223</v>
      </c>
      <c r="B784" s="3" t="s">
        <v>1</v>
      </c>
      <c r="C784" s="3">
        <v>2.5432515303818182E-3</v>
      </c>
      <c r="D784" s="3">
        <f>YEAR(stock_returns_long[[#This Row],[Date]])</f>
        <v>2023</v>
      </c>
      <c r="E784" s="3">
        <f>MONTH(stock_returns_long[[#This Row],[Date]])</f>
        <v>10</v>
      </c>
      <c r="F784" s="3">
        <f>LN(1+stock_returns_long[[#This Row],[Return]])</f>
        <v>2.540022939129593E-3</v>
      </c>
    </row>
    <row r="785" spans="1:6" x14ac:dyDescent="0.2">
      <c r="A785" s="11">
        <v>45224</v>
      </c>
      <c r="B785" s="3" t="s">
        <v>1</v>
      </c>
      <c r="C785" s="3">
        <v>-1.3491546251221953E-2</v>
      </c>
      <c r="D785" s="3">
        <f>YEAR(stock_returns_long[[#This Row],[Date]])</f>
        <v>2023</v>
      </c>
      <c r="E785" s="3">
        <f>MONTH(stock_returns_long[[#This Row],[Date]])</f>
        <v>10</v>
      </c>
      <c r="F785" s="3">
        <f>LN(1+stock_returns_long[[#This Row],[Return]])</f>
        <v>-1.3583384120018131E-2</v>
      </c>
    </row>
    <row r="786" spans="1:6" x14ac:dyDescent="0.2">
      <c r="A786" s="11">
        <v>45225</v>
      </c>
      <c r="B786" s="3" t="s">
        <v>1</v>
      </c>
      <c r="C786" s="3">
        <v>-2.460573664073018E-2</v>
      </c>
      <c r="D786" s="3">
        <f>YEAR(stock_returns_long[[#This Row],[Date]])</f>
        <v>2023</v>
      </c>
      <c r="E786" s="3">
        <f>MONTH(stock_returns_long[[#This Row],[Date]])</f>
        <v>10</v>
      </c>
      <c r="F786" s="3">
        <f>LN(1+stock_returns_long[[#This Row],[Return]])</f>
        <v>-2.4913517044712365E-2</v>
      </c>
    </row>
    <row r="787" spans="1:6" x14ac:dyDescent="0.2">
      <c r="A787" s="11">
        <v>45226</v>
      </c>
      <c r="B787" s="3" t="s">
        <v>1</v>
      </c>
      <c r="C787" s="3">
        <v>7.9695620341586615E-3</v>
      </c>
      <c r="D787" s="3">
        <f>YEAR(stock_returns_long[[#This Row],[Date]])</f>
        <v>2023</v>
      </c>
      <c r="E787" s="3">
        <f>MONTH(stock_returns_long[[#This Row],[Date]])</f>
        <v>10</v>
      </c>
      <c r="F787" s="3">
        <f>LN(1+stock_returns_long[[#This Row],[Return]])</f>
        <v>7.9379727985727025E-3</v>
      </c>
    </row>
    <row r="788" spans="1:6" x14ac:dyDescent="0.2">
      <c r="A788" s="11">
        <v>45229</v>
      </c>
      <c r="B788" s="3" t="s">
        <v>1</v>
      </c>
      <c r="C788" s="3">
        <v>1.2305255859154984E-2</v>
      </c>
      <c r="D788" s="3">
        <f>YEAR(stock_returns_long[[#This Row],[Date]])</f>
        <v>2023</v>
      </c>
      <c r="E788" s="3">
        <f>MONTH(stock_returns_long[[#This Row],[Date]])</f>
        <v>10</v>
      </c>
      <c r="F788" s="3">
        <f>LN(1+stock_returns_long[[#This Row],[Return]])</f>
        <v>1.2230161606675291E-2</v>
      </c>
    </row>
    <row r="789" spans="1:6" x14ac:dyDescent="0.2">
      <c r="A789" s="11">
        <v>45230</v>
      </c>
      <c r="B789" s="3" t="s">
        <v>1</v>
      </c>
      <c r="C789" s="3">
        <v>2.8187982254228583E-3</v>
      </c>
      <c r="D789" s="3">
        <f>YEAR(stock_returns_long[[#This Row],[Date]])</f>
        <v>2023</v>
      </c>
      <c r="E789" s="3">
        <f>MONTH(stock_returns_long[[#This Row],[Date]])</f>
        <v>10</v>
      </c>
      <c r="F789" s="3">
        <f>LN(1+stock_returns_long[[#This Row],[Return]])</f>
        <v>2.8148328636603904E-3</v>
      </c>
    </row>
    <row r="790" spans="1:6" x14ac:dyDescent="0.2">
      <c r="A790" s="11">
        <v>45231</v>
      </c>
      <c r="B790" s="3" t="s">
        <v>1</v>
      </c>
      <c r="C790" s="3">
        <v>1.8738474492435486E-2</v>
      </c>
      <c r="D790" s="3">
        <f>YEAR(stock_returns_long[[#This Row],[Date]])</f>
        <v>2023</v>
      </c>
      <c r="E790" s="3">
        <f>MONTH(stock_returns_long[[#This Row],[Date]])</f>
        <v>11</v>
      </c>
      <c r="F790" s="3">
        <f>LN(1+stock_returns_long[[#This Row],[Return]])</f>
        <v>1.8565072127280209E-2</v>
      </c>
    </row>
    <row r="791" spans="1:6" x14ac:dyDescent="0.2">
      <c r="A791" s="11">
        <v>45232</v>
      </c>
      <c r="B791" s="3" t="s">
        <v>1</v>
      </c>
      <c r="C791" s="3">
        <v>2.06933933709188E-2</v>
      </c>
      <c r="D791" s="3">
        <f>YEAR(stock_returns_long[[#This Row],[Date]])</f>
        <v>2023</v>
      </c>
      <c r="E791" s="3">
        <f>MONTH(stock_returns_long[[#This Row],[Date]])</f>
        <v>11</v>
      </c>
      <c r="F791" s="3">
        <f>LN(1+stock_returns_long[[#This Row],[Return]])</f>
        <v>2.048219376104499E-2</v>
      </c>
    </row>
    <row r="792" spans="1:6" x14ac:dyDescent="0.2">
      <c r="A792" s="11">
        <v>45233</v>
      </c>
      <c r="B792" s="3" t="s">
        <v>1</v>
      </c>
      <c r="C792" s="3">
        <v>-5.1810306318413879E-3</v>
      </c>
      <c r="D792" s="3">
        <f>YEAR(stock_returns_long[[#This Row],[Date]])</f>
        <v>2023</v>
      </c>
      <c r="E792" s="3">
        <f>MONTH(stock_returns_long[[#This Row],[Date]])</f>
        <v>11</v>
      </c>
      <c r="F792" s="3">
        <f>LN(1+stock_returns_long[[#This Row],[Return]])</f>
        <v>-5.1944987102035146E-3</v>
      </c>
    </row>
    <row r="793" spans="1:6" x14ac:dyDescent="0.2">
      <c r="A793" s="11">
        <v>45236</v>
      </c>
      <c r="B793" s="3" t="s">
        <v>1</v>
      </c>
      <c r="C793" s="3">
        <v>1.4604994138498917E-2</v>
      </c>
      <c r="D793" s="3">
        <f>YEAR(stock_returns_long[[#This Row],[Date]])</f>
        <v>2023</v>
      </c>
      <c r="E793" s="3">
        <f>MONTH(stock_returns_long[[#This Row],[Date]])</f>
        <v>11</v>
      </c>
      <c r="F793" s="3">
        <f>LN(1+stock_returns_long[[#This Row],[Return]])</f>
        <v>1.4499368411646826E-2</v>
      </c>
    </row>
    <row r="794" spans="1:6" x14ac:dyDescent="0.2">
      <c r="A794" s="11">
        <v>45237</v>
      </c>
      <c r="B794" s="3" t="s">
        <v>1</v>
      </c>
      <c r="C794" s="3">
        <v>1.4450810650304069E-2</v>
      </c>
      <c r="D794" s="3">
        <f>YEAR(stock_returns_long[[#This Row],[Date]])</f>
        <v>2023</v>
      </c>
      <c r="E794" s="3">
        <f>MONTH(stock_returns_long[[#This Row],[Date]])</f>
        <v>11</v>
      </c>
      <c r="F794" s="3">
        <f>LN(1+stock_returns_long[[#This Row],[Return]])</f>
        <v>1.4347392809864247E-2</v>
      </c>
    </row>
    <row r="795" spans="1:6" x14ac:dyDescent="0.2">
      <c r="A795" s="11">
        <v>45238</v>
      </c>
      <c r="B795" s="3" t="s">
        <v>1</v>
      </c>
      <c r="C795" s="3">
        <v>5.8847437334399455E-3</v>
      </c>
      <c r="D795" s="3">
        <f>YEAR(stock_returns_long[[#This Row],[Date]])</f>
        <v>2023</v>
      </c>
      <c r="E795" s="3">
        <f>MONTH(stock_returns_long[[#This Row],[Date]])</f>
        <v>11</v>
      </c>
      <c r="F795" s="3">
        <f>LN(1+stock_returns_long[[#This Row],[Return]])</f>
        <v>5.867496260595636E-3</v>
      </c>
    </row>
    <row r="796" spans="1:6" x14ac:dyDescent="0.2">
      <c r="A796" s="11">
        <v>45239</v>
      </c>
      <c r="B796" s="3" t="s">
        <v>1</v>
      </c>
      <c r="C796" s="3">
        <v>-2.6244322162092271E-3</v>
      </c>
      <c r="D796" s="3">
        <f>YEAR(stock_returns_long[[#This Row],[Date]])</f>
        <v>2023</v>
      </c>
      <c r="E796" s="3">
        <f>MONTH(stock_returns_long[[#This Row],[Date]])</f>
        <v>11</v>
      </c>
      <c r="F796" s="3">
        <f>LN(1+stock_returns_long[[#This Row],[Return]])</f>
        <v>-2.6278820757081683E-3</v>
      </c>
    </row>
    <row r="797" spans="1:6" x14ac:dyDescent="0.2">
      <c r="A797" s="11">
        <v>45240</v>
      </c>
      <c r="B797" s="3" t="s">
        <v>1</v>
      </c>
      <c r="C797" s="3">
        <v>2.3220073144624154E-2</v>
      </c>
      <c r="D797" s="3">
        <f>YEAR(stock_returns_long[[#This Row],[Date]])</f>
        <v>2023</v>
      </c>
      <c r="E797" s="3">
        <f>MONTH(stock_returns_long[[#This Row],[Date]])</f>
        <v>11</v>
      </c>
      <c r="F797" s="3">
        <f>LN(1+stock_returns_long[[#This Row],[Return]])</f>
        <v>2.2954589096930191E-2</v>
      </c>
    </row>
    <row r="798" spans="1:6" x14ac:dyDescent="0.2">
      <c r="A798" s="11">
        <v>45243</v>
      </c>
      <c r="B798" s="3" t="s">
        <v>1</v>
      </c>
      <c r="C798" s="3">
        <v>-8.5835846950398365E-3</v>
      </c>
      <c r="D798" s="3">
        <f>YEAR(stock_returns_long[[#This Row],[Date]])</f>
        <v>2023</v>
      </c>
      <c r="E798" s="3">
        <f>MONTH(stock_returns_long[[#This Row],[Date]])</f>
        <v>11</v>
      </c>
      <c r="F798" s="3">
        <f>LN(1+stock_returns_long[[#This Row],[Return]])</f>
        <v>-8.6206358315503561E-3</v>
      </c>
    </row>
    <row r="799" spans="1:6" x14ac:dyDescent="0.2">
      <c r="A799" s="11">
        <v>45244</v>
      </c>
      <c r="B799" s="3" t="s">
        <v>1</v>
      </c>
      <c r="C799" s="3">
        <v>1.4285752351204106E-2</v>
      </c>
      <c r="D799" s="3">
        <f>YEAR(stock_returns_long[[#This Row],[Date]])</f>
        <v>2023</v>
      </c>
      <c r="E799" s="3">
        <f>MONTH(stock_returns_long[[#This Row],[Date]])</f>
        <v>11</v>
      </c>
      <c r="F799" s="3">
        <f>LN(1+stock_returns_long[[#This Row],[Return]])</f>
        <v>1.4184672521311888E-2</v>
      </c>
    </row>
    <row r="800" spans="1:6" x14ac:dyDescent="0.2">
      <c r="A800" s="11">
        <v>45245</v>
      </c>
      <c r="B800" s="3" t="s">
        <v>1</v>
      </c>
      <c r="C800" s="3">
        <v>3.0408159763684051E-3</v>
      </c>
      <c r="D800" s="3">
        <f>YEAR(stock_returns_long[[#This Row],[Date]])</f>
        <v>2023</v>
      </c>
      <c r="E800" s="3">
        <f>MONTH(stock_returns_long[[#This Row],[Date]])</f>
        <v>11</v>
      </c>
      <c r="F800" s="3">
        <f>LN(1+stock_returns_long[[#This Row],[Return]])</f>
        <v>3.0362020465087608E-3</v>
      </c>
    </row>
    <row r="801" spans="1:6" x14ac:dyDescent="0.2">
      <c r="A801" s="11">
        <v>45246</v>
      </c>
      <c r="B801" s="3" t="s">
        <v>1</v>
      </c>
      <c r="C801" s="3">
        <v>9.0422468327622241E-3</v>
      </c>
      <c r="D801" s="3">
        <f>YEAR(stock_returns_long[[#This Row],[Date]])</f>
        <v>2023</v>
      </c>
      <c r="E801" s="3">
        <f>MONTH(stock_returns_long[[#This Row],[Date]])</f>
        <v>11</v>
      </c>
      <c r="F801" s="3">
        <f>LN(1+stock_returns_long[[#This Row],[Return]])</f>
        <v>9.0016104976853931E-3</v>
      </c>
    </row>
    <row r="802" spans="1:6" x14ac:dyDescent="0.2">
      <c r="A802" s="11">
        <v>45247</v>
      </c>
      <c r="B802" s="3" t="s">
        <v>1</v>
      </c>
      <c r="C802" s="3">
        <v>-1.0560930607794727E-4</v>
      </c>
      <c r="D802" s="3">
        <f>YEAR(stock_returns_long[[#This Row],[Date]])</f>
        <v>2023</v>
      </c>
      <c r="E802" s="3">
        <f>MONTH(stock_returns_long[[#This Row],[Date]])</f>
        <v>11</v>
      </c>
      <c r="F802" s="3">
        <f>LN(1+stock_returns_long[[#This Row],[Return]])</f>
        <v>-1.0561488313337517E-4</v>
      </c>
    </row>
    <row r="803" spans="1:6" x14ac:dyDescent="0.2">
      <c r="A803" s="11">
        <v>45250</v>
      </c>
      <c r="B803" s="3" t="s">
        <v>1</v>
      </c>
      <c r="C803" s="3">
        <v>9.2783761900656625E-3</v>
      </c>
      <c r="D803" s="3">
        <f>YEAR(stock_returns_long[[#This Row],[Date]])</f>
        <v>2023</v>
      </c>
      <c r="E803" s="3">
        <f>MONTH(stock_returns_long[[#This Row],[Date]])</f>
        <v>11</v>
      </c>
      <c r="F803" s="3">
        <f>LN(1+stock_returns_long[[#This Row],[Return]])</f>
        <v>9.2355964716552934E-3</v>
      </c>
    </row>
    <row r="804" spans="1:6" x14ac:dyDescent="0.2">
      <c r="A804" s="11">
        <v>45251</v>
      </c>
      <c r="B804" s="3" t="s">
        <v>1</v>
      </c>
      <c r="C804" s="3">
        <v>-4.2308291108499319E-3</v>
      </c>
      <c r="D804" s="3">
        <f>YEAR(stock_returns_long[[#This Row],[Date]])</f>
        <v>2023</v>
      </c>
      <c r="E804" s="3">
        <f>MONTH(stock_returns_long[[#This Row],[Date]])</f>
        <v>11</v>
      </c>
      <c r="F804" s="3">
        <f>LN(1+stock_returns_long[[#This Row],[Return]])</f>
        <v>-4.2398043925334604E-3</v>
      </c>
    </row>
    <row r="805" spans="1:6" x14ac:dyDescent="0.2">
      <c r="A805" s="11">
        <v>45252</v>
      </c>
      <c r="B805" s="3" t="s">
        <v>1</v>
      </c>
      <c r="C805" s="3">
        <v>3.5144377283042871E-3</v>
      </c>
      <c r="D805" s="3">
        <f>YEAR(stock_returns_long[[#This Row],[Date]])</f>
        <v>2023</v>
      </c>
      <c r="E805" s="3">
        <f>MONTH(stock_returns_long[[#This Row],[Date]])</f>
        <v>11</v>
      </c>
      <c r="F805" s="3">
        <f>LN(1+stock_returns_long[[#This Row],[Return]])</f>
        <v>3.5082765232590644E-3</v>
      </c>
    </row>
    <row r="806" spans="1:6" x14ac:dyDescent="0.2">
      <c r="A806" s="11">
        <v>45254</v>
      </c>
      <c r="B806" s="3" t="s">
        <v>1</v>
      </c>
      <c r="C806" s="3">
        <v>-7.0043398577993576E-3</v>
      </c>
      <c r="D806" s="3">
        <f>YEAR(stock_returns_long[[#This Row],[Date]])</f>
        <v>2023</v>
      </c>
      <c r="E806" s="3">
        <f>MONTH(stock_returns_long[[#This Row],[Date]])</f>
        <v>11</v>
      </c>
      <c r="F806" s="3">
        <f>LN(1+stock_returns_long[[#This Row],[Return]])</f>
        <v>-7.0289853974709587E-3</v>
      </c>
    </row>
    <row r="807" spans="1:6" x14ac:dyDescent="0.2">
      <c r="A807" s="11">
        <v>45257</v>
      </c>
      <c r="B807" s="3" t="s">
        <v>1</v>
      </c>
      <c r="C807" s="3">
        <v>-9.4756294554210196E-4</v>
      </c>
      <c r="D807" s="3">
        <f>YEAR(stock_returns_long[[#This Row],[Date]])</f>
        <v>2023</v>
      </c>
      <c r="E807" s="3">
        <f>MONTH(stock_returns_long[[#This Row],[Date]])</f>
        <v>11</v>
      </c>
      <c r="F807" s="3">
        <f>LN(1+stock_returns_long[[#This Row],[Return]])</f>
        <v>-9.4801216710954466E-4</v>
      </c>
    </row>
    <row r="808" spans="1:6" x14ac:dyDescent="0.2">
      <c r="A808" s="11">
        <v>45258</v>
      </c>
      <c r="B808" s="3" t="s">
        <v>1</v>
      </c>
      <c r="C808" s="3">
        <v>3.2140510486105001E-3</v>
      </c>
      <c r="D808" s="3">
        <f>YEAR(stock_returns_long[[#This Row],[Date]])</f>
        <v>2023</v>
      </c>
      <c r="E808" s="3">
        <f>MONTH(stock_returns_long[[#This Row],[Date]])</f>
        <v>11</v>
      </c>
      <c r="F808" s="3">
        <f>LN(1+stock_returns_long[[#This Row],[Return]])</f>
        <v>3.2088970271116203E-3</v>
      </c>
    </row>
    <row r="809" spans="1:6" x14ac:dyDescent="0.2">
      <c r="A809" s="11">
        <v>45259</v>
      </c>
      <c r="B809" s="3" t="s">
        <v>1</v>
      </c>
      <c r="C809" s="3">
        <v>-5.4096333418651721E-3</v>
      </c>
      <c r="D809" s="3">
        <f>YEAR(stock_returns_long[[#This Row],[Date]])</f>
        <v>2023</v>
      </c>
      <c r="E809" s="3">
        <f>MONTH(stock_returns_long[[#This Row],[Date]])</f>
        <v>11</v>
      </c>
      <c r="F809" s="3">
        <f>LN(1+stock_returns_long[[#This Row],[Return]])</f>
        <v>-5.4243183927496713E-3</v>
      </c>
    </row>
    <row r="810" spans="1:6" x14ac:dyDescent="0.2">
      <c r="A810" s="11">
        <v>45260</v>
      </c>
      <c r="B810" s="3" t="s">
        <v>1</v>
      </c>
      <c r="C810" s="3">
        <v>3.0627247922658807E-3</v>
      </c>
      <c r="D810" s="3">
        <f>YEAR(stock_returns_long[[#This Row],[Date]])</f>
        <v>2023</v>
      </c>
      <c r="E810" s="3">
        <f>MONTH(stock_returns_long[[#This Row],[Date]])</f>
        <v>11</v>
      </c>
      <c r="F810" s="3">
        <f>LN(1+stock_returns_long[[#This Row],[Return]])</f>
        <v>3.0580442051542237E-3</v>
      </c>
    </row>
    <row r="811" spans="1:6" x14ac:dyDescent="0.2">
      <c r="A811" s="11">
        <v>45261</v>
      </c>
      <c r="B811" s="3" t="s">
        <v>1</v>
      </c>
      <c r="C811" s="3">
        <v>6.7914484813051956E-3</v>
      </c>
      <c r="D811" s="3">
        <f>YEAR(stock_returns_long[[#This Row],[Date]])</f>
        <v>2023</v>
      </c>
      <c r="E811" s="3">
        <f>MONTH(stock_returns_long[[#This Row],[Date]])</f>
        <v>12</v>
      </c>
      <c r="F811" s="3">
        <f>LN(1+stock_returns_long[[#This Row],[Return]])</f>
        <v>6.7684904818323642E-3</v>
      </c>
    </row>
    <row r="812" spans="1:6" x14ac:dyDescent="0.2">
      <c r="A812" s="11">
        <v>45264</v>
      </c>
      <c r="B812" s="3" t="s">
        <v>1</v>
      </c>
      <c r="C812" s="3">
        <v>-9.46460166559282E-3</v>
      </c>
      <c r="D812" s="3">
        <f>YEAR(stock_returns_long[[#This Row],[Date]])</f>
        <v>2023</v>
      </c>
      <c r="E812" s="3">
        <f>MONTH(stock_returns_long[[#This Row],[Date]])</f>
        <v>12</v>
      </c>
      <c r="F812" s="3">
        <f>LN(1+stock_returns_long[[#This Row],[Return]])</f>
        <v>-9.509675638188499E-3</v>
      </c>
    </row>
    <row r="813" spans="1:6" x14ac:dyDescent="0.2">
      <c r="A813" s="11">
        <v>45265</v>
      </c>
      <c r="B813" s="3" t="s">
        <v>1</v>
      </c>
      <c r="C813" s="3">
        <v>2.1063158525789216E-2</v>
      </c>
      <c r="D813" s="3">
        <f>YEAR(stock_returns_long[[#This Row],[Date]])</f>
        <v>2023</v>
      </c>
      <c r="E813" s="3">
        <f>MONTH(stock_returns_long[[#This Row],[Date]])</f>
        <v>12</v>
      </c>
      <c r="F813" s="3">
        <f>LN(1+stock_returns_long[[#This Row],[Return]])</f>
        <v>2.0844396746086871E-2</v>
      </c>
    </row>
    <row r="814" spans="1:6" x14ac:dyDescent="0.2">
      <c r="A814" s="11">
        <v>45266</v>
      </c>
      <c r="B814" s="3" t="s">
        <v>1</v>
      </c>
      <c r="C814" s="3">
        <v>-5.6869952834448512E-3</v>
      </c>
      <c r="D814" s="3">
        <f>YEAR(stock_returns_long[[#This Row],[Date]])</f>
        <v>2023</v>
      </c>
      <c r="E814" s="3">
        <f>MONTH(stock_returns_long[[#This Row],[Date]])</f>
        <v>12</v>
      </c>
      <c r="F814" s="3">
        <f>LN(1+stock_returns_long[[#This Row],[Return]])</f>
        <v>-5.7032278132570953E-3</v>
      </c>
    </row>
    <row r="815" spans="1:6" x14ac:dyDescent="0.2">
      <c r="A815" s="11">
        <v>45267</v>
      </c>
      <c r="B815" s="3" t="s">
        <v>1</v>
      </c>
      <c r="C815" s="3">
        <v>1.0139243876975623E-2</v>
      </c>
      <c r="D815" s="3">
        <f>YEAR(stock_returns_long[[#This Row],[Date]])</f>
        <v>2023</v>
      </c>
      <c r="E815" s="3">
        <f>MONTH(stock_returns_long[[#This Row],[Date]])</f>
        <v>12</v>
      </c>
      <c r="F815" s="3">
        <f>LN(1+stock_returns_long[[#This Row],[Return]])</f>
        <v>1.0088186575359698E-2</v>
      </c>
    </row>
    <row r="816" spans="1:6" x14ac:dyDescent="0.2">
      <c r="A816" s="11">
        <v>45268</v>
      </c>
      <c r="B816" s="3" t="s">
        <v>1</v>
      </c>
      <c r="C816" s="3">
        <v>7.4123195524868901E-3</v>
      </c>
      <c r="D816" s="3">
        <f>YEAR(stock_returns_long[[#This Row],[Date]])</f>
        <v>2023</v>
      </c>
      <c r="E816" s="3">
        <f>MONTH(stock_returns_long[[#This Row],[Date]])</f>
        <v>12</v>
      </c>
      <c r="F816" s="3">
        <f>LN(1+stock_returns_long[[#This Row],[Return]])</f>
        <v>7.3849833121004448E-3</v>
      </c>
    </row>
    <row r="817" spans="1:6" x14ac:dyDescent="0.2">
      <c r="A817" s="11">
        <v>45271</v>
      </c>
      <c r="B817" s="3" t="s">
        <v>1</v>
      </c>
      <c r="C817" s="3">
        <v>-1.2927283460493211E-2</v>
      </c>
      <c r="D817" s="3">
        <f>YEAR(stock_returns_long[[#This Row],[Date]])</f>
        <v>2023</v>
      </c>
      <c r="E817" s="3">
        <f>MONTH(stock_returns_long[[#This Row],[Date]])</f>
        <v>12</v>
      </c>
      <c r="F817" s="3">
        <f>LN(1+stock_returns_long[[#This Row],[Return]])</f>
        <v>-1.3011567956995818E-2</v>
      </c>
    </row>
    <row r="818" spans="1:6" x14ac:dyDescent="0.2">
      <c r="A818" s="11">
        <v>45272</v>
      </c>
      <c r="B818" s="3" t="s">
        <v>1</v>
      </c>
      <c r="C818" s="3">
        <v>7.9202112990979234E-3</v>
      </c>
      <c r="D818" s="3">
        <f>YEAR(stock_returns_long[[#This Row],[Date]])</f>
        <v>2023</v>
      </c>
      <c r="E818" s="3">
        <f>MONTH(stock_returns_long[[#This Row],[Date]])</f>
        <v>12</v>
      </c>
      <c r="F818" s="3">
        <f>LN(1+stock_returns_long[[#This Row],[Return]])</f>
        <v>7.8890110589742157E-3</v>
      </c>
    </row>
    <row r="819" spans="1:6" x14ac:dyDescent="0.2">
      <c r="A819" s="11">
        <v>45273</v>
      </c>
      <c r="B819" s="3" t="s">
        <v>1</v>
      </c>
      <c r="C819" s="3">
        <v>1.6691339900428259E-2</v>
      </c>
      <c r="D819" s="3">
        <f>YEAR(stock_returns_long[[#This Row],[Date]])</f>
        <v>2023</v>
      </c>
      <c r="E819" s="3">
        <f>MONTH(stock_returns_long[[#This Row],[Date]])</f>
        <v>12</v>
      </c>
      <c r="F819" s="3">
        <f>LN(1+stock_returns_long[[#This Row],[Return]])</f>
        <v>1.6553570411248705E-2</v>
      </c>
    </row>
    <row r="820" spans="1:6" x14ac:dyDescent="0.2">
      <c r="A820" s="11">
        <v>45274</v>
      </c>
      <c r="B820" s="3" t="s">
        <v>1</v>
      </c>
      <c r="C820" s="3">
        <v>7.5781661133400569E-4</v>
      </c>
      <c r="D820" s="3">
        <f>YEAR(stock_returns_long[[#This Row],[Date]])</f>
        <v>2023</v>
      </c>
      <c r="E820" s="3">
        <f>MONTH(stock_returns_long[[#This Row],[Date]])</f>
        <v>12</v>
      </c>
      <c r="F820" s="3">
        <f>LN(1+stock_returns_long[[#This Row],[Return]])</f>
        <v>7.5752961331122532E-4</v>
      </c>
    </row>
    <row r="821" spans="1:6" x14ac:dyDescent="0.2">
      <c r="A821" s="11">
        <v>45275</v>
      </c>
      <c r="B821" s="3" t="s">
        <v>1</v>
      </c>
      <c r="C821" s="3">
        <v>-2.7257321715701277E-3</v>
      </c>
      <c r="D821" s="3">
        <f>YEAR(stock_returns_long[[#This Row],[Date]])</f>
        <v>2023</v>
      </c>
      <c r="E821" s="3">
        <f>MONTH(stock_returns_long[[#This Row],[Date]])</f>
        <v>12</v>
      </c>
      <c r="F821" s="3">
        <f>LN(1+stock_returns_long[[#This Row],[Return]])</f>
        <v>-2.7294537437166527E-3</v>
      </c>
    </row>
    <row r="822" spans="1:6" x14ac:dyDescent="0.2">
      <c r="A822" s="11">
        <v>45278</v>
      </c>
      <c r="B822" s="3" t="s">
        <v>1</v>
      </c>
      <c r="C822" s="3">
        <v>-8.5033802994832763E-3</v>
      </c>
      <c r="D822" s="3">
        <f>YEAR(stock_returns_long[[#This Row],[Date]])</f>
        <v>2023</v>
      </c>
      <c r="E822" s="3">
        <f>MONTH(stock_returns_long[[#This Row],[Date]])</f>
        <v>12</v>
      </c>
      <c r="F822" s="3">
        <f>LN(1+stock_returns_long[[#This Row],[Return]])</f>
        <v>-8.539740306447231E-3</v>
      </c>
    </row>
    <row r="823" spans="1:6" x14ac:dyDescent="0.2">
      <c r="A823" s="11">
        <v>45279</v>
      </c>
      <c r="B823" s="3" t="s">
        <v>1</v>
      </c>
      <c r="C823" s="3">
        <v>5.3601433456376135E-3</v>
      </c>
      <c r="D823" s="3">
        <f>YEAR(stock_returns_long[[#This Row],[Date]])</f>
        <v>2023</v>
      </c>
      <c r="E823" s="3">
        <f>MONTH(stock_returns_long[[#This Row],[Date]])</f>
        <v>12</v>
      </c>
      <c r="F823" s="3">
        <f>LN(1+stock_returns_long[[#This Row],[Return]])</f>
        <v>5.3458289061432095E-3</v>
      </c>
    </row>
    <row r="824" spans="1:6" x14ac:dyDescent="0.2">
      <c r="A824" s="11">
        <v>45280</v>
      </c>
      <c r="B824" s="3" t="s">
        <v>1</v>
      </c>
      <c r="C824" s="3">
        <v>-1.0713918757210394E-2</v>
      </c>
      <c r="D824" s="3">
        <f>YEAR(stock_returns_long[[#This Row],[Date]])</f>
        <v>2023</v>
      </c>
      <c r="E824" s="3">
        <f>MONTH(stock_returns_long[[#This Row],[Date]])</f>
        <v>12</v>
      </c>
      <c r="F824" s="3">
        <f>LN(1+stock_returns_long[[#This Row],[Return]])</f>
        <v>-1.077172605064023E-2</v>
      </c>
    </row>
    <row r="825" spans="1:6" x14ac:dyDescent="0.2">
      <c r="A825" s="11">
        <v>45281</v>
      </c>
      <c r="B825" s="3" t="s">
        <v>1</v>
      </c>
      <c r="C825" s="3">
        <v>-7.6999111852482649E-4</v>
      </c>
      <c r="D825" s="3">
        <f>YEAR(stock_returns_long[[#This Row],[Date]])</f>
        <v>2023</v>
      </c>
      <c r="E825" s="3">
        <f>MONTH(stock_returns_long[[#This Row],[Date]])</f>
        <v>12</v>
      </c>
      <c r="F825" s="3">
        <f>LN(1+stock_returns_long[[#This Row],[Return]])</f>
        <v>-7.7028771394646361E-4</v>
      </c>
    </row>
    <row r="826" spans="1:6" x14ac:dyDescent="0.2">
      <c r="A826" s="11">
        <v>45282</v>
      </c>
      <c r="B826" s="3" t="s">
        <v>1</v>
      </c>
      <c r="C826" s="3">
        <v>-5.5475125511443846E-3</v>
      </c>
      <c r="D826" s="3">
        <f>YEAR(stock_returns_long[[#This Row],[Date]])</f>
        <v>2023</v>
      </c>
      <c r="E826" s="3">
        <f>MONTH(stock_returns_long[[#This Row],[Date]])</f>
        <v>12</v>
      </c>
      <c r="F826" s="3">
        <f>LN(1+stock_returns_long[[#This Row],[Return]])</f>
        <v>-5.5629571447658611E-3</v>
      </c>
    </row>
    <row r="827" spans="1:6" x14ac:dyDescent="0.2">
      <c r="A827" s="11">
        <v>45286</v>
      </c>
      <c r="B827" s="3" t="s">
        <v>1</v>
      </c>
      <c r="C827" s="3">
        <v>-2.8408142528263403E-3</v>
      </c>
      <c r="D827" s="3">
        <f>YEAR(stock_returns_long[[#This Row],[Date]])</f>
        <v>2023</v>
      </c>
      <c r="E827" s="3">
        <f>MONTH(stock_returns_long[[#This Row],[Date]])</f>
        <v>12</v>
      </c>
      <c r="F827" s="3">
        <f>LN(1+stock_returns_long[[#This Row],[Return]])</f>
        <v>-2.8448570239590853E-3</v>
      </c>
    </row>
    <row r="828" spans="1:6" x14ac:dyDescent="0.2">
      <c r="A828" s="11">
        <v>45287</v>
      </c>
      <c r="B828" s="3" t="s">
        <v>1</v>
      </c>
      <c r="C828" s="3">
        <v>5.1795419094524675E-4</v>
      </c>
      <c r="D828" s="3">
        <f>YEAR(stock_returns_long[[#This Row],[Date]])</f>
        <v>2023</v>
      </c>
      <c r="E828" s="3">
        <f>MONTH(stock_returns_long[[#This Row],[Date]])</f>
        <v>12</v>
      </c>
      <c r="F828" s="3">
        <f>LN(1+stock_returns_long[[#This Row],[Return]])</f>
        <v>5.1782009897362237E-4</v>
      </c>
    </row>
    <row r="829" spans="1:6" x14ac:dyDescent="0.2">
      <c r="A829" s="11">
        <v>45288</v>
      </c>
      <c r="B829" s="3" t="s">
        <v>1</v>
      </c>
      <c r="C829" s="3">
        <v>2.2262571672788667E-3</v>
      </c>
      <c r="D829" s="3">
        <f>YEAR(stock_returns_long[[#This Row],[Date]])</f>
        <v>2023</v>
      </c>
      <c r="E829" s="3">
        <f>MONTH(stock_returns_long[[#This Row],[Date]])</f>
        <v>12</v>
      </c>
      <c r="F829" s="3">
        <f>LN(1+stock_returns_long[[#This Row],[Return]])</f>
        <v>2.2237827286021444E-3</v>
      </c>
    </row>
    <row r="830" spans="1:6" x14ac:dyDescent="0.2">
      <c r="A830" s="11">
        <v>45289</v>
      </c>
      <c r="B830" s="3" t="s">
        <v>1</v>
      </c>
      <c r="C830" s="3">
        <v>-5.4241856070527117E-3</v>
      </c>
      <c r="D830" s="3">
        <f>YEAR(stock_returns_long[[#This Row],[Date]])</f>
        <v>2023</v>
      </c>
      <c r="E830" s="3">
        <f>MONTH(stock_returns_long[[#This Row],[Date]])</f>
        <v>12</v>
      </c>
      <c r="F830" s="3">
        <f>LN(1+stock_returns_long[[#This Row],[Return]])</f>
        <v>-5.4389499155720724E-3</v>
      </c>
    </row>
    <row r="831" spans="1:6" x14ac:dyDescent="0.2">
      <c r="A831" s="11">
        <v>45293</v>
      </c>
      <c r="B831" s="3" t="s">
        <v>1</v>
      </c>
      <c r="C831" s="3">
        <v>-3.5786694983590217E-2</v>
      </c>
      <c r="D831" s="3">
        <f>YEAR(stock_returns_long[[#This Row],[Date]])</f>
        <v>2024</v>
      </c>
      <c r="E831" s="3">
        <f>MONTH(stock_returns_long[[#This Row],[Date]])</f>
        <v>1</v>
      </c>
      <c r="F831" s="3">
        <f>LN(1+stock_returns_long[[#This Row],[Return]])</f>
        <v>-3.6442738084445758E-2</v>
      </c>
    </row>
    <row r="832" spans="1:6" x14ac:dyDescent="0.2">
      <c r="A832" s="11">
        <v>45294</v>
      </c>
      <c r="B832" s="3" t="s">
        <v>1</v>
      </c>
      <c r="C832" s="3">
        <v>-7.487505765103375E-3</v>
      </c>
      <c r="D832" s="3">
        <f>YEAR(stock_returns_long[[#This Row],[Date]])</f>
        <v>2024</v>
      </c>
      <c r="E832" s="3">
        <f>MONTH(stock_returns_long[[#This Row],[Date]])</f>
        <v>1</v>
      </c>
      <c r="F832" s="3">
        <f>LN(1+stock_returns_long[[#This Row],[Return]])</f>
        <v>-7.5156778502580611E-3</v>
      </c>
    </row>
    <row r="833" spans="1:6" x14ac:dyDescent="0.2">
      <c r="A833" s="11">
        <v>45295</v>
      </c>
      <c r="B833" s="3" t="s">
        <v>1</v>
      </c>
      <c r="C833" s="3">
        <v>-1.2700153295135519E-2</v>
      </c>
      <c r="D833" s="3">
        <f>YEAR(stock_returns_long[[#This Row],[Date]])</f>
        <v>2024</v>
      </c>
      <c r="E833" s="3">
        <f>MONTH(stock_returns_long[[#This Row],[Date]])</f>
        <v>1</v>
      </c>
      <c r="F833" s="3">
        <f>LN(1+stock_returns_long[[#This Row],[Return]])</f>
        <v>-1.278148963177192E-2</v>
      </c>
    </row>
    <row r="834" spans="1:6" x14ac:dyDescent="0.2">
      <c r="A834" s="11">
        <v>45296</v>
      </c>
      <c r="B834" s="3" t="s">
        <v>1</v>
      </c>
      <c r="C834" s="3">
        <v>-4.0130040278920642E-3</v>
      </c>
      <c r="D834" s="3">
        <f>YEAR(stock_returns_long[[#This Row],[Date]])</f>
        <v>2024</v>
      </c>
      <c r="E834" s="3">
        <f>MONTH(stock_returns_long[[#This Row],[Date]])</f>
        <v>1</v>
      </c>
      <c r="F834" s="3">
        <f>LN(1+stock_returns_long[[#This Row],[Return]])</f>
        <v>-4.0210777356761091E-3</v>
      </c>
    </row>
    <row r="835" spans="1:6" x14ac:dyDescent="0.2">
      <c r="A835" s="11">
        <v>45299</v>
      </c>
      <c r="B835" s="3" t="s">
        <v>1</v>
      </c>
      <c r="C835" s="3">
        <v>2.4174783899070906E-2</v>
      </c>
      <c r="D835" s="3">
        <f>YEAR(stock_returns_long[[#This Row],[Date]])</f>
        <v>2024</v>
      </c>
      <c r="E835" s="3">
        <f>MONTH(stock_returns_long[[#This Row],[Date]])</f>
        <v>1</v>
      </c>
      <c r="F835" s="3">
        <f>LN(1+stock_returns_long[[#This Row],[Return]])</f>
        <v>2.3887199453315369E-2</v>
      </c>
    </row>
    <row r="836" spans="1:6" x14ac:dyDescent="0.2">
      <c r="A836" s="11">
        <v>45300</v>
      </c>
      <c r="B836" s="3" t="s">
        <v>1</v>
      </c>
      <c r="C836" s="3">
        <v>-2.263332936664697E-3</v>
      </c>
      <c r="D836" s="3">
        <f>YEAR(stock_returns_long[[#This Row],[Date]])</f>
        <v>2024</v>
      </c>
      <c r="E836" s="3">
        <f>MONTH(stock_returns_long[[#This Row],[Date]])</f>
        <v>1</v>
      </c>
      <c r="F836" s="3">
        <f>LN(1+stock_returns_long[[#This Row],[Return]])</f>
        <v>-2.2658981460019043E-3</v>
      </c>
    </row>
    <row r="837" spans="1:6" x14ac:dyDescent="0.2">
      <c r="A837" s="11">
        <v>45301</v>
      </c>
      <c r="B837" s="3" t="s">
        <v>1</v>
      </c>
      <c r="C837" s="3">
        <v>5.6713758715476459E-3</v>
      </c>
      <c r="D837" s="3">
        <f>YEAR(stock_returns_long[[#This Row],[Date]])</f>
        <v>2024</v>
      </c>
      <c r="E837" s="3">
        <f>MONTH(stock_returns_long[[#This Row],[Date]])</f>
        <v>1</v>
      </c>
      <c r="F837" s="3">
        <f>LN(1+stock_returns_long[[#This Row],[Return]])</f>
        <v>5.6553541676030682E-3</v>
      </c>
    </row>
    <row r="838" spans="1:6" x14ac:dyDescent="0.2">
      <c r="A838" s="11">
        <v>45302</v>
      </c>
      <c r="B838" s="3" t="s">
        <v>1</v>
      </c>
      <c r="C838" s="3">
        <v>-3.2224747260408693E-3</v>
      </c>
      <c r="D838" s="3">
        <f>YEAR(stock_returns_long[[#This Row],[Date]])</f>
        <v>2024</v>
      </c>
      <c r="E838" s="3">
        <f>MONTH(stock_returns_long[[#This Row],[Date]])</f>
        <v>1</v>
      </c>
      <c r="F838" s="3">
        <f>LN(1+stock_returns_long[[#This Row],[Return]])</f>
        <v>-3.2276780791771959E-3</v>
      </c>
    </row>
    <row r="839" spans="1:6" x14ac:dyDescent="0.2">
      <c r="A839" s="11">
        <v>45303</v>
      </c>
      <c r="B839" s="3" t="s">
        <v>1</v>
      </c>
      <c r="C839" s="3">
        <v>1.7781697206036284E-3</v>
      </c>
      <c r="D839" s="3">
        <f>YEAR(stock_returns_long[[#This Row],[Date]])</f>
        <v>2024</v>
      </c>
      <c r="E839" s="3">
        <f>MONTH(stock_returns_long[[#This Row],[Date]])</f>
        <v>1</v>
      </c>
      <c r="F839" s="3">
        <f>LN(1+stock_returns_long[[#This Row],[Return]])</f>
        <v>1.7765906484543965E-3</v>
      </c>
    </row>
    <row r="840" spans="1:6" x14ac:dyDescent="0.2">
      <c r="A840" s="11">
        <v>45307</v>
      </c>
      <c r="B840" s="3" t="s">
        <v>1</v>
      </c>
      <c r="C840" s="3">
        <v>-1.2317166414421488E-2</v>
      </c>
      <c r="D840" s="3">
        <f>YEAR(stock_returns_long[[#This Row],[Date]])</f>
        <v>2024</v>
      </c>
      <c r="E840" s="3">
        <f>MONTH(stock_returns_long[[#This Row],[Date]])</f>
        <v>1</v>
      </c>
      <c r="F840" s="3">
        <f>LN(1+stock_returns_long[[#This Row],[Return]])</f>
        <v>-1.2393651409860627E-2</v>
      </c>
    </row>
    <row r="841" spans="1:6" x14ac:dyDescent="0.2">
      <c r="A841" s="11">
        <v>45308</v>
      </c>
      <c r="B841" s="3" t="s">
        <v>1</v>
      </c>
      <c r="C841" s="3">
        <v>-5.1734869957658081E-3</v>
      </c>
      <c r="D841" s="3">
        <f>YEAR(stock_returns_long[[#This Row],[Date]])</f>
        <v>2024</v>
      </c>
      <c r="E841" s="3">
        <f>MONTH(stock_returns_long[[#This Row],[Date]])</f>
        <v>1</v>
      </c>
      <c r="F841" s="3">
        <f>LN(1+stock_returns_long[[#This Row],[Return]])</f>
        <v>-5.1869158155195619E-3</v>
      </c>
    </row>
    <row r="842" spans="1:6" x14ac:dyDescent="0.2">
      <c r="A842" s="11">
        <v>45309</v>
      </c>
      <c r="B842" s="3" t="s">
        <v>1</v>
      </c>
      <c r="C842" s="3">
        <v>3.2570653661294635E-2</v>
      </c>
      <c r="D842" s="3">
        <f>YEAR(stock_returns_long[[#This Row],[Date]])</f>
        <v>2024</v>
      </c>
      <c r="E842" s="3">
        <f>MONTH(stock_returns_long[[#This Row],[Date]])</f>
        <v>1</v>
      </c>
      <c r="F842" s="3">
        <f>LN(1+stock_returns_long[[#This Row],[Return]])</f>
        <v>3.2051473208015054E-2</v>
      </c>
    </row>
    <row r="843" spans="1:6" x14ac:dyDescent="0.2">
      <c r="A843" s="11">
        <v>45310</v>
      </c>
      <c r="B843" s="3" t="s">
        <v>1</v>
      </c>
      <c r="C843" s="3">
        <v>1.5533101604116695E-2</v>
      </c>
      <c r="D843" s="3">
        <f>YEAR(stock_returns_long[[#This Row],[Date]])</f>
        <v>2024</v>
      </c>
      <c r="E843" s="3">
        <f>MONTH(stock_returns_long[[#This Row],[Date]])</f>
        <v>1</v>
      </c>
      <c r="F843" s="3">
        <f>LN(1+stock_returns_long[[#This Row],[Return]])</f>
        <v>1.5413697867581011E-2</v>
      </c>
    </row>
    <row r="844" spans="1:6" x14ac:dyDescent="0.2">
      <c r="A844" s="11">
        <v>45313</v>
      </c>
      <c r="B844" s="3" t="s">
        <v>1</v>
      </c>
      <c r="C844" s="3">
        <v>1.2163215350829981E-2</v>
      </c>
      <c r="D844" s="3">
        <f>YEAR(stock_returns_long[[#This Row],[Date]])</f>
        <v>2024</v>
      </c>
      <c r="E844" s="3">
        <f>MONTH(stock_returns_long[[#This Row],[Date]])</f>
        <v>1</v>
      </c>
      <c r="F844" s="3">
        <f>LN(1+stock_returns_long[[#This Row],[Return]])</f>
        <v>1.2089837851992975E-2</v>
      </c>
    </row>
    <row r="845" spans="1:6" x14ac:dyDescent="0.2">
      <c r="A845" s="11">
        <v>45314</v>
      </c>
      <c r="B845" s="3" t="s">
        <v>1</v>
      </c>
      <c r="C845" s="3">
        <v>6.6532815855877558E-3</v>
      </c>
      <c r="D845" s="3">
        <f>YEAR(stock_returns_long[[#This Row],[Date]])</f>
        <v>2024</v>
      </c>
      <c r="E845" s="3">
        <f>MONTH(stock_returns_long[[#This Row],[Date]])</f>
        <v>1</v>
      </c>
      <c r="F845" s="3">
        <f>LN(1+stock_returns_long[[#This Row],[Return]])</f>
        <v>6.631246192112303E-3</v>
      </c>
    </row>
    <row r="846" spans="1:6" x14ac:dyDescent="0.2">
      <c r="A846" s="11">
        <v>45315</v>
      </c>
      <c r="B846" s="3" t="s">
        <v>1</v>
      </c>
      <c r="C846" s="3">
        <v>-3.4839359725258312E-3</v>
      </c>
      <c r="D846" s="3">
        <f>YEAR(stock_returns_long[[#This Row],[Date]])</f>
        <v>2024</v>
      </c>
      <c r="E846" s="3">
        <f>MONTH(stock_returns_long[[#This Row],[Date]])</f>
        <v>1</v>
      </c>
      <c r="F846" s="3">
        <f>LN(1+stock_returns_long[[#This Row],[Return]])</f>
        <v>-3.4900190101748558E-3</v>
      </c>
    </row>
    <row r="847" spans="1:6" x14ac:dyDescent="0.2">
      <c r="A847" s="11">
        <v>45316</v>
      </c>
      <c r="B847" s="3" t="s">
        <v>1</v>
      </c>
      <c r="C847" s="3">
        <v>-1.6966330003623797E-3</v>
      </c>
      <c r="D847" s="3">
        <f>YEAR(stock_returns_long[[#This Row],[Date]])</f>
        <v>2024</v>
      </c>
      <c r="E847" s="3">
        <f>MONTH(stock_returns_long[[#This Row],[Date]])</f>
        <v>1</v>
      </c>
      <c r="F847" s="3">
        <f>LN(1+stock_returns_long[[#This Row],[Return]])</f>
        <v>-1.6980739121609841E-3</v>
      </c>
    </row>
    <row r="848" spans="1:6" x14ac:dyDescent="0.2">
      <c r="A848" s="11">
        <v>45317</v>
      </c>
      <c r="B848" s="3" t="s">
        <v>1</v>
      </c>
      <c r="C848" s="3">
        <v>-9.012865842810025E-3</v>
      </c>
      <c r="D848" s="3">
        <f>YEAR(stock_returns_long[[#This Row],[Date]])</f>
        <v>2024</v>
      </c>
      <c r="E848" s="3">
        <f>MONTH(stock_returns_long[[#This Row],[Date]])</f>
        <v>1</v>
      </c>
      <c r="F848" s="3">
        <f>LN(1+stock_returns_long[[#This Row],[Return]])</f>
        <v>-9.0537274234178348E-3</v>
      </c>
    </row>
    <row r="849" spans="1:6" x14ac:dyDescent="0.2">
      <c r="A849" s="11">
        <v>45320</v>
      </c>
      <c r="B849" s="3" t="s">
        <v>1</v>
      </c>
      <c r="C849" s="3">
        <v>-3.5858096017391539E-3</v>
      </c>
      <c r="D849" s="3">
        <f>YEAR(stock_returns_long[[#This Row],[Date]])</f>
        <v>2024</v>
      </c>
      <c r="E849" s="3">
        <f>MONTH(stock_returns_long[[#This Row],[Date]])</f>
        <v>1</v>
      </c>
      <c r="F849" s="3">
        <f>LN(1+stock_returns_long[[#This Row],[Return]])</f>
        <v>-3.5922540272566852E-3</v>
      </c>
    </row>
    <row r="850" spans="1:6" x14ac:dyDescent="0.2">
      <c r="A850" s="11">
        <v>45321</v>
      </c>
      <c r="B850" s="3" t="s">
        <v>1</v>
      </c>
      <c r="C850" s="3">
        <v>-1.9245843950538521E-2</v>
      </c>
      <c r="D850" s="3">
        <f>YEAR(stock_returns_long[[#This Row],[Date]])</f>
        <v>2024</v>
      </c>
      <c r="E850" s="3">
        <f>MONTH(stock_returns_long[[#This Row],[Date]])</f>
        <v>1</v>
      </c>
      <c r="F850" s="3">
        <f>LN(1+stock_returns_long[[#This Row],[Return]])</f>
        <v>-1.943345627773576E-2</v>
      </c>
    </row>
    <row r="851" spans="1:6" x14ac:dyDescent="0.2">
      <c r="A851" s="11">
        <v>45322</v>
      </c>
      <c r="B851" s="3" t="s">
        <v>1</v>
      </c>
      <c r="C851" s="3">
        <v>-1.9357637944109496E-2</v>
      </c>
      <c r="D851" s="3">
        <f>YEAR(stock_returns_long[[#This Row],[Date]])</f>
        <v>2024</v>
      </c>
      <c r="E851" s="3">
        <f>MONTH(stock_returns_long[[#This Row],[Date]])</f>
        <v>1</v>
      </c>
      <c r="F851" s="3">
        <f>LN(1+stock_returns_long[[#This Row],[Return]])</f>
        <v>-1.9547450559524355E-2</v>
      </c>
    </row>
    <row r="852" spans="1:6" x14ac:dyDescent="0.2">
      <c r="A852" s="11">
        <v>45323</v>
      </c>
      <c r="B852" s="3" t="s">
        <v>1</v>
      </c>
      <c r="C852" s="3">
        <v>1.3340724680227956E-2</v>
      </c>
      <c r="D852" s="3">
        <f>YEAR(stock_returns_long[[#This Row],[Date]])</f>
        <v>2024</v>
      </c>
      <c r="E852" s="3">
        <f>MONTH(stock_returns_long[[#This Row],[Date]])</f>
        <v>2</v>
      </c>
      <c r="F852" s="3">
        <f>LN(1+stock_returns_long[[#This Row],[Return]])</f>
        <v>1.3252520815749095E-2</v>
      </c>
    </row>
    <row r="853" spans="1:6" x14ac:dyDescent="0.2">
      <c r="A853" s="11">
        <v>45324</v>
      </c>
      <c r="B853" s="3" t="s">
        <v>1</v>
      </c>
      <c r="C853" s="3">
        <v>-5.40506086962389E-3</v>
      </c>
      <c r="D853" s="3">
        <f>YEAR(stock_returns_long[[#This Row],[Date]])</f>
        <v>2024</v>
      </c>
      <c r="E853" s="3">
        <f>MONTH(stock_returns_long[[#This Row],[Date]])</f>
        <v>2</v>
      </c>
      <c r="F853" s="3">
        <f>LN(1+stock_returns_long[[#This Row],[Return]])</f>
        <v>-5.4197210611406105E-3</v>
      </c>
    </row>
    <row r="854" spans="1:6" x14ac:dyDescent="0.2">
      <c r="A854" s="11">
        <v>45327</v>
      </c>
      <c r="B854" s="3" t="s">
        <v>1</v>
      </c>
      <c r="C854" s="3">
        <v>9.8463984691015138E-3</v>
      </c>
      <c r="D854" s="3">
        <f>YEAR(stock_returns_long[[#This Row],[Date]])</f>
        <v>2024</v>
      </c>
      <c r="E854" s="3">
        <f>MONTH(stock_returns_long[[#This Row],[Date]])</f>
        <v>2</v>
      </c>
      <c r="F854" s="3">
        <f>LN(1+stock_returns_long[[#This Row],[Return]])</f>
        <v>9.7982385640603582E-3</v>
      </c>
    </row>
    <row r="855" spans="1:6" x14ac:dyDescent="0.2">
      <c r="A855" s="11">
        <v>45328</v>
      </c>
      <c r="B855" s="3" t="s">
        <v>1</v>
      </c>
      <c r="C855" s="3">
        <v>8.6318778243164029E-3</v>
      </c>
      <c r="D855" s="3">
        <f>YEAR(stock_returns_long[[#This Row],[Date]])</f>
        <v>2024</v>
      </c>
      <c r="E855" s="3">
        <f>MONTH(stock_returns_long[[#This Row],[Date]])</f>
        <v>2</v>
      </c>
      <c r="F855" s="3">
        <f>LN(1+stock_returns_long[[#This Row],[Return]])</f>
        <v>8.5948361736363551E-3</v>
      </c>
    </row>
    <row r="856" spans="1:6" x14ac:dyDescent="0.2">
      <c r="A856" s="11">
        <v>45329</v>
      </c>
      <c r="B856" s="3" t="s">
        <v>1</v>
      </c>
      <c r="C856" s="3">
        <v>5.8105251794571267E-4</v>
      </c>
      <c r="D856" s="3">
        <f>YEAR(stock_returns_long[[#This Row],[Date]])</f>
        <v>2024</v>
      </c>
      <c r="E856" s="3">
        <f>MONTH(stock_returns_long[[#This Row],[Date]])</f>
        <v>2</v>
      </c>
      <c r="F856" s="3">
        <f>LN(1+stock_returns_long[[#This Row],[Return]])</f>
        <v>5.808837722949665E-4</v>
      </c>
    </row>
    <row r="857" spans="1:6" x14ac:dyDescent="0.2">
      <c r="A857" s="11">
        <v>45330</v>
      </c>
      <c r="B857" s="3" t="s">
        <v>1</v>
      </c>
      <c r="C857" s="3">
        <v>-5.7545875923574741E-3</v>
      </c>
      <c r="D857" s="3">
        <f>YEAR(stock_returns_long[[#This Row],[Date]])</f>
        <v>2024</v>
      </c>
      <c r="E857" s="3">
        <f>MONTH(stock_returns_long[[#This Row],[Date]])</f>
        <v>2</v>
      </c>
      <c r="F857" s="3">
        <f>LN(1+stock_returns_long[[#This Row],[Return]])</f>
        <v>-5.7712090285501356E-3</v>
      </c>
    </row>
    <row r="858" spans="1:6" x14ac:dyDescent="0.2">
      <c r="A858" s="11">
        <v>45331</v>
      </c>
      <c r="B858" s="3" t="s">
        <v>1</v>
      </c>
      <c r="C858" s="3">
        <v>4.0939264490511551E-3</v>
      </c>
      <c r="D858" s="3">
        <f>YEAR(stock_returns_long[[#This Row],[Date]])</f>
        <v>2024</v>
      </c>
      <c r="E858" s="3">
        <f>MONTH(stock_returns_long[[#This Row],[Date]])</f>
        <v>2</v>
      </c>
      <c r="F858" s="3">
        <f>LN(1+stock_returns_long[[#This Row],[Return]])</f>
        <v>4.0855691338903362E-3</v>
      </c>
    </row>
    <row r="859" spans="1:6" x14ac:dyDescent="0.2">
      <c r="A859" s="11">
        <v>45334</v>
      </c>
      <c r="B859" s="3" t="s">
        <v>1</v>
      </c>
      <c r="C859" s="3">
        <v>-9.0019466593685982E-3</v>
      </c>
      <c r="D859" s="3">
        <f>YEAR(stock_returns_long[[#This Row],[Date]])</f>
        <v>2024</v>
      </c>
      <c r="E859" s="3">
        <f>MONTH(stock_returns_long[[#This Row],[Date]])</f>
        <v>2</v>
      </c>
      <c r="F859" s="3">
        <f>LN(1+stock_returns_long[[#This Row],[Return]])</f>
        <v>-9.0427089924927043E-3</v>
      </c>
    </row>
    <row r="860" spans="1:6" x14ac:dyDescent="0.2">
      <c r="A860" s="11">
        <v>45335</v>
      </c>
      <c r="B860" s="3" t="s">
        <v>1</v>
      </c>
      <c r="C860" s="3">
        <v>-1.1274377006396885E-2</v>
      </c>
      <c r="D860" s="3">
        <f>YEAR(stock_returns_long[[#This Row],[Date]])</f>
        <v>2024</v>
      </c>
      <c r="E860" s="3">
        <f>MONTH(stock_returns_long[[#This Row],[Date]])</f>
        <v>2</v>
      </c>
      <c r="F860" s="3">
        <f>LN(1+stock_returns_long[[#This Row],[Return]])</f>
        <v>-1.1338414572234655E-2</v>
      </c>
    </row>
    <row r="861" spans="1:6" x14ac:dyDescent="0.2">
      <c r="A861" s="11">
        <v>45336</v>
      </c>
      <c r="B861" s="3" t="s">
        <v>1</v>
      </c>
      <c r="C861" s="3">
        <v>-4.8097566858283924E-3</v>
      </c>
      <c r="D861" s="3">
        <f>YEAR(stock_returns_long[[#This Row],[Date]])</f>
        <v>2024</v>
      </c>
      <c r="E861" s="3">
        <f>MONTH(stock_returns_long[[#This Row],[Date]])</f>
        <v>2</v>
      </c>
      <c r="F861" s="3">
        <f>LN(1+stock_returns_long[[#This Row],[Return]])</f>
        <v>-4.8213607890776906E-3</v>
      </c>
    </row>
    <row r="862" spans="1:6" x14ac:dyDescent="0.2">
      <c r="A862" s="11">
        <v>45337</v>
      </c>
      <c r="B862" s="3" t="s">
        <v>1</v>
      </c>
      <c r="C862" s="3">
        <v>-1.5748088009361894E-3</v>
      </c>
      <c r="D862" s="3">
        <f>YEAR(stock_returns_long[[#This Row],[Date]])</f>
        <v>2024</v>
      </c>
      <c r="E862" s="3">
        <f>MONTH(stock_returns_long[[#This Row],[Date]])</f>
        <v>2</v>
      </c>
      <c r="F862" s="3">
        <f>LN(1+stock_returns_long[[#This Row],[Return]])</f>
        <v>-1.5760501157093998E-3</v>
      </c>
    </row>
    <row r="863" spans="1:6" x14ac:dyDescent="0.2">
      <c r="A863" s="11">
        <v>45338</v>
      </c>
      <c r="B863" s="3" t="s">
        <v>1</v>
      </c>
      <c r="C863" s="3">
        <v>-8.4302827834277227E-3</v>
      </c>
      <c r="D863" s="3">
        <f>YEAR(stock_returns_long[[#This Row],[Date]])</f>
        <v>2024</v>
      </c>
      <c r="E863" s="3">
        <f>MONTH(stock_returns_long[[#This Row],[Date]])</f>
        <v>2</v>
      </c>
      <c r="F863" s="3">
        <f>LN(1+stock_returns_long[[#This Row],[Return]])</f>
        <v>-8.4660186010984354E-3</v>
      </c>
    </row>
    <row r="864" spans="1:6" x14ac:dyDescent="0.2">
      <c r="A864" s="11">
        <v>45342</v>
      </c>
      <c r="B864" s="3" t="s">
        <v>1</v>
      </c>
      <c r="C864" s="3">
        <v>-4.1139941299946914E-3</v>
      </c>
      <c r="D864" s="3">
        <f>YEAR(stock_returns_long[[#This Row],[Date]])</f>
        <v>2024</v>
      </c>
      <c r="E864" s="3">
        <f>MONTH(stock_returns_long[[#This Row],[Date]])</f>
        <v>2</v>
      </c>
      <c r="F864" s="3">
        <f>LN(1+stock_returns_long[[#This Row],[Return]])</f>
        <v>-4.1224798854073066E-3</v>
      </c>
    </row>
    <row r="865" spans="1:6" x14ac:dyDescent="0.2">
      <c r="A865" s="11">
        <v>45343</v>
      </c>
      <c r="B865" s="3" t="s">
        <v>1</v>
      </c>
      <c r="C865" s="3">
        <v>4.1860090310734677E-3</v>
      </c>
      <c r="D865" s="3">
        <f>YEAR(stock_returns_long[[#This Row],[Date]])</f>
        <v>2024</v>
      </c>
      <c r="E865" s="3">
        <f>MONTH(stock_returns_long[[#This Row],[Date]])</f>
        <v>2</v>
      </c>
      <c r="F865" s="3">
        <f>LN(1+stock_returns_long[[#This Row],[Return]])</f>
        <v>4.1772720687850463E-3</v>
      </c>
    </row>
    <row r="866" spans="1:6" x14ac:dyDescent="0.2">
      <c r="A866" s="11">
        <v>45344</v>
      </c>
      <c r="B866" s="3" t="s">
        <v>1</v>
      </c>
      <c r="C866" s="3">
        <v>1.1244059531003492E-2</v>
      </c>
      <c r="D866" s="3">
        <f>YEAR(stock_returns_long[[#This Row],[Date]])</f>
        <v>2024</v>
      </c>
      <c r="E866" s="3">
        <f>MONTH(stock_returns_long[[#This Row],[Date]])</f>
        <v>2</v>
      </c>
      <c r="F866" s="3">
        <f>LN(1+stock_returns_long[[#This Row],[Return]])</f>
        <v>1.1181314991113349E-2</v>
      </c>
    </row>
    <row r="867" spans="1:6" x14ac:dyDescent="0.2">
      <c r="A867" s="11">
        <v>45345</v>
      </c>
      <c r="B867" s="3" t="s">
        <v>1</v>
      </c>
      <c r="C867" s="3">
        <v>-1.0034240183756871E-2</v>
      </c>
      <c r="D867" s="3">
        <f>YEAR(stock_returns_long[[#This Row],[Date]])</f>
        <v>2024</v>
      </c>
      <c r="E867" s="3">
        <f>MONTH(stock_returns_long[[#This Row],[Date]])</f>
        <v>2</v>
      </c>
      <c r="F867" s="3">
        <f>LN(1+stock_returns_long[[#This Row],[Return]])</f>
        <v>-1.0084922495811319E-2</v>
      </c>
    </row>
    <row r="868" spans="1:6" x14ac:dyDescent="0.2">
      <c r="A868" s="11">
        <v>45348</v>
      </c>
      <c r="B868" s="3" t="s">
        <v>1</v>
      </c>
      <c r="C868" s="3">
        <v>-7.451198159029615E-3</v>
      </c>
      <c r="D868" s="3">
        <f>YEAR(stock_returns_long[[#This Row],[Date]])</f>
        <v>2024</v>
      </c>
      <c r="E868" s="3">
        <f>MONTH(stock_returns_long[[#This Row],[Date]])</f>
        <v>2</v>
      </c>
      <c r="F868" s="3">
        <f>LN(1+stock_returns_long[[#This Row],[Return]])</f>
        <v>-7.4790970090018415E-3</v>
      </c>
    </row>
    <row r="869" spans="1:6" x14ac:dyDescent="0.2">
      <c r="A869" s="11">
        <v>45349</v>
      </c>
      <c r="B869" s="3" t="s">
        <v>1</v>
      </c>
      <c r="C869" s="3">
        <v>8.1142857918474753E-3</v>
      </c>
      <c r="D869" s="3">
        <f>YEAR(stock_returns_long[[#This Row],[Date]])</f>
        <v>2024</v>
      </c>
      <c r="E869" s="3">
        <f>MONTH(stock_returns_long[[#This Row],[Date]])</f>
        <v>2</v>
      </c>
      <c r="F869" s="3">
        <f>LN(1+stock_returns_long[[#This Row],[Return]])</f>
        <v>8.0815419840442899E-3</v>
      </c>
    </row>
    <row r="870" spans="1:6" x14ac:dyDescent="0.2">
      <c r="A870" s="11">
        <v>45350</v>
      </c>
      <c r="B870" s="3" t="s">
        <v>1</v>
      </c>
      <c r="C870" s="3">
        <v>-6.6254038582229668E-3</v>
      </c>
      <c r="D870" s="3">
        <f>YEAR(stock_returns_long[[#This Row],[Date]])</f>
        <v>2024</v>
      </c>
      <c r="E870" s="3">
        <f>MONTH(stock_returns_long[[#This Row],[Date]])</f>
        <v>2</v>
      </c>
      <c r="F870" s="3">
        <f>LN(1+stock_returns_long[[#This Row],[Return]])</f>
        <v>-6.6474492735037255E-3</v>
      </c>
    </row>
    <row r="871" spans="1:6" x14ac:dyDescent="0.2">
      <c r="A871" s="11">
        <v>45351</v>
      </c>
      <c r="B871" s="3" t="s">
        <v>1</v>
      </c>
      <c r="C871" s="3">
        <v>-3.6929989904926908E-3</v>
      </c>
      <c r="D871" s="3">
        <f>YEAR(stock_returns_long[[#This Row],[Date]])</f>
        <v>2024</v>
      </c>
      <c r="E871" s="3">
        <f>MONTH(stock_returns_long[[#This Row],[Date]])</f>
        <v>2</v>
      </c>
      <c r="F871" s="3">
        <f>LN(1+stock_returns_long[[#This Row],[Return]])</f>
        <v>-3.6998349465735447E-3</v>
      </c>
    </row>
    <row r="872" spans="1:6" x14ac:dyDescent="0.2">
      <c r="A872" s="11">
        <v>45352</v>
      </c>
      <c r="B872" s="3" t="s">
        <v>1</v>
      </c>
      <c r="C872" s="3">
        <v>-6.0304353970105362E-3</v>
      </c>
      <c r="D872" s="3">
        <f>YEAR(stock_returns_long[[#This Row],[Date]])</f>
        <v>2024</v>
      </c>
      <c r="E872" s="3">
        <f>MONTH(stock_returns_long[[#This Row],[Date]])</f>
        <v>3</v>
      </c>
      <c r="F872" s="3">
        <f>LN(1+stock_returns_long[[#This Row],[Return]])</f>
        <v>-6.048691906018205E-3</v>
      </c>
    </row>
    <row r="873" spans="1:6" x14ac:dyDescent="0.2">
      <c r="A873" s="11">
        <v>45355</v>
      </c>
      <c r="B873" s="3" t="s">
        <v>1</v>
      </c>
      <c r="C873" s="3">
        <v>-2.5381324213025747E-2</v>
      </c>
      <c r="D873" s="3">
        <f>YEAR(stock_returns_long[[#This Row],[Date]])</f>
        <v>2024</v>
      </c>
      <c r="E873" s="3">
        <f>MONTH(stock_returns_long[[#This Row],[Date]])</f>
        <v>3</v>
      </c>
      <c r="F873" s="3">
        <f>LN(1+stock_returns_long[[#This Row],[Return]])</f>
        <v>-2.5708986241478406E-2</v>
      </c>
    </row>
    <row r="874" spans="1:6" x14ac:dyDescent="0.2">
      <c r="A874" s="11">
        <v>45356</v>
      </c>
      <c r="B874" s="3" t="s">
        <v>1</v>
      </c>
      <c r="C874" s="3">
        <v>-2.8440953575865624E-2</v>
      </c>
      <c r="D874" s="3">
        <f>YEAR(stock_returns_long[[#This Row],[Date]])</f>
        <v>2024</v>
      </c>
      <c r="E874" s="3">
        <f>MONTH(stock_returns_long[[#This Row],[Date]])</f>
        <v>3</v>
      </c>
      <c r="F874" s="3">
        <f>LN(1+stock_returns_long[[#This Row],[Return]])</f>
        <v>-2.885323339693548E-2</v>
      </c>
    </row>
    <row r="875" spans="1:6" x14ac:dyDescent="0.2">
      <c r="A875" s="11">
        <v>45357</v>
      </c>
      <c r="B875" s="3" t="s">
        <v>1</v>
      </c>
      <c r="C875" s="3">
        <v>-5.878228196921742E-3</v>
      </c>
      <c r="D875" s="3">
        <f>YEAR(stock_returns_long[[#This Row],[Date]])</f>
        <v>2024</v>
      </c>
      <c r="E875" s="3">
        <f>MONTH(stock_returns_long[[#This Row],[Date]])</f>
        <v>3</v>
      </c>
      <c r="F875" s="3">
        <f>LN(1+stock_returns_long[[#This Row],[Return]])</f>
        <v>-5.895572984770529E-3</v>
      </c>
    </row>
    <row r="876" spans="1:6" x14ac:dyDescent="0.2">
      <c r="A876" s="11">
        <v>45358</v>
      </c>
      <c r="B876" s="3" t="s">
        <v>1</v>
      </c>
      <c r="C876" s="3">
        <v>-7.0944201254352635E-4</v>
      </c>
      <c r="D876" s="3">
        <f>YEAR(stock_returns_long[[#This Row],[Date]])</f>
        <v>2024</v>
      </c>
      <c r="E876" s="3">
        <f>MONTH(stock_returns_long[[#This Row],[Date]])</f>
        <v>3</v>
      </c>
      <c r="F876" s="3">
        <f>LN(1+stock_returns_long[[#This Row],[Return]])</f>
        <v>-7.0969378561407917E-4</v>
      </c>
    </row>
    <row r="877" spans="1:6" x14ac:dyDescent="0.2">
      <c r="A877" s="11">
        <v>45359</v>
      </c>
      <c r="B877" s="3" t="s">
        <v>1</v>
      </c>
      <c r="C877" s="3">
        <v>1.0236603696991864E-2</v>
      </c>
      <c r="D877" s="3">
        <f>YEAR(stock_returns_long[[#This Row],[Date]])</f>
        <v>2024</v>
      </c>
      <c r="E877" s="3">
        <f>MONTH(stock_returns_long[[#This Row],[Date]])</f>
        <v>3</v>
      </c>
      <c r="F877" s="3">
        <f>LN(1+stock_returns_long[[#This Row],[Return]])</f>
        <v>1.0184564504454931E-2</v>
      </c>
    </row>
    <row r="878" spans="1:6" x14ac:dyDescent="0.2">
      <c r="A878" s="11">
        <v>45362</v>
      </c>
      <c r="B878" s="3" t="s">
        <v>1</v>
      </c>
      <c r="C878" s="3">
        <v>1.1831562066124679E-2</v>
      </c>
      <c r="D878" s="3">
        <f>YEAR(stock_returns_long[[#This Row],[Date]])</f>
        <v>2024</v>
      </c>
      <c r="E878" s="3">
        <f>MONTH(stock_returns_long[[#This Row],[Date]])</f>
        <v>3</v>
      </c>
      <c r="F878" s="3">
        <f>LN(1+stock_returns_long[[#This Row],[Return]])</f>
        <v>1.176211636637047E-2</v>
      </c>
    </row>
    <row r="879" spans="1:6" x14ac:dyDescent="0.2">
      <c r="A879" s="11">
        <v>45363</v>
      </c>
      <c r="B879" s="3" t="s">
        <v>1</v>
      </c>
      <c r="C879" s="3">
        <v>2.7785826461754759E-3</v>
      </c>
      <c r="D879" s="3">
        <f>YEAR(stock_returns_long[[#This Row],[Date]])</f>
        <v>2024</v>
      </c>
      <c r="E879" s="3">
        <f>MONTH(stock_returns_long[[#This Row],[Date]])</f>
        <v>3</v>
      </c>
      <c r="F879" s="3">
        <f>LN(1+stock_returns_long[[#This Row],[Return]])</f>
        <v>2.7747295212484698E-3</v>
      </c>
    </row>
    <row r="880" spans="1:6" x14ac:dyDescent="0.2">
      <c r="A880" s="11">
        <v>45364</v>
      </c>
      <c r="B880" s="3" t="s">
        <v>1</v>
      </c>
      <c r="C880" s="3">
        <v>-1.2122493403038503E-2</v>
      </c>
      <c r="D880" s="3">
        <f>YEAR(stock_returns_long[[#This Row],[Date]])</f>
        <v>2024</v>
      </c>
      <c r="E880" s="3">
        <f>MONTH(stock_returns_long[[#This Row],[Date]])</f>
        <v>3</v>
      </c>
      <c r="F880" s="3">
        <f>LN(1+stock_returns_long[[#This Row],[Return]])</f>
        <v>-1.2196570097735171E-2</v>
      </c>
    </row>
    <row r="881" spans="1:6" x14ac:dyDescent="0.2">
      <c r="A881" s="11">
        <v>45365</v>
      </c>
      <c r="B881" s="3" t="s">
        <v>1</v>
      </c>
      <c r="C881" s="3">
        <v>1.0927137181839353E-2</v>
      </c>
      <c r="D881" s="3">
        <f>YEAR(stock_returns_long[[#This Row],[Date]])</f>
        <v>2024</v>
      </c>
      <c r="E881" s="3">
        <f>MONTH(stock_returns_long[[#This Row],[Date]])</f>
        <v>3</v>
      </c>
      <c r="F881" s="3">
        <f>LN(1+stock_returns_long[[#This Row],[Return]])</f>
        <v>1.0867867393527049E-2</v>
      </c>
    </row>
    <row r="882" spans="1:6" x14ac:dyDescent="0.2">
      <c r="A882" s="11">
        <v>45366</v>
      </c>
      <c r="B882" s="3" t="s">
        <v>1</v>
      </c>
      <c r="C882" s="3">
        <v>-2.1964327799625094E-3</v>
      </c>
      <c r="D882" s="3">
        <f>YEAR(stock_returns_long[[#This Row],[Date]])</f>
        <v>2024</v>
      </c>
      <c r="E882" s="3">
        <f>MONTH(stock_returns_long[[#This Row],[Date]])</f>
        <v>3</v>
      </c>
      <c r="F882" s="3">
        <f>LN(1+stock_returns_long[[#This Row],[Return]])</f>
        <v>-2.1988484763656758E-3</v>
      </c>
    </row>
    <row r="883" spans="1:6" x14ac:dyDescent="0.2">
      <c r="A883" s="11">
        <v>45369</v>
      </c>
      <c r="B883" s="3" t="s">
        <v>1</v>
      </c>
      <c r="C883" s="3">
        <v>6.3724140779994887E-3</v>
      </c>
      <c r="D883" s="3">
        <f>YEAR(stock_returns_long[[#This Row],[Date]])</f>
        <v>2024</v>
      </c>
      <c r="E883" s="3">
        <f>MONTH(stock_returns_long[[#This Row],[Date]])</f>
        <v>3</v>
      </c>
      <c r="F883" s="3">
        <f>LN(1+stock_returns_long[[#This Row],[Return]])</f>
        <v>6.3521960935309712E-3</v>
      </c>
    </row>
    <row r="884" spans="1:6" x14ac:dyDescent="0.2">
      <c r="A884" s="11">
        <v>45370</v>
      </c>
      <c r="B884" s="3" t="s">
        <v>1</v>
      </c>
      <c r="C884" s="3">
        <v>1.358506122752301E-2</v>
      </c>
      <c r="D884" s="3">
        <f>YEAR(stock_returns_long[[#This Row],[Date]])</f>
        <v>2024</v>
      </c>
      <c r="E884" s="3">
        <f>MONTH(stock_returns_long[[#This Row],[Date]])</f>
        <v>3</v>
      </c>
      <c r="F884" s="3">
        <f>LN(1+stock_returns_long[[#This Row],[Return]])</f>
        <v>1.3493611585008938E-2</v>
      </c>
    </row>
    <row r="885" spans="1:6" x14ac:dyDescent="0.2">
      <c r="A885" s="11">
        <v>45371</v>
      </c>
      <c r="B885" s="3" t="s">
        <v>1</v>
      </c>
      <c r="C885" s="3">
        <v>1.4709222118785004E-2</v>
      </c>
      <c r="D885" s="3">
        <f>YEAR(stock_returns_long[[#This Row],[Date]])</f>
        <v>2024</v>
      </c>
      <c r="E885" s="3">
        <f>MONTH(stock_returns_long[[#This Row],[Date]])</f>
        <v>3</v>
      </c>
      <c r="F885" s="3">
        <f>LN(1+stock_returns_long[[#This Row],[Return]])</f>
        <v>1.4602090779176452E-2</v>
      </c>
    </row>
    <row r="886" spans="1:6" x14ac:dyDescent="0.2">
      <c r="A886" s="11">
        <v>45372</v>
      </c>
      <c r="B886" s="3" t="s">
        <v>1</v>
      </c>
      <c r="C886" s="3">
        <v>-4.0857469961284476E-2</v>
      </c>
      <c r="D886" s="3">
        <f>YEAR(stock_returns_long[[#This Row],[Date]])</f>
        <v>2024</v>
      </c>
      <c r="E886" s="3">
        <f>MONTH(stock_returns_long[[#This Row],[Date]])</f>
        <v>3</v>
      </c>
      <c r="F886" s="3">
        <f>LN(1+stock_returns_long[[#This Row],[Return]])</f>
        <v>-4.1715591535507322E-2</v>
      </c>
    </row>
    <row r="887" spans="1:6" x14ac:dyDescent="0.2">
      <c r="A887" s="11">
        <v>45373</v>
      </c>
      <c r="B887" s="3" t="s">
        <v>1</v>
      </c>
      <c r="C887" s="3">
        <v>5.3102783039968848E-3</v>
      </c>
      <c r="D887" s="3">
        <f>YEAR(stock_returns_long[[#This Row],[Date]])</f>
        <v>2024</v>
      </c>
      <c r="E887" s="3">
        <f>MONTH(stock_returns_long[[#This Row],[Date]])</f>
        <v>3</v>
      </c>
      <c r="F887" s="3">
        <f>LN(1+stock_returns_long[[#This Row],[Return]])</f>
        <v>5.2962284931525605E-3</v>
      </c>
    </row>
    <row r="888" spans="1:6" x14ac:dyDescent="0.2">
      <c r="A888" s="11">
        <v>45376</v>
      </c>
      <c r="B888" s="3" t="s">
        <v>1</v>
      </c>
      <c r="C888" s="3">
        <v>-8.3005041372726796E-3</v>
      </c>
      <c r="D888" s="3">
        <f>YEAR(stock_returns_long[[#This Row],[Date]])</f>
        <v>2024</v>
      </c>
      <c r="E888" s="3">
        <f>MONTH(stock_returns_long[[#This Row],[Date]])</f>
        <v>3</v>
      </c>
      <c r="F888" s="3">
        <f>LN(1+stock_returns_long[[#This Row],[Return]])</f>
        <v>-8.3351451468195985E-3</v>
      </c>
    </row>
    <row r="889" spans="1:6" x14ac:dyDescent="0.2">
      <c r="A889" s="11">
        <v>45377</v>
      </c>
      <c r="B889" s="3" t="s">
        <v>1</v>
      </c>
      <c r="C889" s="3">
        <v>-6.6725777375230555E-3</v>
      </c>
      <c r="D889" s="3">
        <f>YEAR(stock_returns_long[[#This Row],[Date]])</f>
        <v>2024</v>
      </c>
      <c r="E889" s="3">
        <f>MONTH(stock_returns_long[[#This Row],[Date]])</f>
        <v>3</v>
      </c>
      <c r="F889" s="3">
        <f>LN(1+stock_returns_long[[#This Row],[Return]])</f>
        <v>-6.6949389109752216E-3</v>
      </c>
    </row>
    <row r="890" spans="1:6" x14ac:dyDescent="0.2">
      <c r="A890" s="11">
        <v>45378</v>
      </c>
      <c r="B890" s="3" t="s">
        <v>1</v>
      </c>
      <c r="C890" s="3">
        <v>2.1212799563589568E-2</v>
      </c>
      <c r="D890" s="3">
        <f>YEAR(stock_returns_long[[#This Row],[Date]])</f>
        <v>2024</v>
      </c>
      <c r="E890" s="3">
        <f>MONTH(stock_returns_long[[#This Row],[Date]])</f>
        <v>3</v>
      </c>
      <c r="F890" s="3">
        <f>LN(1+stock_returns_long[[#This Row],[Return]])</f>
        <v>2.0990940152696955E-2</v>
      </c>
    </row>
    <row r="891" spans="1:6" x14ac:dyDescent="0.2">
      <c r="A891" s="11">
        <v>45379</v>
      </c>
      <c r="B891" s="3" t="s">
        <v>1</v>
      </c>
      <c r="C891" s="3">
        <v>-1.0559309635851055E-2</v>
      </c>
      <c r="D891" s="3">
        <f>YEAR(stock_returns_long[[#This Row],[Date]])</f>
        <v>2024</v>
      </c>
      <c r="E891" s="3">
        <f>MONTH(stock_returns_long[[#This Row],[Date]])</f>
        <v>3</v>
      </c>
      <c r="F891" s="3">
        <f>LN(1+stock_returns_long[[#This Row],[Return]])</f>
        <v>-1.0615454731231721E-2</v>
      </c>
    </row>
    <row r="892" spans="1:6" x14ac:dyDescent="0.2">
      <c r="A892" s="11">
        <v>45383</v>
      </c>
      <c r="B892" s="3" t="s">
        <v>1</v>
      </c>
      <c r="C892" s="3">
        <v>-8.4556485781258628E-3</v>
      </c>
      <c r="D892" s="3">
        <f>YEAR(stock_returns_long[[#This Row],[Date]])</f>
        <v>2024</v>
      </c>
      <c r="E892" s="3">
        <f>MONTH(stock_returns_long[[#This Row],[Date]])</f>
        <v>4</v>
      </c>
      <c r="F892" s="3">
        <f>LN(1+stock_returns_long[[#This Row],[Return]])</f>
        <v>-8.4916003818952795E-3</v>
      </c>
    </row>
    <row r="893" spans="1:6" x14ac:dyDescent="0.2">
      <c r="A893" s="11">
        <v>45384</v>
      </c>
      <c r="B893" s="3" t="s">
        <v>1</v>
      </c>
      <c r="C893" s="3">
        <v>-6.9988738784542148E-3</v>
      </c>
      <c r="D893" s="3">
        <f>YEAR(stock_returns_long[[#This Row],[Date]])</f>
        <v>2024</v>
      </c>
      <c r="E893" s="3">
        <f>MONTH(stock_returns_long[[#This Row],[Date]])</f>
        <v>4</v>
      </c>
      <c r="F893" s="3">
        <f>LN(1+stock_returns_long[[#This Row],[Return]])</f>
        <v>-7.0234808776419612E-3</v>
      </c>
    </row>
    <row r="894" spans="1:6" x14ac:dyDescent="0.2">
      <c r="A894" s="11">
        <v>45385</v>
      </c>
      <c r="B894" s="3" t="s">
        <v>1</v>
      </c>
      <c r="C894" s="3">
        <v>4.7974714469165569E-3</v>
      </c>
      <c r="D894" s="3">
        <f>YEAR(stock_returns_long[[#This Row],[Date]])</f>
        <v>2024</v>
      </c>
      <c r="E894" s="3">
        <f>MONTH(stock_returns_long[[#This Row],[Date]])</f>
        <v>4</v>
      </c>
      <c r="F894" s="3">
        <f>LN(1+stock_returns_long[[#This Row],[Return]])</f>
        <v>4.7860002546226479E-3</v>
      </c>
    </row>
    <row r="895" spans="1:6" x14ac:dyDescent="0.2">
      <c r="A895" s="11">
        <v>45386</v>
      </c>
      <c r="B895" s="3" t="s">
        <v>1</v>
      </c>
      <c r="C895" s="3">
        <v>-4.8923308551297451E-3</v>
      </c>
      <c r="D895" s="3">
        <f>YEAR(stock_returns_long[[#This Row],[Date]])</f>
        <v>2024</v>
      </c>
      <c r="E895" s="3">
        <f>MONTH(stock_returns_long[[#This Row],[Date]])</f>
        <v>4</v>
      </c>
      <c r="F895" s="3">
        <f>LN(1+stock_returns_long[[#This Row],[Return]])</f>
        <v>-4.9043374819956959E-3</v>
      </c>
    </row>
    <row r="896" spans="1:6" x14ac:dyDescent="0.2">
      <c r="A896" s="11">
        <v>45387</v>
      </c>
      <c r="B896" s="3" t="s">
        <v>1</v>
      </c>
      <c r="C896" s="3">
        <v>4.5018144901403101E-3</v>
      </c>
      <c r="D896" s="3">
        <f>YEAR(stock_returns_long[[#This Row],[Date]])</f>
        <v>2024</v>
      </c>
      <c r="E896" s="3">
        <f>MONTH(stock_returns_long[[#This Row],[Date]])</f>
        <v>4</v>
      </c>
      <c r="F896" s="3">
        <f>LN(1+stock_returns_long[[#This Row],[Return]])</f>
        <v>4.4917116327340828E-3</v>
      </c>
    </row>
    <row r="897" spans="1:6" x14ac:dyDescent="0.2">
      <c r="A897" s="11">
        <v>45390</v>
      </c>
      <c r="B897" s="3" t="s">
        <v>1</v>
      </c>
      <c r="C897" s="3">
        <v>-6.6635515475483853E-3</v>
      </c>
      <c r="D897" s="3">
        <f>YEAR(stock_returns_long[[#This Row],[Date]])</f>
        <v>2024</v>
      </c>
      <c r="E897" s="3">
        <f>MONTH(stock_returns_long[[#This Row],[Date]])</f>
        <v>4</v>
      </c>
      <c r="F897" s="3">
        <f>LN(1+stock_returns_long[[#This Row],[Return]])</f>
        <v>-6.6858521297559264E-3</v>
      </c>
    </row>
    <row r="898" spans="1:6" x14ac:dyDescent="0.2">
      <c r="A898" s="11">
        <v>45391</v>
      </c>
      <c r="B898" s="3" t="s">
        <v>1</v>
      </c>
      <c r="C898" s="3">
        <v>7.2424273056743704E-3</v>
      </c>
      <c r="D898" s="3">
        <f>YEAR(stock_returns_long[[#This Row],[Date]])</f>
        <v>2024</v>
      </c>
      <c r="E898" s="3">
        <f>MONTH(stock_returns_long[[#This Row],[Date]])</f>
        <v>4</v>
      </c>
      <c r="F898" s="3">
        <f>LN(1+stock_returns_long[[#This Row],[Return]])</f>
        <v>7.2163268735913845E-3</v>
      </c>
    </row>
    <row r="899" spans="1:6" x14ac:dyDescent="0.2">
      <c r="A899" s="11">
        <v>45392</v>
      </c>
      <c r="B899" s="3" t="s">
        <v>1</v>
      </c>
      <c r="C899" s="3">
        <v>-1.1139189278175921E-2</v>
      </c>
      <c r="D899" s="3">
        <f>YEAR(stock_returns_long[[#This Row],[Date]])</f>
        <v>2024</v>
      </c>
      <c r="E899" s="3">
        <f>MONTH(stock_returns_long[[#This Row],[Date]])</f>
        <v>4</v>
      </c>
      <c r="F899" s="3">
        <f>LN(1+stock_returns_long[[#This Row],[Return]])</f>
        <v>-1.1201694653320608E-2</v>
      </c>
    </row>
    <row r="900" spans="1:6" x14ac:dyDescent="0.2">
      <c r="A900" s="11">
        <v>45393</v>
      </c>
      <c r="B900" s="3" t="s">
        <v>1</v>
      </c>
      <c r="C900" s="3">
        <v>4.3270858400737522E-2</v>
      </c>
      <c r="D900" s="3">
        <f>YEAR(stock_returns_long[[#This Row],[Date]])</f>
        <v>2024</v>
      </c>
      <c r="E900" s="3">
        <f>MONTH(stock_returns_long[[#This Row],[Date]])</f>
        <v>4</v>
      </c>
      <c r="F900" s="3">
        <f>LN(1+stock_returns_long[[#This Row],[Return]])</f>
        <v>4.2360833963977135E-2</v>
      </c>
    </row>
    <row r="901" spans="1:6" x14ac:dyDescent="0.2">
      <c r="A901" s="11">
        <v>45394</v>
      </c>
      <c r="B901" s="3" t="s">
        <v>1</v>
      </c>
      <c r="C901" s="3">
        <v>8.6267947246749799E-3</v>
      </c>
      <c r="D901" s="3">
        <f>YEAR(stock_returns_long[[#This Row],[Date]])</f>
        <v>2024</v>
      </c>
      <c r="E901" s="3">
        <f>MONTH(stock_returns_long[[#This Row],[Date]])</f>
        <v>4</v>
      </c>
      <c r="F901" s="3">
        <f>LN(1+stock_returns_long[[#This Row],[Return]])</f>
        <v>8.5897965624941591E-3</v>
      </c>
    </row>
    <row r="902" spans="1:6" x14ac:dyDescent="0.2">
      <c r="A902" s="11">
        <v>45397</v>
      </c>
      <c r="B902" s="3" t="s">
        <v>1</v>
      </c>
      <c r="C902" s="3">
        <v>-2.1863639663555201E-2</v>
      </c>
      <c r="D902" s="3">
        <f>YEAR(stock_returns_long[[#This Row],[Date]])</f>
        <v>2024</v>
      </c>
      <c r="E902" s="3">
        <f>MONTH(stock_returns_long[[#This Row],[Date]])</f>
        <v>4</v>
      </c>
      <c r="F902" s="3">
        <f>LN(1+stock_returns_long[[#This Row],[Return]])</f>
        <v>-2.2106190919588542E-2</v>
      </c>
    </row>
    <row r="903" spans="1:6" x14ac:dyDescent="0.2">
      <c r="A903" s="11">
        <v>45398</v>
      </c>
      <c r="B903" s="3" t="s">
        <v>1</v>
      </c>
      <c r="C903" s="3">
        <v>-1.9167249799518893E-2</v>
      </c>
      <c r="D903" s="3">
        <f>YEAR(stock_returns_long[[#This Row],[Date]])</f>
        <v>2024</v>
      </c>
      <c r="E903" s="3">
        <f>MONTH(stock_returns_long[[#This Row],[Date]])</f>
        <v>4</v>
      </c>
      <c r="F903" s="3">
        <f>LN(1+stock_returns_long[[#This Row],[Return]])</f>
        <v>-1.9353323043963377E-2</v>
      </c>
    </row>
    <row r="904" spans="1:6" x14ac:dyDescent="0.2">
      <c r="A904" s="11">
        <v>45399</v>
      </c>
      <c r="B904" s="3" t="s">
        <v>1</v>
      </c>
      <c r="C904" s="3">
        <v>-8.1473744304459972E-3</v>
      </c>
      <c r="D904" s="3">
        <f>YEAR(stock_returns_long[[#This Row],[Date]])</f>
        <v>2024</v>
      </c>
      <c r="E904" s="3">
        <f>MONTH(stock_returns_long[[#This Row],[Date]])</f>
        <v>4</v>
      </c>
      <c r="F904" s="3">
        <f>LN(1+stock_returns_long[[#This Row],[Return]])</f>
        <v>-8.1807456677473588E-3</v>
      </c>
    </row>
    <row r="905" spans="1:6" x14ac:dyDescent="0.2">
      <c r="A905" s="11">
        <v>45400</v>
      </c>
      <c r="B905" s="3" t="s">
        <v>1</v>
      </c>
      <c r="C905" s="3">
        <v>-5.7143787608469054E-3</v>
      </c>
      <c r="D905" s="3">
        <f>YEAR(stock_returns_long[[#This Row],[Date]])</f>
        <v>2024</v>
      </c>
      <c r="E905" s="3">
        <f>MONTH(stock_returns_long[[#This Row],[Date]])</f>
        <v>4</v>
      </c>
      <c r="F905" s="3">
        <f>LN(1+stock_returns_long[[#This Row],[Return]])</f>
        <v>-5.730768290300948E-3</v>
      </c>
    </row>
    <row r="906" spans="1:6" x14ac:dyDescent="0.2">
      <c r="A906" s="11">
        <v>45401</v>
      </c>
      <c r="B906" s="3" t="s">
        <v>1</v>
      </c>
      <c r="C906" s="3">
        <v>-1.221253316748061E-2</v>
      </c>
      <c r="D906" s="3">
        <f>YEAR(stock_returns_long[[#This Row],[Date]])</f>
        <v>2024</v>
      </c>
      <c r="E906" s="3">
        <f>MONTH(stock_returns_long[[#This Row],[Date]])</f>
        <v>4</v>
      </c>
      <c r="F906" s="3">
        <f>LN(1+stock_returns_long[[#This Row],[Return]])</f>
        <v>-1.2287718916705373E-2</v>
      </c>
    </row>
    <row r="907" spans="1:6" x14ac:dyDescent="0.2">
      <c r="A907" s="11">
        <v>45404</v>
      </c>
      <c r="B907" s="3" t="s">
        <v>1</v>
      </c>
      <c r="C907" s="3">
        <v>5.0908405386900224E-3</v>
      </c>
      <c r="D907" s="3">
        <f>YEAR(stock_returns_long[[#This Row],[Date]])</f>
        <v>2024</v>
      </c>
      <c r="E907" s="3">
        <f>MONTH(stock_returns_long[[#This Row],[Date]])</f>
        <v>4</v>
      </c>
      <c r="F907" s="3">
        <f>LN(1+stock_returns_long[[#This Row],[Return]])</f>
        <v>5.0779260219475661E-3</v>
      </c>
    </row>
    <row r="908" spans="1:6" x14ac:dyDescent="0.2">
      <c r="A908" s="11">
        <v>45405</v>
      </c>
      <c r="B908" s="3" t="s">
        <v>1</v>
      </c>
      <c r="C908" s="3">
        <v>6.3916238331245268E-3</v>
      </c>
      <c r="D908" s="3">
        <f>YEAR(stock_returns_long[[#This Row],[Date]])</f>
        <v>2024</v>
      </c>
      <c r="E908" s="3">
        <f>MONTH(stock_returns_long[[#This Row],[Date]])</f>
        <v>4</v>
      </c>
      <c r="F908" s="3">
        <f>LN(1+stock_returns_long[[#This Row],[Return]])</f>
        <v>6.3712840290900321E-3</v>
      </c>
    </row>
    <row r="909" spans="1:6" x14ac:dyDescent="0.2">
      <c r="A909" s="11">
        <v>45406</v>
      </c>
      <c r="B909" s="3" t="s">
        <v>1</v>
      </c>
      <c r="C909" s="3">
        <v>1.2702337115111817E-2</v>
      </c>
      <c r="D909" s="3">
        <f>YEAR(stock_returns_long[[#This Row],[Date]])</f>
        <v>2024</v>
      </c>
      <c r="E909" s="3">
        <f>MONTH(stock_returns_long[[#This Row],[Date]])</f>
        <v>4</v>
      </c>
      <c r="F909" s="3">
        <f>LN(1+stock_returns_long[[#This Row],[Return]])</f>
        <v>1.2622339159415207E-2</v>
      </c>
    </row>
    <row r="910" spans="1:6" x14ac:dyDescent="0.2">
      <c r="A910" s="11">
        <v>45407</v>
      </c>
      <c r="B910" s="3" t="s">
        <v>1</v>
      </c>
      <c r="C910" s="3">
        <v>5.1474292813811218E-3</v>
      </c>
      <c r="D910" s="3">
        <f>YEAR(stock_returns_long[[#This Row],[Date]])</f>
        <v>2024</v>
      </c>
      <c r="E910" s="3">
        <f>MONTH(stock_returns_long[[#This Row],[Date]])</f>
        <v>4</v>
      </c>
      <c r="F910" s="3">
        <f>LN(1+stock_returns_long[[#This Row],[Return]])</f>
        <v>5.1342265546312979E-3</v>
      </c>
    </row>
    <row r="911" spans="1:6" x14ac:dyDescent="0.2">
      <c r="A911" s="11">
        <v>45408</v>
      </c>
      <c r="B911" s="3" t="s">
        <v>1</v>
      </c>
      <c r="C911" s="3">
        <v>-3.4729660099462878E-3</v>
      </c>
      <c r="D911" s="3">
        <f>YEAR(stock_returns_long[[#This Row],[Date]])</f>
        <v>2024</v>
      </c>
      <c r="E911" s="3">
        <f>MONTH(stock_returns_long[[#This Row],[Date]])</f>
        <v>4</v>
      </c>
      <c r="F911" s="3">
        <f>LN(1+stock_returns_long[[#This Row],[Return]])</f>
        <v>-3.4790107559222851E-3</v>
      </c>
    </row>
    <row r="912" spans="1:6" x14ac:dyDescent="0.2">
      <c r="A912" s="11">
        <v>45411</v>
      </c>
      <c r="B912" s="3" t="s">
        <v>1</v>
      </c>
      <c r="C912" s="3">
        <v>2.4808063371766664E-2</v>
      </c>
      <c r="D912" s="3">
        <f>YEAR(stock_returns_long[[#This Row],[Date]])</f>
        <v>2024</v>
      </c>
      <c r="E912" s="3">
        <f>MONTH(stock_returns_long[[#This Row],[Date]])</f>
        <v>4</v>
      </c>
      <c r="F912" s="3">
        <f>LN(1+stock_returns_long[[#This Row],[Return]])</f>
        <v>2.4505339808861833E-2</v>
      </c>
    </row>
    <row r="913" spans="1:6" x14ac:dyDescent="0.2">
      <c r="A913" s="11">
        <v>45412</v>
      </c>
      <c r="B913" s="3" t="s">
        <v>1</v>
      </c>
      <c r="C913" s="3">
        <v>-1.8270903965436736E-2</v>
      </c>
      <c r="D913" s="3">
        <f>YEAR(stock_returns_long[[#This Row],[Date]])</f>
        <v>2024</v>
      </c>
      <c r="E913" s="3">
        <f>MONTH(stock_returns_long[[#This Row],[Date]])</f>
        <v>4</v>
      </c>
      <c r="F913" s="3">
        <f>LN(1+stock_returns_long[[#This Row],[Return]])</f>
        <v>-1.8439878305265115E-2</v>
      </c>
    </row>
    <row r="914" spans="1:6" x14ac:dyDescent="0.2">
      <c r="A914" s="11">
        <v>45413</v>
      </c>
      <c r="B914" s="3" t="s">
        <v>1</v>
      </c>
      <c r="C914" s="3">
        <v>-6.0471037268532424E-3</v>
      </c>
      <c r="D914" s="3">
        <f>YEAR(stock_returns_long[[#This Row],[Date]])</f>
        <v>2024</v>
      </c>
      <c r="E914" s="3">
        <f>MONTH(stock_returns_long[[#This Row],[Date]])</f>
        <v>5</v>
      </c>
      <c r="F914" s="3">
        <f>LN(1+stock_returns_long[[#This Row],[Return]])</f>
        <v>-6.0654615035967254E-3</v>
      </c>
    </row>
    <row r="915" spans="1:6" x14ac:dyDescent="0.2">
      <c r="A915" s="11">
        <v>45414</v>
      </c>
      <c r="B915" s="3" t="s">
        <v>1</v>
      </c>
      <c r="C915" s="3">
        <v>2.203195385387402E-2</v>
      </c>
      <c r="D915" s="3">
        <f>YEAR(stock_returns_long[[#This Row],[Date]])</f>
        <v>2024</v>
      </c>
      <c r="E915" s="3">
        <f>MONTH(stock_returns_long[[#This Row],[Date]])</f>
        <v>5</v>
      </c>
      <c r="F915" s="3">
        <f>LN(1+stock_returns_long[[#This Row],[Return]])</f>
        <v>2.1792757294575124E-2</v>
      </c>
    </row>
    <row r="916" spans="1:6" x14ac:dyDescent="0.2">
      <c r="A916" s="11">
        <v>45415</v>
      </c>
      <c r="B916" s="3" t="s">
        <v>1</v>
      </c>
      <c r="C916" s="3">
        <v>5.9816270641663616E-2</v>
      </c>
      <c r="D916" s="3">
        <f>YEAR(stock_returns_long[[#This Row],[Date]])</f>
        <v>2024</v>
      </c>
      <c r="E916" s="3">
        <f>MONTH(stock_returns_long[[#This Row],[Date]])</f>
        <v>5</v>
      </c>
      <c r="F916" s="3">
        <f>LN(1+stock_returns_long[[#This Row],[Return]])</f>
        <v>5.809556351733132E-2</v>
      </c>
    </row>
    <row r="917" spans="1:6" x14ac:dyDescent="0.2">
      <c r="A917" s="11">
        <v>45418</v>
      </c>
      <c r="B917" s="3" t="s">
        <v>1</v>
      </c>
      <c r="C917" s="3">
        <v>-9.1068741538202769E-3</v>
      </c>
      <c r="D917" s="3">
        <f>YEAR(stock_returns_long[[#This Row],[Date]])</f>
        <v>2024</v>
      </c>
      <c r="E917" s="3">
        <f>MONTH(stock_returns_long[[#This Row],[Date]])</f>
        <v>5</v>
      </c>
      <c r="F917" s="3">
        <f>LN(1+stock_returns_long[[#This Row],[Return]])</f>
        <v>-9.1485952244429042E-3</v>
      </c>
    </row>
    <row r="918" spans="1:6" x14ac:dyDescent="0.2">
      <c r="A918" s="11">
        <v>45419</v>
      </c>
      <c r="B918" s="3" t="s">
        <v>1</v>
      </c>
      <c r="C918" s="3">
        <v>3.7972235113064023E-3</v>
      </c>
      <c r="D918" s="3">
        <f>YEAR(stock_returns_long[[#This Row],[Date]])</f>
        <v>2024</v>
      </c>
      <c r="E918" s="3">
        <f>MONTH(stock_returns_long[[#This Row],[Date]])</f>
        <v>5</v>
      </c>
      <c r="F918" s="3">
        <f>LN(1+stock_returns_long[[#This Row],[Return]])</f>
        <v>3.7900322568936288E-3</v>
      </c>
    </row>
    <row r="919" spans="1:6" x14ac:dyDescent="0.2">
      <c r="A919" s="11">
        <v>45420</v>
      </c>
      <c r="B919" s="3" t="s">
        <v>1</v>
      </c>
      <c r="C919" s="3">
        <v>1.8640883761906757E-3</v>
      </c>
      <c r="D919" s="3">
        <f>YEAR(stock_returns_long[[#This Row],[Date]])</f>
        <v>2024</v>
      </c>
      <c r="E919" s="3">
        <f>MONTH(stock_returns_long[[#This Row],[Date]])</f>
        <v>5</v>
      </c>
      <c r="F919" s="3">
        <f>LN(1+stock_returns_long[[#This Row],[Return]])</f>
        <v>1.8623531195667013E-3</v>
      </c>
    </row>
    <row r="920" spans="1:6" x14ac:dyDescent="0.2">
      <c r="A920" s="11">
        <v>45421</v>
      </c>
      <c r="B920" s="3" t="s">
        <v>1</v>
      </c>
      <c r="C920" s="3">
        <v>1.0014330575426333E-2</v>
      </c>
      <c r="D920" s="3">
        <f>YEAR(stock_returns_long[[#This Row],[Date]])</f>
        <v>2024</v>
      </c>
      <c r="E920" s="3">
        <f>MONTH(stock_returns_long[[#This Row],[Date]])</f>
        <v>5</v>
      </c>
      <c r="F920" s="3">
        <f>LN(1+stock_returns_long[[#This Row],[Return]])</f>
        <v>9.9645194410505171E-3</v>
      </c>
    </row>
    <row r="921" spans="1:6" x14ac:dyDescent="0.2">
      <c r="A921" s="11">
        <v>45422</v>
      </c>
      <c r="B921" s="3" t="s">
        <v>1</v>
      </c>
      <c r="C921" s="3">
        <v>-6.8901592099810394E-3</v>
      </c>
      <c r="D921" s="3">
        <f>YEAR(stock_returns_long[[#This Row],[Date]])</f>
        <v>2024</v>
      </c>
      <c r="E921" s="3">
        <f>MONTH(stock_returns_long[[#This Row],[Date]])</f>
        <v>5</v>
      </c>
      <c r="F921" s="3">
        <f>LN(1+stock_returns_long[[#This Row],[Return]])</f>
        <v>-6.9140059586742615E-3</v>
      </c>
    </row>
    <row r="922" spans="1:6" x14ac:dyDescent="0.2">
      <c r="A922" s="11">
        <v>45425</v>
      </c>
      <c r="B922" s="3" t="s">
        <v>1</v>
      </c>
      <c r="C922" s="3">
        <v>1.7645276410104493E-2</v>
      </c>
      <c r="D922" s="3">
        <f>YEAR(stock_returns_long[[#This Row],[Date]])</f>
        <v>2024</v>
      </c>
      <c r="E922" s="3">
        <f>MONTH(stock_returns_long[[#This Row],[Date]])</f>
        <v>5</v>
      </c>
      <c r="F922" s="3">
        <f>LN(1+stock_returns_long[[#This Row],[Return]])</f>
        <v>1.7491405941461702E-2</v>
      </c>
    </row>
    <row r="923" spans="1:6" x14ac:dyDescent="0.2">
      <c r="A923" s="11">
        <v>45426</v>
      </c>
      <c r="B923" s="3" t="s">
        <v>1</v>
      </c>
      <c r="C923" s="3">
        <v>6.1734584459016695E-3</v>
      </c>
      <c r="D923" s="3">
        <f>YEAR(stock_returns_long[[#This Row],[Date]])</f>
        <v>2024</v>
      </c>
      <c r="E923" s="3">
        <f>MONTH(stock_returns_long[[#This Row],[Date]])</f>
        <v>5</v>
      </c>
      <c r="F923" s="3">
        <f>LN(1+stock_returns_long[[#This Row],[Return]])</f>
        <v>6.1544807167416386E-3</v>
      </c>
    </row>
    <row r="924" spans="1:6" x14ac:dyDescent="0.2">
      <c r="A924" s="11">
        <v>45427</v>
      </c>
      <c r="B924" s="3" t="s">
        <v>1</v>
      </c>
      <c r="C924" s="3">
        <v>1.2218100446162339E-2</v>
      </c>
      <c r="D924" s="3">
        <f>YEAR(stock_returns_long[[#This Row],[Date]])</f>
        <v>2024</v>
      </c>
      <c r="E924" s="3">
        <f>MONTH(stock_returns_long[[#This Row],[Date]])</f>
        <v>5</v>
      </c>
      <c r="F924" s="3">
        <f>LN(1+stock_returns_long[[#This Row],[Return]])</f>
        <v>1.2144061920272519E-2</v>
      </c>
    </row>
    <row r="925" spans="1:6" x14ac:dyDescent="0.2">
      <c r="A925" s="11">
        <v>45428</v>
      </c>
      <c r="B925" s="3" t="s">
        <v>1</v>
      </c>
      <c r="C925" s="3">
        <v>6.3244316970689773E-4</v>
      </c>
      <c r="D925" s="3">
        <f>YEAR(stock_returns_long[[#This Row],[Date]])</f>
        <v>2024</v>
      </c>
      <c r="E925" s="3">
        <f>MONTH(stock_returns_long[[#This Row],[Date]])</f>
        <v>5</v>
      </c>
      <c r="F925" s="3">
        <f>LN(1+stock_returns_long[[#This Row],[Return]])</f>
        <v>6.3224326180792603E-4</v>
      </c>
    </row>
    <row r="926" spans="1:6" x14ac:dyDescent="0.2">
      <c r="A926" s="11">
        <v>45429</v>
      </c>
      <c r="B926" s="3" t="s">
        <v>1</v>
      </c>
      <c r="C926" s="3">
        <v>1.5797043721521575E-4</v>
      </c>
      <c r="D926" s="3">
        <f>YEAR(stock_returns_long[[#This Row],[Date]])</f>
        <v>2024</v>
      </c>
      <c r="E926" s="3">
        <f>MONTH(stock_returns_long[[#This Row],[Date]])</f>
        <v>5</v>
      </c>
      <c r="F926" s="3">
        <f>LN(1+stock_returns_long[[#This Row],[Return]])</f>
        <v>1.579579611995759E-4</v>
      </c>
    </row>
    <row r="927" spans="1:6" x14ac:dyDescent="0.2">
      <c r="A927" s="11">
        <v>45432</v>
      </c>
      <c r="B927" s="3" t="s">
        <v>1</v>
      </c>
      <c r="C927" s="3">
        <v>6.1621372659441676E-3</v>
      </c>
      <c r="D927" s="3">
        <f>YEAR(stock_returns_long[[#This Row],[Date]])</f>
        <v>2024</v>
      </c>
      <c r="E927" s="3">
        <f>MONTH(stock_returns_long[[#This Row],[Date]])</f>
        <v>5</v>
      </c>
      <c r="F927" s="3">
        <f>LN(1+stock_returns_long[[#This Row],[Return]])</f>
        <v>6.1432289354962574E-3</v>
      </c>
    </row>
    <row r="928" spans="1:6" x14ac:dyDescent="0.2">
      <c r="A928" s="11">
        <v>45433</v>
      </c>
      <c r="B928" s="3" t="s">
        <v>1</v>
      </c>
      <c r="C928" s="3">
        <v>6.8572304472407364E-3</v>
      </c>
      <c r="D928" s="3">
        <f>YEAR(stock_returns_long[[#This Row],[Date]])</f>
        <v>2024</v>
      </c>
      <c r="E928" s="3">
        <f>MONTH(stock_returns_long[[#This Row],[Date]])</f>
        <v>5</v>
      </c>
      <c r="F928" s="3">
        <f>LN(1+stock_returns_long[[#This Row],[Return]])</f>
        <v>6.8338265721318335E-3</v>
      </c>
    </row>
    <row r="929" spans="1:6" x14ac:dyDescent="0.2">
      <c r="A929" s="11">
        <v>45434</v>
      </c>
      <c r="B929" s="3" t="s">
        <v>1</v>
      </c>
      <c r="C929" s="3">
        <v>-7.5384504538318353E-3</v>
      </c>
      <c r="D929" s="3">
        <f>YEAR(stock_returns_long[[#This Row],[Date]])</f>
        <v>2024</v>
      </c>
      <c r="E929" s="3">
        <f>MONTH(stock_returns_long[[#This Row],[Date]])</f>
        <v>5</v>
      </c>
      <c r="F929" s="3">
        <f>LN(1+stock_returns_long[[#This Row],[Return]])</f>
        <v>-7.5670081826614052E-3</v>
      </c>
    </row>
    <row r="930" spans="1:6" x14ac:dyDescent="0.2">
      <c r="A930" s="11">
        <v>45435</v>
      </c>
      <c r="B930" s="3" t="s">
        <v>1</v>
      </c>
      <c r="C930" s="3">
        <v>-2.1057979165923002E-2</v>
      </c>
      <c r="D930" s="3">
        <f>YEAR(stock_returns_long[[#This Row],[Date]])</f>
        <v>2024</v>
      </c>
      <c r="E930" s="3">
        <f>MONTH(stock_returns_long[[#This Row],[Date]])</f>
        <v>5</v>
      </c>
      <c r="F930" s="3">
        <f>LN(1+stock_returns_long[[#This Row],[Return]])</f>
        <v>-2.1282861051050966E-2</v>
      </c>
    </row>
    <row r="931" spans="1:6" x14ac:dyDescent="0.2">
      <c r="A931" s="11">
        <v>45436</v>
      </c>
      <c r="B931" s="3" t="s">
        <v>1</v>
      </c>
      <c r="C931" s="3">
        <v>1.6588129024183385E-2</v>
      </c>
      <c r="D931" s="3">
        <f>YEAR(stock_returns_long[[#This Row],[Date]])</f>
        <v>2024</v>
      </c>
      <c r="E931" s="3">
        <f>MONTH(stock_returns_long[[#This Row],[Date]])</f>
        <v>5</v>
      </c>
      <c r="F931" s="3">
        <f>LN(1+stock_returns_long[[#This Row],[Return]])</f>
        <v>1.6452048827117323E-2</v>
      </c>
    </row>
    <row r="932" spans="1:6" x14ac:dyDescent="0.2">
      <c r="A932" s="11">
        <v>45440</v>
      </c>
      <c r="B932" s="3" t="s">
        <v>1</v>
      </c>
      <c r="C932" s="3">
        <v>5.2591080116570765E-5</v>
      </c>
      <c r="D932" s="3">
        <f>YEAR(stock_returns_long[[#This Row],[Date]])</f>
        <v>2024</v>
      </c>
      <c r="E932" s="3">
        <f>MONTH(stock_returns_long[[#This Row],[Date]])</f>
        <v>5</v>
      </c>
      <c r="F932" s="3">
        <f>LN(1+stock_returns_long[[#This Row],[Return]])</f>
        <v>5.2589697254200789E-5</v>
      </c>
    </row>
    <row r="933" spans="1:6" x14ac:dyDescent="0.2">
      <c r="A933" s="11">
        <v>45441</v>
      </c>
      <c r="B933" s="3" t="s">
        <v>1</v>
      </c>
      <c r="C933" s="3">
        <v>1.5791034879866217E-3</v>
      </c>
      <c r="D933" s="3">
        <f>YEAR(stock_returns_long[[#This Row],[Date]])</f>
        <v>2024</v>
      </c>
      <c r="E933" s="3">
        <f>MONTH(stock_returns_long[[#This Row],[Date]])</f>
        <v>5</v>
      </c>
      <c r="F933" s="3">
        <f>LN(1+stock_returns_long[[#This Row],[Return]])</f>
        <v>1.5778580150551107E-3</v>
      </c>
    </row>
    <row r="934" spans="1:6" x14ac:dyDescent="0.2">
      <c r="A934" s="11">
        <v>45442</v>
      </c>
      <c r="B934" s="3" t="s">
        <v>1</v>
      </c>
      <c r="C934" s="3">
        <v>5.2551375447988935E-3</v>
      </c>
      <c r="D934" s="3">
        <f>YEAR(stock_returns_long[[#This Row],[Date]])</f>
        <v>2024</v>
      </c>
      <c r="E934" s="3">
        <f>MONTH(stock_returns_long[[#This Row],[Date]])</f>
        <v>5</v>
      </c>
      <c r="F934" s="3">
        <f>LN(1+stock_returns_long[[#This Row],[Return]])</f>
        <v>5.2413774957394401E-3</v>
      </c>
    </row>
    <row r="935" spans="1:6" x14ac:dyDescent="0.2">
      <c r="A935" s="11">
        <v>45443</v>
      </c>
      <c r="B935" s="3" t="s">
        <v>1</v>
      </c>
      <c r="C935" s="3">
        <v>5.0185812910119587E-3</v>
      </c>
      <c r="D935" s="3">
        <f>YEAR(stock_returns_long[[#This Row],[Date]])</f>
        <v>2024</v>
      </c>
      <c r="E935" s="3">
        <f>MONTH(stock_returns_long[[#This Row],[Date]])</f>
        <v>5</v>
      </c>
      <c r="F935" s="3">
        <f>LN(1+stock_returns_long[[#This Row],[Return]])</f>
        <v>5.006030186900521E-3</v>
      </c>
    </row>
    <row r="936" spans="1:6" x14ac:dyDescent="0.2">
      <c r="A936" s="11">
        <v>45446</v>
      </c>
      <c r="B936" s="3" t="s">
        <v>1</v>
      </c>
      <c r="C936" s="3">
        <v>9.2587418348657469E-3</v>
      </c>
      <c r="D936" s="3">
        <f>YEAR(stock_returns_long[[#This Row],[Date]])</f>
        <v>2024</v>
      </c>
      <c r="E936" s="3">
        <f>MONTH(stock_returns_long[[#This Row],[Date]])</f>
        <v>6</v>
      </c>
      <c r="F936" s="3">
        <f>LN(1+stock_returns_long[[#This Row],[Return]])</f>
        <v>9.2161424274118612E-3</v>
      </c>
    </row>
    <row r="937" spans="1:6" x14ac:dyDescent="0.2">
      <c r="A937" s="11">
        <v>45447</v>
      </c>
      <c r="B937" s="3" t="s">
        <v>1</v>
      </c>
      <c r="C937" s="3">
        <v>1.649131641108692E-3</v>
      </c>
      <c r="D937" s="3">
        <f>YEAR(stock_returns_long[[#This Row],[Date]])</f>
        <v>2024</v>
      </c>
      <c r="E937" s="3">
        <f>MONTH(stock_returns_long[[#This Row],[Date]])</f>
        <v>6</v>
      </c>
      <c r="F937" s="3">
        <f>LN(1+stock_returns_long[[#This Row],[Return]])</f>
        <v>1.6477733166893084E-3</v>
      </c>
    </row>
    <row r="938" spans="1:6" x14ac:dyDescent="0.2">
      <c r="A938" s="11">
        <v>45448</v>
      </c>
      <c r="B938" s="3" t="s">
        <v>1</v>
      </c>
      <c r="C938" s="3">
        <v>7.8209718508504E-3</v>
      </c>
      <c r="D938" s="3">
        <f>YEAR(stock_returns_long[[#This Row],[Date]])</f>
        <v>2024</v>
      </c>
      <c r="E938" s="3">
        <f>MONTH(stock_returns_long[[#This Row],[Date]])</f>
        <v>6</v>
      </c>
      <c r="F938" s="3">
        <f>LN(1+stock_returns_long[[#This Row],[Return]])</f>
        <v>7.7905465843112302E-3</v>
      </c>
    </row>
    <row r="939" spans="1:6" x14ac:dyDescent="0.2">
      <c r="A939" s="11">
        <v>45449</v>
      </c>
      <c r="B939" s="3" t="s">
        <v>1</v>
      </c>
      <c r="C939" s="3">
        <v>-7.0965270442261419E-3</v>
      </c>
      <c r="D939" s="3">
        <f>YEAR(stock_returns_long[[#This Row],[Date]])</f>
        <v>2024</v>
      </c>
      <c r="E939" s="3">
        <f>MONTH(stock_returns_long[[#This Row],[Date]])</f>
        <v>6</v>
      </c>
      <c r="F939" s="3">
        <f>LN(1+stock_returns_long[[#This Row],[Return]])</f>
        <v>-7.1218271586224336E-3</v>
      </c>
    </row>
    <row r="940" spans="1:6" x14ac:dyDescent="0.2">
      <c r="A940" s="11">
        <v>45450</v>
      </c>
      <c r="B940" s="3" t="s">
        <v>1</v>
      </c>
      <c r="C940" s="3">
        <v>1.2392071769831592E-2</v>
      </c>
      <c r="D940" s="3">
        <f>YEAR(stock_returns_long[[#This Row],[Date]])</f>
        <v>2024</v>
      </c>
      <c r="E940" s="3">
        <f>MONTH(stock_returns_long[[#This Row],[Date]])</f>
        <v>6</v>
      </c>
      <c r="F940" s="3">
        <f>LN(1+stock_returns_long[[#This Row],[Return]])</f>
        <v>1.2315918533940541E-2</v>
      </c>
    </row>
    <row r="941" spans="1:6" x14ac:dyDescent="0.2">
      <c r="A941" s="11">
        <v>45453</v>
      </c>
      <c r="B941" s="3" t="s">
        <v>1</v>
      </c>
      <c r="C941" s="3">
        <v>-1.9147914529541454E-2</v>
      </c>
      <c r="D941" s="3">
        <f>YEAR(stock_returns_long[[#This Row],[Date]])</f>
        <v>2024</v>
      </c>
      <c r="E941" s="3">
        <f>MONTH(stock_returns_long[[#This Row],[Date]])</f>
        <v>6</v>
      </c>
      <c r="F941" s="3">
        <f>LN(1+stock_returns_long[[#This Row],[Return]])</f>
        <v>-1.9333610122064328E-2</v>
      </c>
    </row>
    <row r="942" spans="1:6" x14ac:dyDescent="0.2">
      <c r="A942" s="11">
        <v>45454</v>
      </c>
      <c r="B942" s="3" t="s">
        <v>1</v>
      </c>
      <c r="C942" s="3">
        <v>7.2649254763287541E-2</v>
      </c>
      <c r="D942" s="3">
        <f>YEAR(stock_returns_long[[#This Row],[Date]])</f>
        <v>2024</v>
      </c>
      <c r="E942" s="3">
        <f>MONTH(stock_returns_long[[#This Row],[Date]])</f>
        <v>6</v>
      </c>
      <c r="F942" s="3">
        <f>LN(1+stock_returns_long[[#This Row],[Return]])</f>
        <v>7.0131527417900241E-2</v>
      </c>
    </row>
    <row r="943" spans="1:6" x14ac:dyDescent="0.2">
      <c r="A943" s="11">
        <v>45455</v>
      </c>
      <c r="B943" s="3" t="s">
        <v>1</v>
      </c>
      <c r="C943" s="3">
        <v>2.8578445863496782E-2</v>
      </c>
      <c r="D943" s="3">
        <f>YEAR(stock_returns_long[[#This Row],[Date]])</f>
        <v>2024</v>
      </c>
      <c r="E943" s="3">
        <f>MONTH(stock_returns_long[[#This Row],[Date]])</f>
        <v>6</v>
      </c>
      <c r="F943" s="3">
        <f>LN(1+stock_returns_long[[#This Row],[Return]])</f>
        <v>2.8177699310712619E-2</v>
      </c>
    </row>
    <row r="944" spans="1:6" x14ac:dyDescent="0.2">
      <c r="A944" s="11">
        <v>45456</v>
      </c>
      <c r="B944" s="3" t="s">
        <v>1</v>
      </c>
      <c r="C944" s="3">
        <v>5.4911038326654893E-3</v>
      </c>
      <c r="D944" s="3">
        <f>YEAR(stock_returns_long[[#This Row],[Date]])</f>
        <v>2024</v>
      </c>
      <c r="E944" s="3">
        <f>MONTH(stock_returns_long[[#This Row],[Date]])</f>
        <v>6</v>
      </c>
      <c r="F944" s="3">
        <f>LN(1+stock_returns_long[[#This Row],[Return]])</f>
        <v>5.4760826853790436E-3</v>
      </c>
    </row>
    <row r="945" spans="1:6" x14ac:dyDescent="0.2">
      <c r="A945" s="11">
        <v>45457</v>
      </c>
      <c r="B945" s="3" t="s">
        <v>1</v>
      </c>
      <c r="C945" s="3">
        <v>-8.1684997901747547E-3</v>
      </c>
      <c r="D945" s="3">
        <f>YEAR(stock_returns_long[[#This Row],[Date]])</f>
        <v>2024</v>
      </c>
      <c r="E945" s="3">
        <f>MONTH(stock_returns_long[[#This Row],[Date]])</f>
        <v>6</v>
      </c>
      <c r="F945" s="3">
        <f>LN(1+stock_returns_long[[#This Row],[Return]])</f>
        <v>-8.2020447843305054E-3</v>
      </c>
    </row>
    <row r="946" spans="1:6" x14ac:dyDescent="0.2">
      <c r="A946" s="11">
        <v>45460</v>
      </c>
      <c r="B946" s="3" t="s">
        <v>1</v>
      </c>
      <c r="C946" s="3">
        <v>1.9671571564688684E-2</v>
      </c>
      <c r="D946" s="3">
        <f>YEAR(stock_returns_long[[#This Row],[Date]])</f>
        <v>2024</v>
      </c>
      <c r="E946" s="3">
        <f>MONTH(stock_returns_long[[#This Row],[Date]])</f>
        <v>6</v>
      </c>
      <c r="F946" s="3">
        <f>LN(1+stock_returns_long[[#This Row],[Return]])</f>
        <v>1.9480586784630282E-2</v>
      </c>
    </row>
    <row r="947" spans="1:6" x14ac:dyDescent="0.2">
      <c r="A947" s="11">
        <v>45461</v>
      </c>
      <c r="B947" s="3" t="s">
        <v>1</v>
      </c>
      <c r="C947" s="3">
        <v>-1.0984543014322945E-2</v>
      </c>
      <c r="D947" s="3">
        <f>YEAR(stock_returns_long[[#This Row],[Date]])</f>
        <v>2024</v>
      </c>
      <c r="E947" s="3">
        <f>MONTH(stock_returns_long[[#This Row],[Date]])</f>
        <v>6</v>
      </c>
      <c r="F947" s="3">
        <f>LN(1+stock_returns_long[[#This Row],[Return]])</f>
        <v>-1.1045318577938138E-2</v>
      </c>
    </row>
    <row r="948" spans="1:6" x14ac:dyDescent="0.2">
      <c r="A948" s="11">
        <v>45463</v>
      </c>
      <c r="B948" s="3" t="s">
        <v>1</v>
      </c>
      <c r="C948" s="3">
        <v>-2.1512853366412399E-2</v>
      </c>
      <c r="D948" s="3">
        <f>YEAR(stock_returns_long[[#This Row],[Date]])</f>
        <v>2024</v>
      </c>
      <c r="E948" s="3">
        <f>MONTH(stock_returns_long[[#This Row],[Date]])</f>
        <v>6</v>
      </c>
      <c r="F948" s="3">
        <f>LN(1+stock_returns_long[[#This Row],[Return]])</f>
        <v>-2.1747628018088574E-2</v>
      </c>
    </row>
    <row r="949" spans="1:6" x14ac:dyDescent="0.2">
      <c r="A949" s="11">
        <v>45464</v>
      </c>
      <c r="B949" s="3" t="s">
        <v>1</v>
      </c>
      <c r="C949" s="3">
        <v>-1.0444355000034045E-2</v>
      </c>
      <c r="D949" s="3">
        <f>YEAR(stock_returns_long[[#This Row],[Date]])</f>
        <v>2024</v>
      </c>
      <c r="E949" s="3">
        <f>MONTH(stock_returns_long[[#This Row],[Date]])</f>
        <v>6</v>
      </c>
      <c r="F949" s="3">
        <f>LN(1+stock_returns_long[[#This Row],[Return]])</f>
        <v>-1.0499280048245104E-2</v>
      </c>
    </row>
    <row r="950" spans="1:6" x14ac:dyDescent="0.2">
      <c r="A950" s="11">
        <v>45467</v>
      </c>
      <c r="B950" s="3" t="s">
        <v>1</v>
      </c>
      <c r="C950" s="3">
        <v>3.1326776101794351E-3</v>
      </c>
      <c r="D950" s="3">
        <f>YEAR(stock_returns_long[[#This Row],[Date]])</f>
        <v>2024</v>
      </c>
      <c r="E950" s="3">
        <f>MONTH(stock_returns_long[[#This Row],[Date]])</f>
        <v>6</v>
      </c>
      <c r="F950" s="3">
        <f>LN(1+stock_returns_long[[#This Row],[Return]])</f>
        <v>3.1277809993449936E-3</v>
      </c>
    </row>
    <row r="951" spans="1:6" x14ac:dyDescent="0.2">
      <c r="A951" s="11">
        <v>45468</v>
      </c>
      <c r="B951" s="3" t="s">
        <v>1</v>
      </c>
      <c r="C951" s="3">
        <v>4.4680722887568969E-3</v>
      </c>
      <c r="D951" s="3">
        <f>YEAR(stock_returns_long[[#This Row],[Date]])</f>
        <v>2024</v>
      </c>
      <c r="E951" s="3">
        <f>MONTH(stock_returns_long[[#This Row],[Date]])</f>
        <v>6</v>
      </c>
      <c r="F951" s="3">
        <f>LN(1+stock_returns_long[[#This Row],[Return]])</f>
        <v>4.4581200875261186E-3</v>
      </c>
    </row>
    <row r="952" spans="1:6" x14ac:dyDescent="0.2">
      <c r="A952" s="11">
        <v>45469</v>
      </c>
      <c r="B952" s="3" t="s">
        <v>1</v>
      </c>
      <c r="C952" s="3">
        <v>1.9993287512629854E-2</v>
      </c>
      <c r="D952" s="3">
        <f>YEAR(stock_returns_long[[#This Row],[Date]])</f>
        <v>2024</v>
      </c>
      <c r="E952" s="3">
        <f>MONTH(stock_returns_long[[#This Row],[Date]])</f>
        <v>6</v>
      </c>
      <c r="F952" s="3">
        <f>LN(1+stock_returns_long[[#This Row],[Return]])</f>
        <v>1.979604640455496E-2</v>
      </c>
    </row>
    <row r="953" spans="1:6" x14ac:dyDescent="0.2">
      <c r="A953" s="11">
        <v>45470</v>
      </c>
      <c r="B953" s="3" t="s">
        <v>1</v>
      </c>
      <c r="C953" s="3">
        <v>3.9860442032402243E-3</v>
      </c>
      <c r="D953" s="3">
        <f>YEAR(stock_returns_long[[#This Row],[Date]])</f>
        <v>2024</v>
      </c>
      <c r="E953" s="3">
        <f>MONTH(stock_returns_long[[#This Row],[Date]])</f>
        <v>6</v>
      </c>
      <c r="F953" s="3">
        <f>LN(1+stock_returns_long[[#This Row],[Return]])</f>
        <v>3.9781209769529612E-3</v>
      </c>
    </row>
    <row r="954" spans="1:6" x14ac:dyDescent="0.2">
      <c r="A954" s="11">
        <v>45471</v>
      </c>
      <c r="B954" s="3" t="s">
        <v>1</v>
      </c>
      <c r="C954" s="3">
        <v>-1.6254276936681467E-2</v>
      </c>
      <c r="D954" s="3">
        <f>YEAR(stock_returns_long[[#This Row],[Date]])</f>
        <v>2024</v>
      </c>
      <c r="E954" s="3">
        <f>MONTH(stock_returns_long[[#This Row],[Date]])</f>
        <v>6</v>
      </c>
      <c r="F954" s="3">
        <f>LN(1+stock_returns_long[[#This Row],[Return]])</f>
        <v>-1.6387826844911531E-2</v>
      </c>
    </row>
    <row r="955" spans="1:6" x14ac:dyDescent="0.2">
      <c r="A955" s="11">
        <v>45474</v>
      </c>
      <c r="B955" s="3" t="s">
        <v>1</v>
      </c>
      <c r="C955" s="3">
        <v>2.9104598551783711E-2</v>
      </c>
      <c r="D955" s="3">
        <f>YEAR(stock_returns_long[[#This Row],[Date]])</f>
        <v>2024</v>
      </c>
      <c r="E955" s="3">
        <f>MONTH(stock_returns_long[[#This Row],[Date]])</f>
        <v>7</v>
      </c>
      <c r="F955" s="3">
        <f>LN(1+stock_returns_long[[#This Row],[Return]])</f>
        <v>2.8689102367837616E-2</v>
      </c>
    </row>
    <row r="956" spans="1:6" x14ac:dyDescent="0.2">
      <c r="A956" s="11">
        <v>45475</v>
      </c>
      <c r="B956" s="3" t="s">
        <v>1</v>
      </c>
      <c r="C956" s="3">
        <v>1.6240007188387917E-2</v>
      </c>
      <c r="D956" s="3">
        <f>YEAR(stock_returns_long[[#This Row],[Date]])</f>
        <v>2024</v>
      </c>
      <c r="E956" s="3">
        <f>MONTH(stock_returns_long[[#This Row],[Date]])</f>
        <v>7</v>
      </c>
      <c r="F956" s="3">
        <f>LN(1+stock_returns_long[[#This Row],[Return]])</f>
        <v>1.610954880658225E-2</v>
      </c>
    </row>
    <row r="957" spans="1:6" x14ac:dyDescent="0.2">
      <c r="A957" s="11">
        <v>45476</v>
      </c>
      <c r="B957" s="3" t="s">
        <v>1</v>
      </c>
      <c r="C957" s="3">
        <v>5.8109837486850502E-3</v>
      </c>
      <c r="D957" s="3">
        <f>YEAR(stock_returns_long[[#This Row],[Date]])</f>
        <v>2024</v>
      </c>
      <c r="E957" s="3">
        <f>MONTH(stock_returns_long[[#This Row],[Date]])</f>
        <v>7</v>
      </c>
      <c r="F957" s="3">
        <f>LN(1+stock_returns_long[[#This Row],[Return]])</f>
        <v>5.7941651064053667E-3</v>
      </c>
    </row>
    <row r="958" spans="1:6" x14ac:dyDescent="0.2">
      <c r="A958" s="11">
        <v>45478</v>
      </c>
      <c r="B958" s="3" t="s">
        <v>1</v>
      </c>
      <c r="C958" s="3">
        <v>2.1620403156627832E-2</v>
      </c>
      <c r="D958" s="3">
        <f>YEAR(stock_returns_long[[#This Row],[Date]])</f>
        <v>2024</v>
      </c>
      <c r="E958" s="3">
        <f>MONTH(stock_returns_long[[#This Row],[Date]])</f>
        <v>7</v>
      </c>
      <c r="F958" s="3">
        <f>LN(1+stock_returns_long[[#This Row],[Return]])</f>
        <v>2.1389997303231448E-2</v>
      </c>
    </row>
    <row r="959" spans="1:6" x14ac:dyDescent="0.2">
      <c r="A959" s="11">
        <v>45481</v>
      </c>
      <c r="B959" s="3" t="s">
        <v>1</v>
      </c>
      <c r="C959" s="3">
        <v>6.5388120249534332E-3</v>
      </c>
      <c r="D959" s="3">
        <f>YEAR(stock_returns_long[[#This Row],[Date]])</f>
        <v>2024</v>
      </c>
      <c r="E959" s="3">
        <f>MONTH(stock_returns_long[[#This Row],[Date]])</f>
        <v>7</v>
      </c>
      <c r="F959" s="3">
        <f>LN(1+stock_returns_long[[#This Row],[Return]])</f>
        <v>6.5175267302477477E-3</v>
      </c>
    </row>
    <row r="960" spans="1:6" x14ac:dyDescent="0.2">
      <c r="A960" s="11">
        <v>45482</v>
      </c>
      <c r="B960" s="3" t="s">
        <v>1</v>
      </c>
      <c r="C960" s="3">
        <v>3.7749093661338939E-3</v>
      </c>
      <c r="D960" s="3">
        <f>YEAR(stock_returns_long[[#This Row],[Date]])</f>
        <v>2024</v>
      </c>
      <c r="E960" s="3">
        <f>MONTH(stock_returns_long[[#This Row],[Date]])</f>
        <v>7</v>
      </c>
      <c r="F960" s="3">
        <f>LN(1+stock_returns_long[[#This Row],[Return]])</f>
        <v>3.7678022759051553E-3</v>
      </c>
    </row>
    <row r="961" spans="1:6" x14ac:dyDescent="0.2">
      <c r="A961" s="11">
        <v>45483</v>
      </c>
      <c r="B961" s="3" t="s">
        <v>1</v>
      </c>
      <c r="C961" s="3">
        <v>1.8803632190387942E-2</v>
      </c>
      <c r="D961" s="3">
        <f>YEAR(stock_returns_long[[#This Row],[Date]])</f>
        <v>2024</v>
      </c>
      <c r="E961" s="3">
        <f>MONTH(stock_returns_long[[#This Row],[Date]])</f>
        <v>7</v>
      </c>
      <c r="F961" s="3">
        <f>LN(1+stock_returns_long[[#This Row],[Return]])</f>
        <v>1.862902928209037E-2</v>
      </c>
    </row>
    <row r="962" spans="1:6" x14ac:dyDescent="0.2">
      <c r="A962" s="11">
        <v>45484</v>
      </c>
      <c r="B962" s="3" t="s">
        <v>1</v>
      </c>
      <c r="C962" s="3">
        <v>-2.3220855799986784E-2</v>
      </c>
      <c r="D962" s="3">
        <f>YEAR(stock_returns_long[[#This Row],[Date]])</f>
        <v>2024</v>
      </c>
      <c r="E962" s="3">
        <f>MONTH(stock_returns_long[[#This Row],[Date]])</f>
        <v>7</v>
      </c>
      <c r="F962" s="3">
        <f>LN(1+stock_returns_long[[#This Row],[Return]])</f>
        <v>-2.3494707560168721E-2</v>
      </c>
    </row>
    <row r="963" spans="1:6" x14ac:dyDescent="0.2">
      <c r="A963" s="11">
        <v>45485</v>
      </c>
      <c r="B963" s="3" t="s">
        <v>1</v>
      </c>
      <c r="C963" s="3">
        <v>1.3050776255941754E-2</v>
      </c>
      <c r="D963" s="3">
        <f>YEAR(stock_returns_long[[#This Row],[Date]])</f>
        <v>2024</v>
      </c>
      <c r="E963" s="3">
        <f>MONTH(stock_returns_long[[#This Row],[Date]])</f>
        <v>7</v>
      </c>
      <c r="F963" s="3">
        <f>LN(1+stock_returns_long[[#This Row],[Return]])</f>
        <v>1.2966348646026696E-2</v>
      </c>
    </row>
    <row r="964" spans="1:6" x14ac:dyDescent="0.2">
      <c r="A964" s="11">
        <v>45488</v>
      </c>
      <c r="B964" s="3" t="s">
        <v>1</v>
      </c>
      <c r="C964" s="3">
        <v>1.6743367797082076E-2</v>
      </c>
      <c r="D964" s="3">
        <f>YEAR(stock_returns_long[[#This Row],[Date]])</f>
        <v>2024</v>
      </c>
      <c r="E964" s="3">
        <f>MONTH(stock_returns_long[[#This Row],[Date]])</f>
        <v>7</v>
      </c>
      <c r="F964" s="3">
        <f>LN(1+stock_returns_long[[#This Row],[Return]])</f>
        <v>1.6604742840309959E-2</v>
      </c>
    </row>
    <row r="965" spans="1:6" x14ac:dyDescent="0.2">
      <c r="A965" s="11">
        <v>45489</v>
      </c>
      <c r="B965" s="3" t="s">
        <v>1</v>
      </c>
      <c r="C965" s="3">
        <v>1.7918131307701479E-3</v>
      </c>
      <c r="D965" s="3">
        <f>YEAR(stock_returns_long[[#This Row],[Date]])</f>
        <v>2024</v>
      </c>
      <c r="E965" s="3">
        <f>MONTH(stock_returns_long[[#This Row],[Date]])</f>
        <v>7</v>
      </c>
      <c r="F965" s="3">
        <f>LN(1+stock_returns_long[[#This Row],[Return]])</f>
        <v>1.7902097486440628E-3</v>
      </c>
    </row>
    <row r="966" spans="1:6" x14ac:dyDescent="0.2">
      <c r="A966" s="11">
        <v>45490</v>
      </c>
      <c r="B966" s="3" t="s">
        <v>1</v>
      </c>
      <c r="C966" s="3">
        <v>-2.5296003363101227E-2</v>
      </c>
      <c r="D966" s="3">
        <f>YEAR(stock_returns_long[[#This Row],[Date]])</f>
        <v>2024</v>
      </c>
      <c r="E966" s="3">
        <f>MONTH(stock_returns_long[[#This Row],[Date]])</f>
        <v>7</v>
      </c>
      <c r="F966" s="3">
        <f>LN(1+stock_returns_long[[#This Row],[Return]])</f>
        <v>-2.5621447270957005E-2</v>
      </c>
    </row>
    <row r="967" spans="1:6" x14ac:dyDescent="0.2">
      <c r="A967" s="11">
        <v>45491</v>
      </c>
      <c r="B967" s="3" t="s">
        <v>1</v>
      </c>
      <c r="C967" s="3">
        <v>-2.0534722051325116E-2</v>
      </c>
      <c r="D967" s="3">
        <f>YEAR(stock_returns_long[[#This Row],[Date]])</f>
        <v>2024</v>
      </c>
      <c r="E967" s="3">
        <f>MONTH(stock_returns_long[[#This Row],[Date]])</f>
        <v>7</v>
      </c>
      <c r="F967" s="3">
        <f>LN(1+stock_returns_long[[#This Row],[Return]])</f>
        <v>-2.0748490976578191E-2</v>
      </c>
    </row>
    <row r="968" spans="1:6" x14ac:dyDescent="0.2">
      <c r="A968" s="11">
        <v>45492</v>
      </c>
      <c r="B968" s="3" t="s">
        <v>1</v>
      </c>
      <c r="C968" s="3">
        <v>5.7986317967384515E-4</v>
      </c>
      <c r="D968" s="3">
        <f>YEAR(stock_returns_long[[#This Row],[Date]])</f>
        <v>2024</v>
      </c>
      <c r="E968" s="3">
        <f>MONTH(stock_returns_long[[#This Row],[Date]])</f>
        <v>7</v>
      </c>
      <c r="F968" s="3">
        <f>LN(1+stock_returns_long[[#This Row],[Return]])</f>
        <v>5.7969512398334082E-4</v>
      </c>
    </row>
    <row r="969" spans="1:6" x14ac:dyDescent="0.2">
      <c r="A969" s="11">
        <v>45495</v>
      </c>
      <c r="B969" s="3" t="s">
        <v>1</v>
      </c>
      <c r="C969" s="3">
        <v>-1.560344306169914E-3</v>
      </c>
      <c r="D969" s="3">
        <f>YEAR(stock_returns_long[[#This Row],[Date]])</f>
        <v>2024</v>
      </c>
      <c r="E969" s="3">
        <f>MONTH(stock_returns_long[[#This Row],[Date]])</f>
        <v>7</v>
      </c>
      <c r="F969" s="3">
        <f>LN(1+stock_returns_long[[#This Row],[Return]])</f>
        <v>-1.561562911140663E-3</v>
      </c>
    </row>
    <row r="970" spans="1:6" x14ac:dyDescent="0.2">
      <c r="A970" s="11">
        <v>45496</v>
      </c>
      <c r="B970" s="3" t="s">
        <v>1</v>
      </c>
      <c r="C970" s="3">
        <v>4.6884168842489249E-3</v>
      </c>
      <c r="D970" s="3">
        <f>YEAR(stock_returns_long[[#This Row],[Date]])</f>
        <v>2024</v>
      </c>
      <c r="E970" s="3">
        <f>MONTH(stock_returns_long[[#This Row],[Date]])</f>
        <v>7</v>
      </c>
      <c r="F970" s="3">
        <f>LN(1+stock_returns_long[[#This Row],[Return]])</f>
        <v>4.6774604898918168E-3</v>
      </c>
    </row>
    <row r="971" spans="1:6" x14ac:dyDescent="0.2">
      <c r="A971" s="11">
        <v>45497</v>
      </c>
      <c r="B971" s="3" t="s">
        <v>1</v>
      </c>
      <c r="C971" s="3">
        <v>-2.8754363198900457E-2</v>
      </c>
      <c r="D971" s="3">
        <f>YEAR(stock_returns_long[[#This Row],[Date]])</f>
        <v>2024</v>
      </c>
      <c r="E971" s="3">
        <f>MONTH(stock_returns_long[[#This Row],[Date]])</f>
        <v>7</v>
      </c>
      <c r="F971" s="3">
        <f>LN(1+stock_returns_long[[#This Row],[Return]])</f>
        <v>-2.9175869664450772E-2</v>
      </c>
    </row>
    <row r="972" spans="1:6" x14ac:dyDescent="0.2">
      <c r="A972" s="11">
        <v>45498</v>
      </c>
      <c r="B972" s="3" t="s">
        <v>1</v>
      </c>
      <c r="C972" s="3">
        <v>-4.8045536724560245E-3</v>
      </c>
      <c r="D972" s="3">
        <f>YEAR(stock_returns_long[[#This Row],[Date]])</f>
        <v>2024</v>
      </c>
      <c r="E972" s="3">
        <f>MONTH(stock_returns_long[[#This Row],[Date]])</f>
        <v>7</v>
      </c>
      <c r="F972" s="3">
        <f>LN(1+stock_returns_long[[#This Row],[Return]])</f>
        <v>-4.8161326431967622E-3</v>
      </c>
    </row>
    <row r="973" spans="1:6" x14ac:dyDescent="0.2">
      <c r="A973" s="11">
        <v>45499</v>
      </c>
      <c r="B973" s="3" t="s">
        <v>1</v>
      </c>
      <c r="C973" s="3">
        <v>2.1609634440604708E-3</v>
      </c>
      <c r="D973" s="3">
        <f>YEAR(stock_returns_long[[#This Row],[Date]])</f>
        <v>2024</v>
      </c>
      <c r="E973" s="3">
        <f>MONTH(stock_returns_long[[#This Row],[Date]])</f>
        <v>7</v>
      </c>
      <c r="F973" s="3">
        <f>LN(1+stock_returns_long[[#This Row],[Return]])</f>
        <v>2.1586319208439738E-3</v>
      </c>
    </row>
    <row r="974" spans="1:6" x14ac:dyDescent="0.2">
      <c r="A974" s="11">
        <v>45502</v>
      </c>
      <c r="B974" s="3" t="s">
        <v>1</v>
      </c>
      <c r="C974" s="3">
        <v>1.2847128605144587E-3</v>
      </c>
      <c r="D974" s="3">
        <f>YEAR(stock_returns_long[[#This Row],[Date]])</f>
        <v>2024</v>
      </c>
      <c r="E974" s="3">
        <f>MONTH(stock_returns_long[[#This Row],[Date]])</f>
        <v>7</v>
      </c>
      <c r="F974" s="3">
        <f>LN(1+stock_returns_long[[#This Row],[Return]])</f>
        <v>1.2838883230678277E-3</v>
      </c>
    </row>
    <row r="975" spans="1:6" x14ac:dyDescent="0.2">
      <c r="A975" s="11">
        <v>45503</v>
      </c>
      <c r="B975" s="3" t="s">
        <v>1</v>
      </c>
      <c r="C975" s="3">
        <v>2.5659883337827427E-3</v>
      </c>
      <c r="D975" s="3">
        <f>YEAR(stock_returns_long[[#This Row],[Date]])</f>
        <v>2024</v>
      </c>
      <c r="E975" s="3">
        <f>MONTH(stock_returns_long[[#This Row],[Date]])</f>
        <v>7</v>
      </c>
      <c r="F975" s="3">
        <f>LN(1+stock_returns_long[[#This Row],[Return]])</f>
        <v>2.5627018066445018E-3</v>
      </c>
    </row>
    <row r="976" spans="1:6" x14ac:dyDescent="0.2">
      <c r="A976" s="11">
        <v>45504</v>
      </c>
      <c r="B976" s="3" t="s">
        <v>1</v>
      </c>
      <c r="C976" s="3">
        <v>1.4990793576195927E-2</v>
      </c>
      <c r="D976" s="3">
        <f>YEAR(stock_returns_long[[#This Row],[Date]])</f>
        <v>2024</v>
      </c>
      <c r="E976" s="3">
        <f>MONTH(stock_returns_long[[#This Row],[Date]])</f>
        <v>7</v>
      </c>
      <c r="F976" s="3">
        <f>LN(1+stock_returns_long[[#This Row],[Return]])</f>
        <v>1.487954208433474E-2</v>
      </c>
    </row>
    <row r="977" spans="1:6" x14ac:dyDescent="0.2">
      <c r="A977" s="11">
        <v>45505</v>
      </c>
      <c r="B977" s="3" t="s">
        <v>1</v>
      </c>
      <c r="C977" s="3">
        <v>-1.6750789768448793E-2</v>
      </c>
      <c r="D977" s="3">
        <f>YEAR(stock_returns_long[[#This Row],[Date]])</f>
        <v>2024</v>
      </c>
      <c r="E977" s="3">
        <f>MONTH(stock_returns_long[[#This Row],[Date]])</f>
        <v>8</v>
      </c>
      <c r="F977" s="3">
        <f>LN(1+stock_returns_long[[#This Row],[Return]])</f>
        <v>-1.6892670892965121E-2</v>
      </c>
    </row>
    <row r="978" spans="1:6" x14ac:dyDescent="0.2">
      <c r="A978" s="11">
        <v>45506</v>
      </c>
      <c r="B978" s="3" t="s">
        <v>1</v>
      </c>
      <c r="C978" s="3">
        <v>6.8694971259894988E-3</v>
      </c>
      <c r="D978" s="3">
        <f>YEAR(stock_returns_long[[#This Row],[Date]])</f>
        <v>2024</v>
      </c>
      <c r="E978" s="3">
        <f>MONTH(stock_returns_long[[#This Row],[Date]])</f>
        <v>8</v>
      </c>
      <c r="F978" s="3">
        <f>LN(1+stock_returns_long[[#This Row],[Return]])</f>
        <v>6.8460096340944637E-3</v>
      </c>
    </row>
    <row r="979" spans="1:6" x14ac:dyDescent="0.2">
      <c r="A979" s="11">
        <v>45509</v>
      </c>
      <c r="B979" s="3" t="s">
        <v>1</v>
      </c>
      <c r="C979" s="3">
        <v>-4.816704799358007E-2</v>
      </c>
      <c r="D979" s="3">
        <f>YEAR(stock_returns_long[[#This Row],[Date]])</f>
        <v>2024</v>
      </c>
      <c r="E979" s="3">
        <f>MONTH(stock_returns_long[[#This Row],[Date]])</f>
        <v>8</v>
      </c>
      <c r="F979" s="3">
        <f>LN(1+stock_returns_long[[#This Row],[Return]])</f>
        <v>-4.9365730169027039E-2</v>
      </c>
    </row>
    <row r="980" spans="1:6" x14ac:dyDescent="0.2">
      <c r="A980" s="11">
        <v>45510</v>
      </c>
      <c r="B980" s="3" t="s">
        <v>1</v>
      </c>
      <c r="C980" s="3">
        <v>-9.7482267300790237E-3</v>
      </c>
      <c r="D980" s="3">
        <f>YEAR(stock_returns_long[[#This Row],[Date]])</f>
        <v>2024</v>
      </c>
      <c r="E980" s="3">
        <f>MONTH(stock_returns_long[[#This Row],[Date]])</f>
        <v>8</v>
      </c>
      <c r="F980" s="3">
        <f>LN(1+stock_returns_long[[#This Row],[Return]])</f>
        <v>-9.7960517521804482E-3</v>
      </c>
    </row>
    <row r="981" spans="1:6" x14ac:dyDescent="0.2">
      <c r="A981" s="11">
        <v>45511</v>
      </c>
      <c r="B981" s="3" t="s">
        <v>1</v>
      </c>
      <c r="C981" s="3">
        <v>1.2498220697498397E-2</v>
      </c>
      <c r="D981" s="3">
        <f>YEAR(stock_returns_long[[#This Row],[Date]])</f>
        <v>2024</v>
      </c>
      <c r="E981" s="3">
        <f>MONTH(stock_returns_long[[#This Row],[Date]])</f>
        <v>8</v>
      </c>
      <c r="F981" s="3">
        <f>LN(1+stock_returns_long[[#This Row],[Return]])</f>
        <v>1.2420762661208984E-2</v>
      </c>
    </row>
    <row r="982" spans="1:6" x14ac:dyDescent="0.2">
      <c r="A982" s="11">
        <v>45512</v>
      </c>
      <c r="B982" s="3" t="s">
        <v>1</v>
      </c>
      <c r="C982" s="3">
        <v>1.663324004503175E-2</v>
      </c>
      <c r="D982" s="3">
        <f>YEAR(stock_returns_long[[#This Row],[Date]])</f>
        <v>2024</v>
      </c>
      <c r="E982" s="3">
        <f>MONTH(stock_returns_long[[#This Row],[Date]])</f>
        <v>8</v>
      </c>
      <c r="F982" s="3">
        <f>LN(1+stock_returns_long[[#This Row],[Return]])</f>
        <v>1.6496422766465027E-2</v>
      </c>
    </row>
    <row r="983" spans="1:6" x14ac:dyDescent="0.2">
      <c r="A983" s="11">
        <v>45513</v>
      </c>
      <c r="B983" s="3" t="s">
        <v>1</v>
      </c>
      <c r="C983" s="3">
        <v>1.3736096117633378E-2</v>
      </c>
      <c r="D983" s="3">
        <f>YEAR(stock_returns_long[[#This Row],[Date]])</f>
        <v>2024</v>
      </c>
      <c r="E983" s="3">
        <f>MONTH(stock_returns_long[[#This Row],[Date]])</f>
        <v>8</v>
      </c>
      <c r="F983" s="3">
        <f>LN(1+stock_returns_long[[#This Row],[Return]])</f>
        <v>1.3642611056397653E-2</v>
      </c>
    </row>
    <row r="984" spans="1:6" x14ac:dyDescent="0.2">
      <c r="A984" s="11">
        <v>45516</v>
      </c>
      <c r="B984" s="3" t="s">
        <v>1</v>
      </c>
      <c r="C984" s="3">
        <v>7.1298946474440683E-3</v>
      </c>
      <c r="D984" s="3">
        <f>YEAR(stock_returns_long[[#This Row],[Date]])</f>
        <v>2024</v>
      </c>
      <c r="E984" s="3">
        <f>MONTH(stock_returns_long[[#This Row],[Date]])</f>
        <v>8</v>
      </c>
      <c r="F984" s="3">
        <f>LN(1+stock_returns_long[[#This Row],[Return]])</f>
        <v>7.104597123216083E-3</v>
      </c>
    </row>
    <row r="985" spans="1:6" x14ac:dyDescent="0.2">
      <c r="A985" s="11">
        <v>45517</v>
      </c>
      <c r="B985" s="3" t="s">
        <v>1</v>
      </c>
      <c r="C985" s="3">
        <v>1.7193086458173523E-2</v>
      </c>
      <c r="D985" s="3">
        <f>YEAR(stock_returns_long[[#This Row],[Date]])</f>
        <v>2024</v>
      </c>
      <c r="E985" s="3">
        <f>MONTH(stock_returns_long[[#This Row],[Date]])</f>
        <v>8</v>
      </c>
      <c r="F985" s="3">
        <f>LN(1+stock_returns_long[[#This Row],[Return]])</f>
        <v>1.7046957903105332E-2</v>
      </c>
    </row>
    <row r="986" spans="1:6" x14ac:dyDescent="0.2">
      <c r="A986" s="11">
        <v>45518</v>
      </c>
      <c r="B986" s="3" t="s">
        <v>1</v>
      </c>
      <c r="C986" s="3">
        <v>2.033604600700567E-3</v>
      </c>
      <c r="D986" s="3">
        <f>YEAR(stock_returns_long[[#This Row],[Date]])</f>
        <v>2024</v>
      </c>
      <c r="E986" s="3">
        <f>MONTH(stock_returns_long[[#This Row],[Date]])</f>
        <v>8</v>
      </c>
      <c r="F986" s="3">
        <f>LN(1+stock_returns_long[[#This Row],[Return]])</f>
        <v>2.0315396259520846E-3</v>
      </c>
    </row>
    <row r="987" spans="1:6" x14ac:dyDescent="0.2">
      <c r="A987" s="11">
        <v>45519</v>
      </c>
      <c r="B987" s="3" t="s">
        <v>1</v>
      </c>
      <c r="C987" s="3">
        <v>1.3530564090742825E-2</v>
      </c>
      <c r="D987" s="3">
        <f>YEAR(stock_returns_long[[#This Row],[Date]])</f>
        <v>2024</v>
      </c>
      <c r="E987" s="3">
        <f>MONTH(stock_returns_long[[#This Row],[Date]])</f>
        <v>8</v>
      </c>
      <c r="F987" s="3">
        <f>LN(1+stock_returns_long[[#This Row],[Return]])</f>
        <v>1.3439843426831223E-2</v>
      </c>
    </row>
    <row r="988" spans="1:6" x14ac:dyDescent="0.2">
      <c r="A988" s="11">
        <v>45520</v>
      </c>
      <c r="B988" s="3" t="s">
        <v>1</v>
      </c>
      <c r="C988" s="3">
        <v>5.9185378346420237E-3</v>
      </c>
      <c r="D988" s="3">
        <f>YEAR(stock_returns_long[[#This Row],[Date]])</f>
        <v>2024</v>
      </c>
      <c r="E988" s="3">
        <f>MONTH(stock_returns_long[[#This Row],[Date]])</f>
        <v>8</v>
      </c>
      <c r="F988" s="3">
        <f>LN(1+stock_returns_long[[#This Row],[Return]])</f>
        <v>5.9010920912763729E-3</v>
      </c>
    </row>
    <row r="989" spans="1:6" x14ac:dyDescent="0.2">
      <c r="A989" s="11">
        <v>45523</v>
      </c>
      <c r="B989" s="3" t="s">
        <v>1</v>
      </c>
      <c r="C989" s="3">
        <v>-7.0786324988036942E-4</v>
      </c>
      <c r="D989" s="3">
        <f>YEAR(stock_returns_long[[#This Row],[Date]])</f>
        <v>2024</v>
      </c>
      <c r="E989" s="3">
        <f>MONTH(stock_returns_long[[#This Row],[Date]])</f>
        <v>8</v>
      </c>
      <c r="F989" s="3">
        <f>LN(1+stock_returns_long[[#This Row],[Return]])</f>
        <v>-7.0811390336320782E-4</v>
      </c>
    </row>
    <row r="990" spans="1:6" x14ac:dyDescent="0.2">
      <c r="A990" s="11">
        <v>45524</v>
      </c>
      <c r="B990" s="3" t="s">
        <v>1</v>
      </c>
      <c r="C990" s="3">
        <v>2.7447604223531652E-3</v>
      </c>
      <c r="D990" s="3">
        <f>YEAR(stock_returns_long[[#This Row],[Date]])</f>
        <v>2024</v>
      </c>
      <c r="E990" s="3">
        <f>MONTH(stock_returns_long[[#This Row],[Date]])</f>
        <v>8</v>
      </c>
      <c r="F990" s="3">
        <f>LN(1+stock_returns_long[[#This Row],[Return]])</f>
        <v>2.741000446049806E-3</v>
      </c>
    </row>
    <row r="991" spans="1:6" x14ac:dyDescent="0.2">
      <c r="A991" s="11">
        <v>45525</v>
      </c>
      <c r="B991" s="3" t="s">
        <v>1</v>
      </c>
      <c r="C991" s="3">
        <v>-4.8565921301146897E-4</v>
      </c>
      <c r="D991" s="3">
        <f>YEAR(stock_returns_long[[#This Row],[Date]])</f>
        <v>2024</v>
      </c>
      <c r="E991" s="3">
        <f>MONTH(stock_returns_long[[#This Row],[Date]])</f>
        <v>8</v>
      </c>
      <c r="F991" s="3">
        <f>LN(1+stock_returns_long[[#This Row],[Return]])</f>
        <v>-4.8577718364428978E-4</v>
      </c>
    </row>
    <row r="992" spans="1:6" x14ac:dyDescent="0.2">
      <c r="A992" s="11">
        <v>45526</v>
      </c>
      <c r="B992" s="3" t="s">
        <v>1</v>
      </c>
      <c r="C992" s="3">
        <v>-8.2598120054165891E-3</v>
      </c>
      <c r="D992" s="3">
        <f>YEAR(stock_returns_long[[#This Row],[Date]])</f>
        <v>2024</v>
      </c>
      <c r="E992" s="3">
        <f>MONTH(stock_returns_long[[#This Row],[Date]])</f>
        <v>8</v>
      </c>
      <c r="F992" s="3">
        <f>LN(1+stock_returns_long[[#This Row],[Return]])</f>
        <v>-8.2941132644861124E-3</v>
      </c>
    </row>
    <row r="993" spans="1:6" x14ac:dyDescent="0.2">
      <c r="A993" s="11">
        <v>45527</v>
      </c>
      <c r="B993" s="3" t="s">
        <v>1</v>
      </c>
      <c r="C993" s="3">
        <v>1.0288236250370453E-2</v>
      </c>
      <c r="D993" s="3">
        <f>YEAR(stock_returns_long[[#This Row],[Date]])</f>
        <v>2024</v>
      </c>
      <c r="E993" s="3">
        <f>MONTH(stock_returns_long[[#This Row],[Date]])</f>
        <v>8</v>
      </c>
      <c r="F993" s="3">
        <f>LN(1+stock_returns_long[[#This Row],[Return]])</f>
        <v>1.0235672565458697E-2</v>
      </c>
    </row>
    <row r="994" spans="1:6" x14ac:dyDescent="0.2">
      <c r="A994" s="11">
        <v>45530</v>
      </c>
      <c r="B994" s="3" t="s">
        <v>1</v>
      </c>
      <c r="C994" s="3">
        <v>1.4987850163938887E-3</v>
      </c>
      <c r="D994" s="3">
        <f>YEAR(stock_returns_long[[#This Row],[Date]])</f>
        <v>2024</v>
      </c>
      <c r="E994" s="3">
        <f>MONTH(stock_returns_long[[#This Row],[Date]])</f>
        <v>8</v>
      </c>
      <c r="F994" s="3">
        <f>LN(1+stock_returns_long[[#This Row],[Return]])</f>
        <v>1.4976629591396872E-3</v>
      </c>
    </row>
    <row r="995" spans="1:6" x14ac:dyDescent="0.2">
      <c r="A995" s="11">
        <v>45531</v>
      </c>
      <c r="B995" s="3" t="s">
        <v>1</v>
      </c>
      <c r="C995" s="3">
        <v>3.7416249687827197E-3</v>
      </c>
      <c r="D995" s="3">
        <f>YEAR(stock_returns_long[[#This Row],[Date]])</f>
        <v>2024</v>
      </c>
      <c r="E995" s="3">
        <f>MONTH(stock_returns_long[[#This Row],[Date]])</f>
        <v>8</v>
      </c>
      <c r="F995" s="3">
        <f>LN(1+stock_returns_long[[#This Row],[Return]])</f>
        <v>3.7346425018410763E-3</v>
      </c>
    </row>
    <row r="996" spans="1:6" x14ac:dyDescent="0.2">
      <c r="A996" s="11">
        <v>45532</v>
      </c>
      <c r="B996" s="3" t="s">
        <v>1</v>
      </c>
      <c r="C996" s="3">
        <v>-6.7535707356517483E-3</v>
      </c>
      <c r="D996" s="3">
        <f>YEAR(stock_returns_long[[#This Row],[Date]])</f>
        <v>2024</v>
      </c>
      <c r="E996" s="3">
        <f>MONTH(stock_returns_long[[#This Row],[Date]])</f>
        <v>8</v>
      </c>
      <c r="F996" s="3">
        <f>LN(1+stock_returns_long[[#This Row],[Return]])</f>
        <v>-6.7764792958054359E-3</v>
      </c>
    </row>
    <row r="997" spans="1:6" x14ac:dyDescent="0.2">
      <c r="A997" s="11">
        <v>45533</v>
      </c>
      <c r="B997" s="3" t="s">
        <v>1</v>
      </c>
      <c r="C997" s="3">
        <v>1.457025208387952E-2</v>
      </c>
      <c r="D997" s="3">
        <f>YEAR(stock_returns_long[[#This Row],[Date]])</f>
        <v>2024</v>
      </c>
      <c r="E997" s="3">
        <f>MONTH(stock_returns_long[[#This Row],[Date]])</f>
        <v>8</v>
      </c>
      <c r="F997" s="3">
        <f>LN(1+stock_returns_long[[#This Row],[Return]])</f>
        <v>1.4465125874253894E-2</v>
      </c>
    </row>
    <row r="998" spans="1:6" x14ac:dyDescent="0.2">
      <c r="A998" s="11">
        <v>45534</v>
      </c>
      <c r="B998" s="3" t="s">
        <v>1</v>
      </c>
      <c r="C998" s="3">
        <v>-3.4378814063338314E-3</v>
      </c>
      <c r="D998" s="3">
        <f>YEAR(stock_returns_long[[#This Row],[Date]])</f>
        <v>2024</v>
      </c>
      <c r="E998" s="3">
        <f>MONTH(stock_returns_long[[#This Row],[Date]])</f>
        <v>8</v>
      </c>
      <c r="F998" s="3">
        <f>LN(1+stock_returns_long[[#This Row],[Return]])</f>
        <v>-3.4438044997740351E-3</v>
      </c>
    </row>
    <row r="999" spans="1:6" x14ac:dyDescent="0.2">
      <c r="A999" s="11">
        <v>45538</v>
      </c>
      <c r="B999" s="3" t="s">
        <v>1</v>
      </c>
      <c r="C999" s="3">
        <v>-2.7205245711303561E-2</v>
      </c>
      <c r="D999" s="3">
        <f>YEAR(stock_returns_long[[#This Row],[Date]])</f>
        <v>2024</v>
      </c>
      <c r="E999" s="3">
        <f>MONTH(stock_returns_long[[#This Row],[Date]])</f>
        <v>9</v>
      </c>
      <c r="F999" s="3">
        <f>LN(1+stock_returns_long[[#This Row],[Return]])</f>
        <v>-2.7582160168925954E-2</v>
      </c>
    </row>
    <row r="1000" spans="1:6" x14ac:dyDescent="0.2">
      <c r="A1000" s="11">
        <v>45539</v>
      </c>
      <c r="B1000" s="3" t="s">
        <v>1</v>
      </c>
      <c r="C1000" s="3">
        <v>-8.618807934915762E-3</v>
      </c>
      <c r="D1000" s="3">
        <f>YEAR(stock_returns_long[[#This Row],[Date]])</f>
        <v>2024</v>
      </c>
      <c r="E1000" s="3">
        <f>MONTH(stock_returns_long[[#This Row],[Date]])</f>
        <v>9</v>
      </c>
      <c r="F1000" s="3">
        <f>LN(1+stock_returns_long[[#This Row],[Return]])</f>
        <v>-8.6561646618744451E-3</v>
      </c>
    </row>
    <row r="1001" spans="1:6" x14ac:dyDescent="0.2">
      <c r="A1001" s="11">
        <v>45540</v>
      </c>
      <c r="B1001" s="3" t="s">
        <v>1</v>
      </c>
      <c r="C1001" s="3">
        <v>6.9278080421184551E-3</v>
      </c>
      <c r="D1001" s="3">
        <f>YEAR(stock_returns_long[[#This Row],[Date]])</f>
        <v>2024</v>
      </c>
      <c r="E1001" s="3">
        <f>MONTH(stock_returns_long[[#This Row],[Date]])</f>
        <v>9</v>
      </c>
      <c r="F1001" s="3">
        <f>LN(1+stock_returns_long[[#This Row],[Return]])</f>
        <v>6.9039210395726684E-3</v>
      </c>
    </row>
    <row r="1002" spans="1:6" x14ac:dyDescent="0.2">
      <c r="A1002" s="11">
        <v>45541</v>
      </c>
      <c r="B1002" s="3" t="s">
        <v>1</v>
      </c>
      <c r="C1002" s="3">
        <v>-7.0150498577075115E-3</v>
      </c>
      <c r="D1002" s="3">
        <f>YEAR(stock_returns_long[[#This Row],[Date]])</f>
        <v>2024</v>
      </c>
      <c r="E1002" s="3">
        <f>MONTH(stock_returns_long[[#This Row],[Date]])</f>
        <v>9</v>
      </c>
      <c r="F1002" s="3">
        <f>LN(1+stock_returns_long[[#This Row],[Return]])</f>
        <v>-7.0397710011700036E-3</v>
      </c>
    </row>
    <row r="1003" spans="1:6" x14ac:dyDescent="0.2">
      <c r="A1003" s="11">
        <v>45544</v>
      </c>
      <c r="B1003" s="3" t="s">
        <v>1</v>
      </c>
      <c r="C1003" s="3">
        <v>4.075775688632266E-4</v>
      </c>
      <c r="D1003" s="3">
        <f>YEAR(stock_returns_long[[#This Row],[Date]])</f>
        <v>2024</v>
      </c>
      <c r="E1003" s="3">
        <f>MONTH(stock_returns_long[[#This Row],[Date]])</f>
        <v>9</v>
      </c>
      <c r="F1003" s="3">
        <f>LN(1+stock_returns_long[[#This Row],[Return]])</f>
        <v>4.0749453168786691E-4</v>
      </c>
    </row>
    <row r="1004" spans="1:6" x14ac:dyDescent="0.2">
      <c r="A1004" s="11">
        <v>45545</v>
      </c>
      <c r="B1004" s="3" t="s">
        <v>1</v>
      </c>
      <c r="C1004" s="3">
        <v>-3.6213894446761596E-3</v>
      </c>
      <c r="D1004" s="3">
        <f>YEAR(stock_returns_long[[#This Row],[Date]])</f>
        <v>2024</v>
      </c>
      <c r="E1004" s="3">
        <f>MONTH(stock_returns_long[[#This Row],[Date]])</f>
        <v>9</v>
      </c>
      <c r="F1004" s="3">
        <f>LN(1+stock_returns_long[[#This Row],[Return]])</f>
        <v>-3.6279625494108807E-3</v>
      </c>
    </row>
    <row r="1005" spans="1:6" x14ac:dyDescent="0.2">
      <c r="A1005" s="11">
        <v>45546</v>
      </c>
      <c r="B1005" s="3" t="s">
        <v>1</v>
      </c>
      <c r="C1005" s="3">
        <v>1.1585141839513868E-2</v>
      </c>
      <c r="D1005" s="3">
        <f>YEAR(stock_returns_long[[#This Row],[Date]])</f>
        <v>2024</v>
      </c>
      <c r="E1005" s="3">
        <f>MONTH(stock_returns_long[[#This Row],[Date]])</f>
        <v>9</v>
      </c>
      <c r="F1005" s="3">
        <f>LN(1+stock_returns_long[[#This Row],[Return]])</f>
        <v>1.1518547923594035E-2</v>
      </c>
    </row>
    <row r="1006" spans="1:6" x14ac:dyDescent="0.2">
      <c r="A1006" s="11">
        <v>45547</v>
      </c>
      <c r="B1006" s="3" t="s">
        <v>1</v>
      </c>
      <c r="C1006" s="3">
        <v>4.9405672343993956E-4</v>
      </c>
      <c r="D1006" s="3">
        <f>YEAR(stock_returns_long[[#This Row],[Date]])</f>
        <v>2024</v>
      </c>
      <c r="E1006" s="3">
        <f>MONTH(stock_returns_long[[#This Row],[Date]])</f>
        <v>9</v>
      </c>
      <c r="F1006" s="3">
        <f>LN(1+stock_returns_long[[#This Row],[Return]])</f>
        <v>4.9393471760050096E-4</v>
      </c>
    </row>
    <row r="1007" spans="1:6" x14ac:dyDescent="0.2">
      <c r="A1007" s="11">
        <v>45548</v>
      </c>
      <c r="B1007" s="3" t="s">
        <v>1</v>
      </c>
      <c r="C1007" s="3">
        <v>-1.2120983573706834E-3</v>
      </c>
      <c r="D1007" s="3">
        <f>YEAR(stock_returns_long[[#This Row],[Date]])</f>
        <v>2024</v>
      </c>
      <c r="E1007" s="3">
        <f>MONTH(stock_returns_long[[#This Row],[Date]])</f>
        <v>9</v>
      </c>
      <c r="F1007" s="3">
        <f>LN(1+stock_returns_long[[#This Row],[Return]])</f>
        <v>-1.212833542722671E-3</v>
      </c>
    </row>
    <row r="1008" spans="1:6" x14ac:dyDescent="0.2">
      <c r="A1008" s="11">
        <v>45551</v>
      </c>
      <c r="B1008" s="3" t="s">
        <v>1</v>
      </c>
      <c r="C1008" s="3">
        <v>-2.7775263000879846E-2</v>
      </c>
      <c r="D1008" s="3">
        <f>YEAR(stock_returns_long[[#This Row],[Date]])</f>
        <v>2024</v>
      </c>
      <c r="E1008" s="3">
        <f>MONTH(stock_returns_long[[#This Row],[Date]])</f>
        <v>9</v>
      </c>
      <c r="F1008" s="3">
        <f>LN(1+stock_returns_long[[#This Row],[Return]])</f>
        <v>-2.8168290342375193E-2</v>
      </c>
    </row>
    <row r="1009" spans="1:6" x14ac:dyDescent="0.2">
      <c r="A1009" s="11">
        <v>45552</v>
      </c>
      <c r="B1009" s="3" t="s">
        <v>1</v>
      </c>
      <c r="C1009" s="3">
        <v>2.1726198870475333E-3</v>
      </c>
      <c r="D1009" s="3">
        <f>YEAR(stock_returns_long[[#This Row],[Date]])</f>
        <v>2024</v>
      </c>
      <c r="E1009" s="3">
        <f>MONTH(stock_returns_long[[#This Row],[Date]])</f>
        <v>9</v>
      </c>
      <c r="F1009" s="3">
        <f>LN(1+stock_returns_long[[#This Row],[Return]])</f>
        <v>2.1702631613561658E-3</v>
      </c>
    </row>
    <row r="1010" spans="1:6" x14ac:dyDescent="0.2">
      <c r="A1010" s="11">
        <v>45553</v>
      </c>
      <c r="B1010" s="3" t="s">
        <v>1</v>
      </c>
      <c r="C1010" s="3">
        <v>1.7989875638995345E-2</v>
      </c>
      <c r="D1010" s="3">
        <f>YEAR(stock_returns_long[[#This Row],[Date]])</f>
        <v>2024</v>
      </c>
      <c r="E1010" s="3">
        <f>MONTH(stock_returns_long[[#This Row],[Date]])</f>
        <v>9</v>
      </c>
      <c r="F1010" s="3">
        <f>LN(1+stock_returns_long[[#This Row],[Return]])</f>
        <v>1.7829972734077444E-2</v>
      </c>
    </row>
    <row r="1011" spans="1:6" x14ac:dyDescent="0.2">
      <c r="A1011" s="11">
        <v>45554</v>
      </c>
      <c r="B1011" s="3" t="s">
        <v>1</v>
      </c>
      <c r="C1011" s="3">
        <v>3.7065560629446548E-2</v>
      </c>
      <c r="D1011" s="3">
        <f>YEAR(stock_returns_long[[#This Row],[Date]])</f>
        <v>2024</v>
      </c>
      <c r="E1011" s="3">
        <f>MONTH(stock_returns_long[[#This Row],[Date]])</f>
        <v>9</v>
      </c>
      <c r="F1011" s="3">
        <f>LN(1+stock_returns_long[[#This Row],[Return]])</f>
        <v>3.6395148685302824E-2</v>
      </c>
    </row>
    <row r="1012" spans="1:6" x14ac:dyDescent="0.2">
      <c r="A1012" s="11">
        <v>45555</v>
      </c>
      <c r="B1012" s="3" t="s">
        <v>1</v>
      </c>
      <c r="C1012" s="3">
        <v>-2.9274452919176852E-3</v>
      </c>
      <c r="D1012" s="3">
        <f>YEAR(stock_returns_long[[#This Row],[Date]])</f>
        <v>2024</v>
      </c>
      <c r="E1012" s="3">
        <f>MONTH(stock_returns_long[[#This Row],[Date]])</f>
        <v>9</v>
      </c>
      <c r="F1012" s="3">
        <f>LN(1+stock_returns_long[[#This Row],[Return]])</f>
        <v>-2.9317386409631972E-3</v>
      </c>
    </row>
    <row r="1013" spans="1:6" x14ac:dyDescent="0.2">
      <c r="A1013" s="11">
        <v>45558</v>
      </c>
      <c r="B1013" s="3" t="s">
        <v>1</v>
      </c>
      <c r="C1013" s="3">
        <v>-7.581065072062465E-3</v>
      </c>
      <c r="D1013" s="3">
        <f>YEAR(stock_returns_long[[#This Row],[Date]])</f>
        <v>2024</v>
      </c>
      <c r="E1013" s="3">
        <f>MONTH(stock_returns_long[[#This Row],[Date]])</f>
        <v>9</v>
      </c>
      <c r="F1013" s="3">
        <f>LN(1+stock_returns_long[[#This Row],[Return]])</f>
        <v>-7.6099474110638329E-3</v>
      </c>
    </row>
    <row r="1014" spans="1:6" x14ac:dyDescent="0.2">
      <c r="A1014" s="11">
        <v>45559</v>
      </c>
      <c r="B1014" s="3" t="s">
        <v>1</v>
      </c>
      <c r="C1014" s="3">
        <v>3.9740250966904256E-3</v>
      </c>
      <c r="D1014" s="3">
        <f>YEAR(stock_returns_long[[#This Row],[Date]])</f>
        <v>2024</v>
      </c>
      <c r="E1014" s="3">
        <f>MONTH(stock_returns_long[[#This Row],[Date]])</f>
        <v>9</v>
      </c>
      <c r="F1014" s="3">
        <f>LN(1+stock_returns_long[[#This Row],[Return]])</f>
        <v>3.9661495172275373E-3</v>
      </c>
    </row>
    <row r="1015" spans="1:6" x14ac:dyDescent="0.2">
      <c r="A1015" s="11">
        <v>45560</v>
      </c>
      <c r="B1015" s="3" t="s">
        <v>1</v>
      </c>
      <c r="C1015" s="3">
        <v>-4.3980902773563813E-3</v>
      </c>
      <c r="D1015" s="3">
        <f>YEAR(stock_returns_long[[#This Row],[Date]])</f>
        <v>2024</v>
      </c>
      <c r="E1015" s="3">
        <f>MONTH(stock_returns_long[[#This Row],[Date]])</f>
        <v>9</v>
      </c>
      <c r="F1015" s="3">
        <f>LN(1+stock_returns_long[[#This Row],[Return]])</f>
        <v>-4.4077903279809063E-3</v>
      </c>
    </row>
    <row r="1016" spans="1:6" x14ac:dyDescent="0.2">
      <c r="A1016" s="11">
        <v>45561</v>
      </c>
      <c r="B1016" s="3" t="s">
        <v>1</v>
      </c>
      <c r="C1016" s="3">
        <v>5.0801603070700363E-3</v>
      </c>
      <c r="D1016" s="3">
        <f>YEAR(stock_returns_long[[#This Row],[Date]])</f>
        <v>2024</v>
      </c>
      <c r="E1016" s="3">
        <f>MONTH(stock_returns_long[[#This Row],[Date]])</f>
        <v>9</v>
      </c>
      <c r="F1016" s="3">
        <f>LN(1+stock_returns_long[[#This Row],[Return]])</f>
        <v>5.0672998298319765E-3</v>
      </c>
    </row>
    <row r="1017" spans="1:6" x14ac:dyDescent="0.2">
      <c r="A1017" s="11">
        <v>45562</v>
      </c>
      <c r="B1017" s="3" t="s">
        <v>1</v>
      </c>
      <c r="C1017" s="3">
        <v>1.186658354039194E-3</v>
      </c>
      <c r="D1017" s="3">
        <f>YEAR(stock_returns_long[[#This Row],[Date]])</f>
        <v>2024</v>
      </c>
      <c r="E1017" s="3">
        <f>MONTH(stock_returns_long[[#This Row],[Date]])</f>
        <v>9</v>
      </c>
      <c r="F1017" s="3">
        <f>LN(1+stock_returns_long[[#This Row],[Return]])</f>
        <v>1.185954831520169E-3</v>
      </c>
    </row>
    <row r="1018" spans="1:6" x14ac:dyDescent="0.2">
      <c r="A1018" s="11">
        <v>45565</v>
      </c>
      <c r="B1018" s="3" t="s">
        <v>1</v>
      </c>
      <c r="C1018" s="3">
        <v>2.2871955717396641E-2</v>
      </c>
      <c r="D1018" s="3">
        <f>YEAR(stock_returns_long[[#This Row],[Date]])</f>
        <v>2024</v>
      </c>
      <c r="E1018" s="3">
        <f>MONTH(stock_returns_long[[#This Row],[Date]])</f>
        <v>9</v>
      </c>
      <c r="F1018" s="3">
        <f>LN(1+stock_returns_long[[#This Row],[Return]])</f>
        <v>2.261431365899684E-2</v>
      </c>
    </row>
    <row r="1019" spans="1:6" x14ac:dyDescent="0.2">
      <c r="A1019" s="11">
        <v>45566</v>
      </c>
      <c r="B1019" s="3" t="s">
        <v>1</v>
      </c>
      <c r="C1019" s="3">
        <v>-2.9141629630604293E-2</v>
      </c>
      <c r="D1019" s="3">
        <f>YEAR(stock_returns_long[[#This Row],[Date]])</f>
        <v>2024</v>
      </c>
      <c r="E1019" s="3">
        <f>MONTH(stock_returns_long[[#This Row],[Date]])</f>
        <v>10</v>
      </c>
      <c r="F1019" s="3">
        <f>LN(1+stock_returns_long[[#This Row],[Return]])</f>
        <v>-2.957468088713185E-2</v>
      </c>
    </row>
    <row r="1020" spans="1:6" x14ac:dyDescent="0.2">
      <c r="A1020" s="11">
        <v>45567</v>
      </c>
      <c r="B1020" s="3" t="s">
        <v>1</v>
      </c>
      <c r="C1020" s="3">
        <v>2.5198184196468798E-3</v>
      </c>
      <c r="D1020" s="3">
        <f>YEAR(stock_returns_long[[#This Row],[Date]])</f>
        <v>2024</v>
      </c>
      <c r="E1020" s="3">
        <f>MONTH(stock_returns_long[[#This Row],[Date]])</f>
        <v>10</v>
      </c>
      <c r="F1020" s="3">
        <f>LN(1+stock_returns_long[[#This Row],[Return]])</f>
        <v>2.516649000337145E-3</v>
      </c>
    </row>
    <row r="1021" spans="1:6" x14ac:dyDescent="0.2">
      <c r="A1021" s="11">
        <v>45568</v>
      </c>
      <c r="B1021" s="3" t="s">
        <v>1</v>
      </c>
      <c r="C1021" s="3">
        <v>-4.8946135118993483E-3</v>
      </c>
      <c r="D1021" s="3">
        <f>YEAR(stock_returns_long[[#This Row],[Date]])</f>
        <v>2024</v>
      </c>
      <c r="E1021" s="3">
        <f>MONTH(stock_returns_long[[#This Row],[Date]])</f>
        <v>10</v>
      </c>
      <c r="F1021" s="3">
        <f>LN(1+stock_returns_long[[#This Row],[Return]])</f>
        <v>-4.9066313638121617E-3</v>
      </c>
    </row>
    <row r="1022" spans="1:6" x14ac:dyDescent="0.2">
      <c r="A1022" s="11">
        <v>45569</v>
      </c>
      <c r="B1022" s="3" t="s">
        <v>1</v>
      </c>
      <c r="C1022" s="3">
        <v>5.0073374785688518E-3</v>
      </c>
      <c r="D1022" s="3">
        <f>YEAR(stock_returns_long[[#This Row],[Date]])</f>
        <v>2024</v>
      </c>
      <c r="E1022" s="3">
        <f>MONTH(stock_returns_long[[#This Row],[Date]])</f>
        <v>10</v>
      </c>
      <c r="F1022" s="3">
        <f>LN(1+stock_returns_long[[#This Row],[Return]])</f>
        <v>4.9948424580874449E-3</v>
      </c>
    </row>
    <row r="1023" spans="1:6" x14ac:dyDescent="0.2">
      <c r="A1023" s="11">
        <v>45572</v>
      </c>
      <c r="B1023" s="3" t="s">
        <v>1</v>
      </c>
      <c r="C1023" s="3">
        <v>-2.2530755925597723E-2</v>
      </c>
      <c r="D1023" s="3">
        <f>YEAR(stock_returns_long[[#This Row],[Date]])</f>
        <v>2024</v>
      </c>
      <c r="E1023" s="3">
        <f>MONTH(stock_returns_long[[#This Row],[Date]])</f>
        <v>10</v>
      </c>
      <c r="F1023" s="3">
        <f>LN(1+stock_returns_long[[#This Row],[Return]])</f>
        <v>-2.2788451480117985E-2</v>
      </c>
    </row>
    <row r="1024" spans="1:6" x14ac:dyDescent="0.2">
      <c r="A1024" s="11">
        <v>45573</v>
      </c>
      <c r="B1024" s="3" t="s">
        <v>1</v>
      </c>
      <c r="C1024" s="3">
        <v>1.8403991211346948E-2</v>
      </c>
      <c r="D1024" s="3">
        <f>YEAR(stock_returns_long[[#This Row],[Date]])</f>
        <v>2024</v>
      </c>
      <c r="E1024" s="3">
        <f>MONTH(stock_returns_long[[#This Row],[Date]])</f>
        <v>10</v>
      </c>
      <c r="F1024" s="3">
        <f>LN(1+stock_returns_long[[#This Row],[Return]])</f>
        <v>1.8236687353288688E-2</v>
      </c>
    </row>
    <row r="1025" spans="1:6" x14ac:dyDescent="0.2">
      <c r="A1025" s="11">
        <v>45574</v>
      </c>
      <c r="B1025" s="3" t="s">
        <v>1</v>
      </c>
      <c r="C1025" s="3">
        <v>1.6698397510348073E-2</v>
      </c>
      <c r="D1025" s="3">
        <f>YEAR(stock_returns_long[[#This Row],[Date]])</f>
        <v>2024</v>
      </c>
      <c r="E1025" s="3">
        <f>MONTH(stock_returns_long[[#This Row],[Date]])</f>
        <v>10</v>
      </c>
      <c r="F1025" s="3">
        <f>LN(1+stock_returns_long[[#This Row],[Return]])</f>
        <v>1.6560512130084002E-2</v>
      </c>
    </row>
    <row r="1026" spans="1:6" x14ac:dyDescent="0.2">
      <c r="A1026" s="11">
        <v>45575</v>
      </c>
      <c r="B1026" s="3" t="s">
        <v>1</v>
      </c>
      <c r="C1026" s="3">
        <v>-2.1783227335696598E-3</v>
      </c>
      <c r="D1026" s="3">
        <f>YEAR(stock_returns_long[[#This Row],[Date]])</f>
        <v>2024</v>
      </c>
      <c r="E1026" s="3">
        <f>MONTH(stock_returns_long[[#This Row],[Date]])</f>
        <v>10</v>
      </c>
      <c r="F1026" s="3">
        <f>LN(1+stock_returns_long[[#This Row],[Return]])</f>
        <v>-2.1806987296200068E-3</v>
      </c>
    </row>
    <row r="1027" spans="1:6" x14ac:dyDescent="0.2">
      <c r="A1027" s="11">
        <v>45576</v>
      </c>
      <c r="B1027" s="3" t="s">
        <v>1</v>
      </c>
      <c r="C1027" s="3">
        <v>-6.50532801725201E-3</v>
      </c>
      <c r="D1027" s="3">
        <f>YEAR(stock_returns_long[[#This Row],[Date]])</f>
        <v>2024</v>
      </c>
      <c r="E1027" s="3">
        <f>MONTH(stock_returns_long[[#This Row],[Date]])</f>
        <v>10</v>
      </c>
      <c r="F1027" s="3">
        <f>LN(1+stock_returns_long[[#This Row],[Return]])</f>
        <v>-6.5265798805914403E-3</v>
      </c>
    </row>
    <row r="1028" spans="1:6" x14ac:dyDescent="0.2">
      <c r="A1028" s="11">
        <v>45579</v>
      </c>
      <c r="B1028" s="3" t="s">
        <v>1</v>
      </c>
      <c r="C1028" s="3">
        <v>1.6479858201848829E-2</v>
      </c>
      <c r="D1028" s="3">
        <f>YEAR(stock_returns_long[[#This Row],[Date]])</f>
        <v>2024</v>
      </c>
      <c r="E1028" s="3">
        <f>MONTH(stock_returns_long[[#This Row],[Date]])</f>
        <v>10</v>
      </c>
      <c r="F1028" s="3">
        <f>LN(1+stock_returns_long[[#This Row],[Return]])</f>
        <v>1.634553903687205E-2</v>
      </c>
    </row>
    <row r="1029" spans="1:6" x14ac:dyDescent="0.2">
      <c r="A1029" s="11">
        <v>45580</v>
      </c>
      <c r="B1029" s="3" t="s">
        <v>1</v>
      </c>
      <c r="C1029" s="3">
        <v>1.1024600855128686E-2</v>
      </c>
      <c r="D1029" s="3">
        <f>YEAR(stock_returns_long[[#This Row],[Date]])</f>
        <v>2024</v>
      </c>
      <c r="E1029" s="3">
        <f>MONTH(stock_returns_long[[#This Row],[Date]])</f>
        <v>10</v>
      </c>
      <c r="F1029" s="3">
        <f>LN(1+stock_returns_long[[#This Row],[Return]])</f>
        <v>1.0964272932325362E-2</v>
      </c>
    </row>
    <row r="1030" spans="1:6" x14ac:dyDescent="0.2">
      <c r="A1030" s="11">
        <v>45581</v>
      </c>
      <c r="B1030" s="3" t="s">
        <v>1</v>
      </c>
      <c r="C1030" s="3">
        <v>-8.8518229061165243E-3</v>
      </c>
      <c r="D1030" s="3">
        <f>YEAR(stock_returns_long[[#This Row],[Date]])</f>
        <v>2024</v>
      </c>
      <c r="E1030" s="3">
        <f>MONTH(stock_returns_long[[#This Row],[Date]])</f>
        <v>10</v>
      </c>
      <c r="F1030" s="3">
        <f>LN(1+stock_returns_long[[#This Row],[Return]])</f>
        <v>-8.8912330304934603E-3</v>
      </c>
    </row>
    <row r="1031" spans="1:6" x14ac:dyDescent="0.2">
      <c r="A1031" s="11">
        <v>45582</v>
      </c>
      <c r="B1031" s="3" t="s">
        <v>1</v>
      </c>
      <c r="C1031" s="3">
        <v>1.5963420116462679E-3</v>
      </c>
      <c r="D1031" s="3">
        <f>YEAR(stock_returns_long[[#This Row],[Date]])</f>
        <v>2024</v>
      </c>
      <c r="E1031" s="3">
        <f>MONTH(stock_returns_long[[#This Row],[Date]])</f>
        <v>10</v>
      </c>
      <c r="F1031" s="3">
        <f>LN(1+stock_returns_long[[#This Row],[Return]])</f>
        <v>1.5950692121060731E-3</v>
      </c>
    </row>
    <row r="1032" spans="1:6" x14ac:dyDescent="0.2">
      <c r="A1032" s="11">
        <v>45583</v>
      </c>
      <c r="B1032" s="3" t="s">
        <v>1</v>
      </c>
      <c r="C1032" s="3">
        <v>1.2276587833240038E-2</v>
      </c>
      <c r="D1032" s="3">
        <f>YEAR(stock_returns_long[[#This Row],[Date]])</f>
        <v>2024</v>
      </c>
      <c r="E1032" s="3">
        <f>MONTH(stock_returns_long[[#This Row],[Date]])</f>
        <v>10</v>
      </c>
      <c r="F1032" s="3">
        <f>LN(1+stock_returns_long[[#This Row],[Return]])</f>
        <v>1.2201841659021728E-2</v>
      </c>
    </row>
    <row r="1033" spans="1:6" x14ac:dyDescent="0.2">
      <c r="A1033" s="11">
        <v>45586</v>
      </c>
      <c r="B1033" s="3" t="s">
        <v>1</v>
      </c>
      <c r="C1033" s="3">
        <v>6.2978746499586791E-3</v>
      </c>
      <c r="D1033" s="3">
        <f>YEAR(stock_returns_long[[#This Row],[Date]])</f>
        <v>2024</v>
      </c>
      <c r="E1033" s="3">
        <f>MONTH(stock_returns_long[[#This Row],[Date]])</f>
        <v>10</v>
      </c>
      <c r="F1033" s="3">
        <f>LN(1+stock_returns_long[[#This Row],[Return]])</f>
        <v>6.2781259107570217E-3</v>
      </c>
    </row>
    <row r="1034" spans="1:6" x14ac:dyDescent="0.2">
      <c r="A1034" s="11">
        <v>45587</v>
      </c>
      <c r="B1034" s="3" t="s">
        <v>1</v>
      </c>
      <c r="C1034" s="3">
        <v>-2.6217801448966682E-3</v>
      </c>
      <c r="D1034" s="3">
        <f>YEAR(stock_returns_long[[#This Row],[Date]])</f>
        <v>2024</v>
      </c>
      <c r="E1034" s="3">
        <f>MONTH(stock_returns_long[[#This Row],[Date]])</f>
        <v>10</v>
      </c>
      <c r="F1034" s="3">
        <f>LN(1+stock_returns_long[[#This Row],[Return]])</f>
        <v>-2.6252230294348936E-3</v>
      </c>
    </row>
    <row r="1035" spans="1:6" x14ac:dyDescent="0.2">
      <c r="A1035" s="11">
        <v>45588</v>
      </c>
      <c r="B1035" s="3" t="s">
        <v>1</v>
      </c>
      <c r="C1035" s="3">
        <v>-2.1623043087497518E-2</v>
      </c>
      <c r="D1035" s="3">
        <f>YEAR(stock_returns_long[[#This Row],[Date]])</f>
        <v>2024</v>
      </c>
      <c r="E1035" s="3">
        <f>MONTH(stock_returns_long[[#This Row],[Date]])</f>
        <v>10</v>
      </c>
      <c r="F1035" s="3">
        <f>LN(1+stock_returns_long[[#This Row],[Return]])</f>
        <v>-2.1860246693040916E-2</v>
      </c>
    </row>
    <row r="1036" spans="1:6" x14ac:dyDescent="0.2">
      <c r="A1036" s="11">
        <v>45589</v>
      </c>
      <c r="B1036" s="3" t="s">
        <v>1</v>
      </c>
      <c r="C1036" s="3">
        <v>-8.2335582935799678E-4</v>
      </c>
      <c r="D1036" s="3">
        <f>YEAR(stock_returns_long[[#This Row],[Date]])</f>
        <v>2024</v>
      </c>
      <c r="E1036" s="3">
        <f>MONTH(stock_returns_long[[#This Row],[Date]])</f>
        <v>10</v>
      </c>
      <c r="F1036" s="3">
        <f>LN(1+stock_returns_long[[#This Row],[Return]])</f>
        <v>-8.236949729388736E-4</v>
      </c>
    </row>
    <row r="1037" spans="1:6" x14ac:dyDescent="0.2">
      <c r="A1037" s="11">
        <v>45590</v>
      </c>
      <c r="B1037" s="3" t="s">
        <v>1</v>
      </c>
      <c r="C1037" s="3">
        <v>3.6431305165551819E-3</v>
      </c>
      <c r="D1037" s="3">
        <f>YEAR(stock_returns_long[[#This Row],[Date]])</f>
        <v>2024</v>
      </c>
      <c r="E1037" s="3">
        <f>MONTH(stock_returns_long[[#This Row],[Date]])</f>
        <v>10</v>
      </c>
      <c r="F1037" s="3">
        <f>LN(1+stock_returns_long[[#This Row],[Return]])</f>
        <v>3.636510390358776E-3</v>
      </c>
    </row>
    <row r="1038" spans="1:6" x14ac:dyDescent="0.2">
      <c r="A1038" s="11">
        <v>45593</v>
      </c>
      <c r="B1038" s="3" t="s">
        <v>1</v>
      </c>
      <c r="C1038" s="3">
        <v>8.5994894746628248E-3</v>
      </c>
      <c r="D1038" s="3">
        <f>YEAR(stock_returns_long[[#This Row],[Date]])</f>
        <v>2024</v>
      </c>
      <c r="E1038" s="3">
        <f>MONTH(stock_returns_long[[#This Row],[Date]])</f>
        <v>10</v>
      </c>
      <c r="F1038" s="3">
        <f>LN(1+stock_returns_long[[#This Row],[Return]])</f>
        <v>8.562724488103992E-3</v>
      </c>
    </row>
    <row r="1039" spans="1:6" x14ac:dyDescent="0.2">
      <c r="A1039" s="11">
        <v>45594</v>
      </c>
      <c r="B1039" s="3" t="s">
        <v>1</v>
      </c>
      <c r="C1039" s="3">
        <v>1.1568287509875486E-3</v>
      </c>
      <c r="D1039" s="3">
        <f>YEAR(stock_returns_long[[#This Row],[Date]])</f>
        <v>2024</v>
      </c>
      <c r="E1039" s="3">
        <f>MONTH(stock_returns_long[[#This Row],[Date]])</f>
        <v>10</v>
      </c>
      <c r="F1039" s="3">
        <f>LN(1+stock_returns_long[[#This Row],[Return]])</f>
        <v>1.156160140203766E-3</v>
      </c>
    </row>
    <row r="1040" spans="1:6" x14ac:dyDescent="0.2">
      <c r="A1040" s="11">
        <v>45595</v>
      </c>
      <c r="B1040" s="3" t="s">
        <v>1</v>
      </c>
      <c r="C1040" s="3">
        <v>-1.5277975775801034E-2</v>
      </c>
      <c r="D1040" s="3">
        <f>YEAR(stock_returns_long[[#This Row],[Date]])</f>
        <v>2024</v>
      </c>
      <c r="E1040" s="3">
        <f>MONTH(stock_returns_long[[#This Row],[Date]])</f>
        <v>10</v>
      </c>
      <c r="F1040" s="3">
        <f>LN(1+stock_returns_long[[#This Row],[Return]])</f>
        <v>-1.5395886547918597E-2</v>
      </c>
    </row>
    <row r="1041" spans="1:6" x14ac:dyDescent="0.2">
      <c r="A1041" s="11">
        <v>45596</v>
      </c>
      <c r="B1041" s="3" t="s">
        <v>1</v>
      </c>
      <c r="C1041" s="3">
        <v>-1.8209488262373785E-2</v>
      </c>
      <c r="D1041" s="3">
        <f>YEAR(stock_returns_long[[#This Row],[Date]])</f>
        <v>2024</v>
      </c>
      <c r="E1041" s="3">
        <f>MONTH(stock_returns_long[[#This Row],[Date]])</f>
        <v>10</v>
      </c>
      <c r="F1041" s="3">
        <f>LN(1+stock_returns_long[[#This Row],[Return]])</f>
        <v>-1.8377321554785133E-2</v>
      </c>
    </row>
    <row r="1042" spans="1:6" x14ac:dyDescent="0.2">
      <c r="A1042" s="11">
        <v>45597</v>
      </c>
      <c r="B1042" s="3" t="s">
        <v>1</v>
      </c>
      <c r="C1042" s="3">
        <v>-1.3279609691562944E-2</v>
      </c>
      <c r="D1042" s="3">
        <f>YEAR(stock_returns_long[[#This Row],[Date]])</f>
        <v>2024</v>
      </c>
      <c r="E1042" s="3">
        <f>MONTH(stock_returns_long[[#This Row],[Date]])</f>
        <v>11</v>
      </c>
      <c r="F1042" s="3">
        <f>LN(1+stock_returns_long[[#This Row],[Return]])</f>
        <v>-1.3368572177538911E-2</v>
      </c>
    </row>
    <row r="1043" spans="1:6" x14ac:dyDescent="0.2">
      <c r="A1043" s="11">
        <v>45600</v>
      </c>
      <c r="B1043" s="3" t="s">
        <v>1</v>
      </c>
      <c r="C1043" s="3">
        <v>-4.0375612167452557E-3</v>
      </c>
      <c r="D1043" s="3">
        <f>YEAR(stock_returns_long[[#This Row],[Date]])</f>
        <v>2024</v>
      </c>
      <c r="E1043" s="3">
        <f>MONTH(stock_returns_long[[#This Row],[Date]])</f>
        <v>11</v>
      </c>
      <c r="F1043" s="3">
        <f>LN(1+stock_returns_long[[#This Row],[Return]])</f>
        <v>-4.045734173661897E-3</v>
      </c>
    </row>
    <row r="1044" spans="1:6" x14ac:dyDescent="0.2">
      <c r="A1044" s="11">
        <v>45601</v>
      </c>
      <c r="B1044" s="3" t="s">
        <v>1</v>
      </c>
      <c r="C1044" s="3">
        <v>6.4862176764570734E-3</v>
      </c>
      <c r="D1044" s="3">
        <f>YEAR(stock_returns_long[[#This Row],[Date]])</f>
        <v>2024</v>
      </c>
      <c r="E1044" s="3">
        <f>MONTH(stock_returns_long[[#This Row],[Date]])</f>
        <v>11</v>
      </c>
      <c r="F1044" s="3">
        <f>LN(1+stock_returns_long[[#This Row],[Return]])</f>
        <v>6.4652726869722614E-3</v>
      </c>
    </row>
    <row r="1045" spans="1:6" x14ac:dyDescent="0.2">
      <c r="A1045" s="11">
        <v>45602</v>
      </c>
      <c r="B1045" s="3" t="s">
        <v>1</v>
      </c>
      <c r="C1045" s="3">
        <v>-3.2669737018221623E-3</v>
      </c>
      <c r="D1045" s="3">
        <f>YEAR(stock_returns_long[[#This Row],[Date]])</f>
        <v>2024</v>
      </c>
      <c r="E1045" s="3">
        <f>MONTH(stock_returns_long[[#This Row],[Date]])</f>
        <v>11</v>
      </c>
      <c r="F1045" s="3">
        <f>LN(1+stock_returns_long[[#This Row],[Return]])</f>
        <v>-3.2723219118908887E-3</v>
      </c>
    </row>
    <row r="1046" spans="1:6" x14ac:dyDescent="0.2">
      <c r="A1046" s="11">
        <v>45603</v>
      </c>
      <c r="B1046" s="3" t="s">
        <v>1</v>
      </c>
      <c r="C1046" s="3">
        <v>2.1372178566067213E-2</v>
      </c>
      <c r="D1046" s="3">
        <f>YEAR(stock_returns_long[[#This Row],[Date]])</f>
        <v>2024</v>
      </c>
      <c r="E1046" s="3">
        <f>MONTH(stock_returns_long[[#This Row],[Date]])</f>
        <v>11</v>
      </c>
      <c r="F1046" s="3">
        <f>LN(1+stock_returns_long[[#This Row],[Return]])</f>
        <v>2.1146996331027453E-2</v>
      </c>
    </row>
    <row r="1047" spans="1:6" x14ac:dyDescent="0.2">
      <c r="A1047" s="11">
        <v>45604</v>
      </c>
      <c r="B1047" s="3" t="s">
        <v>1</v>
      </c>
      <c r="C1047" s="3">
        <v>-1.1882147854568315E-3</v>
      </c>
      <c r="D1047" s="3">
        <f>YEAR(stock_returns_long[[#This Row],[Date]])</f>
        <v>2024</v>
      </c>
      <c r="E1047" s="3">
        <f>MONTH(stock_returns_long[[#This Row],[Date]])</f>
        <v>11</v>
      </c>
      <c r="F1047" s="3">
        <f>LN(1+stock_returns_long[[#This Row],[Return]])</f>
        <v>-1.1889212723392429E-3</v>
      </c>
    </row>
    <row r="1048" spans="1:6" x14ac:dyDescent="0.2">
      <c r="A1048" s="11">
        <v>45607</v>
      </c>
      <c r="B1048" s="3" t="s">
        <v>1</v>
      </c>
      <c r="C1048" s="3">
        <v>-1.2028591561573432E-2</v>
      </c>
      <c r="D1048" s="3">
        <f>YEAR(stock_returns_long[[#This Row],[Date]])</f>
        <v>2024</v>
      </c>
      <c r="E1048" s="3">
        <f>MONTH(stock_returns_long[[#This Row],[Date]])</f>
        <v>11</v>
      </c>
      <c r="F1048" s="3">
        <f>LN(1+stock_returns_long[[#This Row],[Return]])</f>
        <v>-1.2101520480508658E-2</v>
      </c>
    </row>
    <row r="1049" spans="1:6" x14ac:dyDescent="0.2">
      <c r="A1049" s="11">
        <v>45608</v>
      </c>
      <c r="B1049" s="3" t="s">
        <v>1</v>
      </c>
      <c r="C1049" s="3">
        <v>0</v>
      </c>
      <c r="D1049" s="3">
        <f>YEAR(stock_returns_long[[#This Row],[Date]])</f>
        <v>2024</v>
      </c>
      <c r="E1049" s="3">
        <f>MONTH(stock_returns_long[[#This Row],[Date]])</f>
        <v>11</v>
      </c>
      <c r="F1049" s="3">
        <f>LN(1+stock_returns_long[[#This Row],[Return]])</f>
        <v>0</v>
      </c>
    </row>
    <row r="1050" spans="1:6" x14ac:dyDescent="0.2">
      <c r="A1050" s="11">
        <v>45609</v>
      </c>
      <c r="B1050" s="3" t="s">
        <v>1</v>
      </c>
      <c r="C1050" s="3">
        <v>3.9691582859022745E-3</v>
      </c>
      <c r="D1050" s="3">
        <f>YEAR(stock_returns_long[[#This Row],[Date]])</f>
        <v>2024</v>
      </c>
      <c r="E1050" s="3">
        <f>MONTH(stock_returns_long[[#This Row],[Date]])</f>
        <v>11</v>
      </c>
      <c r="F1050" s="3">
        <f>LN(1+stock_returns_long[[#This Row],[Return]])</f>
        <v>3.9613019589615087E-3</v>
      </c>
    </row>
    <row r="1051" spans="1:6" x14ac:dyDescent="0.2">
      <c r="A1051" s="11">
        <v>45610</v>
      </c>
      <c r="B1051" s="3" t="s">
        <v>1</v>
      </c>
      <c r="C1051" s="3">
        <v>1.3770505362935781E-2</v>
      </c>
      <c r="D1051" s="3">
        <f>YEAR(stock_returns_long[[#This Row],[Date]])</f>
        <v>2024</v>
      </c>
      <c r="E1051" s="3">
        <f>MONTH(stock_returns_long[[#This Row],[Date]])</f>
        <v>11</v>
      </c>
      <c r="F1051" s="3">
        <f>LN(1+stock_returns_long[[#This Row],[Return]])</f>
        <v>1.3676553481325472E-2</v>
      </c>
    </row>
    <row r="1052" spans="1:6" x14ac:dyDescent="0.2">
      <c r="A1052" s="11">
        <v>45611</v>
      </c>
      <c r="B1052" s="3" t="s">
        <v>1</v>
      </c>
      <c r="C1052" s="3">
        <v>-1.4109296202558852E-2</v>
      </c>
      <c r="D1052" s="3">
        <f>YEAR(stock_returns_long[[#This Row],[Date]])</f>
        <v>2024</v>
      </c>
      <c r="E1052" s="3">
        <f>MONTH(stock_returns_long[[#This Row],[Date]])</f>
        <v>11</v>
      </c>
      <c r="F1052" s="3">
        <f>LN(1+stock_returns_long[[#This Row],[Return]])</f>
        <v>-1.4209778599221111E-2</v>
      </c>
    </row>
    <row r="1053" spans="1:6" x14ac:dyDescent="0.2">
      <c r="A1053" s="11">
        <v>45614</v>
      </c>
      <c r="B1053" s="3" t="s">
        <v>1</v>
      </c>
      <c r="C1053" s="3">
        <v>1.3422249209323889E-2</v>
      </c>
      <c r="D1053" s="3">
        <f>YEAR(stock_returns_long[[#This Row],[Date]])</f>
        <v>2024</v>
      </c>
      <c r="E1053" s="3">
        <f>MONTH(stock_returns_long[[#This Row],[Date]])</f>
        <v>11</v>
      </c>
      <c r="F1053" s="3">
        <f>LN(1+stock_returns_long[[#This Row],[Return]])</f>
        <v>1.3332968830825518E-2</v>
      </c>
    </row>
    <row r="1054" spans="1:6" x14ac:dyDescent="0.2">
      <c r="A1054" s="11">
        <v>45615</v>
      </c>
      <c r="B1054" s="3" t="s">
        <v>1</v>
      </c>
      <c r="C1054" s="3">
        <v>1.1402451120696711E-3</v>
      </c>
      <c r="D1054" s="3">
        <f>YEAR(stock_returns_long[[#This Row],[Date]])</f>
        <v>2024</v>
      </c>
      <c r="E1054" s="3">
        <f>MONTH(stock_returns_long[[#This Row],[Date]])</f>
        <v>11</v>
      </c>
      <c r="F1054" s="3">
        <f>LN(1+stock_returns_long[[#This Row],[Return]])</f>
        <v>1.1395955263562697E-3</v>
      </c>
    </row>
    <row r="1055" spans="1:6" x14ac:dyDescent="0.2">
      <c r="A1055" s="11">
        <v>45616</v>
      </c>
      <c r="B1055" s="3" t="s">
        <v>1</v>
      </c>
      <c r="C1055" s="3">
        <v>3.1540209893761162E-3</v>
      </c>
      <c r="D1055" s="3">
        <f>YEAR(stock_returns_long[[#This Row],[Date]])</f>
        <v>2024</v>
      </c>
      <c r="E1055" s="3">
        <f>MONTH(stock_returns_long[[#This Row],[Date]])</f>
        <v>11</v>
      </c>
      <c r="F1055" s="3">
        <f>LN(1+stock_returns_long[[#This Row],[Return]])</f>
        <v>3.1490574990719615E-3</v>
      </c>
    </row>
    <row r="1056" spans="1:6" x14ac:dyDescent="0.2">
      <c r="A1056" s="11">
        <v>45617</v>
      </c>
      <c r="B1056" s="3" t="s">
        <v>1</v>
      </c>
      <c r="C1056" s="3">
        <v>-2.0960696120325695E-3</v>
      </c>
      <c r="D1056" s="3">
        <f>YEAR(stock_returns_long[[#This Row],[Date]])</f>
        <v>2024</v>
      </c>
      <c r="E1056" s="3">
        <f>MONTH(stock_returns_long[[#This Row],[Date]])</f>
        <v>11</v>
      </c>
      <c r="F1056" s="3">
        <f>LN(1+stock_returns_long[[#This Row],[Return]])</f>
        <v>-2.098269440475056E-3</v>
      </c>
    </row>
    <row r="1057" spans="1:6" x14ac:dyDescent="0.2">
      <c r="A1057" s="11">
        <v>45618</v>
      </c>
      <c r="B1057" s="3" t="s">
        <v>1</v>
      </c>
      <c r="C1057" s="3">
        <v>5.9075365987839579E-3</v>
      </c>
      <c r="D1057" s="3">
        <f>YEAR(stock_returns_long[[#This Row],[Date]])</f>
        <v>2024</v>
      </c>
      <c r="E1057" s="3">
        <f>MONTH(stock_returns_long[[#This Row],[Date]])</f>
        <v>11</v>
      </c>
      <c r="F1057" s="3">
        <f>LN(1+stock_returns_long[[#This Row],[Return]])</f>
        <v>5.8901555237490105E-3</v>
      </c>
    </row>
    <row r="1058" spans="1:6" x14ac:dyDescent="0.2">
      <c r="A1058" s="11">
        <v>45621</v>
      </c>
      <c r="B1058" s="3" t="s">
        <v>1</v>
      </c>
      <c r="C1058" s="3">
        <v>1.305088708833968E-2</v>
      </c>
      <c r="D1058" s="3">
        <f>YEAR(stock_returns_long[[#This Row],[Date]])</f>
        <v>2024</v>
      </c>
      <c r="E1058" s="3">
        <f>MONTH(stock_returns_long[[#This Row],[Date]])</f>
        <v>11</v>
      </c>
      <c r="F1058" s="3">
        <f>LN(1+stock_returns_long[[#This Row],[Return]])</f>
        <v>1.29664580506039E-2</v>
      </c>
    </row>
    <row r="1059" spans="1:6" x14ac:dyDescent="0.2">
      <c r="A1059" s="11">
        <v>45622</v>
      </c>
      <c r="B1059" s="3" t="s">
        <v>1</v>
      </c>
      <c r="C1059" s="3">
        <v>9.4043794385925139E-3</v>
      </c>
      <c r="D1059" s="3">
        <f>YEAR(stock_returns_long[[#This Row],[Date]])</f>
        <v>2024</v>
      </c>
      <c r="E1059" s="3">
        <f>MONTH(stock_returns_long[[#This Row],[Date]])</f>
        <v>11</v>
      </c>
      <c r="F1059" s="3">
        <f>LN(1+stock_returns_long[[#This Row],[Return]])</f>
        <v>9.3604335698463381E-3</v>
      </c>
    </row>
    <row r="1060" spans="1:6" x14ac:dyDescent="0.2">
      <c r="A1060" s="11">
        <v>45623</v>
      </c>
      <c r="B1060" s="3" t="s">
        <v>1</v>
      </c>
      <c r="C1060" s="3">
        <v>-5.5301494117510064E-4</v>
      </c>
      <c r="D1060" s="3">
        <f>YEAR(stock_returns_long[[#This Row],[Date]])</f>
        <v>2024</v>
      </c>
      <c r="E1060" s="3">
        <f>MONTH(stock_returns_long[[#This Row],[Date]])</f>
        <v>11</v>
      </c>
      <c r="F1060" s="3">
        <f>LN(1+stock_returns_long[[#This Row],[Return]])</f>
        <v>-5.5316791033643636E-4</v>
      </c>
    </row>
    <row r="1061" spans="1:6" x14ac:dyDescent="0.2">
      <c r="A1061" s="11">
        <v>45625</v>
      </c>
      <c r="B1061" s="3" t="s">
        <v>1</v>
      </c>
      <c r="C1061" s="3">
        <v>1.0215807549385891E-2</v>
      </c>
      <c r="D1061" s="3">
        <f>YEAR(stock_returns_long[[#This Row],[Date]])</f>
        <v>2024</v>
      </c>
      <c r="E1061" s="3">
        <f>MONTH(stock_returns_long[[#This Row],[Date]])</f>
        <v>11</v>
      </c>
      <c r="F1061" s="3">
        <f>LN(1+stock_returns_long[[#This Row],[Return]])</f>
        <v>1.0163978869781281E-2</v>
      </c>
    </row>
    <row r="1062" spans="1:6" x14ac:dyDescent="0.2">
      <c r="A1062" s="11">
        <v>45628</v>
      </c>
      <c r="B1062" s="3" t="s">
        <v>1</v>
      </c>
      <c r="C1062" s="3">
        <v>9.5225774648615147E-3</v>
      </c>
      <c r="D1062" s="3">
        <f>YEAR(stock_returns_long[[#This Row],[Date]])</f>
        <v>2024</v>
      </c>
      <c r="E1062" s="3">
        <f>MONTH(stock_returns_long[[#This Row],[Date]])</f>
        <v>12</v>
      </c>
      <c r="F1062" s="3">
        <f>LN(1+stock_returns_long[[#This Row],[Return]])</f>
        <v>9.4775235180486542E-3</v>
      </c>
    </row>
    <row r="1063" spans="1:6" x14ac:dyDescent="0.2">
      <c r="A1063" s="11">
        <v>45629</v>
      </c>
      <c r="B1063" s="3" t="s">
        <v>1</v>
      </c>
      <c r="C1063" s="3">
        <v>1.2771833107112718E-2</v>
      </c>
      <c r="D1063" s="3">
        <f>YEAR(stock_returns_long[[#This Row],[Date]])</f>
        <v>2024</v>
      </c>
      <c r="E1063" s="3">
        <f>MONTH(stock_returns_long[[#This Row],[Date]])</f>
        <v>12</v>
      </c>
      <c r="F1063" s="3">
        <f>LN(1+stock_returns_long[[#This Row],[Return]])</f>
        <v>1.2690961107845729E-2</v>
      </c>
    </row>
    <row r="1064" spans="1:6" x14ac:dyDescent="0.2">
      <c r="A1064" s="11">
        <v>45630</v>
      </c>
      <c r="B1064" s="3" t="s">
        <v>1</v>
      </c>
      <c r="C1064" s="3">
        <v>1.4836497506194313E-3</v>
      </c>
      <c r="D1064" s="3">
        <f>YEAR(stock_returns_long[[#This Row],[Date]])</f>
        <v>2024</v>
      </c>
      <c r="E1064" s="3">
        <f>MONTH(stock_returns_long[[#This Row],[Date]])</f>
        <v>12</v>
      </c>
      <c r="F1064" s="3">
        <f>LN(1+stock_returns_long[[#This Row],[Return]])</f>
        <v>1.48255022972975E-3</v>
      </c>
    </row>
    <row r="1065" spans="1:6" x14ac:dyDescent="0.2">
      <c r="A1065" s="11">
        <v>45631</v>
      </c>
      <c r="B1065" s="3" t="s">
        <v>1</v>
      </c>
      <c r="C1065" s="3">
        <v>1.2338080028384546E-4</v>
      </c>
      <c r="D1065" s="3">
        <f>YEAR(stock_returns_long[[#This Row],[Date]])</f>
        <v>2024</v>
      </c>
      <c r="E1065" s="3">
        <f>MONTH(stock_returns_long[[#This Row],[Date]])</f>
        <v>12</v>
      </c>
      <c r="F1065" s="3">
        <f>LN(1+stock_returns_long[[#This Row],[Return]])</f>
        <v>1.2337318949891618E-4</v>
      </c>
    </row>
    <row r="1066" spans="1:6" x14ac:dyDescent="0.2">
      <c r="A1066" s="11">
        <v>45632</v>
      </c>
      <c r="B1066" s="3" t="s">
        <v>1</v>
      </c>
      <c r="C1066" s="3">
        <v>-8.2292024093966187E-4</v>
      </c>
      <c r="D1066" s="3">
        <f>YEAR(stock_returns_long[[#This Row],[Date]])</f>
        <v>2024</v>
      </c>
      <c r="E1066" s="3">
        <f>MONTH(stock_returns_long[[#This Row],[Date]])</f>
        <v>12</v>
      </c>
      <c r="F1066" s="3">
        <f>LN(1+stock_returns_long[[#This Row],[Return]])</f>
        <v>-8.2325902567576513E-4</v>
      </c>
    </row>
    <row r="1067" spans="1:6" x14ac:dyDescent="0.2">
      <c r="A1067" s="11">
        <v>45635</v>
      </c>
      <c r="B1067" s="3" t="s">
        <v>1</v>
      </c>
      <c r="C1067" s="3">
        <v>1.610118003224148E-2</v>
      </c>
      <c r="D1067" s="3">
        <f>YEAR(stock_returns_long[[#This Row],[Date]])</f>
        <v>2024</v>
      </c>
      <c r="E1067" s="3">
        <f>MONTH(stock_returns_long[[#This Row],[Date]])</f>
        <v>12</v>
      </c>
      <c r="F1067" s="3">
        <f>LN(1+stock_returns_long[[#This Row],[Return]])</f>
        <v>1.5972930843776288E-2</v>
      </c>
    </row>
    <row r="1068" spans="1:6" x14ac:dyDescent="0.2">
      <c r="A1068" s="11">
        <v>45636</v>
      </c>
      <c r="B1068" s="3" t="s">
        <v>1</v>
      </c>
      <c r="C1068" s="3">
        <v>4.1337846647642174E-3</v>
      </c>
      <c r="D1068" s="3">
        <f>YEAR(stock_returns_long[[#This Row],[Date]])</f>
        <v>2024</v>
      </c>
      <c r="E1068" s="3">
        <f>MONTH(stock_returns_long[[#This Row],[Date]])</f>
        <v>12</v>
      </c>
      <c r="F1068" s="3">
        <f>LN(1+stock_returns_long[[#This Row],[Return]])</f>
        <v>4.1252640504555399E-3</v>
      </c>
    </row>
    <row r="1069" spans="1:6" x14ac:dyDescent="0.2">
      <c r="A1069" s="11">
        <v>45637</v>
      </c>
      <c r="B1069" s="3" t="s">
        <v>1</v>
      </c>
      <c r="C1069" s="3">
        <v>-5.1661218104651629E-3</v>
      </c>
      <c r="D1069" s="3">
        <f>YEAR(stock_returns_long[[#This Row],[Date]])</f>
        <v>2024</v>
      </c>
      <c r="E1069" s="3">
        <f>MONTH(stock_returns_long[[#This Row],[Date]])</f>
        <v>12</v>
      </c>
      <c r="F1069" s="3">
        <f>LN(1+stock_returns_long[[#This Row],[Return]])</f>
        <v>-5.1795123557801239E-3</v>
      </c>
    </row>
    <row r="1070" spans="1:6" x14ac:dyDescent="0.2">
      <c r="A1070" s="11">
        <v>45638</v>
      </c>
      <c r="B1070" s="3" t="s">
        <v>1</v>
      </c>
      <c r="C1070" s="3">
        <v>5.9637844131508189E-3</v>
      </c>
      <c r="D1070" s="3">
        <f>YEAR(stock_returns_long[[#This Row],[Date]])</f>
        <v>2024</v>
      </c>
      <c r="E1070" s="3">
        <f>MONTH(stock_returns_long[[#This Row],[Date]])</f>
        <v>12</v>
      </c>
      <c r="F1070" s="3">
        <f>LN(1+stock_returns_long[[#This Row],[Return]])</f>
        <v>5.9460714402333956E-3</v>
      </c>
    </row>
    <row r="1071" spans="1:6" x14ac:dyDescent="0.2">
      <c r="A1071" s="11">
        <v>45639</v>
      </c>
      <c r="B1071" s="3" t="s">
        <v>1</v>
      </c>
      <c r="C1071" s="3">
        <v>6.8555058709951489E-4</v>
      </c>
      <c r="D1071" s="3">
        <f>YEAR(stock_returns_long[[#This Row],[Date]])</f>
        <v>2024</v>
      </c>
      <c r="E1071" s="3">
        <f>MONTH(stock_returns_long[[#This Row],[Date]])</f>
        <v>12</v>
      </c>
      <c r="F1071" s="3">
        <f>LN(1+stock_returns_long[[#This Row],[Return]])</f>
        <v>6.8531570463885403E-4</v>
      </c>
    </row>
    <row r="1072" spans="1:6" x14ac:dyDescent="0.2">
      <c r="A1072" s="11">
        <v>45642</v>
      </c>
      <c r="B1072" s="3" t="s">
        <v>1</v>
      </c>
      <c r="C1072" s="3">
        <v>1.1727652405204347E-2</v>
      </c>
      <c r="D1072" s="3">
        <f>YEAR(stock_returns_long[[#This Row],[Date]])</f>
        <v>2024</v>
      </c>
      <c r="E1072" s="3">
        <f>MONTH(stock_returns_long[[#This Row],[Date]])</f>
        <v>12</v>
      </c>
      <c r="F1072" s="3">
        <f>LN(1+stock_returns_long[[#This Row],[Return]])</f>
        <v>1.1659416469803511E-2</v>
      </c>
    </row>
    <row r="1073" spans="1:6" x14ac:dyDescent="0.2">
      <c r="A1073" s="11">
        <v>45643</v>
      </c>
      <c r="B1073" s="3" t="s">
        <v>1</v>
      </c>
      <c r="C1073" s="3">
        <v>9.7196168417890139E-3</v>
      </c>
      <c r="D1073" s="3">
        <f>YEAR(stock_returns_long[[#This Row],[Date]])</f>
        <v>2024</v>
      </c>
      <c r="E1073" s="3">
        <f>MONTH(stock_returns_long[[#This Row],[Date]])</f>
        <v>12</v>
      </c>
      <c r="F1073" s="3">
        <f>LN(1+stock_returns_long[[#This Row],[Return]])</f>
        <v>9.6726852258501896E-3</v>
      </c>
    </row>
    <row r="1074" spans="1:6" x14ac:dyDescent="0.2">
      <c r="A1074" s="11">
        <v>45644</v>
      </c>
      <c r="B1074" s="3" t="s">
        <v>1</v>
      </c>
      <c r="C1074" s="3">
        <v>-2.1421768297346322E-2</v>
      </c>
      <c r="D1074" s="3">
        <f>YEAR(stock_returns_long[[#This Row],[Date]])</f>
        <v>2024</v>
      </c>
      <c r="E1074" s="3">
        <f>MONTH(stock_returns_long[[#This Row],[Date]])</f>
        <v>12</v>
      </c>
      <c r="F1074" s="3">
        <f>LN(1+stock_returns_long[[#This Row],[Return]])</f>
        <v>-2.1654544700443583E-2</v>
      </c>
    </row>
    <row r="1075" spans="1:6" x14ac:dyDescent="0.2">
      <c r="A1075" s="11">
        <v>45645</v>
      </c>
      <c r="B1075" s="3" t="s">
        <v>1</v>
      </c>
      <c r="C1075" s="3">
        <v>7.0146982773495736E-3</v>
      </c>
      <c r="D1075" s="3">
        <f>YEAR(stock_returns_long[[#This Row],[Date]])</f>
        <v>2024</v>
      </c>
      <c r="E1075" s="3">
        <f>MONTH(stock_returns_long[[#This Row],[Date]])</f>
        <v>12</v>
      </c>
      <c r="F1075" s="3">
        <f>LN(1+stock_returns_long[[#This Row],[Return]])</f>
        <v>6.9902097345203966E-3</v>
      </c>
    </row>
    <row r="1076" spans="1:6" x14ac:dyDescent="0.2">
      <c r="A1076" s="11">
        <v>45646</v>
      </c>
      <c r="B1076" s="3" t="s">
        <v>1</v>
      </c>
      <c r="C1076" s="3">
        <v>1.8815889575554134E-2</v>
      </c>
      <c r="D1076" s="3">
        <f>YEAR(stock_returns_long[[#This Row],[Date]])</f>
        <v>2024</v>
      </c>
      <c r="E1076" s="3">
        <f>MONTH(stock_returns_long[[#This Row],[Date]])</f>
        <v>12</v>
      </c>
      <c r="F1076" s="3">
        <f>LN(1+stock_returns_long[[#This Row],[Return]])</f>
        <v>1.8641060365455448E-2</v>
      </c>
    </row>
    <row r="1077" spans="1:6" x14ac:dyDescent="0.2">
      <c r="A1077" s="11">
        <v>45649</v>
      </c>
      <c r="B1077" s="3" t="s">
        <v>1</v>
      </c>
      <c r="C1077" s="3">
        <v>3.0649377249687415E-3</v>
      </c>
      <c r="D1077" s="3">
        <f>YEAR(stock_returns_long[[#This Row],[Date]])</f>
        <v>2024</v>
      </c>
      <c r="E1077" s="3">
        <f>MONTH(stock_returns_long[[#This Row],[Date]])</f>
        <v>12</v>
      </c>
      <c r="F1077" s="3">
        <f>LN(1+stock_returns_long[[#This Row],[Return]])</f>
        <v>3.0602503785141831E-3</v>
      </c>
    </row>
    <row r="1078" spans="1:6" x14ac:dyDescent="0.2">
      <c r="A1078" s="11">
        <v>45650</v>
      </c>
      <c r="B1078" s="3" t="s">
        <v>1</v>
      </c>
      <c r="C1078" s="3">
        <v>1.1478088022709665E-2</v>
      </c>
      <c r="D1078" s="3">
        <f>YEAR(stock_returns_long[[#This Row],[Date]])</f>
        <v>2024</v>
      </c>
      <c r="E1078" s="3">
        <f>MONTH(stock_returns_long[[#This Row],[Date]])</f>
        <v>12</v>
      </c>
      <c r="F1078" s="3">
        <f>LN(1+stock_returns_long[[#This Row],[Return]])</f>
        <v>1.1412714536556085E-2</v>
      </c>
    </row>
    <row r="1079" spans="1:6" x14ac:dyDescent="0.2">
      <c r="A1079" s="11">
        <v>45652</v>
      </c>
      <c r="B1079" s="3" t="s">
        <v>1</v>
      </c>
      <c r="C1079" s="3">
        <v>3.1756292722966428E-3</v>
      </c>
      <c r="D1079" s="3">
        <f>YEAR(stock_returns_long[[#This Row],[Date]])</f>
        <v>2024</v>
      </c>
      <c r="E1079" s="3">
        <f>MONTH(stock_returns_long[[#This Row],[Date]])</f>
        <v>12</v>
      </c>
      <c r="F1079" s="3">
        <f>LN(1+stock_returns_long[[#This Row],[Return]])</f>
        <v>3.1705976113048078E-3</v>
      </c>
    </row>
    <row r="1080" spans="1:6" x14ac:dyDescent="0.2">
      <c r="A1080" s="11">
        <v>45653</v>
      </c>
      <c r="B1080" s="3" t="s">
        <v>1</v>
      </c>
      <c r="C1080" s="3">
        <v>-1.3242143728976585E-2</v>
      </c>
      <c r="D1080" s="3">
        <f>YEAR(stock_returns_long[[#This Row],[Date]])</f>
        <v>2024</v>
      </c>
      <c r="E1080" s="3">
        <f>MONTH(stock_returns_long[[#This Row],[Date]])</f>
        <v>12</v>
      </c>
      <c r="F1080" s="3">
        <f>LN(1+stock_returns_long[[#This Row],[Return]])</f>
        <v>-1.3330602706473498E-2</v>
      </c>
    </row>
    <row r="1081" spans="1:6" x14ac:dyDescent="0.2">
      <c r="A1081" s="11">
        <v>45656</v>
      </c>
      <c r="B1081" s="3" t="s">
        <v>1</v>
      </c>
      <c r="C1081" s="3">
        <v>-1.3263420600231446E-2</v>
      </c>
      <c r="D1081" s="3">
        <f>YEAR(stock_returns_long[[#This Row],[Date]])</f>
        <v>2024</v>
      </c>
      <c r="E1081" s="3">
        <f>MONTH(stock_returns_long[[#This Row],[Date]])</f>
        <v>12</v>
      </c>
      <c r="F1081" s="3">
        <f>LN(1+stock_returns_long[[#This Row],[Return]])</f>
        <v>-1.3352165342649316E-2</v>
      </c>
    </row>
    <row r="1082" spans="1:6" x14ac:dyDescent="0.2">
      <c r="A1082" s="11">
        <v>45657</v>
      </c>
      <c r="B1082" s="3" t="s">
        <v>1</v>
      </c>
      <c r="C1082" s="3">
        <v>-7.0578643355837523E-3</v>
      </c>
      <c r="D1082" s="3">
        <f>YEAR(stock_returns_long[[#This Row],[Date]])</f>
        <v>2024</v>
      </c>
      <c r="E1082" s="3">
        <f>MONTH(stock_returns_long[[#This Row],[Date]])</f>
        <v>12</v>
      </c>
      <c r="F1082" s="3">
        <f>LN(1+stock_returns_long[[#This Row],[Return]])</f>
        <v>-7.0828888761301327E-3</v>
      </c>
    </row>
    <row r="1083" spans="1:6" x14ac:dyDescent="0.2">
      <c r="A1083" s="11">
        <v>45659</v>
      </c>
      <c r="B1083" s="3" t="s">
        <v>1</v>
      </c>
      <c r="C1083" s="3">
        <v>-2.6235896572911255E-2</v>
      </c>
      <c r="D1083" s="3">
        <f>YEAR(stock_returns_long[[#This Row],[Date]])</f>
        <v>2025</v>
      </c>
      <c r="E1083" s="3">
        <f>MONTH(stock_returns_long[[#This Row],[Date]])</f>
        <v>1</v>
      </c>
      <c r="F1083" s="3">
        <f>LN(1+stock_returns_long[[#This Row],[Return]])</f>
        <v>-2.6586198279894949E-2</v>
      </c>
    </row>
    <row r="1084" spans="1:6" x14ac:dyDescent="0.2">
      <c r="A1084" s="11">
        <v>45660</v>
      </c>
      <c r="B1084" s="3" t="s">
        <v>1</v>
      </c>
      <c r="C1084" s="3">
        <v>-2.0094290380612279E-3</v>
      </c>
      <c r="D1084" s="3">
        <f>YEAR(stock_returns_long[[#This Row],[Date]])</f>
        <v>2025</v>
      </c>
      <c r="E1084" s="3">
        <f>MONTH(stock_returns_long[[#This Row],[Date]])</f>
        <v>1</v>
      </c>
      <c r="F1084" s="3">
        <f>LN(1+stock_returns_long[[#This Row],[Return]])</f>
        <v>-2.0114506492341722E-3</v>
      </c>
    </row>
    <row r="1085" spans="1:6" x14ac:dyDescent="0.2">
      <c r="A1085" s="11">
        <v>45663</v>
      </c>
      <c r="B1085" s="3" t="s">
        <v>1</v>
      </c>
      <c r="C1085" s="3">
        <v>6.7389338002223909E-3</v>
      </c>
      <c r="D1085" s="3">
        <f>YEAR(stock_returns_long[[#This Row],[Date]])</f>
        <v>2025</v>
      </c>
      <c r="E1085" s="3">
        <f>MONTH(stock_returns_long[[#This Row],[Date]])</f>
        <v>1</v>
      </c>
      <c r="F1085" s="3">
        <f>LN(1+stock_returns_long[[#This Row],[Return]])</f>
        <v>6.7163286852616987E-3</v>
      </c>
    </row>
    <row r="1086" spans="1:6" x14ac:dyDescent="0.2">
      <c r="A1086" s="11">
        <v>45664</v>
      </c>
      <c r="B1086" s="3" t="s">
        <v>1</v>
      </c>
      <c r="C1086" s="3">
        <v>-1.1387714496238432E-2</v>
      </c>
      <c r="D1086" s="3">
        <f>YEAR(stock_returns_long[[#This Row],[Date]])</f>
        <v>2025</v>
      </c>
      <c r="E1086" s="3">
        <f>MONTH(stock_returns_long[[#This Row],[Date]])</f>
        <v>1</v>
      </c>
      <c r="F1086" s="3">
        <f>LN(1+stock_returns_long[[#This Row],[Return]])</f>
        <v>-1.1453051012954889E-2</v>
      </c>
    </row>
    <row r="1087" spans="1:6" x14ac:dyDescent="0.2">
      <c r="A1087" s="11">
        <v>45665</v>
      </c>
      <c r="B1087" s="3" t="s">
        <v>1</v>
      </c>
      <c r="C1087" s="3">
        <v>2.0229084247811446E-3</v>
      </c>
      <c r="D1087" s="3">
        <f>YEAR(stock_returns_long[[#This Row],[Date]])</f>
        <v>2025</v>
      </c>
      <c r="E1087" s="3">
        <f>MONTH(stock_returns_long[[#This Row],[Date]])</f>
        <v>1</v>
      </c>
      <c r="F1087" s="3">
        <f>LN(1+stock_returns_long[[#This Row],[Return]])</f>
        <v>2.0208651007079079E-3</v>
      </c>
    </row>
    <row r="1088" spans="1:6" x14ac:dyDescent="0.2">
      <c r="A1088" s="11">
        <v>45667</v>
      </c>
      <c r="B1088" s="3" t="s">
        <v>1</v>
      </c>
      <c r="C1088" s="3">
        <v>-2.4103743996115368E-2</v>
      </c>
      <c r="D1088" s="3">
        <f>YEAR(stock_returns_long[[#This Row],[Date]])</f>
        <v>2025</v>
      </c>
      <c r="E1088" s="3">
        <f>MONTH(stock_returns_long[[#This Row],[Date]])</f>
        <v>1</v>
      </c>
      <c r="F1088" s="3">
        <f>LN(1+stock_returns_long[[#This Row],[Return]])</f>
        <v>-2.4398993296753786E-2</v>
      </c>
    </row>
    <row r="1089" spans="1:6" x14ac:dyDescent="0.2">
      <c r="A1089" s="11">
        <v>45670</v>
      </c>
      <c r="B1089" s="3" t="s">
        <v>1</v>
      </c>
      <c r="C1089" s="3">
        <v>-1.0344084750700366E-2</v>
      </c>
      <c r="D1089" s="3">
        <f>YEAR(stock_returns_long[[#This Row],[Date]])</f>
        <v>2025</v>
      </c>
      <c r="E1089" s="3">
        <f>MONTH(stock_returns_long[[#This Row],[Date]])</f>
        <v>1</v>
      </c>
      <c r="F1089" s="3">
        <f>LN(1+stock_returns_long[[#This Row],[Return]])</f>
        <v>-1.0397956620842693E-2</v>
      </c>
    </row>
    <row r="1090" spans="1:6" x14ac:dyDescent="0.2">
      <c r="A1090" s="11">
        <v>45671</v>
      </c>
      <c r="B1090" s="3" t="s">
        <v>1</v>
      </c>
      <c r="C1090" s="3">
        <v>-4.7781780443434396E-3</v>
      </c>
      <c r="D1090" s="3">
        <f>YEAR(stock_returns_long[[#This Row],[Date]])</f>
        <v>2025</v>
      </c>
      <c r="E1090" s="3">
        <f>MONTH(stock_returns_long[[#This Row],[Date]])</f>
        <v>1</v>
      </c>
      <c r="F1090" s="3">
        <f>LN(1+stock_returns_long[[#This Row],[Return]])</f>
        <v>-4.789630031373184E-3</v>
      </c>
    </row>
    <row r="1091" spans="1:6" x14ac:dyDescent="0.2">
      <c r="A1091" s="11">
        <v>45672</v>
      </c>
      <c r="B1091" s="3" t="s">
        <v>1</v>
      </c>
      <c r="C1091" s="3">
        <v>1.9675849495587538E-2</v>
      </c>
      <c r="D1091" s="3">
        <f>YEAR(stock_returns_long[[#This Row],[Date]])</f>
        <v>2025</v>
      </c>
      <c r="E1091" s="3">
        <f>MONTH(stock_returns_long[[#This Row],[Date]])</f>
        <v>1</v>
      </c>
      <c r="F1091" s="3">
        <f>LN(1+stock_returns_long[[#This Row],[Return]])</f>
        <v>1.9484782176601934E-2</v>
      </c>
    </row>
    <row r="1092" spans="1:6" x14ac:dyDescent="0.2">
      <c r="A1092" s="11">
        <v>45673</v>
      </c>
      <c r="B1092" s="3" t="s">
        <v>1</v>
      </c>
      <c r="C1092" s="3">
        <v>-4.0400149273495556E-2</v>
      </c>
      <c r="D1092" s="3">
        <f>YEAR(stock_returns_long[[#This Row],[Date]])</f>
        <v>2025</v>
      </c>
      <c r="E1092" s="3">
        <f>MONTH(stock_returns_long[[#This Row],[Date]])</f>
        <v>1</v>
      </c>
      <c r="F1092" s="3">
        <f>LN(1+stock_returns_long[[#This Row],[Return]])</f>
        <v>-4.1238903574650029E-2</v>
      </c>
    </row>
    <row r="1093" spans="1:6" x14ac:dyDescent="0.2">
      <c r="A1093" s="11">
        <v>45674</v>
      </c>
      <c r="B1093" s="3" t="s">
        <v>1</v>
      </c>
      <c r="C1093" s="3">
        <v>7.535254651194867E-3</v>
      </c>
      <c r="D1093" s="3">
        <f>YEAR(stock_returns_long[[#This Row],[Date]])</f>
        <v>2025</v>
      </c>
      <c r="E1093" s="3">
        <f>MONTH(stock_returns_long[[#This Row],[Date]])</f>
        <v>1</v>
      </c>
      <c r="F1093" s="3">
        <f>LN(1+stock_returns_long[[#This Row],[Return]])</f>
        <v>7.5070064361106069E-3</v>
      </c>
    </row>
    <row r="1094" spans="1:6" x14ac:dyDescent="0.2">
      <c r="A1094" s="11">
        <v>45678</v>
      </c>
      <c r="B1094" s="3" t="s">
        <v>1</v>
      </c>
      <c r="C1094" s="3">
        <v>-3.1915842791238158E-2</v>
      </c>
      <c r="D1094" s="3">
        <f>YEAR(stock_returns_long[[#This Row],[Date]])</f>
        <v>2025</v>
      </c>
      <c r="E1094" s="3">
        <f>MONTH(stock_returns_long[[#This Row],[Date]])</f>
        <v>1</v>
      </c>
      <c r="F1094" s="3">
        <f>LN(1+stock_returns_long[[#This Row],[Return]])</f>
        <v>-3.2436256219309095E-2</v>
      </c>
    </row>
    <row r="1095" spans="1:6" x14ac:dyDescent="0.2">
      <c r="A1095" s="11">
        <v>45679</v>
      </c>
      <c r="B1095" s="3" t="s">
        <v>1</v>
      </c>
      <c r="C1095" s="3">
        <v>5.3449538668277619E-3</v>
      </c>
      <c r="D1095" s="3">
        <f>YEAR(stock_returns_long[[#This Row],[Date]])</f>
        <v>2025</v>
      </c>
      <c r="E1095" s="3">
        <f>MONTH(stock_returns_long[[#This Row],[Date]])</f>
        <v>1</v>
      </c>
      <c r="F1095" s="3">
        <f>LN(1+stock_returns_long[[#This Row],[Return]])</f>
        <v>5.330720296898424E-3</v>
      </c>
    </row>
    <row r="1096" spans="1:6" x14ac:dyDescent="0.2">
      <c r="A1096" s="11">
        <v>45680</v>
      </c>
      <c r="B1096" s="3" t="s">
        <v>1</v>
      </c>
      <c r="C1096" s="3">
        <v>-7.593880372303019E-4</v>
      </c>
      <c r="D1096" s="3">
        <f>YEAR(stock_returns_long[[#This Row],[Date]])</f>
        <v>2025</v>
      </c>
      <c r="E1096" s="3">
        <f>MONTH(stock_returns_long[[#This Row],[Date]])</f>
        <v>1</v>
      </c>
      <c r="F1096" s="3">
        <f>LN(1+stock_returns_long[[#This Row],[Return]])</f>
        <v>-7.5967651838118198E-4</v>
      </c>
    </row>
    <row r="1097" spans="1:6" x14ac:dyDescent="0.2">
      <c r="A1097" s="11">
        <v>45681</v>
      </c>
      <c r="B1097" s="3" t="s">
        <v>1</v>
      </c>
      <c r="C1097" s="3">
        <v>-3.9346339600490055E-3</v>
      </c>
      <c r="D1097" s="3">
        <f>YEAR(stock_returns_long[[#This Row],[Date]])</f>
        <v>2025</v>
      </c>
      <c r="E1097" s="3">
        <f>MONTH(stock_returns_long[[#This Row],[Date]])</f>
        <v>1</v>
      </c>
      <c r="F1097" s="3">
        <f>LN(1+stock_returns_long[[#This Row],[Return]])</f>
        <v>-3.9423949968304959E-3</v>
      </c>
    </row>
    <row r="1098" spans="1:6" x14ac:dyDescent="0.2">
      <c r="A1098" s="11">
        <v>45684</v>
      </c>
      <c r="B1098" s="3" t="s">
        <v>1</v>
      </c>
      <c r="C1098" s="3">
        <v>3.1780193427979775E-2</v>
      </c>
      <c r="D1098" s="3">
        <f>YEAR(stock_returns_long[[#This Row],[Date]])</f>
        <v>2025</v>
      </c>
      <c r="E1098" s="3">
        <f>MONTH(stock_returns_long[[#This Row],[Date]])</f>
        <v>1</v>
      </c>
      <c r="F1098" s="3">
        <f>LN(1+stock_returns_long[[#This Row],[Return]])</f>
        <v>3.1285653509234859E-2</v>
      </c>
    </row>
    <row r="1099" spans="1:6" x14ac:dyDescent="0.2">
      <c r="A1099" s="11">
        <v>45685</v>
      </c>
      <c r="B1099" s="3" t="s">
        <v>1</v>
      </c>
      <c r="C1099" s="3">
        <v>3.654404686966739E-2</v>
      </c>
      <c r="D1099" s="3">
        <f>YEAR(stock_returns_long[[#This Row],[Date]])</f>
        <v>2025</v>
      </c>
      <c r="E1099" s="3">
        <f>MONTH(stock_returns_long[[#This Row],[Date]])</f>
        <v>1</v>
      </c>
      <c r="F1099" s="3">
        <f>LN(1+stock_returns_long[[#This Row],[Return]])</f>
        <v>3.5892147764696743E-2</v>
      </c>
    </row>
    <row r="1100" spans="1:6" x14ac:dyDescent="0.2">
      <c r="A1100" s="11">
        <v>45686</v>
      </c>
      <c r="B1100" s="3" t="s">
        <v>1</v>
      </c>
      <c r="C1100" s="3">
        <v>4.6168312823402502E-3</v>
      </c>
      <c r="D1100" s="3">
        <f>YEAR(stock_returns_long[[#This Row],[Date]])</f>
        <v>2025</v>
      </c>
      <c r="E1100" s="3">
        <f>MONTH(stock_returns_long[[#This Row],[Date]])</f>
        <v>1</v>
      </c>
      <c r="F1100" s="3">
        <f>LN(1+stock_returns_long[[#This Row],[Return]])</f>
        <v>4.6062064064176598E-3</v>
      </c>
    </row>
    <row r="1101" spans="1:6" x14ac:dyDescent="0.2">
      <c r="A1101" s="11">
        <v>45687</v>
      </c>
      <c r="B1101" s="3" t="s">
        <v>1</v>
      </c>
      <c r="C1101" s="3">
        <v>-7.3948219485020505E-3</v>
      </c>
      <c r="D1101" s="3">
        <f>YEAR(stock_returns_long[[#This Row],[Date]])</f>
        <v>2025</v>
      </c>
      <c r="E1101" s="3">
        <f>MONTH(stock_returns_long[[#This Row],[Date]])</f>
        <v>1</v>
      </c>
      <c r="F1101" s="3">
        <f>LN(1+stock_returns_long[[#This Row],[Return]])</f>
        <v>-7.4222991876602704E-3</v>
      </c>
    </row>
    <row r="1102" spans="1:6" x14ac:dyDescent="0.2">
      <c r="A1102" s="11">
        <v>45688</v>
      </c>
      <c r="B1102" s="3" t="s">
        <v>1</v>
      </c>
      <c r="C1102" s="3">
        <v>-6.692095667732989E-3</v>
      </c>
      <c r="D1102" s="3">
        <f>YEAR(stock_returns_long[[#This Row],[Date]])</f>
        <v>2025</v>
      </c>
      <c r="E1102" s="3">
        <f>MONTH(stock_returns_long[[#This Row],[Date]])</f>
        <v>1</v>
      </c>
      <c r="F1102" s="3">
        <f>LN(1+stock_returns_long[[#This Row],[Return]])</f>
        <v>-6.7145881439766471E-3</v>
      </c>
    </row>
    <row r="1103" spans="1:6" x14ac:dyDescent="0.2">
      <c r="A1103" s="11">
        <v>45691</v>
      </c>
      <c r="B1103" s="3" t="s">
        <v>1</v>
      </c>
      <c r="C1103" s="3">
        <v>-3.3855972305870341E-2</v>
      </c>
      <c r="D1103" s="3">
        <f>YEAR(stock_returns_long[[#This Row],[Date]])</f>
        <v>2025</v>
      </c>
      <c r="E1103" s="3">
        <f>MONTH(stock_returns_long[[#This Row],[Date]])</f>
        <v>2</v>
      </c>
      <c r="F1103" s="3">
        <f>LN(1+stock_returns_long[[#This Row],[Return]])</f>
        <v>-3.4442358891618216E-2</v>
      </c>
    </row>
    <row r="1104" spans="1:6" x14ac:dyDescent="0.2">
      <c r="A1104" s="11">
        <v>45692</v>
      </c>
      <c r="B1104" s="3" t="s">
        <v>1</v>
      </c>
      <c r="C1104" s="3">
        <v>2.1007850568216746E-2</v>
      </c>
      <c r="D1104" s="3">
        <f>YEAR(stock_returns_long[[#This Row],[Date]])</f>
        <v>2025</v>
      </c>
      <c r="E1104" s="3">
        <f>MONTH(stock_returns_long[[#This Row],[Date]])</f>
        <v>2</v>
      </c>
      <c r="F1104" s="3">
        <f>LN(1+stock_returns_long[[#This Row],[Return]])</f>
        <v>2.0790228250143598E-2</v>
      </c>
    </row>
    <row r="1105" spans="1:6" x14ac:dyDescent="0.2">
      <c r="A1105" s="11">
        <v>45693</v>
      </c>
      <c r="B1105" s="3" t="s">
        <v>1</v>
      </c>
      <c r="C1105" s="3">
        <v>-1.4175009202245237E-3</v>
      </c>
      <c r="D1105" s="3">
        <f>YEAR(stock_returns_long[[#This Row],[Date]])</f>
        <v>2025</v>
      </c>
      <c r="E1105" s="3">
        <f>MONTH(stock_returns_long[[#This Row],[Date]])</f>
        <v>2</v>
      </c>
      <c r="F1105" s="3">
        <f>LN(1+stock_returns_long[[#This Row],[Return]])</f>
        <v>-1.4185065250634709E-3</v>
      </c>
    </row>
    <row r="1106" spans="1:6" x14ac:dyDescent="0.2">
      <c r="A1106" s="11">
        <v>45694</v>
      </c>
      <c r="B1106" s="3" t="s">
        <v>1</v>
      </c>
      <c r="C1106" s="3">
        <v>3.2262139998637807E-3</v>
      </c>
      <c r="D1106" s="3">
        <f>YEAR(stock_returns_long[[#This Row],[Date]])</f>
        <v>2025</v>
      </c>
      <c r="E1106" s="3">
        <f>MONTH(stock_returns_long[[#This Row],[Date]])</f>
        <v>2</v>
      </c>
      <c r="F1106" s="3">
        <f>LN(1+stock_returns_long[[#This Row],[Return]])</f>
        <v>3.2210209377660304E-3</v>
      </c>
    </row>
    <row r="1107" spans="1:6" x14ac:dyDescent="0.2">
      <c r="A1107" s="11">
        <v>45695</v>
      </c>
      <c r="B1107" s="3" t="s">
        <v>1</v>
      </c>
      <c r="C1107" s="3">
        <v>-2.3968827805733839E-2</v>
      </c>
      <c r="D1107" s="3">
        <f>YEAR(stock_returns_long[[#This Row],[Date]])</f>
        <v>2025</v>
      </c>
      <c r="E1107" s="3">
        <f>MONTH(stock_returns_long[[#This Row],[Date]])</f>
        <v>2</v>
      </c>
      <c r="F1107" s="3">
        <f>LN(1+stock_returns_long[[#This Row],[Return]])</f>
        <v>-2.4260754355441377E-2</v>
      </c>
    </row>
    <row r="1108" spans="1:6" x14ac:dyDescent="0.2">
      <c r="A1108" s="11">
        <v>45698</v>
      </c>
      <c r="B1108" s="3" t="s">
        <v>1</v>
      </c>
      <c r="C1108" s="3">
        <v>1.1874050171847284E-3</v>
      </c>
      <c r="D1108" s="3">
        <f>YEAR(stock_returns_long[[#This Row],[Date]])</f>
        <v>2025</v>
      </c>
      <c r="E1108" s="3">
        <f>MONTH(stock_returns_long[[#This Row],[Date]])</f>
        <v>2</v>
      </c>
      <c r="F1108" s="3">
        <f>LN(1+stock_returns_long[[#This Row],[Return]])</f>
        <v>1.1867006094037251E-3</v>
      </c>
    </row>
    <row r="1109" spans="1:6" x14ac:dyDescent="0.2">
      <c r="A1109" s="11">
        <v>45699</v>
      </c>
      <c r="B1109" s="3" t="s">
        <v>1</v>
      </c>
      <c r="C1109" s="3">
        <v>2.1831854672898388E-2</v>
      </c>
      <c r="D1109" s="3">
        <f>YEAR(stock_returns_long[[#This Row],[Date]])</f>
        <v>2025</v>
      </c>
      <c r="E1109" s="3">
        <f>MONTH(stock_returns_long[[#This Row],[Date]])</f>
        <v>2</v>
      </c>
      <c r="F1109" s="3">
        <f>LN(1+stock_returns_long[[#This Row],[Return]])</f>
        <v>2.1596952485291695E-2</v>
      </c>
    </row>
    <row r="1110" spans="1:6" x14ac:dyDescent="0.2">
      <c r="A1110" s="11">
        <v>45700</v>
      </c>
      <c r="B1110" s="3" t="s">
        <v>1</v>
      </c>
      <c r="C1110" s="3">
        <v>1.8270080537830635E-2</v>
      </c>
      <c r="D1110" s="3">
        <f>YEAR(stock_returns_long[[#This Row],[Date]])</f>
        <v>2025</v>
      </c>
      <c r="E1110" s="3">
        <f>MONTH(stock_returns_long[[#This Row],[Date]])</f>
        <v>2</v>
      </c>
      <c r="F1110" s="3">
        <f>LN(1+stock_returns_long[[#This Row],[Return]])</f>
        <v>1.8105187988155347E-2</v>
      </c>
    </row>
    <row r="1111" spans="1:6" x14ac:dyDescent="0.2">
      <c r="A1111" s="11">
        <v>45701</v>
      </c>
      <c r="B1111" s="3" t="s">
        <v>1</v>
      </c>
      <c r="C1111" s="3">
        <v>1.967330050413918E-2</v>
      </c>
      <c r="D1111" s="3">
        <f>YEAR(stock_returns_long[[#This Row],[Date]])</f>
        <v>2025</v>
      </c>
      <c r="E1111" s="3">
        <f>MONTH(stock_returns_long[[#This Row],[Date]])</f>
        <v>2</v>
      </c>
      <c r="F1111" s="3">
        <f>LN(1+stock_returns_long[[#This Row],[Return]])</f>
        <v>1.9482282367828764E-2</v>
      </c>
    </row>
    <row r="1112" spans="1:6" x14ac:dyDescent="0.2">
      <c r="A1112" s="11">
        <v>45702</v>
      </c>
      <c r="B1112" s="3" t="s">
        <v>1</v>
      </c>
      <c r="C1112" s="3">
        <v>1.271062034444026E-2</v>
      </c>
      <c r="D1112" s="3">
        <f>YEAR(stock_returns_long[[#This Row],[Date]])</f>
        <v>2025</v>
      </c>
      <c r="E1112" s="3">
        <f>MONTH(stock_returns_long[[#This Row],[Date]])</f>
        <v>2</v>
      </c>
      <c r="F1112" s="3">
        <f>LN(1+stock_returns_long[[#This Row],[Return]])</f>
        <v>1.2630518458651921E-2</v>
      </c>
    </row>
    <row r="1113" spans="1:6" x14ac:dyDescent="0.2">
      <c r="A1113" s="11">
        <v>45706</v>
      </c>
      <c r="B1113" s="3" t="s">
        <v>1</v>
      </c>
      <c r="C1113" s="3">
        <v>-5.3148765765465011E-4</v>
      </c>
      <c r="D1113" s="3">
        <f>YEAR(stock_returns_long[[#This Row],[Date]])</f>
        <v>2025</v>
      </c>
      <c r="E1113" s="3">
        <f>MONTH(stock_returns_long[[#This Row],[Date]])</f>
        <v>2</v>
      </c>
      <c r="F1113" s="3">
        <f>LN(1+stock_returns_long[[#This Row],[Return]])</f>
        <v>-5.3162894728445056E-4</v>
      </c>
    </row>
    <row r="1114" spans="1:6" x14ac:dyDescent="0.2">
      <c r="A1114" s="11">
        <v>45707</v>
      </c>
      <c r="B1114" s="3" t="s">
        <v>1</v>
      </c>
      <c r="C1114" s="3">
        <v>1.636168138018812E-3</v>
      </c>
      <c r="D1114" s="3">
        <f>YEAR(stock_returns_long[[#This Row],[Date]])</f>
        <v>2025</v>
      </c>
      <c r="E1114" s="3">
        <f>MONTH(stock_returns_long[[#This Row],[Date]])</f>
        <v>2</v>
      </c>
      <c r="F1114" s="3">
        <f>LN(1+stock_returns_long[[#This Row],[Return]])</f>
        <v>1.6348310731741282E-3</v>
      </c>
    </row>
    <row r="1115" spans="1:6" x14ac:dyDescent="0.2">
      <c r="A1115" s="11">
        <v>45708</v>
      </c>
      <c r="B1115" s="3" t="s">
        <v>1</v>
      </c>
      <c r="C1115" s="3">
        <v>3.9204515818513919E-3</v>
      </c>
      <c r="D1115" s="3">
        <f>YEAR(stock_returns_long[[#This Row],[Date]])</f>
        <v>2025</v>
      </c>
      <c r="E1115" s="3">
        <f>MONTH(stock_returns_long[[#This Row],[Date]])</f>
        <v>2</v>
      </c>
      <c r="F1115" s="3">
        <f>LN(1+stock_returns_long[[#This Row],[Return]])</f>
        <v>3.9127866383770827E-3</v>
      </c>
    </row>
    <row r="1116" spans="1:6" x14ac:dyDescent="0.2">
      <c r="A1116" s="11">
        <v>45709</v>
      </c>
      <c r="B1116" s="3" t="s">
        <v>1</v>
      </c>
      <c r="C1116" s="3">
        <v>-1.1389815035128814E-3</v>
      </c>
      <c r="D1116" s="3">
        <f>YEAR(stock_returns_long[[#This Row],[Date]])</f>
        <v>2025</v>
      </c>
      <c r="E1116" s="3">
        <f>MONTH(stock_returns_long[[#This Row],[Date]])</f>
        <v>2</v>
      </c>
      <c r="F1116" s="3">
        <f>LN(1+stock_returns_long[[#This Row],[Return]])</f>
        <v>-1.1396306358922147E-3</v>
      </c>
    </row>
    <row r="1117" spans="1:6" x14ac:dyDescent="0.2">
      <c r="A1117" s="11">
        <v>45712</v>
      </c>
      <c r="B1117" s="3" t="s">
        <v>1</v>
      </c>
      <c r="C1117" s="3">
        <v>6.312374747486027E-3</v>
      </c>
      <c r="D1117" s="3">
        <f>YEAR(stock_returns_long[[#This Row],[Date]])</f>
        <v>2025</v>
      </c>
      <c r="E1117" s="3">
        <f>MONTH(stock_returns_long[[#This Row],[Date]])</f>
        <v>2</v>
      </c>
      <c r="F1117" s="3">
        <f>LN(1+stock_returns_long[[#This Row],[Return]])</f>
        <v>6.2925351561953172E-3</v>
      </c>
    </row>
    <row r="1118" spans="1:6" x14ac:dyDescent="0.2">
      <c r="A1118" s="11">
        <v>45713</v>
      </c>
      <c r="B1118" s="3" t="s">
        <v>1</v>
      </c>
      <c r="C1118" s="3">
        <v>-2.4284399473972762E-4</v>
      </c>
      <c r="D1118" s="3">
        <f>YEAR(stock_returns_long[[#This Row],[Date]])</f>
        <v>2025</v>
      </c>
      <c r="E1118" s="3">
        <f>MONTH(stock_returns_long[[#This Row],[Date]])</f>
        <v>2</v>
      </c>
      <c r="F1118" s="3">
        <f>LN(1+stock_returns_long[[#This Row],[Return]])</f>
        <v>-2.4287348611725079E-4</v>
      </c>
    </row>
    <row r="1119" spans="1:6" x14ac:dyDescent="0.2">
      <c r="A1119" s="11">
        <v>45714</v>
      </c>
      <c r="B1119" s="3" t="s">
        <v>1</v>
      </c>
      <c r="C1119" s="3">
        <v>-2.7040185366615344E-2</v>
      </c>
      <c r="D1119" s="3">
        <f>YEAR(stock_returns_long[[#This Row],[Date]])</f>
        <v>2025</v>
      </c>
      <c r="E1119" s="3">
        <f>MONTH(stock_returns_long[[#This Row],[Date]])</f>
        <v>2</v>
      </c>
      <c r="F1119" s="3">
        <f>LN(1+stock_returns_long[[#This Row],[Return]])</f>
        <v>-2.7412498128583838E-2</v>
      </c>
    </row>
    <row r="1120" spans="1:6" x14ac:dyDescent="0.2">
      <c r="A1120" s="11">
        <v>45715</v>
      </c>
      <c r="B1120" s="3" t="s">
        <v>1</v>
      </c>
      <c r="C1120" s="3">
        <v>-1.2730873159711109E-2</v>
      </c>
      <c r="D1120" s="3">
        <f>YEAR(stock_returns_long[[#This Row],[Date]])</f>
        <v>2025</v>
      </c>
      <c r="E1120" s="3">
        <f>MONTH(stock_returns_long[[#This Row],[Date]])</f>
        <v>2</v>
      </c>
      <c r="F1120" s="3">
        <f>LN(1+stock_returns_long[[#This Row],[Return]])</f>
        <v>-1.2812605146083799E-2</v>
      </c>
    </row>
    <row r="1121" spans="1:6" x14ac:dyDescent="0.2">
      <c r="A1121" s="11">
        <v>45716</v>
      </c>
      <c r="B1121" s="3" t="s">
        <v>1</v>
      </c>
      <c r="C1121" s="3">
        <v>1.9131905122169668E-2</v>
      </c>
      <c r="D1121" s="3">
        <f>YEAR(stock_returns_long[[#This Row],[Date]])</f>
        <v>2025</v>
      </c>
      <c r="E1121" s="3">
        <f>MONTH(stock_returns_long[[#This Row],[Date]])</f>
        <v>2</v>
      </c>
      <c r="F1121" s="3">
        <f>LN(1+stock_returns_long[[#This Row],[Return]])</f>
        <v>1.8951191517951733E-2</v>
      </c>
    </row>
    <row r="1122" spans="1:6" x14ac:dyDescent="0.2">
      <c r="A1122" s="11">
        <v>45719</v>
      </c>
      <c r="B1122" s="3" t="s">
        <v>1</v>
      </c>
      <c r="C1122" s="3">
        <v>-1.5754251313333967E-2</v>
      </c>
      <c r="D1122" s="3">
        <f>YEAR(stock_returns_long[[#This Row],[Date]])</f>
        <v>2025</v>
      </c>
      <c r="E1122" s="3">
        <f>MONTH(stock_returns_long[[#This Row],[Date]])</f>
        <v>3</v>
      </c>
      <c r="F1122" s="3">
        <f>LN(1+stock_returns_long[[#This Row],[Return]])</f>
        <v>-1.5879668510604537E-2</v>
      </c>
    </row>
    <row r="1123" spans="1:6" x14ac:dyDescent="0.2">
      <c r="A1123" s="11">
        <v>45720</v>
      </c>
      <c r="B1123" s="3" t="s">
        <v>1</v>
      </c>
      <c r="C1123" s="3">
        <v>-8.8223823459046002E-3</v>
      </c>
      <c r="D1123" s="3">
        <f>YEAR(stock_returns_long[[#This Row],[Date]])</f>
        <v>2025</v>
      </c>
      <c r="E1123" s="3">
        <f>MONTH(stock_returns_long[[#This Row],[Date]])</f>
        <v>3</v>
      </c>
      <c r="F1123" s="3">
        <f>LN(1+stock_returns_long[[#This Row],[Return]])</f>
        <v>-8.8615299813861043E-3</v>
      </c>
    </row>
    <row r="1124" spans="1:6" x14ac:dyDescent="0.2">
      <c r="A1124" s="11">
        <v>45721</v>
      </c>
      <c r="B1124" s="3" t="s">
        <v>1</v>
      </c>
      <c r="C1124" s="3">
        <v>-8.0529538281326474E-4</v>
      </c>
      <c r="D1124" s="3">
        <f>YEAR(stock_returns_long[[#This Row],[Date]])</f>
        <v>2025</v>
      </c>
      <c r="E1124" s="3">
        <f>MONTH(stock_returns_long[[#This Row],[Date]])</f>
        <v>3</v>
      </c>
      <c r="F1124" s="3">
        <f>LN(1+stock_returns_long[[#This Row],[Return]])</f>
        <v>-8.0561980732345498E-4</v>
      </c>
    </row>
    <row r="1125" spans="1:6" x14ac:dyDescent="0.2">
      <c r="A1125" s="11">
        <v>45722</v>
      </c>
      <c r="B1125" s="3" t="s">
        <v>1</v>
      </c>
      <c r="C1125" s="3">
        <v>-1.7391944176556873E-3</v>
      </c>
      <c r="D1125" s="3">
        <f>YEAR(stock_returns_long[[#This Row],[Date]])</f>
        <v>2025</v>
      </c>
      <c r="E1125" s="3">
        <f>MONTH(stock_returns_long[[#This Row],[Date]])</f>
        <v>3</v>
      </c>
      <c r="F1125" s="3">
        <f>LN(1+stock_returns_long[[#This Row],[Return]])</f>
        <v>-1.7407085721275741E-3</v>
      </c>
    </row>
    <row r="1126" spans="1:6" x14ac:dyDescent="0.2">
      <c r="A1126" s="11">
        <v>45723</v>
      </c>
      <c r="B1126" s="3" t="s">
        <v>1</v>
      </c>
      <c r="C1126" s="3">
        <v>1.5892566030041522E-2</v>
      </c>
      <c r="D1126" s="3">
        <f>YEAR(stock_returns_long[[#This Row],[Date]])</f>
        <v>2025</v>
      </c>
      <c r="E1126" s="3">
        <f>MONTH(stock_returns_long[[#This Row],[Date]])</f>
        <v>3</v>
      </c>
      <c r="F1126" s="3">
        <f>LN(1+stock_returns_long[[#This Row],[Return]])</f>
        <v>1.5767601468784701E-2</v>
      </c>
    </row>
    <row r="1127" spans="1:6" x14ac:dyDescent="0.2">
      <c r="A1127" s="11">
        <v>45726</v>
      </c>
      <c r="B1127" s="3" t="s">
        <v>1</v>
      </c>
      <c r="C1127" s="3">
        <v>-4.8479551564084011E-2</v>
      </c>
      <c r="D1127" s="3">
        <f>YEAR(stock_returns_long[[#This Row],[Date]])</f>
        <v>2025</v>
      </c>
      <c r="E1127" s="3">
        <f>MONTH(stock_returns_long[[#This Row],[Date]])</f>
        <v>3</v>
      </c>
      <c r="F1127" s="3">
        <f>LN(1+stock_returns_long[[#This Row],[Return]])</f>
        <v>-4.9694101740212257E-2</v>
      </c>
    </row>
    <row r="1128" spans="1:6" x14ac:dyDescent="0.2">
      <c r="A1128" s="11">
        <v>45727</v>
      </c>
      <c r="B1128" s="3" t="s">
        <v>1</v>
      </c>
      <c r="C1128" s="3">
        <v>-2.918934700724396E-2</v>
      </c>
      <c r="D1128" s="3">
        <f>YEAR(stock_returns_long[[#This Row],[Date]])</f>
        <v>2025</v>
      </c>
      <c r="E1128" s="3">
        <f>MONTH(stock_returns_long[[#This Row],[Date]])</f>
        <v>3</v>
      </c>
      <c r="F1128" s="3">
        <f>LN(1+stock_returns_long[[#This Row],[Return]])</f>
        <v>-2.9623831773379853E-2</v>
      </c>
    </row>
    <row r="1129" spans="1:6" x14ac:dyDescent="0.2">
      <c r="A1129" s="11">
        <v>45728</v>
      </c>
      <c r="B1129" s="3" t="s">
        <v>1</v>
      </c>
      <c r="C1129" s="3">
        <v>-1.747876781169988E-2</v>
      </c>
      <c r="D1129" s="3">
        <f>YEAR(stock_returns_long[[#This Row],[Date]])</f>
        <v>2025</v>
      </c>
      <c r="E1129" s="3">
        <f>MONTH(stock_returns_long[[#This Row],[Date]])</f>
        <v>3</v>
      </c>
      <c r="F1129" s="3">
        <f>LN(1+stock_returns_long[[#This Row],[Return]])</f>
        <v>-1.7633325102450314E-2</v>
      </c>
    </row>
    <row r="1130" spans="1:6" x14ac:dyDescent="0.2">
      <c r="A1130" s="11">
        <v>45729</v>
      </c>
      <c r="B1130" s="3" t="s">
        <v>1</v>
      </c>
      <c r="C1130" s="3">
        <v>-3.3643610393563672E-2</v>
      </c>
      <c r="D1130" s="3">
        <f>YEAR(stock_returns_long[[#This Row],[Date]])</f>
        <v>2025</v>
      </c>
      <c r="E1130" s="3">
        <f>MONTH(stock_returns_long[[#This Row],[Date]])</f>
        <v>3</v>
      </c>
      <c r="F1130" s="3">
        <f>LN(1+stock_returns_long[[#This Row],[Return]])</f>
        <v>-3.4222579468793438E-2</v>
      </c>
    </row>
    <row r="1131" spans="1:6" x14ac:dyDescent="0.2">
      <c r="A1131" s="11">
        <v>45730</v>
      </c>
      <c r="B1131" s="3" t="s">
        <v>1</v>
      </c>
      <c r="C1131" s="3">
        <v>1.8170583894774106E-2</v>
      </c>
      <c r="D1131" s="3">
        <f>YEAR(stock_returns_long[[#This Row],[Date]])</f>
        <v>2025</v>
      </c>
      <c r="E1131" s="3">
        <f>MONTH(stock_returns_long[[#This Row],[Date]])</f>
        <v>3</v>
      </c>
      <c r="F1131" s="3">
        <f>LN(1+stock_returns_long[[#This Row],[Return]])</f>
        <v>1.8007471767031446E-2</v>
      </c>
    </row>
    <row r="1132" spans="1:6" x14ac:dyDescent="0.2">
      <c r="A1132" s="11">
        <v>45733</v>
      </c>
      <c r="B1132" s="3" t="s">
        <v>1</v>
      </c>
      <c r="C1132" s="3">
        <v>2.3888169463064379E-3</v>
      </c>
      <c r="D1132" s="3">
        <f>YEAR(stock_returns_long[[#This Row],[Date]])</f>
        <v>2025</v>
      </c>
      <c r="E1132" s="3">
        <f>MONTH(stock_returns_long[[#This Row],[Date]])</f>
        <v>3</v>
      </c>
      <c r="F1132" s="3">
        <f>LN(1+stock_returns_long[[#This Row],[Return]])</f>
        <v>2.3859682588648918E-3</v>
      </c>
    </row>
    <row r="1133" spans="1:6" x14ac:dyDescent="0.2">
      <c r="A1133" s="11">
        <v>45734</v>
      </c>
      <c r="B1133" s="3" t="s">
        <v>1</v>
      </c>
      <c r="C1133" s="3">
        <v>-6.1215289648466342E-3</v>
      </c>
      <c r="D1133" s="3">
        <f>YEAR(stock_returns_long[[#This Row],[Date]])</f>
        <v>2025</v>
      </c>
      <c r="E1133" s="3">
        <f>MONTH(stock_returns_long[[#This Row],[Date]])</f>
        <v>3</v>
      </c>
      <c r="F1133" s="3">
        <f>LN(1+stock_returns_long[[#This Row],[Return]])</f>
        <v>-6.1403423403237822E-3</v>
      </c>
    </row>
    <row r="1134" spans="1:6" x14ac:dyDescent="0.2">
      <c r="A1134" s="11">
        <v>45735</v>
      </c>
      <c r="B1134" s="3" t="s">
        <v>1</v>
      </c>
      <c r="C1134" s="3">
        <v>1.1989299247109786E-2</v>
      </c>
      <c r="D1134" s="3">
        <f>YEAR(stock_returns_long[[#This Row],[Date]])</f>
        <v>2025</v>
      </c>
      <c r="E1134" s="3">
        <f>MONTH(stock_returns_long[[#This Row],[Date]])</f>
        <v>3</v>
      </c>
      <c r="F1134" s="3">
        <f>LN(1+stock_returns_long[[#This Row],[Return]])</f>
        <v>1.1917996942877774E-2</v>
      </c>
    </row>
    <row r="1135" spans="1:6" x14ac:dyDescent="0.2">
      <c r="A1135" s="11">
        <v>45736</v>
      </c>
      <c r="B1135" s="3" t="s">
        <v>1</v>
      </c>
      <c r="C1135" s="3">
        <v>-5.2963697964506506E-3</v>
      </c>
      <c r="D1135" s="3">
        <f>YEAR(stock_returns_long[[#This Row],[Date]])</f>
        <v>2025</v>
      </c>
      <c r="E1135" s="3">
        <f>MONTH(stock_returns_long[[#This Row],[Date]])</f>
        <v>3</v>
      </c>
      <c r="F1135" s="3">
        <f>LN(1+stock_returns_long[[#This Row],[Return]])</f>
        <v>-5.3104452842844584E-3</v>
      </c>
    </row>
    <row r="1136" spans="1:6" x14ac:dyDescent="0.2">
      <c r="A1136" s="11">
        <v>45737</v>
      </c>
      <c r="B1136" s="3" t="s">
        <v>1</v>
      </c>
      <c r="C1136" s="3">
        <v>1.9476820635169201E-2</v>
      </c>
      <c r="D1136" s="3">
        <f>YEAR(stock_returns_long[[#This Row],[Date]])</f>
        <v>2025</v>
      </c>
      <c r="E1136" s="3">
        <f>MONTH(stock_returns_long[[#This Row],[Date]])</f>
        <v>3</v>
      </c>
      <c r="F1136" s="3">
        <f>LN(1+stock_returns_long[[#This Row],[Return]])</f>
        <v>1.9289574761320379E-2</v>
      </c>
    </row>
    <row r="1137" spans="1:6" x14ac:dyDescent="0.2">
      <c r="A1137" s="11">
        <v>45740</v>
      </c>
      <c r="B1137" s="3" t="s">
        <v>1</v>
      </c>
      <c r="C1137" s="3">
        <v>1.1270452024841005E-2</v>
      </c>
      <c r="D1137" s="3">
        <f>YEAR(stock_returns_long[[#This Row],[Date]])</f>
        <v>2025</v>
      </c>
      <c r="E1137" s="3">
        <f>MONTH(stock_returns_long[[#This Row],[Date]])</f>
        <v>3</v>
      </c>
      <c r="F1137" s="3">
        <f>LN(1+stock_returns_long[[#This Row],[Return]])</f>
        <v>1.1207413685276692E-2</v>
      </c>
    </row>
    <row r="1138" spans="1:6" x14ac:dyDescent="0.2">
      <c r="A1138" s="11">
        <v>45741</v>
      </c>
      <c r="B1138" s="3" t="s">
        <v>1</v>
      </c>
      <c r="C1138" s="3">
        <v>1.3681912241200633E-2</v>
      </c>
      <c r="D1138" s="3">
        <f>YEAR(stock_returns_long[[#This Row],[Date]])</f>
        <v>2025</v>
      </c>
      <c r="E1138" s="3">
        <f>MONTH(stock_returns_long[[#This Row],[Date]])</f>
        <v>3</v>
      </c>
      <c r="F1138" s="3">
        <f>LN(1+stock_returns_long[[#This Row],[Return]])</f>
        <v>1.3589159941509405E-2</v>
      </c>
    </row>
    <row r="1139" spans="1:6" x14ac:dyDescent="0.2">
      <c r="A1139" s="11">
        <v>45742</v>
      </c>
      <c r="B1139" s="3" t="s">
        <v>1</v>
      </c>
      <c r="C1139" s="3">
        <v>-9.9218786050605523E-3</v>
      </c>
      <c r="D1139" s="3">
        <f>YEAR(stock_returns_long[[#This Row],[Date]])</f>
        <v>2025</v>
      </c>
      <c r="E1139" s="3">
        <f>MONTH(stock_returns_long[[#This Row],[Date]])</f>
        <v>3</v>
      </c>
      <c r="F1139" s="3">
        <f>LN(1+stock_returns_long[[#This Row],[Return]])</f>
        <v>-9.9714284668323272E-3</v>
      </c>
    </row>
    <row r="1140" spans="1:6" x14ac:dyDescent="0.2">
      <c r="A1140" s="11">
        <v>45743</v>
      </c>
      <c r="B1140" s="3" t="s">
        <v>1</v>
      </c>
      <c r="C1140" s="3">
        <v>1.0472673711788838E-2</v>
      </c>
      <c r="D1140" s="3">
        <f>YEAR(stock_returns_long[[#This Row],[Date]])</f>
        <v>2025</v>
      </c>
      <c r="E1140" s="3">
        <f>MONTH(stock_returns_long[[#This Row],[Date]])</f>
        <v>3</v>
      </c>
      <c r="F1140" s="3">
        <f>LN(1+stock_returns_long[[#This Row],[Return]])</f>
        <v>1.0418215152284556E-2</v>
      </c>
    </row>
    <row r="1141" spans="1:6" x14ac:dyDescent="0.2">
      <c r="A1141" s="11">
        <v>45744</v>
      </c>
      <c r="B1141" s="3" t="s">
        <v>1</v>
      </c>
      <c r="C1141" s="3">
        <v>-2.6580295812363319E-2</v>
      </c>
      <c r="D1141" s="3">
        <f>YEAR(stock_returns_long[[#This Row],[Date]])</f>
        <v>2025</v>
      </c>
      <c r="E1141" s="3">
        <f>MONTH(stock_returns_long[[#This Row],[Date]])</f>
        <v>3</v>
      </c>
      <c r="F1141" s="3">
        <f>LN(1+stock_returns_long[[#This Row],[Return]])</f>
        <v>-2.6939939145751105E-2</v>
      </c>
    </row>
    <row r="1142" spans="1:6" x14ac:dyDescent="0.2">
      <c r="A1142" s="11">
        <v>45747</v>
      </c>
      <c r="B1142" s="3" t="s">
        <v>1</v>
      </c>
      <c r="C1142" s="3">
        <v>1.9412618437147255E-2</v>
      </c>
      <c r="D1142" s="3">
        <f>YEAR(stock_returns_long[[#This Row],[Date]])</f>
        <v>2025</v>
      </c>
      <c r="E1142" s="3">
        <f>MONTH(stock_returns_long[[#This Row],[Date]])</f>
        <v>3</v>
      </c>
      <c r="F1142" s="3">
        <f>LN(1+stock_returns_long[[#This Row],[Return]])</f>
        <v>1.9226597145356683E-2</v>
      </c>
    </row>
    <row r="1143" spans="1:6" x14ac:dyDescent="0.2">
      <c r="A1143" s="11">
        <v>45748</v>
      </c>
      <c r="B1143" s="3" t="s">
        <v>1</v>
      </c>
      <c r="C1143" s="3">
        <v>4.7719434131714422E-3</v>
      </c>
      <c r="D1143" s="3">
        <f>YEAR(stock_returns_long[[#This Row],[Date]])</f>
        <v>2025</v>
      </c>
      <c r="E1143" s="3">
        <f>MONTH(stock_returns_long[[#This Row],[Date]])</f>
        <v>4</v>
      </c>
      <c r="F1143" s="3">
        <f>LN(1+stock_returns_long[[#This Row],[Return]])</f>
        <v>4.7605937834077532E-3</v>
      </c>
    </row>
    <row r="1144" spans="1:6" x14ac:dyDescent="0.2">
      <c r="A1144" s="11">
        <v>45749</v>
      </c>
      <c r="B1144" s="3" t="s">
        <v>1</v>
      </c>
      <c r="C1144" s="3">
        <v>3.1363286964034565E-3</v>
      </c>
      <c r="D1144" s="3">
        <f>YEAR(stock_returns_long[[#This Row],[Date]])</f>
        <v>2025</v>
      </c>
      <c r="E1144" s="3">
        <f>MONTH(stock_returns_long[[#This Row],[Date]])</f>
        <v>4</v>
      </c>
      <c r="F1144" s="3">
        <f>LN(1+stock_returns_long[[#This Row],[Return]])</f>
        <v>3.1314206769879702E-3</v>
      </c>
    </row>
    <row r="1145" spans="1:6" x14ac:dyDescent="0.2">
      <c r="A1145" s="11">
        <v>45750</v>
      </c>
      <c r="B1145" s="3" t="s">
        <v>1</v>
      </c>
      <c r="C1145" s="3">
        <v>-9.2456070484805419E-2</v>
      </c>
      <c r="D1145" s="3">
        <f>YEAR(stock_returns_long[[#This Row],[Date]])</f>
        <v>2025</v>
      </c>
      <c r="E1145" s="3">
        <f>MONTH(stock_returns_long[[#This Row],[Date]])</f>
        <v>4</v>
      </c>
      <c r="F1145" s="3">
        <f>LN(1+stock_returns_long[[#This Row],[Return]])</f>
        <v>-9.7013306835443125E-2</v>
      </c>
    </row>
    <row r="1146" spans="1:6" x14ac:dyDescent="0.2">
      <c r="A1146" s="11">
        <v>45751</v>
      </c>
      <c r="B1146" s="3" t="s">
        <v>1</v>
      </c>
      <c r="C1146" s="3">
        <v>-7.2887427453628528E-2</v>
      </c>
      <c r="D1146" s="3">
        <f>YEAR(stock_returns_long[[#This Row],[Date]])</f>
        <v>2025</v>
      </c>
      <c r="E1146" s="3">
        <f>MONTH(stock_returns_long[[#This Row],[Date]])</f>
        <v>4</v>
      </c>
      <c r="F1146" s="3">
        <f>LN(1+stock_returns_long[[#This Row],[Return]])</f>
        <v>-7.5680283306614721E-2</v>
      </c>
    </row>
    <row r="1147" spans="1:6" x14ac:dyDescent="0.2">
      <c r="A1147" s="11">
        <v>45754</v>
      </c>
      <c r="B1147" s="3" t="s">
        <v>1</v>
      </c>
      <c r="C1147" s="3">
        <v>-3.67342786061855E-2</v>
      </c>
      <c r="D1147" s="3">
        <f>YEAR(stock_returns_long[[#This Row],[Date]])</f>
        <v>2025</v>
      </c>
      <c r="E1147" s="3">
        <f>MONTH(stock_returns_long[[#This Row],[Date]])</f>
        <v>4</v>
      </c>
      <c r="F1147" s="3">
        <f>LN(1+stock_returns_long[[#This Row],[Return]])</f>
        <v>-3.7425974411224451E-2</v>
      </c>
    </row>
    <row r="1148" spans="1:6" x14ac:dyDescent="0.2">
      <c r="A1148" s="11">
        <v>45755</v>
      </c>
      <c r="B1148" s="3" t="s">
        <v>1</v>
      </c>
      <c r="C1148" s="3">
        <v>-4.9818154997102404E-2</v>
      </c>
      <c r="D1148" s="3">
        <f>YEAR(stock_returns_long[[#This Row],[Date]])</f>
        <v>2025</v>
      </c>
      <c r="E1148" s="3">
        <f>MONTH(stock_returns_long[[#This Row],[Date]])</f>
        <v>4</v>
      </c>
      <c r="F1148" s="3">
        <f>LN(1+stock_returns_long[[#This Row],[Return]])</f>
        <v>-5.1101896912692076E-2</v>
      </c>
    </row>
    <row r="1149" spans="1:6" x14ac:dyDescent="0.2">
      <c r="A1149" s="11">
        <v>45756</v>
      </c>
      <c r="B1149" s="3" t="s">
        <v>1</v>
      </c>
      <c r="C1149" s="3">
        <v>0.15328847459654016</v>
      </c>
      <c r="D1149" s="3">
        <f>YEAR(stock_returns_long[[#This Row],[Date]])</f>
        <v>2025</v>
      </c>
      <c r="E1149" s="3">
        <f>MONTH(stock_returns_long[[#This Row],[Date]])</f>
        <v>4</v>
      </c>
      <c r="F1149" s="3">
        <f>LN(1+stock_returns_long[[#This Row],[Return]])</f>
        <v>0.14261740478660739</v>
      </c>
    </row>
    <row r="1150" spans="1:6" x14ac:dyDescent="0.2">
      <c r="A1150" s="11">
        <v>45757</v>
      </c>
      <c r="B1150" s="3" t="s">
        <v>1</v>
      </c>
      <c r="C1150" s="3">
        <v>-4.2393726837042345E-2</v>
      </c>
      <c r="D1150" s="3">
        <f>YEAR(stock_returns_long[[#This Row],[Date]])</f>
        <v>2025</v>
      </c>
      <c r="E1150" s="3">
        <f>MONTH(stock_returns_long[[#This Row],[Date]])</f>
        <v>4</v>
      </c>
      <c r="F1150" s="3">
        <f>LN(1+stock_returns_long[[#This Row],[Return]])</f>
        <v>-4.3318573837778165E-2</v>
      </c>
    </row>
    <row r="1151" spans="1:6" x14ac:dyDescent="0.2">
      <c r="A1151" s="11">
        <v>45758</v>
      </c>
      <c r="B1151" s="3" t="s">
        <v>1</v>
      </c>
      <c r="C1151" s="3">
        <v>4.059436926686022E-2</v>
      </c>
      <c r="D1151" s="3">
        <f>YEAR(stock_returns_long[[#This Row],[Date]])</f>
        <v>2025</v>
      </c>
      <c r="E1151" s="3">
        <f>MONTH(stock_returns_long[[#This Row],[Date]])</f>
        <v>4</v>
      </c>
      <c r="F1151" s="3">
        <f>LN(1+stock_returns_long[[#This Row],[Return]])</f>
        <v>3.9792058814702345E-2</v>
      </c>
    </row>
    <row r="1152" spans="1:6" x14ac:dyDescent="0.2">
      <c r="A1152" s="11">
        <v>45761</v>
      </c>
      <c r="B1152" s="3" t="s">
        <v>1</v>
      </c>
      <c r="C1152" s="3">
        <v>2.2054076619956842E-2</v>
      </c>
      <c r="D1152" s="3">
        <f>YEAR(stock_returns_long[[#This Row],[Date]])</f>
        <v>2025</v>
      </c>
      <c r="E1152" s="3">
        <f>MONTH(stock_returns_long[[#This Row],[Date]])</f>
        <v>4</v>
      </c>
      <c r="F1152" s="3">
        <f>LN(1+stock_returns_long[[#This Row],[Return]])</f>
        <v>2.1814402925682496E-2</v>
      </c>
    </row>
    <row r="1153" spans="1:6" x14ac:dyDescent="0.2">
      <c r="A1153" s="11">
        <v>45762</v>
      </c>
      <c r="B1153" s="3" t="s">
        <v>1</v>
      </c>
      <c r="C1153" s="3">
        <v>-1.8763675946339431E-3</v>
      </c>
      <c r="D1153" s="3">
        <f>YEAR(stock_returns_long[[#This Row],[Date]])</f>
        <v>2025</v>
      </c>
      <c r="E1153" s="3">
        <f>MONTH(stock_returns_long[[#This Row],[Date]])</f>
        <v>4</v>
      </c>
      <c r="F1153" s="3">
        <f>LN(1+stock_returns_long[[#This Row],[Return]])</f>
        <v>-1.8781301774897104E-3</v>
      </c>
    </row>
    <row r="1154" spans="1:6" x14ac:dyDescent="0.2">
      <c r="A1154" s="11">
        <v>45763</v>
      </c>
      <c r="B1154" s="3" t="s">
        <v>1</v>
      </c>
      <c r="C1154" s="3">
        <v>-3.8933417075920684E-2</v>
      </c>
      <c r="D1154" s="3">
        <f>YEAR(stock_returns_long[[#This Row],[Date]])</f>
        <v>2025</v>
      </c>
      <c r="E1154" s="3">
        <f>MONTH(stock_returns_long[[#This Row],[Date]])</f>
        <v>4</v>
      </c>
      <c r="F1154" s="3">
        <f>LN(1+stock_returns_long[[#This Row],[Return]])</f>
        <v>-3.971158737127687E-2</v>
      </c>
    </row>
    <row r="1155" spans="1:6" x14ac:dyDescent="0.2">
      <c r="A1155" s="11">
        <v>45764</v>
      </c>
      <c r="B1155" s="3" t="s">
        <v>1</v>
      </c>
      <c r="C1155" s="3">
        <v>1.3949665806890499E-2</v>
      </c>
      <c r="D1155" s="3">
        <f>YEAR(stock_returns_long[[#This Row],[Date]])</f>
        <v>2025</v>
      </c>
      <c r="E1155" s="3">
        <f>MONTH(stock_returns_long[[#This Row],[Date]])</f>
        <v>4</v>
      </c>
      <c r="F1155" s="3">
        <f>LN(1+stock_returns_long[[#This Row],[Return]])</f>
        <v>1.3853264693225658E-2</v>
      </c>
    </row>
    <row r="1156" spans="1:6" x14ac:dyDescent="0.2">
      <c r="A1156" s="11">
        <v>45768</v>
      </c>
      <c r="B1156" s="3" t="s">
        <v>1</v>
      </c>
      <c r="C1156" s="3">
        <v>-1.9392891310289984E-2</v>
      </c>
      <c r="D1156" s="3">
        <f>YEAR(stock_returns_long[[#This Row],[Date]])</f>
        <v>2025</v>
      </c>
      <c r="E1156" s="3">
        <f>MONTH(stock_returns_long[[#This Row],[Date]])</f>
        <v>4</v>
      </c>
      <c r="F1156" s="3">
        <f>LN(1+stock_returns_long[[#This Row],[Return]])</f>
        <v>-1.9583400464633451E-2</v>
      </c>
    </row>
    <row r="1157" spans="1:6" x14ac:dyDescent="0.2">
      <c r="A1157" s="11">
        <v>45769</v>
      </c>
      <c r="B1157" s="3" t="s">
        <v>1</v>
      </c>
      <c r="C1157" s="3">
        <v>3.4065110587777614E-2</v>
      </c>
      <c r="D1157" s="3">
        <f>YEAR(stock_returns_long[[#This Row],[Date]])</f>
        <v>2025</v>
      </c>
      <c r="E1157" s="3">
        <f>MONTH(stock_returns_long[[#This Row],[Date]])</f>
        <v>4</v>
      </c>
      <c r="F1157" s="3">
        <f>LN(1+stock_returns_long[[#This Row],[Return]])</f>
        <v>3.3497743724408724E-2</v>
      </c>
    </row>
    <row r="1158" spans="1:6" x14ac:dyDescent="0.2">
      <c r="A1158" s="11">
        <v>45770</v>
      </c>
      <c r="B1158" s="3" t="s">
        <v>1</v>
      </c>
      <c r="C1158" s="3">
        <v>2.4331688032299681E-2</v>
      </c>
      <c r="D1158" s="3">
        <f>YEAR(stock_returns_long[[#This Row],[Date]])</f>
        <v>2025</v>
      </c>
      <c r="E1158" s="3">
        <f>MONTH(stock_returns_long[[#This Row],[Date]])</f>
        <v>4</v>
      </c>
      <c r="F1158" s="3">
        <f>LN(1+stock_returns_long[[#This Row],[Return]])</f>
        <v>2.404038826251418E-2</v>
      </c>
    </row>
    <row r="1159" spans="1:6" x14ac:dyDescent="0.2">
      <c r="A1159" s="11">
        <v>45771</v>
      </c>
      <c r="B1159" s="3" t="s">
        <v>1</v>
      </c>
      <c r="C1159" s="3">
        <v>1.8426088780694405E-2</v>
      </c>
      <c r="D1159" s="3">
        <f>YEAR(stock_returns_long[[#This Row],[Date]])</f>
        <v>2025</v>
      </c>
      <c r="E1159" s="3">
        <f>MONTH(stock_returns_long[[#This Row],[Date]])</f>
        <v>4</v>
      </c>
      <c r="F1159" s="3">
        <f>LN(1+stock_returns_long[[#This Row],[Return]])</f>
        <v>1.8258385353102605E-2</v>
      </c>
    </row>
    <row r="1160" spans="1:6" x14ac:dyDescent="0.2">
      <c r="A1160" s="11">
        <v>45772</v>
      </c>
      <c r="B1160" s="3" t="s">
        <v>1</v>
      </c>
      <c r="C1160" s="3">
        <v>4.3672212633434349E-3</v>
      </c>
      <c r="D1160" s="3">
        <f>YEAR(stock_returns_long[[#This Row],[Date]])</f>
        <v>2025</v>
      </c>
      <c r="E1160" s="3">
        <f>MONTH(stock_returns_long[[#This Row],[Date]])</f>
        <v>4</v>
      </c>
      <c r="F1160" s="3">
        <f>LN(1+stock_returns_long[[#This Row],[Return]])</f>
        <v>4.3577126267234341E-3</v>
      </c>
    </row>
    <row r="1161" spans="1:6" x14ac:dyDescent="0.2">
      <c r="A1161" s="11">
        <v>45775</v>
      </c>
      <c r="B1161" s="3" t="s">
        <v>1</v>
      </c>
      <c r="C1161" s="3">
        <v>4.1093755801466791E-3</v>
      </c>
      <c r="D1161" s="3">
        <f>YEAR(stock_returns_long[[#This Row],[Date]])</f>
        <v>2025</v>
      </c>
      <c r="E1161" s="3">
        <f>MONTH(stock_returns_long[[#This Row],[Date]])</f>
        <v>4</v>
      </c>
      <c r="F1161" s="3">
        <f>LN(1+stock_returns_long[[#This Row],[Return]])</f>
        <v>4.1009551568893209E-3</v>
      </c>
    </row>
    <row r="1162" spans="1:6" x14ac:dyDescent="0.2">
      <c r="A1162" s="11">
        <v>45776</v>
      </c>
      <c r="B1162" s="3" t="s">
        <v>1</v>
      </c>
      <c r="C1162" s="3">
        <v>5.0918219597633207E-3</v>
      </c>
      <c r="D1162" s="3">
        <f>YEAR(stock_returns_long[[#This Row],[Date]])</f>
        <v>2025</v>
      </c>
      <c r="E1162" s="3">
        <f>MONTH(stock_returns_long[[#This Row],[Date]])</f>
        <v>4</v>
      </c>
      <c r="F1162" s="3">
        <f>LN(1+stock_returns_long[[#This Row],[Return]])</f>
        <v>5.0789024715922745E-3</v>
      </c>
    </row>
    <row r="1163" spans="1:6" x14ac:dyDescent="0.2">
      <c r="A1163" s="11">
        <v>45777</v>
      </c>
      <c r="B1163" s="3" t="s">
        <v>1</v>
      </c>
      <c r="C1163" s="3">
        <v>6.1076646538327228E-3</v>
      </c>
      <c r="D1163" s="3">
        <f>YEAR(stock_returns_long[[#This Row],[Date]])</f>
        <v>2025</v>
      </c>
      <c r="E1163" s="3">
        <f>MONTH(stock_returns_long[[#This Row],[Date]])</f>
        <v>4</v>
      </c>
      <c r="F1163" s="3">
        <f>LN(1+stock_returns_long[[#This Row],[Return]])</f>
        <v>6.0890884697666807E-3</v>
      </c>
    </row>
    <row r="1164" spans="1:6" x14ac:dyDescent="0.2">
      <c r="A1164" s="11">
        <v>45778</v>
      </c>
      <c r="B1164" s="3" t="s">
        <v>1</v>
      </c>
      <c r="C1164" s="3">
        <v>3.8588738658813515E-3</v>
      </c>
      <c r="D1164" s="3">
        <f>YEAR(stock_returns_long[[#This Row],[Date]])</f>
        <v>2025</v>
      </c>
      <c r="E1164" s="3">
        <f>MONTH(stock_returns_long[[#This Row],[Date]])</f>
        <v>5</v>
      </c>
      <c r="F1164" s="3">
        <f>LN(1+stock_returns_long[[#This Row],[Return]])</f>
        <v>3.8514475109053766E-3</v>
      </c>
    </row>
    <row r="1165" spans="1:6" x14ac:dyDescent="0.2">
      <c r="A1165" s="11">
        <v>45779</v>
      </c>
      <c r="B1165" s="3" t="s">
        <v>1</v>
      </c>
      <c r="C1165" s="3">
        <v>-3.7361741757710676E-2</v>
      </c>
      <c r="D1165" s="3">
        <f>YEAR(stock_returns_long[[#This Row],[Date]])</f>
        <v>2025</v>
      </c>
      <c r="E1165" s="3">
        <f>MONTH(stock_returns_long[[#This Row],[Date]])</f>
        <v>5</v>
      </c>
      <c r="F1165" s="3">
        <f>LN(1+stock_returns_long[[#This Row],[Return]])</f>
        <v>-3.8077578209088574E-2</v>
      </c>
    </row>
    <row r="1166" spans="1:6" x14ac:dyDescent="0.2">
      <c r="A1166" s="11">
        <v>45782</v>
      </c>
      <c r="B1166" s="3" t="s">
        <v>1</v>
      </c>
      <c r="C1166" s="3">
        <v>-3.1458499271170837E-2</v>
      </c>
      <c r="D1166" s="3">
        <f>YEAR(stock_returns_long[[#This Row],[Date]])</f>
        <v>2025</v>
      </c>
      <c r="E1166" s="3">
        <f>MONTH(stock_returns_long[[#This Row],[Date]])</f>
        <v>5</v>
      </c>
      <c r="F1166" s="3">
        <f>LN(1+stock_returns_long[[#This Row],[Return]])</f>
        <v>-3.1963946532927834E-2</v>
      </c>
    </row>
    <row r="1167" spans="1:6" x14ac:dyDescent="0.2">
      <c r="A1167" s="11">
        <v>45783</v>
      </c>
      <c r="B1167" s="3" t="s">
        <v>1</v>
      </c>
      <c r="C1167" s="3">
        <v>-1.9106906696092496E-3</v>
      </c>
      <c r="D1167" s="3">
        <f>YEAR(stock_returns_long[[#This Row],[Date]])</f>
        <v>2025</v>
      </c>
      <c r="E1167" s="3">
        <f>MONTH(stock_returns_long[[#This Row],[Date]])</f>
        <v>5</v>
      </c>
      <c r="F1167" s="3">
        <f>LN(1+stock_returns_long[[#This Row],[Return]])</f>
        <v>-1.9125183675079999E-3</v>
      </c>
    </row>
    <row r="1168" spans="1:6" x14ac:dyDescent="0.2">
      <c r="A1168" s="11">
        <v>45784</v>
      </c>
      <c r="B1168" s="3" t="s">
        <v>1</v>
      </c>
      <c r="C1168" s="3">
        <v>-1.1384763377168206E-2</v>
      </c>
      <c r="D1168" s="3">
        <f>YEAR(stock_returns_long[[#This Row],[Date]])</f>
        <v>2025</v>
      </c>
      <c r="E1168" s="3">
        <f>MONTH(stock_returns_long[[#This Row],[Date]])</f>
        <v>5</v>
      </c>
      <c r="F1168" s="3">
        <f>LN(1+stock_returns_long[[#This Row],[Return]])</f>
        <v>-1.145006590472915E-2</v>
      </c>
    </row>
    <row r="1169" spans="1:6" x14ac:dyDescent="0.2">
      <c r="A1169" s="11">
        <v>45785</v>
      </c>
      <c r="B1169" s="3" t="s">
        <v>1</v>
      </c>
      <c r="C1169" s="3">
        <v>6.318533035958307E-3</v>
      </c>
      <c r="D1169" s="3">
        <f>YEAR(stock_returns_long[[#This Row],[Date]])</f>
        <v>2025</v>
      </c>
      <c r="E1169" s="3">
        <f>MONTH(stock_returns_long[[#This Row],[Date]])</f>
        <v>5</v>
      </c>
      <c r="F1169" s="3">
        <f>LN(1+stock_returns_long[[#This Row],[Return]])</f>
        <v>6.2986547963623084E-3</v>
      </c>
    </row>
    <row r="1170" spans="1:6" x14ac:dyDescent="0.2">
      <c r="A1170" s="11">
        <v>45786</v>
      </c>
      <c r="B1170" s="3" t="s">
        <v>1</v>
      </c>
      <c r="C1170" s="3">
        <v>5.2660880535218002E-3</v>
      </c>
      <c r="D1170" s="3">
        <f>YEAR(stock_returns_long[[#This Row],[Date]])</f>
        <v>2025</v>
      </c>
      <c r="E1170" s="3">
        <f>MONTH(stock_returns_long[[#This Row],[Date]])</f>
        <v>5</v>
      </c>
      <c r="F1170" s="3">
        <f>LN(1+stock_returns_long[[#This Row],[Return]])</f>
        <v>5.2522706995351432E-3</v>
      </c>
    </row>
    <row r="1171" spans="1:6" x14ac:dyDescent="0.2">
      <c r="A1171" s="11">
        <v>45789</v>
      </c>
      <c r="B1171" s="3" t="s">
        <v>1</v>
      </c>
      <c r="C1171" s="3">
        <v>6.3146168996554675E-2</v>
      </c>
      <c r="D1171" s="3">
        <f>YEAR(stock_returns_long[[#This Row],[Date]])</f>
        <v>2025</v>
      </c>
      <c r="E1171" s="3">
        <f>MONTH(stock_returns_long[[#This Row],[Date]])</f>
        <v>5</v>
      </c>
      <c r="F1171" s="3">
        <f>LN(1+stock_returns_long[[#This Row],[Return]])</f>
        <v>6.1232596018240472E-2</v>
      </c>
    </row>
    <row r="1172" spans="1:6" x14ac:dyDescent="0.2">
      <c r="A1172" s="11">
        <v>45790</v>
      </c>
      <c r="B1172" s="3" t="s">
        <v>1</v>
      </c>
      <c r="C1172" s="3">
        <v>1.0152280585241868E-2</v>
      </c>
      <c r="D1172" s="3">
        <f>YEAR(stock_returns_long[[#This Row],[Date]])</f>
        <v>2025</v>
      </c>
      <c r="E1172" s="3">
        <f>MONTH(stock_returns_long[[#This Row],[Date]])</f>
        <v>5</v>
      </c>
      <c r="F1172" s="3">
        <f>LN(1+stock_returns_long[[#This Row],[Return]])</f>
        <v>1.0101092344758394E-2</v>
      </c>
    </row>
    <row r="1173" spans="1:6" x14ac:dyDescent="0.2">
      <c r="A1173" s="11">
        <v>45791</v>
      </c>
      <c r="B1173" s="3" t="s">
        <v>1</v>
      </c>
      <c r="C1173" s="3">
        <v>-2.8178257737542234E-3</v>
      </c>
      <c r="D1173" s="3">
        <f>YEAR(stock_returns_long[[#This Row],[Date]])</f>
        <v>2025</v>
      </c>
      <c r="E1173" s="3">
        <f>MONTH(stock_returns_long[[#This Row],[Date]])</f>
        <v>5</v>
      </c>
      <c r="F1173" s="3">
        <f>LN(1+stock_returns_long[[#This Row],[Return]])</f>
        <v>-2.821803318575929E-3</v>
      </c>
    </row>
    <row r="1174" spans="1:6" x14ac:dyDescent="0.2">
      <c r="A1174" s="11">
        <v>45792</v>
      </c>
      <c r="B1174" s="3" t="s">
        <v>1</v>
      </c>
      <c r="C1174" s="3">
        <v>-4.1444703990449749E-3</v>
      </c>
      <c r="D1174" s="3">
        <f>YEAR(stock_returns_long[[#This Row],[Date]])</f>
        <v>2025</v>
      </c>
      <c r="E1174" s="3">
        <f>MONTH(stock_returns_long[[#This Row],[Date]])</f>
        <v>5</v>
      </c>
      <c r="F1174" s="3">
        <f>LN(1+stock_returns_long[[#This Row],[Return]])</f>
        <v>-4.1530825198454703E-3</v>
      </c>
    </row>
    <row r="1175" spans="1:6" x14ac:dyDescent="0.2">
      <c r="A1175" s="11">
        <v>45793</v>
      </c>
      <c r="B1175" s="3" t="s">
        <v>1</v>
      </c>
      <c r="C1175" s="3">
        <v>-8.9857749071331483E-4</v>
      </c>
      <c r="D1175" s="3">
        <f>YEAR(stock_returns_long[[#This Row],[Date]])</f>
        <v>2025</v>
      </c>
      <c r="E1175" s="3">
        <f>MONTH(stock_returns_long[[#This Row],[Date]])</f>
        <v>5</v>
      </c>
      <c r="F1175" s="3">
        <f>LN(1+stock_returns_long[[#This Row],[Return]])</f>
        <v>-8.989814534794186E-4</v>
      </c>
    </row>
    <row r="1176" spans="1:6" x14ac:dyDescent="0.2">
      <c r="A1176" s="11">
        <v>45796</v>
      </c>
      <c r="B1176" s="3" t="s">
        <v>1</v>
      </c>
      <c r="C1176" s="3">
        <v>-1.173908704907789E-2</v>
      </c>
      <c r="D1176" s="3">
        <f>YEAR(stock_returns_long[[#This Row],[Date]])</f>
        <v>2025</v>
      </c>
      <c r="E1176" s="3">
        <f>MONTH(stock_returns_long[[#This Row],[Date]])</f>
        <v>5</v>
      </c>
      <c r="F1176" s="3">
        <f>LN(1+stock_returns_long[[#This Row],[Return]])</f>
        <v>-1.1808534163633769E-2</v>
      </c>
    </row>
    <row r="1177" spans="1:6" x14ac:dyDescent="0.2">
      <c r="A1177" s="11">
        <v>45797</v>
      </c>
      <c r="B1177" s="3" t="s">
        <v>1</v>
      </c>
      <c r="C1177" s="3">
        <v>-9.1962483614842494E-3</v>
      </c>
      <c r="D1177" s="3">
        <f>YEAR(stock_returns_long[[#This Row],[Date]])</f>
        <v>2025</v>
      </c>
      <c r="E1177" s="3">
        <f>MONTH(stock_returns_long[[#This Row],[Date]])</f>
        <v>5</v>
      </c>
      <c r="F1177" s="3">
        <f>LN(1+stock_returns_long[[#This Row],[Return]])</f>
        <v>-9.2387949000239736E-3</v>
      </c>
    </row>
    <row r="1178" spans="1:6" x14ac:dyDescent="0.2">
      <c r="A1178" s="11">
        <v>45798</v>
      </c>
      <c r="B1178" s="3" t="s">
        <v>1</v>
      </c>
      <c r="C1178" s="3">
        <v>-2.3059121838798324E-2</v>
      </c>
      <c r="D1178" s="3">
        <f>YEAR(stock_returns_long[[#This Row],[Date]])</f>
        <v>2025</v>
      </c>
      <c r="E1178" s="3">
        <f>MONTH(stock_returns_long[[#This Row],[Date]])</f>
        <v>5</v>
      </c>
      <c r="F1178" s="3">
        <f>LN(1+stock_returns_long[[#This Row],[Return]])</f>
        <v>-2.3329142423192291E-2</v>
      </c>
    </row>
    <row r="1179" spans="1:6" x14ac:dyDescent="0.2">
      <c r="A1179" s="11">
        <v>45799</v>
      </c>
      <c r="B1179" s="3" t="s">
        <v>1</v>
      </c>
      <c r="C1179" s="3">
        <v>-3.6122485818445016E-3</v>
      </c>
      <c r="D1179" s="3">
        <f>YEAR(stock_returns_long[[#This Row],[Date]])</f>
        <v>2025</v>
      </c>
      <c r="E1179" s="3">
        <f>MONTH(stock_returns_long[[#This Row],[Date]])</f>
        <v>5</v>
      </c>
      <c r="F1179" s="3">
        <f>LN(1+stock_returns_long[[#This Row],[Return]])</f>
        <v>-3.6187885057235216E-3</v>
      </c>
    </row>
    <row r="1180" spans="1:6" x14ac:dyDescent="0.2">
      <c r="A1180" s="11">
        <v>45800</v>
      </c>
      <c r="B1180" s="3" t="s">
        <v>1</v>
      </c>
      <c r="C1180" s="3">
        <v>-3.024427887573744E-2</v>
      </c>
      <c r="D1180" s="3">
        <f>YEAR(stock_returns_long[[#This Row],[Date]])</f>
        <v>2025</v>
      </c>
      <c r="E1180" s="3">
        <f>MONTH(stock_returns_long[[#This Row],[Date]])</f>
        <v>5</v>
      </c>
      <c r="F1180" s="3">
        <f>LN(1+stock_returns_long[[#This Row],[Return]])</f>
        <v>-3.071107309270088E-2</v>
      </c>
    </row>
    <row r="1181" spans="1:6" x14ac:dyDescent="0.2">
      <c r="A1181" s="11">
        <v>45804</v>
      </c>
      <c r="B1181" s="3" t="s">
        <v>1</v>
      </c>
      <c r="C1181" s="3">
        <v>2.5298317070217013E-2</v>
      </c>
      <c r="D1181" s="3">
        <f>YEAR(stock_returns_long[[#This Row],[Date]])</f>
        <v>2025</v>
      </c>
      <c r="E1181" s="3">
        <f>MONTH(stock_returns_long[[#This Row],[Date]])</f>
        <v>5</v>
      </c>
      <c r="F1181" s="3">
        <f>LN(1+stock_returns_long[[#This Row],[Return]])</f>
        <v>2.4983611290256721E-2</v>
      </c>
    </row>
    <row r="1182" spans="1:6" x14ac:dyDescent="0.2">
      <c r="A1182" s="11">
        <v>45805</v>
      </c>
      <c r="B1182" s="3" t="s">
        <v>1</v>
      </c>
      <c r="C1182" s="3">
        <v>1.0488254734115632E-3</v>
      </c>
      <c r="D1182" s="3">
        <f>YEAR(stock_returns_long[[#This Row],[Date]])</f>
        <v>2025</v>
      </c>
      <c r="E1182" s="3">
        <f>MONTH(stock_returns_long[[#This Row],[Date]])</f>
        <v>5</v>
      </c>
      <c r="F1182" s="3">
        <f>LN(1+stock_returns_long[[#This Row],[Return]])</f>
        <v>1.0482758402539916E-3</v>
      </c>
    </row>
    <row r="1183" spans="1:6" x14ac:dyDescent="0.2">
      <c r="A1183" s="11">
        <v>45806</v>
      </c>
      <c r="B1183" s="3" t="s">
        <v>1</v>
      </c>
      <c r="C1183" s="3">
        <v>-2.34507522388816E-3</v>
      </c>
      <c r="D1183" s="3">
        <f>YEAR(stock_returns_long[[#This Row],[Date]])</f>
        <v>2025</v>
      </c>
      <c r="E1183" s="3">
        <f>MONTH(stock_returns_long[[#This Row],[Date]])</f>
        <v>5</v>
      </c>
      <c r="F1183" s="3">
        <f>LN(1+stock_returns_long[[#This Row],[Return]])</f>
        <v>-2.3478292191842212E-3</v>
      </c>
    </row>
    <row r="1184" spans="1:6" x14ac:dyDescent="0.2">
      <c r="A1184" s="11">
        <v>45807</v>
      </c>
      <c r="B1184" s="3" t="s">
        <v>1</v>
      </c>
      <c r="C1184" s="3">
        <v>4.5011608160336891E-3</v>
      </c>
      <c r="D1184" s="3">
        <f>YEAR(stock_returns_long[[#This Row],[Date]])</f>
        <v>2025</v>
      </c>
      <c r="E1184" s="3">
        <f>MONTH(stock_returns_long[[#This Row],[Date]])</f>
        <v>5</v>
      </c>
      <c r="F1184" s="3">
        <f>LN(1+stock_returns_long[[#This Row],[Return]])</f>
        <v>4.4910608879470864E-3</v>
      </c>
    </row>
    <row r="1185" spans="1:6" x14ac:dyDescent="0.2">
      <c r="A1185" s="11">
        <v>45810</v>
      </c>
      <c r="B1185" s="3" t="s">
        <v>1</v>
      </c>
      <c r="C1185" s="3">
        <v>4.2319795947425298E-3</v>
      </c>
      <c r="D1185" s="3">
        <f>YEAR(stock_returns_long[[#This Row],[Date]])</f>
        <v>2025</v>
      </c>
      <c r="E1185" s="3">
        <f>MONTH(stock_returns_long[[#This Row],[Date]])</f>
        <v>6</v>
      </c>
      <c r="F1185" s="3">
        <f>LN(1+stock_returns_long[[#This Row],[Return]])</f>
        <v>4.2230499536052707E-3</v>
      </c>
    </row>
    <row r="1186" spans="1:6" x14ac:dyDescent="0.2">
      <c r="A1186" s="11">
        <v>45811</v>
      </c>
      <c r="B1186" s="3" t="s">
        <v>1</v>
      </c>
      <c r="C1186" s="3">
        <v>7.7838466493975744E-3</v>
      </c>
      <c r="D1186" s="3">
        <f>YEAR(stock_returns_long[[#This Row],[Date]])</f>
        <v>2025</v>
      </c>
      <c r="E1186" s="3">
        <f>MONTH(stock_returns_long[[#This Row],[Date]])</f>
        <v>6</v>
      </c>
      <c r="F1186" s="3">
        <f>LN(1+stock_returns_long[[#This Row],[Return]])</f>
        <v>7.7537088062743153E-3</v>
      </c>
    </row>
    <row r="1187" spans="1:6" x14ac:dyDescent="0.2">
      <c r="A1187" s="11">
        <v>45812</v>
      </c>
      <c r="B1187" s="3" t="s">
        <v>1</v>
      </c>
      <c r="C1187" s="3">
        <v>-2.213746602105271E-3</v>
      </c>
      <c r="D1187" s="3">
        <f>YEAR(stock_returns_long[[#This Row],[Date]])</f>
        <v>2025</v>
      </c>
      <c r="E1187" s="3">
        <f>MONTH(stock_returns_long[[#This Row],[Date]])</f>
        <v>6</v>
      </c>
      <c r="F1187" s="3">
        <f>LN(1+stock_returns_long[[#This Row],[Return]])</f>
        <v>-2.2162005614127273E-3</v>
      </c>
    </row>
    <row r="1188" spans="1:6" x14ac:dyDescent="0.2">
      <c r="A1188" s="11">
        <v>45813</v>
      </c>
      <c r="B1188" s="3" t="s">
        <v>1</v>
      </c>
      <c r="C1188" s="3">
        <v>-1.0797740805414291E-2</v>
      </c>
      <c r="D1188" s="3">
        <f>YEAR(stock_returns_long[[#This Row],[Date]])</f>
        <v>2025</v>
      </c>
      <c r="E1188" s="3">
        <f>MONTH(stock_returns_long[[#This Row],[Date]])</f>
        <v>6</v>
      </c>
      <c r="F1188" s="3">
        <f>LN(1+stock_returns_long[[#This Row],[Return]])</f>
        <v>-1.0856459477207221E-2</v>
      </c>
    </row>
    <row r="1189" spans="1:6" x14ac:dyDescent="0.2">
      <c r="A1189" s="11">
        <v>45814</v>
      </c>
      <c r="B1189" s="3" t="s">
        <v>1</v>
      </c>
      <c r="C1189" s="3">
        <v>1.6398266946651141E-2</v>
      </c>
      <c r="D1189" s="3">
        <f>YEAR(stock_returns_long[[#This Row],[Date]])</f>
        <v>2025</v>
      </c>
      <c r="E1189" s="3">
        <f>MONTH(stock_returns_long[[#This Row],[Date]])</f>
        <v>6</v>
      </c>
      <c r="F1189" s="3">
        <f>LN(1+stock_returns_long[[#This Row],[Return]])</f>
        <v>1.6265267372543388E-2</v>
      </c>
    </row>
    <row r="1190" spans="1:6" x14ac:dyDescent="0.2">
      <c r="A1190" s="11">
        <v>45817</v>
      </c>
      <c r="B1190" s="3" t="s">
        <v>1</v>
      </c>
      <c r="C1190" s="3">
        <v>-1.2112562253018933E-2</v>
      </c>
      <c r="D1190" s="3">
        <f>YEAR(stock_returns_long[[#This Row],[Date]])</f>
        <v>2025</v>
      </c>
      <c r="E1190" s="3">
        <f>MONTH(stock_returns_long[[#This Row],[Date]])</f>
        <v>6</v>
      </c>
      <c r="F1190" s="3">
        <f>LN(1+stock_returns_long[[#This Row],[Return]])</f>
        <v>-1.2186517130606582E-2</v>
      </c>
    </row>
    <row r="1191" spans="1:6" x14ac:dyDescent="0.2">
      <c r="A1191" s="11">
        <v>45818</v>
      </c>
      <c r="B1191" s="3" t="s">
        <v>1</v>
      </c>
      <c r="C1191" s="3">
        <v>6.0560718408471104E-3</v>
      </c>
      <c r="D1191" s="3">
        <f>YEAR(stock_returns_long[[#This Row],[Date]])</f>
        <v>2025</v>
      </c>
      <c r="E1191" s="3">
        <f>MONTH(stock_returns_long[[#This Row],[Date]])</f>
        <v>6</v>
      </c>
      <c r="F1191" s="3">
        <f>LN(1+stock_returns_long[[#This Row],[Return]])</f>
        <v>6.0378075406244064E-3</v>
      </c>
    </row>
    <row r="1192" spans="1:6" x14ac:dyDescent="0.2">
      <c r="A1192" s="11">
        <v>45819</v>
      </c>
      <c r="B1192" s="3" t="s">
        <v>1</v>
      </c>
      <c r="C1192" s="3">
        <v>-1.9193760456297837E-2</v>
      </c>
      <c r="D1192" s="3">
        <f>YEAR(stock_returns_long[[#This Row],[Date]])</f>
        <v>2025</v>
      </c>
      <c r="E1192" s="3">
        <f>MONTH(stock_returns_long[[#This Row],[Date]])</f>
        <v>6</v>
      </c>
      <c r="F1192" s="3">
        <f>LN(1+stock_returns_long[[#This Row],[Return]])</f>
        <v>-1.9380352132311599E-2</v>
      </c>
    </row>
    <row r="1193" spans="1:6" x14ac:dyDescent="0.2">
      <c r="A1193" s="11">
        <v>45820</v>
      </c>
      <c r="B1193" s="3" t="s">
        <v>1</v>
      </c>
      <c r="C1193" s="3">
        <v>2.112895022762018E-3</v>
      </c>
      <c r="D1193" s="3">
        <f>YEAR(stock_returns_long[[#This Row],[Date]])</f>
        <v>2025</v>
      </c>
      <c r="E1193" s="3">
        <f>MONTH(stock_returns_long[[#This Row],[Date]])</f>
        <v>6</v>
      </c>
      <c r="F1193" s="3">
        <f>LN(1+stock_returns_long[[#This Row],[Return]])</f>
        <v>2.1106659993162251E-3</v>
      </c>
    </row>
    <row r="1194" spans="1:6" x14ac:dyDescent="0.2">
      <c r="A1194" s="11">
        <v>45821</v>
      </c>
      <c r="B1194" s="3" t="s">
        <v>1</v>
      </c>
      <c r="C1194" s="3">
        <v>-1.3805244367089187E-2</v>
      </c>
      <c r="D1194" s="3">
        <f>YEAR(stock_returns_long[[#This Row],[Date]])</f>
        <v>2025</v>
      </c>
      <c r="E1194" s="3">
        <f>MONTH(stock_returns_long[[#This Row],[Date]])</f>
        <v>6</v>
      </c>
      <c r="F1194" s="3">
        <f>LN(1+stock_returns_long[[#This Row],[Return]])</f>
        <v>-1.3901422958318331E-2</v>
      </c>
    </row>
    <row r="1195" spans="1:6" x14ac:dyDescent="0.2">
      <c r="A1195" s="11">
        <v>45824</v>
      </c>
      <c r="B1195" s="3" t="s">
        <v>1</v>
      </c>
      <c r="C1195" s="3">
        <v>1.0028031208825672E-2</v>
      </c>
      <c r="D1195" s="3">
        <f>YEAR(stock_returns_long[[#This Row],[Date]])</f>
        <v>2025</v>
      </c>
      <c r="E1195" s="3">
        <f>MONTH(stock_returns_long[[#This Row],[Date]])</f>
        <v>6</v>
      </c>
      <c r="F1195" s="3">
        <f>LN(1+stock_returns_long[[#This Row],[Return]])</f>
        <v>9.9780841401466772E-3</v>
      </c>
    </row>
    <row r="1196" spans="1:6" x14ac:dyDescent="0.2">
      <c r="A1196" s="11">
        <v>45825</v>
      </c>
      <c r="B1196" s="3" t="s">
        <v>1</v>
      </c>
      <c r="C1196" s="3">
        <v>-1.4010719296581597E-2</v>
      </c>
      <c r="D1196" s="3">
        <f>YEAR(stock_returns_long[[#This Row],[Date]])</f>
        <v>2025</v>
      </c>
      <c r="E1196" s="3">
        <f>MONTH(stock_returns_long[[#This Row],[Date]])</f>
        <v>6</v>
      </c>
      <c r="F1196" s="3">
        <f>LN(1+stock_returns_long[[#This Row],[Return]])</f>
        <v>-1.4109795936144053E-2</v>
      </c>
    </row>
    <row r="1197" spans="1:6" x14ac:dyDescent="0.2">
      <c r="A1197" s="11">
        <v>45826</v>
      </c>
      <c r="B1197" s="3" t="s">
        <v>1</v>
      </c>
      <c r="C1197" s="3">
        <v>4.804743182752258E-3</v>
      </c>
      <c r="D1197" s="3">
        <f>YEAR(stock_returns_long[[#This Row],[Date]])</f>
        <v>2025</v>
      </c>
      <c r="E1197" s="3">
        <f>MONTH(stock_returns_long[[#This Row],[Date]])</f>
        <v>6</v>
      </c>
      <c r="F1197" s="3">
        <f>LN(1+stock_returns_long[[#This Row],[Return]])</f>
        <v>4.7932372448914635E-3</v>
      </c>
    </row>
    <row r="1198" spans="1:6" x14ac:dyDescent="0.2">
      <c r="A1198" s="11">
        <v>45828</v>
      </c>
      <c r="B1198" s="3" t="s">
        <v>1</v>
      </c>
      <c r="C1198" s="3">
        <v>2.2484505141329159E-2</v>
      </c>
      <c r="D1198" s="3">
        <f>YEAR(stock_returns_long[[#This Row],[Date]])</f>
        <v>2025</v>
      </c>
      <c r="E1198" s="3">
        <f>MONTH(stock_returns_long[[#This Row],[Date]])</f>
        <v>6</v>
      </c>
      <c r="F1198" s="3">
        <f>LN(1+stock_returns_long[[#This Row],[Return]])</f>
        <v>2.2235454923987714E-2</v>
      </c>
    </row>
    <row r="1199" spans="1:6" x14ac:dyDescent="0.2">
      <c r="A1199" s="11">
        <v>45831</v>
      </c>
      <c r="B1199" s="3" t="s">
        <v>1</v>
      </c>
      <c r="C1199" s="3">
        <v>2.48757334336136E-3</v>
      </c>
      <c r="D1199" s="3">
        <f>YEAR(stock_returns_long[[#This Row],[Date]])</f>
        <v>2025</v>
      </c>
      <c r="E1199" s="3">
        <f>MONTH(stock_returns_long[[#This Row],[Date]])</f>
        <v>6</v>
      </c>
      <c r="F1199" s="3">
        <f>LN(1+stock_returns_long[[#This Row],[Return]])</f>
        <v>2.4844844542903132E-3</v>
      </c>
    </row>
    <row r="1200" spans="1:6" x14ac:dyDescent="0.2">
      <c r="A1200" s="11">
        <v>45832</v>
      </c>
      <c r="B1200" s="3" t="s">
        <v>1</v>
      </c>
      <c r="C1200" s="3">
        <v>-5.9553313004613306E-3</v>
      </c>
      <c r="D1200" s="3">
        <f>YEAR(stock_returns_long[[#This Row],[Date]])</f>
        <v>2025</v>
      </c>
      <c r="E1200" s="3">
        <f>MONTH(stock_returns_long[[#This Row],[Date]])</f>
        <v>6</v>
      </c>
      <c r="F1200" s="3">
        <f>LN(1+stock_returns_long[[#This Row],[Return]])</f>
        <v>-5.9731350057437328E-3</v>
      </c>
    </row>
    <row r="1201" spans="1:6" x14ac:dyDescent="0.2">
      <c r="A1201" s="11">
        <v>45833</v>
      </c>
      <c r="B1201" s="3" t="s">
        <v>1</v>
      </c>
      <c r="C1201" s="3">
        <v>6.2905831155934955E-3</v>
      </c>
      <c r="D1201" s="3">
        <f>YEAR(stock_returns_long[[#This Row],[Date]])</f>
        <v>2025</v>
      </c>
      <c r="E1201" s="3">
        <f>MONTH(stock_returns_long[[#This Row],[Date]])</f>
        <v>6</v>
      </c>
      <c r="F1201" s="3">
        <f>LN(1+stock_returns_long[[#This Row],[Return]])</f>
        <v>6.2708799839138255E-3</v>
      </c>
    </row>
    <row r="1202" spans="1:6" x14ac:dyDescent="0.2">
      <c r="A1202" s="11">
        <v>45834</v>
      </c>
      <c r="B1202" s="3" t="s">
        <v>1</v>
      </c>
      <c r="C1202" s="3">
        <v>-2.7783626191049127E-3</v>
      </c>
      <c r="D1202" s="3">
        <f>YEAR(stock_returns_long[[#This Row],[Date]])</f>
        <v>2025</v>
      </c>
      <c r="E1202" s="3">
        <f>MONTH(stock_returns_long[[#This Row],[Date]])</f>
        <v>6</v>
      </c>
      <c r="F1202" s="3">
        <f>LN(1+stock_returns_long[[#This Row],[Return]])</f>
        <v>-2.782229432460398E-3</v>
      </c>
    </row>
    <row r="1203" spans="1:6" x14ac:dyDescent="0.2">
      <c r="A1203" s="11">
        <v>45835</v>
      </c>
      <c r="B1203" s="3" t="s">
        <v>1</v>
      </c>
      <c r="C1203" s="3">
        <v>3.9801477495893245E-4</v>
      </c>
      <c r="D1203" s="3">
        <f>YEAR(stock_returns_long[[#This Row],[Date]])</f>
        <v>2025</v>
      </c>
      <c r="E1203" s="3">
        <f>MONTH(stock_returns_long[[#This Row],[Date]])</f>
        <v>6</v>
      </c>
      <c r="F1203" s="3">
        <f>LN(1+stock_returns_long[[#This Row],[Return]])</f>
        <v>3.979355880893889E-4</v>
      </c>
    </row>
    <row r="1204" spans="1:6" x14ac:dyDescent="0.2">
      <c r="A1204" s="11">
        <v>45838</v>
      </c>
      <c r="B1204" s="3" t="s">
        <v>1</v>
      </c>
      <c r="C1204" s="3">
        <v>2.0340134193924886E-2</v>
      </c>
      <c r="D1204" s="3">
        <f>YEAR(stock_returns_long[[#This Row],[Date]])</f>
        <v>2025</v>
      </c>
      <c r="E1204" s="3">
        <f>MONTH(stock_returns_long[[#This Row],[Date]])</f>
        <v>6</v>
      </c>
      <c r="F1204" s="3">
        <f>LN(1+stock_returns_long[[#This Row],[Return]])</f>
        <v>2.0136036605123281E-2</v>
      </c>
    </row>
    <row r="1205" spans="1:6" x14ac:dyDescent="0.2">
      <c r="A1205" s="11">
        <v>45839</v>
      </c>
      <c r="B1205" s="3" t="s">
        <v>1</v>
      </c>
      <c r="C1205" s="3">
        <v>1.2916154224275056E-2</v>
      </c>
      <c r="D1205" s="3">
        <f>YEAR(stock_returns_long[[#This Row],[Date]])</f>
        <v>2025</v>
      </c>
      <c r="E1205" s="3">
        <f>MONTH(stock_returns_long[[#This Row],[Date]])</f>
        <v>7</v>
      </c>
      <c r="F1205" s="3">
        <f>LN(1+stock_returns_long[[#This Row],[Return]])</f>
        <v>1.2833452072208559E-2</v>
      </c>
    </row>
    <row r="1206" spans="1:6" x14ac:dyDescent="0.2">
      <c r="A1206" s="11">
        <v>45840</v>
      </c>
      <c r="B1206" s="3" t="s">
        <v>1</v>
      </c>
      <c r="C1206" s="3">
        <v>2.2230770203315764E-2</v>
      </c>
      <c r="D1206" s="3">
        <f>YEAR(stock_returns_long[[#This Row],[Date]])</f>
        <v>2025</v>
      </c>
      <c r="E1206" s="3">
        <f>MONTH(stock_returns_long[[#This Row],[Date]])</f>
        <v>7</v>
      </c>
      <c r="F1206" s="3">
        <f>LN(1+stock_returns_long[[#This Row],[Return]])</f>
        <v>2.198726883923021E-2</v>
      </c>
    </row>
    <row r="1207" spans="1:6" x14ac:dyDescent="0.2">
      <c r="A1207" s="11">
        <v>45841</v>
      </c>
      <c r="B1207" s="3" t="s">
        <v>1</v>
      </c>
      <c r="C1207" s="3">
        <v>5.2250410504013356E-3</v>
      </c>
      <c r="D1207" s="3">
        <f>YEAR(stock_returns_long[[#This Row],[Date]])</f>
        <v>2025</v>
      </c>
      <c r="E1207" s="3">
        <f>MONTH(stock_returns_long[[#This Row],[Date]])</f>
        <v>7</v>
      </c>
      <c r="F1207" s="3">
        <f>LN(1+stock_returns_long[[#This Row],[Return]])</f>
        <v>5.2114378875600291E-3</v>
      </c>
    </row>
    <row r="1208" spans="1:6" x14ac:dyDescent="0.2">
      <c r="A1208" s="11">
        <v>45845</v>
      </c>
      <c r="B1208" s="3" t="s">
        <v>1</v>
      </c>
      <c r="C1208" s="3">
        <v>-1.6857939297312052E-2</v>
      </c>
      <c r="D1208" s="3">
        <f>YEAR(stock_returns_long[[#This Row],[Date]])</f>
        <v>2025</v>
      </c>
      <c r="E1208" s="3">
        <f>MONTH(stock_returns_long[[#This Row],[Date]])</f>
        <v>7</v>
      </c>
      <c r="F1208" s="3">
        <f>LN(1+stock_returns_long[[#This Row],[Return]])</f>
        <v>-1.7001651776427245E-2</v>
      </c>
    </row>
    <row r="1209" spans="1:6" x14ac:dyDescent="0.2">
      <c r="A1209" s="11">
        <v>45846</v>
      </c>
      <c r="B1209" s="3" t="s">
        <v>1</v>
      </c>
      <c r="C1209" s="3">
        <v>2.858039892503772E-4</v>
      </c>
      <c r="D1209" s="3">
        <f>YEAR(stock_returns_long[[#This Row],[Date]])</f>
        <v>2025</v>
      </c>
      <c r="E1209" s="3">
        <f>MONTH(stock_returns_long[[#This Row],[Date]])</f>
        <v>7</v>
      </c>
      <c r="F1209" s="3">
        <f>LN(1+stock_returns_long[[#This Row],[Return]])</f>
        <v>2.857631550704372E-4</v>
      </c>
    </row>
    <row r="1210" spans="1:6" x14ac:dyDescent="0.2">
      <c r="A1210" s="11">
        <v>45847</v>
      </c>
      <c r="B1210" s="3" t="s">
        <v>1</v>
      </c>
      <c r="C1210" s="3">
        <v>5.3807159104639624E-3</v>
      </c>
      <c r="D1210" s="3">
        <f>YEAR(stock_returns_long[[#This Row],[Date]])</f>
        <v>2025</v>
      </c>
      <c r="E1210" s="3">
        <f>MONTH(stock_returns_long[[#This Row],[Date]])</f>
        <v>7</v>
      </c>
      <c r="F1210" s="3">
        <f>LN(1+stock_returns_long[[#This Row],[Return]])</f>
        <v>5.3662915776330382E-3</v>
      </c>
    </row>
    <row r="1211" spans="1:6" x14ac:dyDescent="0.2">
      <c r="A1211" s="11">
        <v>45848</v>
      </c>
      <c r="B1211" s="3" t="s">
        <v>1</v>
      </c>
      <c r="C1211" s="3">
        <v>6.0149396758766294E-3</v>
      </c>
      <c r="D1211" s="3">
        <f>YEAR(stock_returns_long[[#This Row],[Date]])</f>
        <v>2025</v>
      </c>
      <c r="E1211" s="3">
        <f>MONTH(stock_returns_long[[#This Row],[Date]])</f>
        <v>7</v>
      </c>
      <c r="F1211" s="3">
        <f>LN(1+stock_returns_long[[#This Row],[Return]])</f>
        <v>5.9969221397207818E-3</v>
      </c>
    </row>
    <row r="1212" spans="1:6" x14ac:dyDescent="0.2">
      <c r="A1212" s="11">
        <v>45849</v>
      </c>
      <c r="B1212" s="3" t="s">
        <v>1</v>
      </c>
      <c r="C1212" s="3">
        <v>-5.8848358050478389E-3</v>
      </c>
      <c r="D1212" s="3">
        <f>YEAR(stock_returns_long[[#This Row],[Date]])</f>
        <v>2025</v>
      </c>
      <c r="E1212" s="3">
        <f>MONTH(stock_returns_long[[#This Row],[Date]])</f>
        <v>7</v>
      </c>
      <c r="F1212" s="3">
        <f>LN(1+stock_returns_long[[#This Row],[Return]])</f>
        <v>-5.9022196856807546E-3</v>
      </c>
    </row>
    <row r="1213" spans="1:6" x14ac:dyDescent="0.2">
      <c r="A1213" s="11">
        <v>45852</v>
      </c>
      <c r="B1213" s="3" t="s">
        <v>1</v>
      </c>
      <c r="C1213" s="3">
        <v>-1.2028812490351148E-2</v>
      </c>
      <c r="D1213" s="3">
        <f>YEAR(stock_returns_long[[#This Row],[Date]])</f>
        <v>2025</v>
      </c>
      <c r="E1213" s="3">
        <f>MONTH(stock_returns_long[[#This Row],[Date]])</f>
        <v>7</v>
      </c>
      <c r="F1213" s="3">
        <f>LN(1+stock_returns_long[[#This Row],[Return]])</f>
        <v>-1.2101744099128115E-2</v>
      </c>
    </row>
    <row r="1214" spans="1:6" x14ac:dyDescent="0.2">
      <c r="A1214" s="11">
        <v>45853</v>
      </c>
      <c r="B1214" s="3" t="s">
        <v>1</v>
      </c>
      <c r="C1214" s="3">
        <v>2.3488240612374867E-3</v>
      </c>
      <c r="D1214" s="3">
        <f>YEAR(stock_returns_long[[#This Row],[Date]])</f>
        <v>2025</v>
      </c>
      <c r="E1214" s="3">
        <f>MONTH(stock_returns_long[[#This Row],[Date]])</f>
        <v>7</v>
      </c>
      <c r="F1214" s="3">
        <f>LN(1+stock_returns_long[[#This Row],[Return]])</f>
        <v>2.3460698858746415E-3</v>
      </c>
    </row>
    <row r="1215" spans="1:6" x14ac:dyDescent="0.2">
      <c r="A1215" s="11">
        <v>45854</v>
      </c>
      <c r="B1215" s="3" t="s">
        <v>1</v>
      </c>
      <c r="C1215" s="3">
        <v>5.0212956703405975E-3</v>
      </c>
      <c r="D1215" s="3">
        <f>YEAR(stock_returns_long[[#This Row],[Date]])</f>
        <v>2025</v>
      </c>
      <c r="E1215" s="3">
        <f>MONTH(stock_returns_long[[#This Row],[Date]])</f>
        <v>7</v>
      </c>
      <c r="F1215" s="3">
        <f>LN(1+stock_returns_long[[#This Row],[Return]])</f>
        <v>5.0087310082720295E-3</v>
      </c>
    </row>
    <row r="1216" spans="1:6" x14ac:dyDescent="0.2">
      <c r="A1216" s="11">
        <v>45855</v>
      </c>
      <c r="B1216" s="3" t="s">
        <v>1</v>
      </c>
      <c r="C1216" s="3">
        <v>-6.661853268702389E-4</v>
      </c>
      <c r="D1216" s="3">
        <f>YEAR(stock_returns_long[[#This Row],[Date]])</f>
        <v>2025</v>
      </c>
      <c r="E1216" s="3">
        <f>MONTH(stock_returns_long[[#This Row],[Date]])</f>
        <v>7</v>
      </c>
      <c r="F1216" s="3">
        <f>LN(1+stock_returns_long[[#This Row],[Return]])</f>
        <v>-6.6640732691603173E-4</v>
      </c>
    </row>
    <row r="1217" spans="1:6" x14ac:dyDescent="0.2">
      <c r="A1217" s="11">
        <v>45856</v>
      </c>
      <c r="B1217" s="3" t="s">
        <v>1</v>
      </c>
      <c r="C1217" s="3">
        <v>5.5232411820893557E-3</v>
      </c>
      <c r="D1217" s="3">
        <f>YEAR(stock_returns_long[[#This Row],[Date]])</f>
        <v>2025</v>
      </c>
      <c r="E1217" s="3">
        <f>MONTH(stock_returns_long[[#This Row],[Date]])</f>
        <v>7</v>
      </c>
      <c r="F1217" s="3">
        <f>LN(1+stock_returns_long[[#This Row],[Return]])</f>
        <v>5.5080440182320584E-3</v>
      </c>
    </row>
    <row r="1218" spans="1:6" x14ac:dyDescent="0.2">
      <c r="A1218" s="11">
        <v>45859</v>
      </c>
      <c r="B1218" s="3" t="s">
        <v>1</v>
      </c>
      <c r="C1218" s="3">
        <v>6.1558702516160135E-3</v>
      </c>
      <c r="D1218" s="3">
        <f>YEAR(stock_returns_long[[#This Row],[Date]])</f>
        <v>2025</v>
      </c>
      <c r="E1218" s="3">
        <f>MONTH(stock_returns_long[[#This Row],[Date]])</f>
        <v>7</v>
      </c>
      <c r="F1218" s="3">
        <f>LN(1+stock_returns_long[[#This Row],[Return]])</f>
        <v>6.1370002834593906E-3</v>
      </c>
    </row>
    <row r="1219" spans="1:6" x14ac:dyDescent="0.2">
      <c r="A1219" s="11">
        <v>45860</v>
      </c>
      <c r="B1219" s="3" t="s">
        <v>1</v>
      </c>
      <c r="C1219" s="3">
        <v>9.0361824744202845E-3</v>
      </c>
      <c r="D1219" s="3">
        <f>YEAR(stock_returns_long[[#This Row],[Date]])</f>
        <v>2025</v>
      </c>
      <c r="E1219" s="3">
        <f>MONTH(stock_returns_long[[#This Row],[Date]])</f>
        <v>7</v>
      </c>
      <c r="F1219" s="3">
        <f>LN(1+stock_returns_long[[#This Row],[Return]])</f>
        <v>8.9956004653160958E-3</v>
      </c>
    </row>
    <row r="1220" spans="1:6" x14ac:dyDescent="0.2">
      <c r="A1220" s="11">
        <v>45861</v>
      </c>
      <c r="B1220" s="3" t="s">
        <v>1</v>
      </c>
      <c r="C1220" s="3">
        <v>-1.1660856188711044E-3</v>
      </c>
      <c r="D1220" s="3">
        <f>YEAR(stock_returns_long[[#This Row],[Date]])</f>
        <v>2025</v>
      </c>
      <c r="E1220" s="3">
        <f>MONTH(stock_returns_long[[#This Row],[Date]])</f>
        <v>7</v>
      </c>
      <c r="F1220" s="3">
        <f>LN(1+stock_returns_long[[#This Row],[Return]])</f>
        <v>-1.1667660256995498E-3</v>
      </c>
    </row>
    <row r="1221" spans="1:6" x14ac:dyDescent="0.2">
      <c r="A1221" s="11">
        <v>45862</v>
      </c>
      <c r="B1221" s="3" t="s">
        <v>1</v>
      </c>
      <c r="C1221" s="3">
        <v>-1.8211487803653226E-3</v>
      </c>
      <c r="D1221" s="3">
        <f>YEAR(stock_returns_long[[#This Row],[Date]])</f>
        <v>2025</v>
      </c>
      <c r="E1221" s="3">
        <f>MONTH(stock_returns_long[[#This Row],[Date]])</f>
        <v>7</v>
      </c>
      <c r="F1221" s="3">
        <f>LN(1+stock_returns_long[[#This Row],[Return]])</f>
        <v>-1.8228090878896677E-3</v>
      </c>
    </row>
    <row r="1222" spans="1:6" x14ac:dyDescent="0.2">
      <c r="A1222" s="11">
        <v>45863</v>
      </c>
      <c r="B1222" s="3" t="s">
        <v>1</v>
      </c>
      <c r="C1222" s="3">
        <v>5.6141979750878868E-4</v>
      </c>
      <c r="D1222" s="3">
        <f>YEAR(stock_returns_long[[#This Row],[Date]])</f>
        <v>2025</v>
      </c>
      <c r="E1222" s="3">
        <f>MONTH(stock_returns_long[[#This Row],[Date]])</f>
        <v>7</v>
      </c>
      <c r="F1222" s="3">
        <f>LN(1+stock_returns_long[[#This Row],[Return]])</f>
        <v>5.6126226037449083E-4</v>
      </c>
    </row>
    <row r="1223" spans="1:6" x14ac:dyDescent="0.2">
      <c r="A1223" s="11">
        <v>45866</v>
      </c>
      <c r="B1223" s="3" t="s">
        <v>1</v>
      </c>
      <c r="C1223" s="3">
        <v>7.9487463350691456E-4</v>
      </c>
      <c r="D1223" s="3">
        <f>YEAR(stock_returns_long[[#This Row],[Date]])</f>
        <v>2025</v>
      </c>
      <c r="E1223" s="3">
        <f>MONTH(stock_returns_long[[#This Row],[Date]])</f>
        <v>7</v>
      </c>
      <c r="F1223" s="3">
        <f>LN(1+stock_returns_long[[#This Row],[Return]])</f>
        <v>7.9455888797308341E-4</v>
      </c>
    </row>
    <row r="1224" spans="1:6" x14ac:dyDescent="0.2">
      <c r="A1224" s="11">
        <v>45867</v>
      </c>
      <c r="B1224" s="3" t="s">
        <v>1</v>
      </c>
      <c r="C1224" s="3">
        <v>-1.2987651582609505E-2</v>
      </c>
      <c r="D1224" s="3">
        <f>YEAR(stock_returns_long[[#This Row],[Date]])</f>
        <v>2025</v>
      </c>
      <c r="E1224" s="3">
        <f>MONTH(stock_returns_long[[#This Row],[Date]])</f>
        <v>7</v>
      </c>
      <c r="F1224" s="3">
        <f>LN(1+stock_returns_long[[#This Row],[Return]])</f>
        <v>-1.3072728565732231E-2</v>
      </c>
    </row>
    <row r="1225" spans="1:6" x14ac:dyDescent="0.2">
      <c r="A1225" s="11">
        <v>45868</v>
      </c>
      <c r="B1225" s="3" t="s">
        <v>1</v>
      </c>
      <c r="C1225" s="3">
        <v>-1.0507881543836084E-2</v>
      </c>
      <c r="D1225" s="3">
        <f>YEAR(stock_returns_long[[#This Row],[Date]])</f>
        <v>2025</v>
      </c>
      <c r="E1225" s="3">
        <f>MONTH(stock_returns_long[[#This Row],[Date]])</f>
        <v>7</v>
      </c>
      <c r="F1225" s="3">
        <f>LN(1+stock_returns_long[[#This Row],[Return]])</f>
        <v>-1.0563479149446095E-2</v>
      </c>
    </row>
    <row r="1226" spans="1:6" x14ac:dyDescent="0.2">
      <c r="A1226" s="11">
        <v>45869</v>
      </c>
      <c r="B1226" s="3" t="s">
        <v>1</v>
      </c>
      <c r="C1226" s="3">
        <v>-7.0796220908352359E-3</v>
      </c>
      <c r="D1226" s="3">
        <f>YEAR(stock_returns_long[[#This Row],[Date]])</f>
        <v>2025</v>
      </c>
      <c r="E1226" s="3">
        <f>MONTH(stock_returns_long[[#This Row],[Date]])</f>
        <v>7</v>
      </c>
      <c r="F1226" s="3">
        <f>LN(1+stock_returns_long[[#This Row],[Return]])</f>
        <v>-7.1048015262795139E-3</v>
      </c>
    </row>
    <row r="1227" spans="1:6" x14ac:dyDescent="0.2">
      <c r="A1227" s="11">
        <v>45870</v>
      </c>
      <c r="B1227" s="3" t="s">
        <v>1</v>
      </c>
      <c r="C1227" s="3">
        <v>-2.5003593273921099E-2</v>
      </c>
      <c r="D1227" s="3">
        <f>YEAR(stock_returns_long[[#This Row],[Date]])</f>
        <v>2025</v>
      </c>
      <c r="E1227" s="3">
        <f>MONTH(stock_returns_long[[#This Row],[Date]])</f>
        <v>8</v>
      </c>
      <c r="F1227" s="3">
        <f>LN(1+stock_returns_long[[#This Row],[Return]])</f>
        <v>-2.5321493400230856E-2</v>
      </c>
    </row>
    <row r="1228" spans="1:6" x14ac:dyDescent="0.2">
      <c r="A1228" s="11">
        <v>45873</v>
      </c>
      <c r="B1228" s="3" t="s">
        <v>1</v>
      </c>
      <c r="C1228" s="3">
        <v>4.7929743501371469E-3</v>
      </c>
      <c r="D1228" s="3">
        <f>YEAR(stock_returns_long[[#This Row],[Date]])</f>
        <v>2025</v>
      </c>
      <c r="E1228" s="3">
        <f>MONTH(stock_returns_long[[#This Row],[Date]])</f>
        <v>8</v>
      </c>
      <c r="F1228" s="3">
        <f>LN(1+stock_returns_long[[#This Row],[Return]])</f>
        <v>4.7815246195112024E-3</v>
      </c>
    </row>
    <row r="1229" spans="1:6" x14ac:dyDescent="0.2">
      <c r="A1229" s="11">
        <v>45874</v>
      </c>
      <c r="B1229" s="3" t="s">
        <v>1</v>
      </c>
      <c r="C1229" s="3">
        <v>-2.1146907604691068E-3</v>
      </c>
      <c r="D1229" s="3">
        <f>YEAR(stock_returns_long[[#This Row],[Date]])</f>
        <v>2025</v>
      </c>
      <c r="E1229" s="3">
        <f>MONTH(stock_returns_long[[#This Row],[Date]])</f>
        <v>8</v>
      </c>
      <c r="F1229" s="3">
        <f>LN(1+stock_returns_long[[#This Row],[Return]])</f>
        <v>-2.1169298762238262E-3</v>
      </c>
    </row>
    <row r="1230" spans="1:6" x14ac:dyDescent="0.2">
      <c r="A1230" s="11">
        <v>45875</v>
      </c>
      <c r="B1230" s="3" t="s">
        <v>1</v>
      </c>
      <c r="C1230" s="3">
        <v>5.0906806186236109E-2</v>
      </c>
      <c r="D1230" s="3">
        <f>YEAR(stock_returns_long[[#This Row],[Date]])</f>
        <v>2025</v>
      </c>
      <c r="E1230" s="3">
        <f>MONTH(stock_returns_long[[#This Row],[Date]])</f>
        <v>8</v>
      </c>
      <c r="F1230" s="3">
        <f>LN(1+stock_returns_long[[#This Row],[Return]])</f>
        <v>4.9653416399258632E-2</v>
      </c>
    </row>
    <row r="1231" spans="1:6" x14ac:dyDescent="0.2">
      <c r="A1231" s="11">
        <v>45876</v>
      </c>
      <c r="B1231" s="3" t="s">
        <v>1</v>
      </c>
      <c r="C1231" s="3">
        <v>3.179364268982976E-2</v>
      </c>
      <c r="D1231" s="3">
        <f>YEAR(stock_returns_long[[#This Row],[Date]])</f>
        <v>2025</v>
      </c>
      <c r="E1231" s="3">
        <f>MONTH(stock_returns_long[[#This Row],[Date]])</f>
        <v>8</v>
      </c>
      <c r="F1231" s="3">
        <f>LN(1+stock_returns_long[[#This Row],[Return]])</f>
        <v>3.1298688431092056E-2</v>
      </c>
    </row>
    <row r="1232" spans="1:6" x14ac:dyDescent="0.2">
      <c r="A1232" s="11">
        <v>45877</v>
      </c>
      <c r="B1232" s="3" t="s">
        <v>1</v>
      </c>
      <c r="C1232" s="3">
        <v>4.235792328538146E-2</v>
      </c>
      <c r="D1232" s="3">
        <f>YEAR(stock_returns_long[[#This Row],[Date]])</f>
        <v>2025</v>
      </c>
      <c r="E1232" s="3">
        <f>MONTH(stock_returns_long[[#This Row],[Date]])</f>
        <v>8</v>
      </c>
      <c r="F1232" s="3">
        <f>LN(1+stock_returns_long[[#This Row],[Return]])</f>
        <v>4.1485380784887893E-2</v>
      </c>
    </row>
    <row r="1233" spans="1:6" x14ac:dyDescent="0.2">
      <c r="A1233" s="11">
        <v>45880</v>
      </c>
      <c r="B1233" s="3" t="s">
        <v>1</v>
      </c>
      <c r="C1233" s="3">
        <v>-8.3374168414688254E-3</v>
      </c>
      <c r="D1233" s="3">
        <f>YEAR(stock_returns_long[[#This Row],[Date]])</f>
        <v>2025</v>
      </c>
      <c r="E1233" s="3">
        <f>MONTH(stock_returns_long[[#This Row],[Date]])</f>
        <v>8</v>
      </c>
      <c r="F1233" s="3">
        <f>LN(1+stock_returns_long[[#This Row],[Return]])</f>
        <v>-8.3723675023247741E-3</v>
      </c>
    </row>
    <row r="1234" spans="1:6" x14ac:dyDescent="0.2">
      <c r="A1234" s="11">
        <v>45881</v>
      </c>
      <c r="B1234" s="3" t="s">
        <v>1</v>
      </c>
      <c r="C1234" s="3">
        <v>1.0872441677679756E-2</v>
      </c>
      <c r="D1234" s="3">
        <f>YEAR(stock_returns_long[[#This Row],[Date]])</f>
        <v>2025</v>
      </c>
      <c r="E1234" s="3">
        <f>MONTH(stock_returns_long[[#This Row],[Date]])</f>
        <v>8</v>
      </c>
      <c r="F1234" s="3">
        <f>LN(1+stock_returns_long[[#This Row],[Return]])</f>
        <v>1.0813761630775043E-2</v>
      </c>
    </row>
    <row r="1235" spans="1:6" x14ac:dyDescent="0.2">
      <c r="A1235" s="11">
        <v>45882</v>
      </c>
      <c r="B1235" s="3" t="s">
        <v>1</v>
      </c>
      <c r="C1235" s="3">
        <v>1.6024419910191989E-2</v>
      </c>
      <c r="D1235" s="3">
        <f>YEAR(stock_returns_long[[#This Row],[Date]])</f>
        <v>2025</v>
      </c>
      <c r="E1235" s="3">
        <f>MONTH(stock_returns_long[[#This Row],[Date]])</f>
        <v>8</v>
      </c>
      <c r="F1235" s="3">
        <f>LN(1+stock_returns_long[[#This Row],[Return]])</f>
        <v>1.5897384212123035E-2</v>
      </c>
    </row>
    <row r="1236" spans="1:6" x14ac:dyDescent="0.2">
      <c r="A1236" s="11">
        <v>45883</v>
      </c>
      <c r="B1236" s="3" t="s">
        <v>1</v>
      </c>
      <c r="C1236" s="3">
        <v>-2.3571895917441354E-3</v>
      </c>
      <c r="D1236" s="3">
        <f>YEAR(stock_returns_long[[#This Row],[Date]])</f>
        <v>2025</v>
      </c>
      <c r="E1236" s="3">
        <f>MONTH(stock_returns_long[[#This Row],[Date]])</f>
        <v>8</v>
      </c>
      <c r="F1236" s="3">
        <f>LN(1+stock_returns_long[[#This Row],[Return]])</f>
        <v>-2.3599721366471182E-3</v>
      </c>
    </row>
    <row r="1237" spans="1:6" x14ac:dyDescent="0.2">
      <c r="A1237" s="11">
        <v>45884</v>
      </c>
      <c r="B1237" s="3" t="s">
        <v>1</v>
      </c>
      <c r="C1237" s="3">
        <v>-5.1121335494743736E-3</v>
      </c>
      <c r="D1237" s="3">
        <f>YEAR(stock_returns_long[[#This Row],[Date]])</f>
        <v>2025</v>
      </c>
      <c r="E1237" s="3">
        <f>MONTH(stock_returns_long[[#This Row],[Date]])</f>
        <v>8</v>
      </c>
      <c r="F1237" s="3">
        <f>LN(1+stock_returns_long[[#This Row],[Return]])</f>
        <v>-5.1252452089798504E-3</v>
      </c>
    </row>
    <row r="1238" spans="1:6" x14ac:dyDescent="0.2">
      <c r="A1238" s="11">
        <v>45887</v>
      </c>
      <c r="B1238" s="3" t="s">
        <v>1</v>
      </c>
      <c r="C1238" s="3">
        <v>-3.0225698834628334E-3</v>
      </c>
      <c r="D1238" s="3">
        <f>YEAR(stock_returns_long[[#This Row],[Date]])</f>
        <v>2025</v>
      </c>
      <c r="E1238" s="3">
        <f>MONTH(stock_returns_long[[#This Row],[Date]])</f>
        <v>8</v>
      </c>
      <c r="F1238" s="3">
        <f>LN(1+stock_returns_long[[#This Row],[Return]])</f>
        <v>-3.0271470733909058E-3</v>
      </c>
    </row>
    <row r="1239" spans="1:6" x14ac:dyDescent="0.2">
      <c r="A1239" s="11">
        <v>45888</v>
      </c>
      <c r="B1239" s="3" t="s">
        <v>1</v>
      </c>
      <c r="C1239" s="3">
        <v>-1.4292599589719179E-3</v>
      </c>
      <c r="D1239" s="3">
        <f>YEAR(stock_returns_long[[#This Row],[Date]])</f>
        <v>2025</v>
      </c>
      <c r="E1239" s="3">
        <f>MONTH(stock_returns_long[[#This Row],[Date]])</f>
        <v>8</v>
      </c>
      <c r="F1239" s="3">
        <f>LN(1+stock_returns_long[[#This Row],[Return]])</f>
        <v>-1.4302823252546539E-3</v>
      </c>
    </row>
    <row r="1240" spans="1:6" x14ac:dyDescent="0.2">
      <c r="A1240" s="11">
        <v>45889</v>
      </c>
      <c r="B1240" s="3" t="s">
        <v>1</v>
      </c>
      <c r="C1240" s="3">
        <v>-1.9734572779050663E-2</v>
      </c>
      <c r="D1240" s="3">
        <f>YEAR(stock_returns_long[[#This Row],[Date]])</f>
        <v>2025</v>
      </c>
      <c r="E1240" s="3">
        <f>MONTH(stock_returns_long[[#This Row],[Date]])</f>
        <v>8</v>
      </c>
      <c r="F1240" s="3">
        <f>LN(1+stock_returns_long[[#This Row],[Return]])</f>
        <v>-1.9931899886152606E-2</v>
      </c>
    </row>
    <row r="1241" spans="1:6" x14ac:dyDescent="0.2">
      <c r="A1241" s="11">
        <v>45890</v>
      </c>
      <c r="B1241" s="3" t="s">
        <v>1</v>
      </c>
      <c r="C1241" s="3">
        <v>-4.9112899311095637E-3</v>
      </c>
      <c r="D1241" s="3">
        <f>YEAR(stock_returns_long[[#This Row],[Date]])</f>
        <v>2025</v>
      </c>
      <c r="E1241" s="3">
        <f>MONTH(stock_returns_long[[#This Row],[Date]])</f>
        <v>8</v>
      </c>
      <c r="F1241" s="3">
        <f>LN(1+stock_returns_long[[#This Row],[Return]])</f>
        <v>-4.9233899495596074E-3</v>
      </c>
    </row>
    <row r="1242" spans="1:6" x14ac:dyDescent="0.2">
      <c r="A1242" s="11">
        <v>45891</v>
      </c>
      <c r="B1242" s="3" t="s">
        <v>1</v>
      </c>
      <c r="C1242" s="3">
        <v>1.2716766064777785E-2</v>
      </c>
      <c r="D1242" s="3">
        <f>YEAR(stock_returns_long[[#This Row],[Date]])</f>
        <v>2025</v>
      </c>
      <c r="E1242" s="3">
        <f>MONTH(stock_returns_long[[#This Row],[Date]])</f>
        <v>8</v>
      </c>
      <c r="F1242" s="3">
        <f>LN(1+stock_returns_long[[#This Row],[Return]])</f>
        <v>1.2636587025097483E-2</v>
      </c>
    </row>
    <row r="1243" spans="1:6" x14ac:dyDescent="0.2">
      <c r="A1243" s="11">
        <v>45894</v>
      </c>
      <c r="B1243" s="3" t="s">
        <v>1</v>
      </c>
      <c r="C1243" s="3">
        <v>-2.6343118159346535E-3</v>
      </c>
      <c r="D1243" s="3">
        <f>YEAR(stock_returns_long[[#This Row],[Date]])</f>
        <v>2025</v>
      </c>
      <c r="E1243" s="3">
        <f>MONTH(stock_returns_long[[#This Row],[Date]])</f>
        <v>8</v>
      </c>
      <c r="F1243" s="3">
        <f>LN(1+stock_returns_long[[#This Row],[Return]])</f>
        <v>-2.6377877210603654E-3</v>
      </c>
    </row>
    <row r="1244" spans="1:6" x14ac:dyDescent="0.2">
      <c r="A1244" s="11">
        <v>45895</v>
      </c>
      <c r="B1244" s="3" t="s">
        <v>1</v>
      </c>
      <c r="C1244" s="3">
        <v>9.4646674670881836E-3</v>
      </c>
      <c r="D1244" s="3">
        <f>YEAR(stock_returns_long[[#This Row],[Date]])</f>
        <v>2025</v>
      </c>
      <c r="E1244" s="3">
        <f>MONTH(stock_returns_long[[#This Row],[Date]])</f>
        <v>8</v>
      </c>
      <c r="F1244" s="3">
        <f>LN(1+stock_returns_long[[#This Row],[Return]])</f>
        <v>9.4201581256376041E-3</v>
      </c>
    </row>
    <row r="1245" spans="1:6" x14ac:dyDescent="0.2">
      <c r="A1245" s="11">
        <v>45896</v>
      </c>
      <c r="B1245" s="3" t="s">
        <v>1</v>
      </c>
      <c r="C1245" s="3">
        <v>5.1459070565329501E-3</v>
      </c>
      <c r="D1245" s="3">
        <f>YEAR(stock_returns_long[[#This Row],[Date]])</f>
        <v>2025</v>
      </c>
      <c r="E1245" s="3">
        <f>MONTH(stock_returns_long[[#This Row],[Date]])</f>
        <v>8</v>
      </c>
      <c r="F1245" s="3">
        <f>LN(1+stock_returns_long[[#This Row],[Return]])</f>
        <v>5.1327121240547684E-3</v>
      </c>
    </row>
    <row r="1246" spans="1:6" x14ac:dyDescent="0.2">
      <c r="A1246" s="11">
        <v>45897</v>
      </c>
      <c r="B1246" s="3" t="s">
        <v>1</v>
      </c>
      <c r="C1246" s="3">
        <v>8.9808322100590754E-3</v>
      </c>
      <c r="D1246" s="3">
        <f>YEAR(stock_returns_long[[#This Row],[Date]])</f>
        <v>2025</v>
      </c>
      <c r="E1246" s="3">
        <f>MONTH(stock_returns_long[[#This Row],[Date]])</f>
        <v>8</v>
      </c>
      <c r="F1246" s="3">
        <f>LN(1+stock_returns_long[[#This Row],[Return]])</f>
        <v>8.9407443724563006E-3</v>
      </c>
    </row>
    <row r="1247" spans="1:6" x14ac:dyDescent="0.2">
      <c r="A1247" s="11">
        <v>45898</v>
      </c>
      <c r="B1247" s="3" t="s">
        <v>1</v>
      </c>
      <c r="C1247" s="3">
        <v>-1.8059776976024899E-3</v>
      </c>
      <c r="D1247" s="3">
        <f>YEAR(stock_returns_long[[#This Row],[Date]])</f>
        <v>2025</v>
      </c>
      <c r="E1247" s="3">
        <f>MONTH(stock_returns_long[[#This Row],[Date]])</f>
        <v>8</v>
      </c>
      <c r="F1247" s="3">
        <f>LN(1+stock_returns_long[[#This Row],[Return]])</f>
        <v>-1.8076104414200234E-3</v>
      </c>
    </row>
    <row r="1248" spans="1:6" x14ac:dyDescent="0.2">
      <c r="A1248" s="11">
        <v>45902</v>
      </c>
      <c r="B1248" s="3" t="s">
        <v>1</v>
      </c>
      <c r="C1248" s="3">
        <v>-1.0424735828844955E-2</v>
      </c>
      <c r="D1248" s="3">
        <f>YEAR(stock_returns_long[[#This Row],[Date]])</f>
        <v>2025</v>
      </c>
      <c r="E1248" s="3">
        <f>MONTH(stock_returns_long[[#This Row],[Date]])</f>
        <v>9</v>
      </c>
      <c r="F1248" s="3">
        <f>LN(1+stock_returns_long[[#This Row],[Return]])</f>
        <v>-1.0479454001267798E-2</v>
      </c>
    </row>
    <row r="1249" spans="1:6" x14ac:dyDescent="0.2">
      <c r="A1249" s="11">
        <v>45903</v>
      </c>
      <c r="B1249" s="3" t="s">
        <v>1</v>
      </c>
      <c r="C1249" s="3">
        <v>3.8089848308826335E-2</v>
      </c>
      <c r="D1249" s="3">
        <f>YEAR(stock_returns_long[[#This Row],[Date]])</f>
        <v>2025</v>
      </c>
      <c r="E1249" s="3">
        <f>MONTH(stock_returns_long[[#This Row],[Date]])</f>
        <v>9</v>
      </c>
      <c r="F1249" s="3">
        <f>LN(1+stock_returns_long[[#This Row],[Return]])</f>
        <v>3.7382340062057151E-2</v>
      </c>
    </row>
    <row r="1250" spans="1:6" x14ac:dyDescent="0.2">
      <c r="A1250" s="11">
        <v>45904</v>
      </c>
      <c r="B1250" s="3" t="s">
        <v>1</v>
      </c>
      <c r="C1250" s="3">
        <v>5.4933431957395751E-3</v>
      </c>
      <c r="D1250" s="3">
        <f>YEAR(stock_returns_long[[#This Row],[Date]])</f>
        <v>2025</v>
      </c>
      <c r="E1250" s="3">
        <f>MONTH(stock_returns_long[[#This Row],[Date]])</f>
        <v>9</v>
      </c>
      <c r="F1250" s="3">
        <f>LN(1+stock_returns_long[[#This Row],[Return]])</f>
        <v>5.4783098165509386E-3</v>
      </c>
    </row>
    <row r="1251" spans="1:6" x14ac:dyDescent="0.2">
      <c r="A1251" s="11">
        <v>45905</v>
      </c>
      <c r="B1251" s="3" t="s">
        <v>1</v>
      </c>
      <c r="C1251" s="3">
        <v>-3.7532879451496193E-4</v>
      </c>
      <c r="D1251" s="3">
        <f>YEAR(stock_returns_long[[#This Row],[Date]])</f>
        <v>2025</v>
      </c>
      <c r="E1251" s="3">
        <f>MONTH(stock_returns_long[[#This Row],[Date]])</f>
        <v>9</v>
      </c>
      <c r="F1251" s="3">
        <f>LN(1+stock_returns_long[[#This Row],[Return]])</f>
        <v>-3.7539924799632291E-4</v>
      </c>
    </row>
    <row r="1252" spans="1:6" x14ac:dyDescent="0.2">
      <c r="A1252" s="11">
        <v>45908</v>
      </c>
      <c r="B1252" s="3" t="s">
        <v>1</v>
      </c>
      <c r="C1252" s="3">
        <v>-7.5514103223234263E-3</v>
      </c>
      <c r="D1252" s="3">
        <f>YEAR(stock_returns_long[[#This Row],[Date]])</f>
        <v>2025</v>
      </c>
      <c r="E1252" s="3">
        <f>MONTH(stock_returns_long[[#This Row],[Date]])</f>
        <v>9</v>
      </c>
      <c r="F1252" s="3">
        <f>LN(1+stock_returns_long[[#This Row],[Return]])</f>
        <v>-7.5800665758205465E-3</v>
      </c>
    </row>
    <row r="1253" spans="1:6" x14ac:dyDescent="0.2">
      <c r="A1253" s="11">
        <v>45909</v>
      </c>
      <c r="B1253" s="3" t="s">
        <v>1</v>
      </c>
      <c r="C1253" s="3">
        <v>-1.4839409394815983E-2</v>
      </c>
      <c r="D1253" s="3">
        <f>YEAR(stock_returns_long[[#This Row],[Date]])</f>
        <v>2025</v>
      </c>
      <c r="E1253" s="3">
        <f>MONTH(stock_returns_long[[#This Row],[Date]])</f>
        <v>9</v>
      </c>
      <c r="F1253" s="3">
        <f>LN(1+stock_returns_long[[#This Row],[Return]])</f>
        <v>-1.4950614951601542E-2</v>
      </c>
    </row>
    <row r="1254" spans="1:6" x14ac:dyDescent="0.2">
      <c r="A1254" s="11">
        <v>45910</v>
      </c>
      <c r="B1254" s="3" t="s">
        <v>1</v>
      </c>
      <c r="C1254" s="3">
        <v>-3.2259494860194082E-2</v>
      </c>
      <c r="D1254" s="3">
        <f>YEAR(stock_returns_long[[#This Row],[Date]])</f>
        <v>2025</v>
      </c>
      <c r="E1254" s="3">
        <f>MONTH(stock_returns_long[[#This Row],[Date]])</f>
        <v>9</v>
      </c>
      <c r="F1254" s="3">
        <f>LN(1+stock_returns_long[[#This Row],[Return]])</f>
        <v>-3.2791300846283698E-2</v>
      </c>
    </row>
    <row r="1255" spans="1:6" x14ac:dyDescent="0.2">
      <c r="A1255" s="11">
        <v>45911</v>
      </c>
      <c r="B1255" s="3" t="s">
        <v>1</v>
      </c>
      <c r="C1255" s="3">
        <v>1.4286368839370622E-2</v>
      </c>
      <c r="D1255" s="3">
        <f>YEAR(stock_returns_long[[#This Row],[Date]])</f>
        <v>2025</v>
      </c>
      <c r="E1255" s="3">
        <f>MONTH(stock_returns_long[[#This Row],[Date]])</f>
        <v>9</v>
      </c>
      <c r="F1255" s="3">
        <f>LN(1+stock_returns_long[[#This Row],[Return]])</f>
        <v>1.4185280326338959E-2</v>
      </c>
    </row>
    <row r="1256" spans="1:6" x14ac:dyDescent="0.2">
      <c r="A1256" s="11">
        <v>45912</v>
      </c>
      <c r="B1256" s="3" t="s">
        <v>1</v>
      </c>
      <c r="C1256" s="3">
        <v>1.7562963814985233E-2</v>
      </c>
      <c r="D1256" s="3">
        <f>YEAR(stock_returns_long[[#This Row],[Date]])</f>
        <v>2025</v>
      </c>
      <c r="E1256" s="3">
        <f>MONTH(stock_returns_long[[#This Row],[Date]])</f>
        <v>9</v>
      </c>
      <c r="F1256" s="3">
        <f>LN(1+stock_returns_long[[#This Row],[Return]])</f>
        <v>1.7410517319317524E-2</v>
      </c>
    </row>
    <row r="1257" spans="1:6" x14ac:dyDescent="0.2">
      <c r="A1257" s="11">
        <v>45915</v>
      </c>
      <c r="B1257" s="3" t="s">
        <v>1</v>
      </c>
      <c r="C1257" s="3">
        <v>1.1235910376080627E-2</v>
      </c>
      <c r="D1257" s="3">
        <f>YEAR(stock_returns_long[[#This Row],[Date]])</f>
        <v>2025</v>
      </c>
      <c r="E1257" s="3">
        <f>MONTH(stock_returns_long[[#This Row],[Date]])</f>
        <v>9</v>
      </c>
      <c r="F1257" s="3">
        <f>LN(1+stock_returns_long[[#This Row],[Return]])</f>
        <v>1.117325641447065E-2</v>
      </c>
    </row>
    <row r="1258" spans="1:6" x14ac:dyDescent="0.2">
      <c r="A1258" s="11">
        <v>45916</v>
      </c>
      <c r="B1258" s="3" t="s">
        <v>1</v>
      </c>
      <c r="C1258" s="3">
        <v>6.1258849469238985E-3</v>
      </c>
      <c r="D1258" s="3">
        <f>YEAR(stock_returns_long[[#This Row],[Date]])</f>
        <v>2025</v>
      </c>
      <c r="E1258" s="3">
        <f>MONTH(stock_returns_long[[#This Row],[Date]])</f>
        <v>9</v>
      </c>
      <c r="F1258" s="3">
        <f>LN(1+stock_returns_long[[#This Row],[Return]])</f>
        <v>6.1071979909952563E-3</v>
      </c>
    </row>
    <row r="1259" spans="1:6" x14ac:dyDescent="0.2">
      <c r="A1259" s="11">
        <v>45917</v>
      </c>
      <c r="B1259" s="3" t="s">
        <v>1</v>
      </c>
      <c r="C1259" s="3">
        <v>3.5272375318422533E-3</v>
      </c>
      <c r="D1259" s="3">
        <f>YEAR(stock_returns_long[[#This Row],[Date]])</f>
        <v>2025</v>
      </c>
      <c r="E1259" s="3">
        <f>MONTH(stock_returns_long[[#This Row],[Date]])</f>
        <v>9</v>
      </c>
      <c r="F1259" s="3">
        <f>LN(1+stock_returns_long[[#This Row],[Return]])</f>
        <v>3.5210314188807313E-3</v>
      </c>
    </row>
    <row r="1260" spans="1:6" x14ac:dyDescent="0.2">
      <c r="A1260" s="11">
        <v>45918</v>
      </c>
      <c r="B1260" s="3" t="s">
        <v>1</v>
      </c>
      <c r="C1260" s="3">
        <v>-4.6445482440198305E-3</v>
      </c>
      <c r="D1260" s="3">
        <f>YEAR(stock_returns_long[[#This Row],[Date]])</f>
        <v>2025</v>
      </c>
      <c r="E1260" s="3">
        <f>MONTH(stock_returns_long[[#This Row],[Date]])</f>
        <v>9</v>
      </c>
      <c r="F1260" s="3">
        <f>LN(1+stock_returns_long[[#This Row],[Return]])</f>
        <v>-4.655367672117789E-3</v>
      </c>
    </row>
    <row r="1261" spans="1:6" x14ac:dyDescent="0.2">
      <c r="A1261" s="11">
        <v>45919</v>
      </c>
      <c r="B1261" s="3" t="s">
        <v>1</v>
      </c>
      <c r="C1261" s="3">
        <v>3.203293660995743E-2</v>
      </c>
      <c r="D1261" s="3">
        <f>YEAR(stock_returns_long[[#This Row],[Date]])</f>
        <v>2025</v>
      </c>
      <c r="E1261" s="3">
        <f>MONTH(stock_returns_long[[#This Row],[Date]])</f>
        <v>9</v>
      </c>
      <c r="F1261" s="3">
        <f>LN(1+stock_returns_long[[#This Row],[Return]])</f>
        <v>3.1530581869814202E-2</v>
      </c>
    </row>
    <row r="1262" spans="1:6" x14ac:dyDescent="0.2">
      <c r="A1262" s="11">
        <v>45922</v>
      </c>
      <c r="B1262" s="3" t="s">
        <v>1</v>
      </c>
      <c r="C1262" s="3">
        <v>4.309566831880085E-2</v>
      </c>
      <c r="D1262" s="3">
        <f>YEAR(stock_returns_long[[#This Row],[Date]])</f>
        <v>2025</v>
      </c>
      <c r="E1262" s="3">
        <f>MONTH(stock_returns_long[[#This Row],[Date]])</f>
        <v>9</v>
      </c>
      <c r="F1262" s="3">
        <f>LN(1+stock_returns_long[[#This Row],[Return]])</f>
        <v>4.2192895991329665E-2</v>
      </c>
    </row>
    <row r="1263" spans="1:6" x14ac:dyDescent="0.2">
      <c r="A1263" s="11">
        <v>45923</v>
      </c>
      <c r="B1263" s="3" t="s">
        <v>1</v>
      </c>
      <c r="C1263" s="3">
        <v>-3.0068301079615445E-3</v>
      </c>
      <c r="D1263" s="3">
        <f>YEAR(stock_returns_long[[#This Row],[Date]])</f>
        <v>2025</v>
      </c>
      <c r="E1263" s="3">
        <f>MONTH(stock_returns_long[[#This Row],[Date]])</f>
        <v>9</v>
      </c>
      <c r="F1263" s="3">
        <f>LN(1+stock_returns_long[[#This Row],[Return]])</f>
        <v>-3.0113597037059684E-3</v>
      </c>
    </row>
    <row r="1264" spans="1:6" x14ac:dyDescent="0.2">
      <c r="A1264" s="11">
        <v>44089</v>
      </c>
      <c r="B1264" s="3" t="s">
        <v>2</v>
      </c>
      <c r="C1264" s="3">
        <v>1.7132004407634627E-2</v>
      </c>
      <c r="D1264" s="3">
        <f>YEAR(stock_returns_long[[#This Row],[Date]])</f>
        <v>2020</v>
      </c>
      <c r="E1264" s="3">
        <f>MONTH(stock_returns_long[[#This Row],[Date]])</f>
        <v>9</v>
      </c>
      <c r="F1264" s="3">
        <f>LN(1+stock_returns_long[[#This Row],[Return]])</f>
        <v>1.6986906487693396E-2</v>
      </c>
    </row>
    <row r="1265" spans="1:6" x14ac:dyDescent="0.2">
      <c r="A1265" s="11">
        <v>44090</v>
      </c>
      <c r="B1265" s="3" t="s">
        <v>2</v>
      </c>
      <c r="C1265" s="3">
        <v>-2.4723344317983953E-2</v>
      </c>
      <c r="D1265" s="3">
        <f>YEAR(stock_returns_long[[#This Row],[Date]])</f>
        <v>2020</v>
      </c>
      <c r="E1265" s="3">
        <f>MONTH(stock_returns_long[[#This Row],[Date]])</f>
        <v>9</v>
      </c>
      <c r="F1265" s="3">
        <f>LN(1+stock_returns_long[[#This Row],[Return]])</f>
        <v>-2.503409881608985E-2</v>
      </c>
    </row>
    <row r="1266" spans="1:6" x14ac:dyDescent="0.2">
      <c r="A1266" s="11">
        <v>44091</v>
      </c>
      <c r="B1266" s="3" t="s">
        <v>2</v>
      </c>
      <c r="C1266" s="3">
        <v>-2.2536667989250359E-2</v>
      </c>
      <c r="D1266" s="3">
        <f>YEAR(stock_returns_long[[#This Row],[Date]])</f>
        <v>2020</v>
      </c>
      <c r="E1266" s="3">
        <f>MONTH(stock_returns_long[[#This Row],[Date]])</f>
        <v>9</v>
      </c>
      <c r="F1266" s="3">
        <f>LN(1+stock_returns_long[[#This Row],[Return]])</f>
        <v>-2.279449983567252E-2</v>
      </c>
    </row>
    <row r="1267" spans="1:6" x14ac:dyDescent="0.2">
      <c r="A1267" s="11">
        <v>44092</v>
      </c>
      <c r="B1267" s="3" t="s">
        <v>2</v>
      </c>
      <c r="C1267" s="3">
        <v>-1.7887908781067829E-2</v>
      </c>
      <c r="D1267" s="3">
        <f>YEAR(stock_returns_long[[#This Row],[Date]])</f>
        <v>2020</v>
      </c>
      <c r="E1267" s="3">
        <f>MONTH(stock_returns_long[[#This Row],[Date]])</f>
        <v>9</v>
      </c>
      <c r="F1267" s="3">
        <f>LN(1+stock_returns_long[[#This Row],[Return]])</f>
        <v>-1.8049831297685878E-2</v>
      </c>
    </row>
    <row r="1268" spans="1:6" x14ac:dyDescent="0.2">
      <c r="A1268" s="11">
        <v>44095</v>
      </c>
      <c r="B1268" s="3" t="s">
        <v>2</v>
      </c>
      <c r="C1268" s="3">
        <v>1.8816131825081239E-3</v>
      </c>
      <c r="D1268" s="3">
        <f>YEAR(stock_returns_long[[#This Row],[Date]])</f>
        <v>2020</v>
      </c>
      <c r="E1268" s="3">
        <f>MONTH(stock_returns_long[[#This Row],[Date]])</f>
        <v>9</v>
      </c>
      <c r="F1268" s="3">
        <f>LN(1+stock_returns_long[[#This Row],[Return]])</f>
        <v>1.8798451658920035E-3</v>
      </c>
    </row>
    <row r="1269" spans="1:6" x14ac:dyDescent="0.2">
      <c r="A1269" s="11">
        <v>44096</v>
      </c>
      <c r="B1269" s="3" t="s">
        <v>2</v>
      </c>
      <c r="C1269" s="3">
        <v>5.6923359847799171E-2</v>
      </c>
      <c r="D1269" s="3">
        <f>YEAR(stock_returns_long[[#This Row],[Date]])</f>
        <v>2020</v>
      </c>
      <c r="E1269" s="3">
        <f>MONTH(stock_returns_long[[#This Row],[Date]])</f>
        <v>9</v>
      </c>
      <c r="F1269" s="3">
        <f>LN(1+stock_returns_long[[#This Row],[Return]])</f>
        <v>5.5362197019776946E-2</v>
      </c>
    </row>
    <row r="1270" spans="1:6" x14ac:dyDescent="0.2">
      <c r="A1270" s="11">
        <v>44097</v>
      </c>
      <c r="B1270" s="3" t="s">
        <v>2</v>
      </c>
      <c r="C1270" s="3">
        <v>-4.126889165142078E-2</v>
      </c>
      <c r="D1270" s="3">
        <f>YEAR(stock_returns_long[[#This Row],[Date]])</f>
        <v>2020</v>
      </c>
      <c r="E1270" s="3">
        <f>MONTH(stock_returns_long[[#This Row],[Date]])</f>
        <v>9</v>
      </c>
      <c r="F1270" s="3">
        <f>LN(1+stock_returns_long[[#This Row],[Return]])</f>
        <v>-4.214463095521935E-2</v>
      </c>
    </row>
    <row r="1271" spans="1:6" x14ac:dyDescent="0.2">
      <c r="A1271" s="11">
        <v>44098</v>
      </c>
      <c r="B1271" s="3" t="s">
        <v>2</v>
      </c>
      <c r="C1271" s="3">
        <v>6.6436817881205812E-3</v>
      </c>
      <c r="D1271" s="3">
        <f>YEAR(stock_returns_long[[#This Row],[Date]])</f>
        <v>2020</v>
      </c>
      <c r="E1271" s="3">
        <f>MONTH(stock_returns_long[[#This Row],[Date]])</f>
        <v>9</v>
      </c>
      <c r="F1271" s="3">
        <f>LN(1+stock_returns_long[[#This Row],[Return]])</f>
        <v>6.6217097971920415E-3</v>
      </c>
    </row>
    <row r="1272" spans="1:6" x14ac:dyDescent="0.2">
      <c r="A1272" s="11">
        <v>44099</v>
      </c>
      <c r="B1272" s="3" t="s">
        <v>2</v>
      </c>
      <c r="C1272" s="3">
        <v>2.4948743073442969E-2</v>
      </c>
      <c r="D1272" s="3">
        <f>YEAR(stock_returns_long[[#This Row],[Date]])</f>
        <v>2020</v>
      </c>
      <c r="E1272" s="3">
        <f>MONTH(stock_returns_long[[#This Row],[Date]])</f>
        <v>9</v>
      </c>
      <c r="F1272" s="3">
        <f>LN(1+stock_returns_long[[#This Row],[Return]])</f>
        <v>2.4642604582375296E-2</v>
      </c>
    </row>
    <row r="1273" spans="1:6" x14ac:dyDescent="0.2">
      <c r="A1273" s="11">
        <v>44102</v>
      </c>
      <c r="B1273" s="3" t="s">
        <v>2</v>
      </c>
      <c r="C1273" s="3">
        <v>2.5498115680328004E-2</v>
      </c>
      <c r="D1273" s="3">
        <f>YEAR(stock_returns_long[[#This Row],[Date]])</f>
        <v>2020</v>
      </c>
      <c r="E1273" s="3">
        <f>MONTH(stock_returns_long[[#This Row],[Date]])</f>
        <v>9</v>
      </c>
      <c r="F1273" s="3">
        <f>LN(1+stock_returns_long[[#This Row],[Return]])</f>
        <v>2.5178461064278568E-2</v>
      </c>
    </row>
    <row r="1274" spans="1:6" x14ac:dyDescent="0.2">
      <c r="A1274" s="11">
        <v>44103</v>
      </c>
      <c r="B1274" s="3" t="s">
        <v>2</v>
      </c>
      <c r="C1274" s="3">
        <v>-9.1901268055588625E-3</v>
      </c>
      <c r="D1274" s="3">
        <f>YEAR(stock_returns_long[[#This Row],[Date]])</f>
        <v>2020</v>
      </c>
      <c r="E1274" s="3">
        <f>MONTH(stock_returns_long[[#This Row],[Date]])</f>
        <v>9</v>
      </c>
      <c r="F1274" s="3">
        <f>LN(1+stock_returns_long[[#This Row],[Return]])</f>
        <v>-9.2326165453248607E-3</v>
      </c>
    </row>
    <row r="1275" spans="1:6" x14ac:dyDescent="0.2">
      <c r="A1275" s="11">
        <v>44104</v>
      </c>
      <c r="B1275" s="3" t="s">
        <v>2</v>
      </c>
      <c r="C1275" s="3">
        <v>1.2241460404771587E-3</v>
      </c>
      <c r="D1275" s="3">
        <f>YEAR(stock_returns_long[[#This Row],[Date]])</f>
        <v>2020</v>
      </c>
      <c r="E1275" s="3">
        <f>MONTH(stock_returns_long[[#This Row],[Date]])</f>
        <v>9</v>
      </c>
      <c r="F1275" s="3">
        <f>LN(1+stock_returns_long[[#This Row],[Return]])</f>
        <v>1.2233973846267278E-3</v>
      </c>
    </row>
    <row r="1276" spans="1:6" x14ac:dyDescent="0.2">
      <c r="A1276" s="11">
        <v>44105</v>
      </c>
      <c r="B1276" s="3" t="s">
        <v>2</v>
      </c>
      <c r="C1276" s="3">
        <v>2.3034752317315554E-2</v>
      </c>
      <c r="D1276" s="3">
        <f>YEAR(stock_returns_long[[#This Row],[Date]])</f>
        <v>2020</v>
      </c>
      <c r="E1276" s="3">
        <f>MONTH(stock_returns_long[[#This Row],[Date]])</f>
        <v>10</v>
      </c>
      <c r="F1276" s="3">
        <f>LN(1+stock_returns_long[[#This Row],[Return]])</f>
        <v>2.2773457377156782E-2</v>
      </c>
    </row>
    <row r="1277" spans="1:6" x14ac:dyDescent="0.2">
      <c r="A1277" s="11">
        <v>44106</v>
      </c>
      <c r="B1277" s="3" t="s">
        <v>2</v>
      </c>
      <c r="C1277" s="3">
        <v>-2.988273802333874E-2</v>
      </c>
      <c r="D1277" s="3">
        <f>YEAR(stock_returns_long[[#This Row],[Date]])</f>
        <v>2020</v>
      </c>
      <c r="E1277" s="3">
        <f>MONTH(stock_returns_long[[#This Row],[Date]])</f>
        <v>10</v>
      </c>
      <c r="F1277" s="3">
        <f>LN(1+stock_returns_long[[#This Row],[Return]])</f>
        <v>-3.0338326155417573E-2</v>
      </c>
    </row>
    <row r="1278" spans="1:6" x14ac:dyDescent="0.2">
      <c r="A1278" s="11">
        <v>44109</v>
      </c>
      <c r="B1278" s="3" t="s">
        <v>2</v>
      </c>
      <c r="C1278" s="3">
        <v>2.3744042968750101E-2</v>
      </c>
      <c r="D1278" s="3">
        <f>YEAR(stock_returns_long[[#This Row],[Date]])</f>
        <v>2020</v>
      </c>
      <c r="E1278" s="3">
        <f>MONTH(stock_returns_long[[#This Row],[Date]])</f>
        <v>10</v>
      </c>
      <c r="F1278" s="3">
        <f>LN(1+stock_returns_long[[#This Row],[Return]])</f>
        <v>2.3466537334268914E-2</v>
      </c>
    </row>
    <row r="1279" spans="1:6" x14ac:dyDescent="0.2">
      <c r="A1279" s="11">
        <v>44110</v>
      </c>
      <c r="B1279" s="3" t="s">
        <v>2</v>
      </c>
      <c r="C1279" s="3">
        <v>-3.1020288865768131E-2</v>
      </c>
      <c r="D1279" s="3">
        <f>YEAR(stock_returns_long[[#This Row],[Date]])</f>
        <v>2020</v>
      </c>
      <c r="E1279" s="3">
        <f>MONTH(stock_returns_long[[#This Row],[Date]])</f>
        <v>10</v>
      </c>
      <c r="F1279" s="3">
        <f>LN(1+stock_returns_long[[#This Row],[Return]])</f>
        <v>-3.1511605252541763E-2</v>
      </c>
    </row>
    <row r="1280" spans="1:6" x14ac:dyDescent="0.2">
      <c r="A1280" s="11">
        <v>44111</v>
      </c>
      <c r="B1280" s="3" t="s">
        <v>2</v>
      </c>
      <c r="C1280" s="3">
        <v>3.0881037106998743E-2</v>
      </c>
      <c r="D1280" s="3">
        <f>YEAR(stock_returns_long[[#This Row],[Date]])</f>
        <v>2020</v>
      </c>
      <c r="E1280" s="3">
        <f>MONTH(stock_returns_long[[#This Row],[Date]])</f>
        <v>10</v>
      </c>
      <c r="F1280" s="3">
        <f>LN(1+stock_returns_long[[#This Row],[Return]])</f>
        <v>3.0413812448158245E-2</v>
      </c>
    </row>
    <row r="1281" spans="1:6" x14ac:dyDescent="0.2">
      <c r="A1281" s="11">
        <v>44112</v>
      </c>
      <c r="B1281" s="3" t="s">
        <v>2</v>
      </c>
      <c r="C1281" s="3">
        <v>-1.6084400175445657E-3</v>
      </c>
      <c r="D1281" s="3">
        <f>YEAR(stock_returns_long[[#This Row],[Date]])</f>
        <v>2020</v>
      </c>
      <c r="E1281" s="3">
        <f>MONTH(stock_returns_long[[#This Row],[Date]])</f>
        <v>10</v>
      </c>
      <c r="F1281" s="3">
        <f>LN(1+stock_returns_long[[#This Row],[Return]])</f>
        <v>-1.6097349459189387E-3</v>
      </c>
    </row>
    <row r="1282" spans="1:6" x14ac:dyDescent="0.2">
      <c r="A1282" s="11">
        <v>44113</v>
      </c>
      <c r="B1282" s="3" t="s">
        <v>2</v>
      </c>
      <c r="C1282" s="3">
        <v>3.0120249141207367E-2</v>
      </c>
      <c r="D1282" s="3">
        <f>YEAR(stock_returns_long[[#This Row],[Date]])</f>
        <v>2020</v>
      </c>
      <c r="E1282" s="3">
        <f>MONTH(stock_returns_long[[#This Row],[Date]])</f>
        <v>10</v>
      </c>
      <c r="F1282" s="3">
        <f>LN(1+stock_returns_long[[#This Row],[Return]])</f>
        <v>2.967554216621051E-2</v>
      </c>
    </row>
    <row r="1283" spans="1:6" x14ac:dyDescent="0.2">
      <c r="A1283" s="11">
        <v>44116</v>
      </c>
      <c r="B1283" s="3" t="s">
        <v>2</v>
      </c>
      <c r="C1283" s="3">
        <v>4.7549907402205882E-2</v>
      </c>
      <c r="D1283" s="3">
        <f>YEAR(stock_returns_long[[#This Row],[Date]])</f>
        <v>2020</v>
      </c>
      <c r="E1283" s="3">
        <f>MONTH(stock_returns_long[[#This Row],[Date]])</f>
        <v>10</v>
      </c>
      <c r="F1283" s="3">
        <f>LN(1+stock_returns_long[[#This Row],[Return]])</f>
        <v>4.6454015977250802E-2</v>
      </c>
    </row>
    <row r="1284" spans="1:6" x14ac:dyDescent="0.2">
      <c r="A1284" s="11">
        <v>44117</v>
      </c>
      <c r="B1284" s="3" t="s">
        <v>2</v>
      </c>
      <c r="C1284" s="3">
        <v>2.0333647320058823E-4</v>
      </c>
      <c r="D1284" s="3">
        <f>YEAR(stock_returns_long[[#This Row],[Date]])</f>
        <v>2020</v>
      </c>
      <c r="E1284" s="3">
        <f>MONTH(stock_returns_long[[#This Row],[Date]])</f>
        <v>10</v>
      </c>
      <c r="F1284" s="3">
        <f>LN(1+stock_returns_long[[#This Row],[Return]])</f>
        <v>2.0331580314185849E-4</v>
      </c>
    </row>
    <row r="1285" spans="1:6" x14ac:dyDescent="0.2">
      <c r="A1285" s="11">
        <v>44118</v>
      </c>
      <c r="B1285" s="3" t="s">
        <v>2</v>
      </c>
      <c r="C1285" s="3">
        <v>-2.3208080547411636E-2</v>
      </c>
      <c r="D1285" s="3">
        <f>YEAR(stock_returns_long[[#This Row],[Date]])</f>
        <v>2020</v>
      </c>
      <c r="E1285" s="3">
        <f>MONTH(stock_returns_long[[#This Row],[Date]])</f>
        <v>10</v>
      </c>
      <c r="F1285" s="3">
        <f>LN(1+stock_returns_long[[#This Row],[Return]])</f>
        <v>-2.3481628688544316E-2</v>
      </c>
    </row>
    <row r="1286" spans="1:6" x14ac:dyDescent="0.2">
      <c r="A1286" s="11">
        <v>44119</v>
      </c>
      <c r="B1286" s="3" t="s">
        <v>2</v>
      </c>
      <c r="C1286" s="3">
        <v>-7.4501426892350509E-3</v>
      </c>
      <c r="D1286" s="3">
        <f>YEAR(stock_returns_long[[#This Row],[Date]])</f>
        <v>2020</v>
      </c>
      <c r="E1286" s="3">
        <f>MONTH(stock_returns_long[[#This Row],[Date]])</f>
        <v>10</v>
      </c>
      <c r="F1286" s="3">
        <f>LN(1+stock_returns_long[[#This Row],[Return]])</f>
        <v>-7.4780336162181141E-3</v>
      </c>
    </row>
    <row r="1287" spans="1:6" x14ac:dyDescent="0.2">
      <c r="A1287" s="11">
        <v>44120</v>
      </c>
      <c r="B1287" s="3" t="s">
        <v>2</v>
      </c>
      <c r="C1287" s="3">
        <v>-1.9750480983333984E-2</v>
      </c>
      <c r="D1287" s="3">
        <f>YEAR(stock_returns_long[[#This Row],[Date]])</f>
        <v>2020</v>
      </c>
      <c r="E1287" s="3">
        <f>MONTH(stock_returns_long[[#This Row],[Date]])</f>
        <v>10</v>
      </c>
      <c r="F1287" s="3">
        <f>LN(1+stock_returns_long[[#This Row],[Return]])</f>
        <v>-1.9948128483964829E-2</v>
      </c>
    </row>
    <row r="1288" spans="1:6" x14ac:dyDescent="0.2">
      <c r="A1288" s="11">
        <v>44123</v>
      </c>
      <c r="B1288" s="3" t="s">
        <v>2</v>
      </c>
      <c r="C1288" s="3">
        <v>-2.0013957457728493E-2</v>
      </c>
      <c r="D1288" s="3">
        <f>YEAR(stock_returns_long[[#This Row],[Date]])</f>
        <v>2020</v>
      </c>
      <c r="E1288" s="3">
        <f>MONTH(stock_returns_long[[#This Row],[Date]])</f>
        <v>10</v>
      </c>
      <c r="F1288" s="3">
        <f>LN(1+stock_returns_long[[#This Row],[Return]])</f>
        <v>-2.0216949722746604E-2</v>
      </c>
    </row>
    <row r="1289" spans="1:6" x14ac:dyDescent="0.2">
      <c r="A1289" s="11">
        <v>44124</v>
      </c>
      <c r="B1289" s="3" t="s">
        <v>2</v>
      </c>
      <c r="C1289" s="3">
        <v>3.055554339711275E-3</v>
      </c>
      <c r="D1289" s="3">
        <f>YEAR(stock_returns_long[[#This Row],[Date]])</f>
        <v>2020</v>
      </c>
      <c r="E1289" s="3">
        <f>MONTH(stock_returns_long[[#This Row],[Date]])</f>
        <v>10</v>
      </c>
      <c r="F1289" s="3">
        <f>LN(1+stock_returns_long[[#This Row],[Return]])</f>
        <v>3.0508956211158598E-3</v>
      </c>
    </row>
    <row r="1290" spans="1:6" x14ac:dyDescent="0.2">
      <c r="A1290" s="11">
        <v>44125</v>
      </c>
      <c r="B1290" s="3" t="s">
        <v>2</v>
      </c>
      <c r="C1290" s="3">
        <v>-9.9688867749156973E-3</v>
      </c>
      <c r="D1290" s="3">
        <f>YEAR(stock_returns_long[[#This Row],[Date]])</f>
        <v>2020</v>
      </c>
      <c r="E1290" s="3">
        <f>MONTH(stock_returns_long[[#This Row],[Date]])</f>
        <v>10</v>
      </c>
      <c r="F1290" s="3">
        <f>LN(1+stock_returns_long[[#This Row],[Return]])</f>
        <v>-1.0018908847249821E-2</v>
      </c>
    </row>
    <row r="1291" spans="1:6" x14ac:dyDescent="0.2">
      <c r="A1291" s="11">
        <v>44126</v>
      </c>
      <c r="B1291" s="3" t="s">
        <v>2</v>
      </c>
      <c r="C1291" s="3">
        <v>-2.6812857408547996E-3</v>
      </c>
      <c r="D1291" s="3">
        <f>YEAR(stock_returns_long[[#This Row],[Date]])</f>
        <v>2020</v>
      </c>
      <c r="E1291" s="3">
        <f>MONTH(stock_returns_long[[#This Row],[Date]])</f>
        <v>10</v>
      </c>
      <c r="F1291" s="3">
        <f>LN(1+stock_returns_long[[#This Row],[Return]])</f>
        <v>-2.684886825932588E-3</v>
      </c>
    </row>
    <row r="1292" spans="1:6" x14ac:dyDescent="0.2">
      <c r="A1292" s="11">
        <v>44127</v>
      </c>
      <c r="B1292" s="3" t="s">
        <v>2</v>
      </c>
      <c r="C1292" s="3">
        <v>8.8149718670293975E-3</v>
      </c>
      <c r="D1292" s="3">
        <f>YEAR(stock_returns_long[[#This Row],[Date]])</f>
        <v>2020</v>
      </c>
      <c r="E1292" s="3">
        <f>MONTH(stock_returns_long[[#This Row],[Date]])</f>
        <v>10</v>
      </c>
      <c r="F1292" s="3">
        <f>LN(1+stock_returns_long[[#This Row],[Return]])</f>
        <v>8.7763468223492989E-3</v>
      </c>
    </row>
    <row r="1293" spans="1:6" x14ac:dyDescent="0.2">
      <c r="A1293" s="11">
        <v>44130</v>
      </c>
      <c r="B1293" s="3" t="s">
        <v>2</v>
      </c>
      <c r="C1293" s="3">
        <v>8.238907949942309E-4</v>
      </c>
      <c r="D1293" s="3">
        <f>YEAR(stock_returns_long[[#This Row],[Date]])</f>
        <v>2020</v>
      </c>
      <c r="E1293" s="3">
        <f>MONTH(stock_returns_long[[#This Row],[Date]])</f>
        <v>10</v>
      </c>
      <c r="F1293" s="3">
        <f>LN(1+stock_returns_long[[#This Row],[Return]])</f>
        <v>8.2355158327601457E-4</v>
      </c>
    </row>
    <row r="1294" spans="1:6" x14ac:dyDescent="0.2">
      <c r="A1294" s="11">
        <v>44131</v>
      </c>
      <c r="B1294" s="3" t="s">
        <v>2</v>
      </c>
      <c r="C1294" s="3">
        <v>2.4723687101579017E-2</v>
      </c>
      <c r="D1294" s="3">
        <f>YEAR(stock_returns_long[[#This Row],[Date]])</f>
        <v>2020</v>
      </c>
      <c r="E1294" s="3">
        <f>MONTH(stock_returns_long[[#This Row],[Date]])</f>
        <v>10</v>
      </c>
      <c r="F1294" s="3">
        <f>LN(1+stock_returns_long[[#This Row],[Return]])</f>
        <v>2.442300268945314E-2</v>
      </c>
    </row>
    <row r="1295" spans="1:6" x14ac:dyDescent="0.2">
      <c r="A1295" s="11">
        <v>44132</v>
      </c>
      <c r="B1295" s="3" t="s">
        <v>2</v>
      </c>
      <c r="C1295" s="3">
        <v>-3.7595069983728635E-2</v>
      </c>
      <c r="D1295" s="3">
        <f>YEAR(stock_returns_long[[#This Row],[Date]])</f>
        <v>2020</v>
      </c>
      <c r="E1295" s="3">
        <f>MONTH(stock_returns_long[[#This Row],[Date]])</f>
        <v>10</v>
      </c>
      <c r="F1295" s="3">
        <f>LN(1+stock_returns_long[[#This Row],[Return]])</f>
        <v>-3.8319991707740156E-2</v>
      </c>
    </row>
    <row r="1296" spans="1:6" x14ac:dyDescent="0.2">
      <c r="A1296" s="11">
        <v>44133</v>
      </c>
      <c r="B1296" s="3" t="s">
        <v>2</v>
      </c>
      <c r="C1296" s="3">
        <v>1.5249235849637444E-2</v>
      </c>
      <c r="D1296" s="3">
        <f>YEAR(stock_returns_long[[#This Row],[Date]])</f>
        <v>2020</v>
      </c>
      <c r="E1296" s="3">
        <f>MONTH(stock_returns_long[[#This Row],[Date]])</f>
        <v>10</v>
      </c>
      <c r="F1296" s="3">
        <f>LN(1+stock_returns_long[[#This Row],[Return]])</f>
        <v>1.5134134911874026E-2</v>
      </c>
    </row>
    <row r="1297" spans="1:6" x14ac:dyDescent="0.2">
      <c r="A1297" s="11">
        <v>44134</v>
      </c>
      <c r="B1297" s="3" t="s">
        <v>2</v>
      </c>
      <c r="C1297" s="3">
        <v>-5.4456455231490897E-2</v>
      </c>
      <c r="D1297" s="3">
        <f>YEAR(stock_returns_long[[#This Row],[Date]])</f>
        <v>2020</v>
      </c>
      <c r="E1297" s="3">
        <f>MONTH(stock_returns_long[[#This Row],[Date]])</f>
        <v>10</v>
      </c>
      <c r="F1297" s="3">
        <f>LN(1+stock_returns_long[[#This Row],[Return]])</f>
        <v>-5.5995337191590895E-2</v>
      </c>
    </row>
    <row r="1298" spans="1:6" x14ac:dyDescent="0.2">
      <c r="A1298" s="11">
        <v>44137</v>
      </c>
      <c r="B1298" s="3" t="s">
        <v>2</v>
      </c>
      <c r="C1298" s="3">
        <v>-1.0430948040659138E-2</v>
      </c>
      <c r="D1298" s="3">
        <f>YEAR(stock_returns_long[[#This Row],[Date]])</f>
        <v>2020</v>
      </c>
      <c r="E1298" s="3">
        <f>MONTH(stock_returns_long[[#This Row],[Date]])</f>
        <v>11</v>
      </c>
      <c r="F1298" s="3">
        <f>LN(1+stock_returns_long[[#This Row],[Return]])</f>
        <v>-1.0485731675678473E-2</v>
      </c>
    </row>
    <row r="1299" spans="1:6" x14ac:dyDescent="0.2">
      <c r="A1299" s="11">
        <v>44138</v>
      </c>
      <c r="B1299" s="3" t="s">
        <v>2</v>
      </c>
      <c r="C1299" s="3">
        <v>1.4621516534147005E-2</v>
      </c>
      <c r="D1299" s="3">
        <f>YEAR(stock_returns_long[[#This Row],[Date]])</f>
        <v>2020</v>
      </c>
      <c r="E1299" s="3">
        <f>MONTH(stock_returns_long[[#This Row],[Date]])</f>
        <v>11</v>
      </c>
      <c r="F1299" s="3">
        <f>LN(1+stock_returns_long[[#This Row],[Return]])</f>
        <v>1.4515652838803237E-2</v>
      </c>
    </row>
    <row r="1300" spans="1:6" x14ac:dyDescent="0.2">
      <c r="A1300" s="11">
        <v>44139</v>
      </c>
      <c r="B1300" s="3" t="s">
        <v>2</v>
      </c>
      <c r="C1300" s="3">
        <v>6.3229662940245346E-2</v>
      </c>
      <c r="D1300" s="3">
        <f>YEAR(stock_returns_long[[#This Row],[Date]])</f>
        <v>2020</v>
      </c>
      <c r="E1300" s="3">
        <f>MONTH(stock_returns_long[[#This Row],[Date]])</f>
        <v>11</v>
      </c>
      <c r="F1300" s="3">
        <f>LN(1+stock_returns_long[[#This Row],[Return]])</f>
        <v>6.1311127708151121E-2</v>
      </c>
    </row>
    <row r="1301" spans="1:6" x14ac:dyDescent="0.2">
      <c r="A1301" s="11">
        <v>44140</v>
      </c>
      <c r="B1301" s="3" t="s">
        <v>2</v>
      </c>
      <c r="C1301" s="3">
        <v>2.4941733698923496E-2</v>
      </c>
      <c r="D1301" s="3">
        <f>YEAR(stock_returns_long[[#This Row],[Date]])</f>
        <v>2020</v>
      </c>
      <c r="E1301" s="3">
        <f>MONTH(stock_returns_long[[#This Row],[Date]])</f>
        <v>11</v>
      </c>
      <c r="F1301" s="3">
        <f>LN(1+stock_returns_long[[#This Row],[Return]])</f>
        <v>2.4635765802841537E-2</v>
      </c>
    </row>
    <row r="1302" spans="1:6" x14ac:dyDescent="0.2">
      <c r="A1302" s="11">
        <v>44141</v>
      </c>
      <c r="B1302" s="3" t="s">
        <v>2</v>
      </c>
      <c r="C1302" s="3">
        <v>-3.1999360619097139E-3</v>
      </c>
      <c r="D1302" s="3">
        <f>YEAR(stock_returns_long[[#This Row],[Date]])</f>
        <v>2020</v>
      </c>
      <c r="E1302" s="3">
        <f>MONTH(stock_returns_long[[#This Row],[Date]])</f>
        <v>11</v>
      </c>
      <c r="F1302" s="3">
        <f>LN(1+stock_returns_long[[#This Row],[Return]])</f>
        <v>-3.2050668056014093E-3</v>
      </c>
    </row>
    <row r="1303" spans="1:6" x14ac:dyDescent="0.2">
      <c r="A1303" s="11">
        <v>44144</v>
      </c>
      <c r="B1303" s="3" t="s">
        <v>2</v>
      </c>
      <c r="C1303" s="3">
        <v>-5.0622554477375958E-2</v>
      </c>
      <c r="D1303" s="3">
        <f>YEAR(stock_returns_long[[#This Row],[Date]])</f>
        <v>2020</v>
      </c>
      <c r="E1303" s="3">
        <f>MONTH(stock_returns_long[[#This Row],[Date]])</f>
        <v>11</v>
      </c>
      <c r="F1303" s="3">
        <f>LN(1+stock_returns_long[[#This Row],[Return]])</f>
        <v>-5.1948829706386201E-2</v>
      </c>
    </row>
    <row r="1304" spans="1:6" x14ac:dyDescent="0.2">
      <c r="A1304" s="11">
        <v>44145</v>
      </c>
      <c r="B1304" s="3" t="s">
        <v>2</v>
      </c>
      <c r="C1304" s="3">
        <v>-3.4582945805364251E-2</v>
      </c>
      <c r="D1304" s="3">
        <f>YEAR(stock_returns_long[[#This Row],[Date]])</f>
        <v>2020</v>
      </c>
      <c r="E1304" s="3">
        <f>MONTH(stock_returns_long[[#This Row],[Date]])</f>
        <v>11</v>
      </c>
      <c r="F1304" s="3">
        <f>LN(1+stock_returns_long[[#This Row],[Return]])</f>
        <v>-3.5195090493674107E-2</v>
      </c>
    </row>
    <row r="1305" spans="1:6" x14ac:dyDescent="0.2">
      <c r="A1305" s="11">
        <v>44146</v>
      </c>
      <c r="B1305" s="3" t="s">
        <v>2</v>
      </c>
      <c r="C1305" s="3">
        <v>3.3729593327564311E-2</v>
      </c>
      <c r="D1305" s="3">
        <f>YEAR(stock_returns_long[[#This Row],[Date]])</f>
        <v>2020</v>
      </c>
      <c r="E1305" s="3">
        <f>MONTH(stock_returns_long[[#This Row],[Date]])</f>
        <v>11</v>
      </c>
      <c r="F1305" s="3">
        <f>LN(1+stock_returns_long[[#This Row],[Return]])</f>
        <v>3.3173226728091358E-2</v>
      </c>
    </row>
    <row r="1306" spans="1:6" x14ac:dyDescent="0.2">
      <c r="A1306" s="11">
        <v>44147</v>
      </c>
      <c r="B1306" s="3" t="s">
        <v>2</v>
      </c>
      <c r="C1306" s="3">
        <v>-8.6409353539677047E-3</v>
      </c>
      <c r="D1306" s="3">
        <f>YEAR(stock_returns_long[[#This Row],[Date]])</f>
        <v>2020</v>
      </c>
      <c r="E1306" s="3">
        <f>MONTH(stock_returns_long[[#This Row],[Date]])</f>
        <v>11</v>
      </c>
      <c r="F1306" s="3">
        <f>LN(1+stock_returns_long[[#This Row],[Return]])</f>
        <v>-8.678484699991355E-3</v>
      </c>
    </row>
    <row r="1307" spans="1:6" x14ac:dyDescent="0.2">
      <c r="A1307" s="11">
        <v>44148</v>
      </c>
      <c r="B1307" s="3" t="s">
        <v>2</v>
      </c>
      <c r="C1307" s="3">
        <v>5.9576524814246579E-3</v>
      </c>
      <c r="D1307" s="3">
        <f>YEAR(stock_returns_long[[#This Row],[Date]])</f>
        <v>2020</v>
      </c>
      <c r="E1307" s="3">
        <f>MONTH(stock_returns_long[[#This Row],[Date]])</f>
        <v>11</v>
      </c>
      <c r="F1307" s="3">
        <f>LN(1+stock_returns_long[[#This Row],[Return]])</f>
        <v>5.9399758426481883E-3</v>
      </c>
    </row>
    <row r="1308" spans="1:6" x14ac:dyDescent="0.2">
      <c r="A1308" s="11">
        <v>44151</v>
      </c>
      <c r="B1308" s="3" t="s">
        <v>2</v>
      </c>
      <c r="C1308" s="3">
        <v>7.1904518758136859E-4</v>
      </c>
      <c r="D1308" s="3">
        <f>YEAR(stock_returns_long[[#This Row],[Date]])</f>
        <v>2020</v>
      </c>
      <c r="E1308" s="3">
        <f>MONTH(stock_returns_long[[#This Row],[Date]])</f>
        <v>11</v>
      </c>
      <c r="F1308" s="3">
        <f>LN(1+stock_returns_long[[#This Row],[Return]])</f>
        <v>7.1878679844536745E-4</v>
      </c>
    </row>
    <row r="1309" spans="1:6" x14ac:dyDescent="0.2">
      <c r="A1309" s="11">
        <v>44152</v>
      </c>
      <c r="B1309" s="3" t="s">
        <v>2</v>
      </c>
      <c r="C1309" s="3">
        <v>1.469221257177411E-3</v>
      </c>
      <c r="D1309" s="3">
        <f>YEAR(stock_returns_long[[#This Row],[Date]])</f>
        <v>2020</v>
      </c>
      <c r="E1309" s="3">
        <f>MONTH(stock_returns_long[[#This Row],[Date]])</f>
        <v>11</v>
      </c>
      <c r="F1309" s="3">
        <f>LN(1+stock_returns_long[[#This Row],[Return]])</f>
        <v>1.468143007621713E-3</v>
      </c>
    </row>
    <row r="1310" spans="1:6" x14ac:dyDescent="0.2">
      <c r="A1310" s="11">
        <v>44153</v>
      </c>
      <c r="B1310" s="3" t="s">
        <v>2</v>
      </c>
      <c r="C1310" s="3">
        <v>-9.6312082290381795E-3</v>
      </c>
      <c r="D1310" s="3">
        <f>YEAR(stock_returns_long[[#This Row],[Date]])</f>
        <v>2020</v>
      </c>
      <c r="E1310" s="3">
        <f>MONTH(stock_returns_long[[#This Row],[Date]])</f>
        <v>11</v>
      </c>
      <c r="F1310" s="3">
        <f>LN(1+stock_returns_long[[#This Row],[Return]])</f>
        <v>-9.6778882803449564E-3</v>
      </c>
    </row>
    <row r="1311" spans="1:6" x14ac:dyDescent="0.2">
      <c r="A1311" s="11">
        <v>44154</v>
      </c>
      <c r="B1311" s="3" t="s">
        <v>2</v>
      </c>
      <c r="C1311" s="3">
        <v>3.722494885254779E-3</v>
      </c>
      <c r="D1311" s="3">
        <f>YEAR(stock_returns_long[[#This Row],[Date]])</f>
        <v>2020</v>
      </c>
      <c r="E1311" s="3">
        <f>MONTH(stock_returns_long[[#This Row],[Date]])</f>
        <v>11</v>
      </c>
      <c r="F1311" s="3">
        <f>LN(1+stock_returns_long[[#This Row],[Return]])</f>
        <v>3.715583547472407E-3</v>
      </c>
    </row>
    <row r="1312" spans="1:6" x14ac:dyDescent="0.2">
      <c r="A1312" s="11">
        <v>44155</v>
      </c>
      <c r="B1312" s="3" t="s">
        <v>2</v>
      </c>
      <c r="C1312" s="3">
        <v>-5.6528140071752109E-3</v>
      </c>
      <c r="D1312" s="3">
        <f>YEAR(stock_returns_long[[#This Row],[Date]])</f>
        <v>2020</v>
      </c>
      <c r="E1312" s="3">
        <f>MONTH(stock_returns_long[[#This Row],[Date]])</f>
        <v>11</v>
      </c>
      <c r="F1312" s="3">
        <f>LN(1+stock_returns_long[[#This Row],[Return]])</f>
        <v>-5.6688516272875725E-3</v>
      </c>
    </row>
    <row r="1313" spans="1:6" x14ac:dyDescent="0.2">
      <c r="A1313" s="11">
        <v>44158</v>
      </c>
      <c r="B1313" s="3" t="s">
        <v>2</v>
      </c>
      <c r="C1313" s="3">
        <v>-3.2591205652088284E-4</v>
      </c>
      <c r="D1313" s="3">
        <f>YEAR(stock_returns_long[[#This Row],[Date]])</f>
        <v>2020</v>
      </c>
      <c r="E1313" s="3">
        <f>MONTH(stock_returns_long[[#This Row],[Date]])</f>
        <v>11</v>
      </c>
      <c r="F1313" s="3">
        <f>LN(1+stock_returns_long[[#This Row],[Return]])</f>
        <v>-3.259651773973119E-4</v>
      </c>
    </row>
    <row r="1314" spans="1:6" x14ac:dyDescent="0.2">
      <c r="A1314" s="11">
        <v>44159</v>
      </c>
      <c r="B1314" s="3" t="s">
        <v>2</v>
      </c>
      <c r="C1314" s="3">
        <v>6.3484924952752486E-3</v>
      </c>
      <c r="D1314" s="3">
        <f>YEAR(stock_returns_long[[#This Row],[Date]])</f>
        <v>2020</v>
      </c>
      <c r="E1314" s="3">
        <f>MONTH(stock_returns_long[[#This Row],[Date]])</f>
        <v>11</v>
      </c>
      <c r="F1314" s="3">
        <f>LN(1+stock_returns_long[[#This Row],[Return]])</f>
        <v>6.3284257012751529E-3</v>
      </c>
    </row>
    <row r="1315" spans="1:6" x14ac:dyDescent="0.2">
      <c r="A1315" s="11">
        <v>44160</v>
      </c>
      <c r="B1315" s="3" t="s">
        <v>2</v>
      </c>
      <c r="C1315" s="3">
        <v>2.1490891050133909E-2</v>
      </c>
      <c r="D1315" s="3">
        <f>YEAR(stock_returns_long[[#This Row],[Date]])</f>
        <v>2020</v>
      </c>
      <c r="E1315" s="3">
        <f>MONTH(stock_returns_long[[#This Row],[Date]])</f>
        <v>11</v>
      </c>
      <c r="F1315" s="3">
        <f>LN(1+stock_returns_long[[#This Row],[Return]])</f>
        <v>2.1263218006347694E-2</v>
      </c>
    </row>
    <row r="1316" spans="1:6" x14ac:dyDescent="0.2">
      <c r="A1316" s="11">
        <v>44162</v>
      </c>
      <c r="B1316" s="3" t="s">
        <v>2</v>
      </c>
      <c r="C1316" s="3">
        <v>3.2244443407518641E-3</v>
      </c>
      <c r="D1316" s="3">
        <f>YEAR(stock_returns_long[[#This Row],[Date]])</f>
        <v>2020</v>
      </c>
      <c r="E1316" s="3">
        <f>MONTH(stock_returns_long[[#This Row],[Date]])</f>
        <v>11</v>
      </c>
      <c r="F1316" s="3">
        <f>LN(1+stock_returns_long[[#This Row],[Return]])</f>
        <v>3.2192569680371359E-3</v>
      </c>
    </row>
    <row r="1317" spans="1:6" x14ac:dyDescent="0.2">
      <c r="A1317" s="11">
        <v>44165</v>
      </c>
      <c r="B1317" s="3" t="s">
        <v>2</v>
      </c>
      <c r="C1317" s="3">
        <v>-8.5437262248471146E-3</v>
      </c>
      <c r="D1317" s="3">
        <f>YEAR(stock_returns_long[[#This Row],[Date]])</f>
        <v>2020</v>
      </c>
      <c r="E1317" s="3">
        <f>MONTH(stock_returns_long[[#This Row],[Date]])</f>
        <v>11</v>
      </c>
      <c r="F1317" s="3">
        <f>LN(1+stock_returns_long[[#This Row],[Return]])</f>
        <v>-8.5804330788294223E-3</v>
      </c>
    </row>
    <row r="1318" spans="1:6" x14ac:dyDescent="0.2">
      <c r="A1318" s="11">
        <v>44166</v>
      </c>
      <c r="B1318" s="3" t="s">
        <v>2</v>
      </c>
      <c r="C1318" s="3">
        <v>1.6426592613663749E-2</v>
      </c>
      <c r="D1318" s="3">
        <f>YEAR(stock_returns_long[[#This Row],[Date]])</f>
        <v>2020</v>
      </c>
      <c r="E1318" s="3">
        <f>MONTH(stock_returns_long[[#This Row],[Date]])</f>
        <v>12</v>
      </c>
      <c r="F1318" s="3">
        <f>LN(1+stock_returns_long[[#This Row],[Return]])</f>
        <v>1.6293135653355901E-2</v>
      </c>
    </row>
    <row r="1319" spans="1:6" x14ac:dyDescent="0.2">
      <c r="A1319" s="11">
        <v>44167</v>
      </c>
      <c r="B1319" s="3" t="s">
        <v>2</v>
      </c>
      <c r="C1319" s="3">
        <v>-5.1396201395093044E-3</v>
      </c>
      <c r="D1319" s="3">
        <f>YEAR(stock_returns_long[[#This Row],[Date]])</f>
        <v>2020</v>
      </c>
      <c r="E1319" s="3">
        <f>MONTH(stock_returns_long[[#This Row],[Date]])</f>
        <v>12</v>
      </c>
      <c r="F1319" s="3">
        <f>LN(1+stock_returns_long[[#This Row],[Return]])</f>
        <v>-5.1528734178124397E-3</v>
      </c>
    </row>
    <row r="1320" spans="1:6" x14ac:dyDescent="0.2">
      <c r="A1320" s="11">
        <v>44168</v>
      </c>
      <c r="B1320" s="3" t="s">
        <v>2</v>
      </c>
      <c r="C1320" s="3">
        <v>-5.2441921643481271E-3</v>
      </c>
      <c r="D1320" s="3">
        <f>YEAR(stock_returns_long[[#This Row],[Date]])</f>
        <v>2020</v>
      </c>
      <c r="E1320" s="3">
        <f>MONTH(stock_returns_long[[#This Row],[Date]])</f>
        <v>12</v>
      </c>
      <c r="F1320" s="3">
        <f>LN(1+stock_returns_long[[#This Row],[Return]])</f>
        <v>-5.2579912044305732E-3</v>
      </c>
    </row>
    <row r="1321" spans="1:6" x14ac:dyDescent="0.2">
      <c r="A1321" s="11">
        <v>44169</v>
      </c>
      <c r="B1321" s="3" t="s">
        <v>2</v>
      </c>
      <c r="C1321" s="3">
        <v>-7.5783279834464867E-3</v>
      </c>
      <c r="D1321" s="3">
        <f>YEAR(stock_returns_long[[#This Row],[Date]])</f>
        <v>2020</v>
      </c>
      <c r="E1321" s="3">
        <f>MONTH(stock_returns_long[[#This Row],[Date]])</f>
        <v>12</v>
      </c>
      <c r="F1321" s="3">
        <f>LN(1+stock_returns_long[[#This Row],[Return]])</f>
        <v>-7.6071894176950924E-3</v>
      </c>
    </row>
    <row r="1322" spans="1:6" x14ac:dyDescent="0.2">
      <c r="A1322" s="11">
        <v>44172</v>
      </c>
      <c r="B1322" s="3" t="s">
        <v>2</v>
      </c>
      <c r="C1322" s="3">
        <v>-1.4482094330078299E-3</v>
      </c>
      <c r="D1322" s="3">
        <f>YEAR(stock_returns_long[[#This Row],[Date]])</f>
        <v>2020</v>
      </c>
      <c r="E1322" s="3">
        <f>MONTH(stock_returns_long[[#This Row],[Date]])</f>
        <v>12</v>
      </c>
      <c r="F1322" s="3">
        <f>LN(1+stock_returns_long[[#This Row],[Return]])</f>
        <v>-1.4492591018380231E-3</v>
      </c>
    </row>
    <row r="1323" spans="1:6" x14ac:dyDescent="0.2">
      <c r="A1323" s="11">
        <v>44173</v>
      </c>
      <c r="B1323" s="3" t="s">
        <v>2</v>
      </c>
      <c r="C1323" s="3">
        <v>6.108347649924184E-3</v>
      </c>
      <c r="D1323" s="3">
        <f>YEAR(stock_returns_long[[#This Row],[Date]])</f>
        <v>2020</v>
      </c>
      <c r="E1323" s="3">
        <f>MONTH(stock_returns_long[[#This Row],[Date]])</f>
        <v>12</v>
      </c>
      <c r="F1323" s="3">
        <f>LN(1+stock_returns_long[[#This Row],[Return]])</f>
        <v>6.0897673194401595E-3</v>
      </c>
    </row>
    <row r="1324" spans="1:6" x14ac:dyDescent="0.2">
      <c r="A1324" s="11">
        <v>44174</v>
      </c>
      <c r="B1324" s="3" t="s">
        <v>2</v>
      </c>
      <c r="C1324" s="3">
        <v>-2.3003850415469929E-2</v>
      </c>
      <c r="D1324" s="3">
        <f>YEAR(stock_returns_long[[#This Row],[Date]])</f>
        <v>2020</v>
      </c>
      <c r="E1324" s="3">
        <f>MONTH(stock_returns_long[[#This Row],[Date]])</f>
        <v>12</v>
      </c>
      <c r="F1324" s="3">
        <f>LN(1+stock_returns_long[[#This Row],[Return]])</f>
        <v>-2.3272568006966705E-2</v>
      </c>
    </row>
    <row r="1325" spans="1:6" x14ac:dyDescent="0.2">
      <c r="A1325" s="11">
        <v>44175</v>
      </c>
      <c r="B1325" s="3" t="s">
        <v>2</v>
      </c>
      <c r="C1325" s="3">
        <v>-8.7309644869670855E-4</v>
      </c>
      <c r="D1325" s="3">
        <f>YEAR(stock_returns_long[[#This Row],[Date]])</f>
        <v>2020</v>
      </c>
      <c r="E1325" s="3">
        <f>MONTH(stock_returns_long[[#This Row],[Date]])</f>
        <v>12</v>
      </c>
      <c r="F1325" s="3">
        <f>LN(1+stock_returns_long[[#This Row],[Return]])</f>
        <v>-8.7347781939950127E-4</v>
      </c>
    </row>
    <row r="1326" spans="1:6" x14ac:dyDescent="0.2">
      <c r="A1326" s="11">
        <v>44176</v>
      </c>
      <c r="B1326" s="3" t="s">
        <v>2</v>
      </c>
      <c r="C1326" s="3">
        <v>4.8138524969394414E-3</v>
      </c>
      <c r="D1326" s="3">
        <f>YEAR(stock_returns_long[[#This Row],[Date]])</f>
        <v>2020</v>
      </c>
      <c r="E1326" s="3">
        <f>MONTH(stock_returns_long[[#This Row],[Date]])</f>
        <v>12</v>
      </c>
      <c r="F1326" s="3">
        <f>LN(1+stock_returns_long[[#This Row],[Return]])</f>
        <v>4.8023029593577109E-3</v>
      </c>
    </row>
    <row r="1327" spans="1:6" x14ac:dyDescent="0.2">
      <c r="A1327" s="11">
        <v>44179</v>
      </c>
      <c r="B1327" s="3" t="s">
        <v>2</v>
      </c>
      <c r="C1327" s="3">
        <v>1.3011701561464806E-2</v>
      </c>
      <c r="D1327" s="3">
        <f>YEAR(stock_returns_long[[#This Row],[Date]])</f>
        <v>2020</v>
      </c>
      <c r="E1327" s="3">
        <f>MONTH(stock_returns_long[[#This Row],[Date]])</f>
        <v>12</v>
      </c>
      <c r="F1327" s="3">
        <f>LN(1+stock_returns_long[[#This Row],[Return]])</f>
        <v>1.2927776593180737E-2</v>
      </c>
    </row>
    <row r="1328" spans="1:6" x14ac:dyDescent="0.2">
      <c r="A1328" s="11">
        <v>44180</v>
      </c>
      <c r="B1328" s="3" t="s">
        <v>2</v>
      </c>
      <c r="C1328" s="3">
        <v>2.5815971159888207E-3</v>
      </c>
      <c r="D1328" s="3">
        <f>YEAR(stock_returns_long[[#This Row],[Date]])</f>
        <v>2020</v>
      </c>
      <c r="E1328" s="3">
        <f>MONTH(stock_returns_long[[#This Row],[Date]])</f>
        <v>12</v>
      </c>
      <c r="F1328" s="3">
        <f>LN(1+stock_returns_long[[#This Row],[Return]])</f>
        <v>2.5782705182143205E-3</v>
      </c>
    </row>
    <row r="1329" spans="1:6" x14ac:dyDescent="0.2">
      <c r="A1329" s="11">
        <v>44181</v>
      </c>
      <c r="B1329" s="3" t="s">
        <v>2</v>
      </c>
      <c r="C1329" s="3">
        <v>2.3961224378619583E-2</v>
      </c>
      <c r="D1329" s="3">
        <f>YEAR(stock_returns_long[[#This Row],[Date]])</f>
        <v>2020</v>
      </c>
      <c r="E1329" s="3">
        <f>MONTH(stock_returns_long[[#This Row],[Date]])</f>
        <v>12</v>
      </c>
      <c r="F1329" s="3">
        <f>LN(1+stock_returns_long[[#This Row],[Return]])</f>
        <v>2.3678659082595685E-2</v>
      </c>
    </row>
    <row r="1330" spans="1:6" x14ac:dyDescent="0.2">
      <c r="A1330" s="11">
        <v>44182</v>
      </c>
      <c r="B1330" s="3" t="s">
        <v>2</v>
      </c>
      <c r="C1330" s="3">
        <v>-1.5057469987226346E-3</v>
      </c>
      <c r="D1330" s="3">
        <f>YEAR(stock_returns_long[[#This Row],[Date]])</f>
        <v>2020</v>
      </c>
      <c r="E1330" s="3">
        <f>MONTH(stock_returns_long[[#This Row],[Date]])</f>
        <v>12</v>
      </c>
      <c r="F1330" s="3">
        <f>LN(1+stock_returns_long[[#This Row],[Return]])</f>
        <v>-1.506881775001751E-3</v>
      </c>
    </row>
    <row r="1331" spans="1:6" x14ac:dyDescent="0.2">
      <c r="A1331" s="11">
        <v>44183</v>
      </c>
      <c r="B1331" s="3" t="s">
        <v>2</v>
      </c>
      <c r="C1331" s="3">
        <v>-1.063939440891426E-2</v>
      </c>
      <c r="D1331" s="3">
        <f>YEAR(stock_returns_long[[#This Row],[Date]])</f>
        <v>2020</v>
      </c>
      <c r="E1331" s="3">
        <f>MONTH(stock_returns_long[[#This Row],[Date]])</f>
        <v>12</v>
      </c>
      <c r="F1331" s="3">
        <f>LN(1+stock_returns_long[[#This Row],[Return]])</f>
        <v>-1.0696397444651836E-2</v>
      </c>
    </row>
    <row r="1332" spans="1:6" x14ac:dyDescent="0.2">
      <c r="A1332" s="11">
        <v>44186</v>
      </c>
      <c r="B1332" s="3" t="s">
        <v>2</v>
      </c>
      <c r="C1332" s="3">
        <v>1.4149045573290664E-3</v>
      </c>
      <c r="D1332" s="3">
        <f>YEAR(stock_returns_long[[#This Row],[Date]])</f>
        <v>2020</v>
      </c>
      <c r="E1332" s="3">
        <f>MONTH(stock_returns_long[[#This Row],[Date]])</f>
        <v>12</v>
      </c>
      <c r="F1332" s="3">
        <f>LN(1+stock_returns_long[[#This Row],[Return]])</f>
        <v>1.4139045230667749E-3</v>
      </c>
    </row>
    <row r="1333" spans="1:6" x14ac:dyDescent="0.2">
      <c r="A1333" s="11">
        <v>44187</v>
      </c>
      <c r="B1333" s="3" t="s">
        <v>2</v>
      </c>
      <c r="C1333" s="3">
        <v>1.0603453584812073E-4</v>
      </c>
      <c r="D1333" s="3">
        <f>YEAR(stock_returns_long[[#This Row],[Date]])</f>
        <v>2020</v>
      </c>
      <c r="E1333" s="3">
        <f>MONTH(stock_returns_long[[#This Row],[Date]])</f>
        <v>12</v>
      </c>
      <c r="F1333" s="3">
        <f>LN(1+stock_returns_long[[#This Row],[Return]])</f>
        <v>1.0602891458408637E-4</v>
      </c>
    </row>
    <row r="1334" spans="1:6" x14ac:dyDescent="0.2">
      <c r="A1334" s="11">
        <v>44188</v>
      </c>
      <c r="B1334" s="3" t="s">
        <v>2</v>
      </c>
      <c r="C1334" s="3">
        <v>-6.6271220719273938E-3</v>
      </c>
      <c r="D1334" s="3">
        <f>YEAR(stock_returns_long[[#This Row],[Date]])</f>
        <v>2020</v>
      </c>
      <c r="E1334" s="3">
        <f>MONTH(stock_returns_long[[#This Row],[Date]])</f>
        <v>12</v>
      </c>
      <c r="F1334" s="3">
        <f>LN(1+stock_returns_long[[#This Row],[Return]])</f>
        <v>-6.6491789484894523E-3</v>
      </c>
    </row>
    <row r="1335" spans="1:6" x14ac:dyDescent="0.2">
      <c r="A1335" s="11">
        <v>44189</v>
      </c>
      <c r="B1335" s="3" t="s">
        <v>2</v>
      </c>
      <c r="C1335" s="3">
        <v>-3.9494158223627451E-3</v>
      </c>
      <c r="D1335" s="3">
        <f>YEAR(stock_returns_long[[#This Row],[Date]])</f>
        <v>2020</v>
      </c>
      <c r="E1335" s="3">
        <f>MONTH(stock_returns_long[[#This Row],[Date]])</f>
        <v>12</v>
      </c>
      <c r="F1335" s="3">
        <f>LN(1+stock_returns_long[[#This Row],[Return]])</f>
        <v>-3.9572353602264076E-3</v>
      </c>
    </row>
    <row r="1336" spans="1:6" x14ac:dyDescent="0.2">
      <c r="A1336" s="11">
        <v>44193</v>
      </c>
      <c r="B1336" s="3" t="s">
        <v>2</v>
      </c>
      <c r="C1336" s="3">
        <v>3.5071132716721243E-2</v>
      </c>
      <c r="D1336" s="3">
        <f>YEAR(stock_returns_long[[#This Row],[Date]])</f>
        <v>2020</v>
      </c>
      <c r="E1336" s="3">
        <f>MONTH(stock_returns_long[[#This Row],[Date]])</f>
        <v>12</v>
      </c>
      <c r="F1336" s="3">
        <f>LN(1+stock_returns_long[[#This Row],[Return]])</f>
        <v>3.4470151618254896E-2</v>
      </c>
    </row>
    <row r="1337" spans="1:6" x14ac:dyDescent="0.2">
      <c r="A1337" s="11">
        <v>44194</v>
      </c>
      <c r="B1337" s="3" t="s">
        <v>2</v>
      </c>
      <c r="C1337" s="3">
        <v>1.1583625131030173E-2</v>
      </c>
      <c r="D1337" s="3">
        <f>YEAR(stock_returns_long[[#This Row],[Date]])</f>
        <v>2020</v>
      </c>
      <c r="E1337" s="3">
        <f>MONTH(stock_returns_long[[#This Row],[Date]])</f>
        <v>12</v>
      </c>
      <c r="F1337" s="3">
        <f>LN(1+stock_returns_long[[#This Row],[Return]])</f>
        <v>1.1517048584034767E-2</v>
      </c>
    </row>
    <row r="1338" spans="1:6" x14ac:dyDescent="0.2">
      <c r="A1338" s="11">
        <v>44195</v>
      </c>
      <c r="B1338" s="3" t="s">
        <v>2</v>
      </c>
      <c r="C1338" s="3">
        <v>-1.0882060864285004E-2</v>
      </c>
      <c r="D1338" s="3">
        <f>YEAR(stock_returns_long[[#This Row],[Date]])</f>
        <v>2020</v>
      </c>
      <c r="E1338" s="3">
        <f>MONTH(stock_returns_long[[#This Row],[Date]])</f>
        <v>12</v>
      </c>
      <c r="F1338" s="3">
        <f>LN(1+stock_returns_long[[#This Row],[Return]])</f>
        <v>-1.094170357368153E-2</v>
      </c>
    </row>
    <row r="1339" spans="1:6" x14ac:dyDescent="0.2">
      <c r="A1339" s="11">
        <v>44196</v>
      </c>
      <c r="B1339" s="3" t="s">
        <v>2</v>
      </c>
      <c r="C1339" s="3">
        <v>-8.8013706231954147E-3</v>
      </c>
      <c r="D1339" s="3">
        <f>YEAR(stock_returns_long[[#This Row],[Date]])</f>
        <v>2020</v>
      </c>
      <c r="E1339" s="3">
        <f>MONTH(stock_returns_long[[#This Row],[Date]])</f>
        <v>12</v>
      </c>
      <c r="F1339" s="3">
        <f>LN(1+stock_returns_long[[#This Row],[Return]])</f>
        <v>-8.8403314599233458E-3</v>
      </c>
    </row>
    <row r="1340" spans="1:6" x14ac:dyDescent="0.2">
      <c r="A1340" s="11">
        <v>44200</v>
      </c>
      <c r="B1340" s="3" t="s">
        <v>2</v>
      </c>
      <c r="C1340" s="3">
        <v>-2.1584740620304466E-2</v>
      </c>
      <c r="D1340" s="3">
        <f>YEAR(stock_returns_long[[#This Row],[Date]])</f>
        <v>2021</v>
      </c>
      <c r="E1340" s="3">
        <f>MONTH(stock_returns_long[[#This Row],[Date]])</f>
        <v>1</v>
      </c>
      <c r="F1340" s="3">
        <f>LN(1+stock_returns_long[[#This Row],[Return]])</f>
        <v>-2.182109847190733E-2</v>
      </c>
    </row>
    <row r="1341" spans="1:6" x14ac:dyDescent="0.2">
      <c r="A1341" s="11">
        <v>44201</v>
      </c>
      <c r="B1341" s="3" t="s">
        <v>2</v>
      </c>
      <c r="C1341" s="3">
        <v>1.0004358381754175E-2</v>
      </c>
      <c r="D1341" s="3">
        <f>YEAR(stock_returns_long[[#This Row],[Date]])</f>
        <v>2021</v>
      </c>
      <c r="E1341" s="3">
        <f>MONTH(stock_returns_long[[#This Row],[Date]])</f>
        <v>1</v>
      </c>
      <c r="F1341" s="3">
        <f>LN(1+stock_returns_long[[#This Row],[Return]])</f>
        <v>9.9546460733170861E-3</v>
      </c>
    </row>
    <row r="1342" spans="1:6" x14ac:dyDescent="0.2">
      <c r="A1342" s="11">
        <v>44202</v>
      </c>
      <c r="B1342" s="3" t="s">
        <v>2</v>
      </c>
      <c r="C1342" s="3">
        <v>-2.4896614147709384E-2</v>
      </c>
      <c r="D1342" s="3">
        <f>YEAR(stock_returns_long[[#This Row],[Date]])</f>
        <v>2021</v>
      </c>
      <c r="E1342" s="3">
        <f>MONTH(stock_returns_long[[#This Row],[Date]])</f>
        <v>1</v>
      </c>
      <c r="F1342" s="3">
        <f>LN(1+stock_returns_long[[#This Row],[Return]])</f>
        <v>-2.5211776834210834E-2</v>
      </c>
    </row>
    <row r="1343" spans="1:6" x14ac:dyDescent="0.2">
      <c r="A1343" s="11">
        <v>44203</v>
      </c>
      <c r="B1343" s="3" t="s">
        <v>2</v>
      </c>
      <c r="C1343" s="3">
        <v>7.5771277744003385E-3</v>
      </c>
      <c r="D1343" s="3">
        <f>YEAR(stock_returns_long[[#This Row],[Date]])</f>
        <v>2021</v>
      </c>
      <c r="E1343" s="3">
        <f>MONTH(stock_returns_long[[#This Row],[Date]])</f>
        <v>1</v>
      </c>
      <c r="F1343" s="3">
        <f>LN(1+stock_returns_long[[#This Row],[Return]])</f>
        <v>7.548565530855581E-3</v>
      </c>
    </row>
    <row r="1344" spans="1:6" x14ac:dyDescent="0.2">
      <c r="A1344" s="11">
        <v>44204</v>
      </c>
      <c r="B1344" s="3" t="s">
        <v>2</v>
      </c>
      <c r="C1344" s="3">
        <v>6.4955143746732169E-3</v>
      </c>
      <c r="D1344" s="3">
        <f>YEAR(stock_returns_long[[#This Row],[Date]])</f>
        <v>2021</v>
      </c>
      <c r="E1344" s="3">
        <f>MONTH(stock_returns_long[[#This Row],[Date]])</f>
        <v>1</v>
      </c>
      <c r="F1344" s="3">
        <f>LN(1+stock_returns_long[[#This Row],[Return]])</f>
        <v>6.474509430722278E-3</v>
      </c>
    </row>
    <row r="1345" spans="1:6" x14ac:dyDescent="0.2">
      <c r="A1345" s="11">
        <v>44207</v>
      </c>
      <c r="B1345" s="3" t="s">
        <v>2</v>
      </c>
      <c r="C1345" s="3">
        <v>-2.1519462280005563E-2</v>
      </c>
      <c r="D1345" s="3">
        <f>YEAR(stock_returns_long[[#This Row],[Date]])</f>
        <v>2021</v>
      </c>
      <c r="E1345" s="3">
        <f>MONTH(stock_returns_long[[#This Row],[Date]])</f>
        <v>1</v>
      </c>
      <c r="F1345" s="3">
        <f>LN(1+stock_returns_long[[#This Row],[Return]])</f>
        <v>-2.1754382256951105E-2</v>
      </c>
    </row>
    <row r="1346" spans="1:6" x14ac:dyDescent="0.2">
      <c r="A1346" s="11">
        <v>44208</v>
      </c>
      <c r="B1346" s="3" t="s">
        <v>2</v>
      </c>
      <c r="C1346" s="3">
        <v>2.1257970514010349E-3</v>
      </c>
      <c r="D1346" s="3">
        <f>YEAR(stock_returns_long[[#This Row],[Date]])</f>
        <v>2021</v>
      </c>
      <c r="E1346" s="3">
        <f>MONTH(stock_returns_long[[#This Row],[Date]])</f>
        <v>1</v>
      </c>
      <c r="F1346" s="3">
        <f>LN(1+stock_returns_long[[#This Row],[Return]])</f>
        <v>2.123540741920703E-3</v>
      </c>
    </row>
    <row r="1347" spans="1:6" x14ac:dyDescent="0.2">
      <c r="A1347" s="11">
        <v>44209</v>
      </c>
      <c r="B1347" s="3" t="s">
        <v>2</v>
      </c>
      <c r="C1347" s="3">
        <v>1.4438406874172749E-2</v>
      </c>
      <c r="D1347" s="3">
        <f>YEAR(stock_returns_long[[#This Row],[Date]])</f>
        <v>2021</v>
      </c>
      <c r="E1347" s="3">
        <f>MONTH(stock_returns_long[[#This Row],[Date]])</f>
        <v>1</v>
      </c>
      <c r="F1347" s="3">
        <f>LN(1+stock_returns_long[[#This Row],[Return]])</f>
        <v>1.4335165650269394E-2</v>
      </c>
    </row>
    <row r="1348" spans="1:6" x14ac:dyDescent="0.2">
      <c r="A1348" s="11">
        <v>44210</v>
      </c>
      <c r="B1348" s="3" t="s">
        <v>2</v>
      </c>
      <c r="C1348" s="3">
        <v>-1.2135545173177387E-2</v>
      </c>
      <c r="D1348" s="3">
        <f>YEAR(stock_returns_long[[#This Row],[Date]])</f>
        <v>2021</v>
      </c>
      <c r="E1348" s="3">
        <f>MONTH(stock_returns_long[[#This Row],[Date]])</f>
        <v>1</v>
      </c>
      <c r="F1348" s="3">
        <f>LN(1+stock_returns_long[[#This Row],[Return]])</f>
        <v>-1.220978211670719E-2</v>
      </c>
    </row>
    <row r="1349" spans="1:6" x14ac:dyDescent="0.2">
      <c r="A1349" s="11">
        <v>44211</v>
      </c>
      <c r="B1349" s="3" t="s">
        <v>2</v>
      </c>
      <c r="C1349" s="3">
        <v>-7.4246001256428329E-3</v>
      </c>
      <c r="D1349" s="3">
        <f>YEAR(stock_returns_long[[#This Row],[Date]])</f>
        <v>2021</v>
      </c>
      <c r="E1349" s="3">
        <f>MONTH(stock_returns_long[[#This Row],[Date]])</f>
        <v>1</v>
      </c>
      <c r="F1349" s="3">
        <f>LN(1+stock_returns_long[[#This Row],[Return]])</f>
        <v>-7.4522996596315689E-3</v>
      </c>
    </row>
    <row r="1350" spans="1:6" x14ac:dyDescent="0.2">
      <c r="A1350" s="11">
        <v>44215</v>
      </c>
      <c r="B1350" s="3" t="s">
        <v>2</v>
      </c>
      <c r="C1350" s="3">
        <v>5.3185182942283582E-3</v>
      </c>
      <c r="D1350" s="3">
        <f>YEAR(stock_returns_long[[#This Row],[Date]])</f>
        <v>2021</v>
      </c>
      <c r="E1350" s="3">
        <f>MONTH(stock_returns_long[[#This Row],[Date]])</f>
        <v>1</v>
      </c>
      <c r="F1350" s="3">
        <f>LN(1+stock_returns_long[[#This Row],[Return]])</f>
        <v>5.3044249242844141E-3</v>
      </c>
    </row>
    <row r="1351" spans="1:6" x14ac:dyDescent="0.2">
      <c r="A1351" s="11">
        <v>44216</v>
      </c>
      <c r="B1351" s="3" t="s">
        <v>2</v>
      </c>
      <c r="C1351" s="3">
        <v>4.5700484622396731E-2</v>
      </c>
      <c r="D1351" s="3">
        <f>YEAR(stock_returns_long[[#This Row],[Date]])</f>
        <v>2021</v>
      </c>
      <c r="E1351" s="3">
        <f>MONTH(stock_returns_long[[#This Row],[Date]])</f>
        <v>1</v>
      </c>
      <c r="F1351" s="3">
        <f>LN(1+stock_returns_long[[#This Row],[Return]])</f>
        <v>4.4686981065348005E-2</v>
      </c>
    </row>
    <row r="1352" spans="1:6" x14ac:dyDescent="0.2">
      <c r="A1352" s="11">
        <v>44217</v>
      </c>
      <c r="B1352" s="3" t="s">
        <v>2</v>
      </c>
      <c r="C1352" s="3">
        <v>1.3363421550624865E-2</v>
      </c>
      <c r="D1352" s="3">
        <f>YEAR(stock_returns_long[[#This Row],[Date]])</f>
        <v>2021</v>
      </c>
      <c r="E1352" s="3">
        <f>MONTH(stock_returns_long[[#This Row],[Date]])</f>
        <v>1</v>
      </c>
      <c r="F1352" s="3">
        <f>LN(1+stock_returns_long[[#This Row],[Return]])</f>
        <v>1.327491862890803E-2</v>
      </c>
    </row>
    <row r="1353" spans="1:6" x14ac:dyDescent="0.2">
      <c r="A1353" s="11">
        <v>44218</v>
      </c>
      <c r="B1353" s="3" t="s">
        <v>2</v>
      </c>
      <c r="C1353" s="3">
        <v>-4.4633130451272596E-3</v>
      </c>
      <c r="D1353" s="3">
        <f>YEAR(stock_returns_long[[#This Row],[Date]])</f>
        <v>2021</v>
      </c>
      <c r="E1353" s="3">
        <f>MONTH(stock_returns_long[[#This Row],[Date]])</f>
        <v>1</v>
      </c>
      <c r="F1353" s="3">
        <f>LN(1+stock_returns_long[[#This Row],[Return]])</f>
        <v>-4.4733033644948281E-3</v>
      </c>
    </row>
    <row r="1354" spans="1:6" x14ac:dyDescent="0.2">
      <c r="A1354" s="11">
        <v>44221</v>
      </c>
      <c r="B1354" s="3" t="s">
        <v>2</v>
      </c>
      <c r="C1354" s="3">
        <v>5.3763545516738454E-4</v>
      </c>
      <c r="D1354" s="3">
        <f>YEAR(stock_returns_long[[#This Row],[Date]])</f>
        <v>2021</v>
      </c>
      <c r="E1354" s="3">
        <f>MONTH(stock_returns_long[[#This Row],[Date]])</f>
        <v>1</v>
      </c>
      <c r="F1354" s="3">
        <f>LN(1+stock_returns_long[[#This Row],[Return]])</f>
        <v>5.3749098100669271E-4</v>
      </c>
    </row>
    <row r="1355" spans="1:6" x14ac:dyDescent="0.2">
      <c r="A1355" s="11">
        <v>44222</v>
      </c>
      <c r="B1355" s="3" t="s">
        <v>2</v>
      </c>
      <c r="C1355" s="3">
        <v>9.754137082109926E-3</v>
      </c>
      <c r="D1355" s="3">
        <f>YEAR(stock_returns_long[[#This Row],[Date]])</f>
        <v>2021</v>
      </c>
      <c r="E1355" s="3">
        <f>MONTH(stock_returns_long[[#This Row],[Date]])</f>
        <v>1</v>
      </c>
      <c r="F1355" s="3">
        <f>LN(1+stock_returns_long[[#This Row],[Return]])</f>
        <v>9.7068725880352143E-3</v>
      </c>
    </row>
    <row r="1356" spans="1:6" x14ac:dyDescent="0.2">
      <c r="A1356" s="11">
        <v>44223</v>
      </c>
      <c r="B1356" s="3" t="s">
        <v>2</v>
      </c>
      <c r="C1356" s="3">
        <v>-2.812581228312927E-2</v>
      </c>
      <c r="D1356" s="3">
        <f>YEAR(stock_returns_long[[#This Row],[Date]])</f>
        <v>2021</v>
      </c>
      <c r="E1356" s="3">
        <f>MONTH(stock_returns_long[[#This Row],[Date]])</f>
        <v>1</v>
      </c>
      <c r="F1356" s="3">
        <f>LN(1+stock_returns_long[[#This Row],[Return]])</f>
        <v>-2.8528919404602372E-2</v>
      </c>
    </row>
    <row r="1357" spans="1:6" x14ac:dyDescent="0.2">
      <c r="A1357" s="11">
        <v>44224</v>
      </c>
      <c r="B1357" s="3" t="s">
        <v>2</v>
      </c>
      <c r="C1357" s="3">
        <v>1.5591193708615059E-3</v>
      </c>
      <c r="D1357" s="3">
        <f>YEAR(stock_returns_long[[#This Row],[Date]])</f>
        <v>2021</v>
      </c>
      <c r="E1357" s="3">
        <f>MONTH(stock_returns_long[[#This Row],[Date]])</f>
        <v>1</v>
      </c>
      <c r="F1357" s="3">
        <f>LN(1+stock_returns_long[[#This Row],[Return]])</f>
        <v>1.557905206109897E-3</v>
      </c>
    </row>
    <row r="1358" spans="1:6" x14ac:dyDescent="0.2">
      <c r="A1358" s="11">
        <v>44225</v>
      </c>
      <c r="B1358" s="3" t="s">
        <v>2</v>
      </c>
      <c r="C1358" s="3">
        <v>-9.7046545146951546E-3</v>
      </c>
      <c r="D1358" s="3">
        <f>YEAR(stock_returns_long[[#This Row],[Date]])</f>
        <v>2021</v>
      </c>
      <c r="E1358" s="3">
        <f>MONTH(stock_returns_long[[#This Row],[Date]])</f>
        <v>1</v>
      </c>
      <c r="F1358" s="3">
        <f>LN(1+stock_returns_long[[#This Row],[Return]])</f>
        <v>-9.7520515716462072E-3</v>
      </c>
    </row>
    <row r="1359" spans="1:6" x14ac:dyDescent="0.2">
      <c r="A1359" s="11">
        <v>44228</v>
      </c>
      <c r="B1359" s="3" t="s">
        <v>2</v>
      </c>
      <c r="C1359" s="3">
        <v>4.2629902924745666E-2</v>
      </c>
      <c r="D1359" s="3">
        <f>YEAR(stock_returns_long[[#This Row],[Date]])</f>
        <v>2021</v>
      </c>
      <c r="E1359" s="3">
        <f>MONTH(stock_returns_long[[#This Row],[Date]])</f>
        <v>2</v>
      </c>
      <c r="F1359" s="3">
        <f>LN(1+stock_returns_long[[#This Row],[Return]])</f>
        <v>4.1746274050055085E-2</v>
      </c>
    </row>
    <row r="1360" spans="1:6" x14ac:dyDescent="0.2">
      <c r="A1360" s="11">
        <v>44229</v>
      </c>
      <c r="B1360" s="3" t="s">
        <v>2</v>
      </c>
      <c r="C1360" s="3">
        <v>1.1104214562255077E-2</v>
      </c>
      <c r="D1360" s="3">
        <f>YEAR(stock_returns_long[[#This Row],[Date]])</f>
        <v>2021</v>
      </c>
      <c r="E1360" s="3">
        <f>MONTH(stock_returns_long[[#This Row],[Date]])</f>
        <v>2</v>
      </c>
      <c r="F1360" s="3">
        <f>LN(1+stock_returns_long[[#This Row],[Return]])</f>
        <v>1.1043015400718599E-2</v>
      </c>
    </row>
    <row r="1361" spans="1:6" x14ac:dyDescent="0.2">
      <c r="A1361" s="11">
        <v>44230</v>
      </c>
      <c r="B1361" s="3" t="s">
        <v>2</v>
      </c>
      <c r="C1361" s="3">
        <v>-1.9961565909300982E-2</v>
      </c>
      <c r="D1361" s="3">
        <f>YEAR(stock_returns_long[[#This Row],[Date]])</f>
        <v>2021</v>
      </c>
      <c r="E1361" s="3">
        <f>MONTH(stock_returns_long[[#This Row],[Date]])</f>
        <v>2</v>
      </c>
      <c r="F1361" s="3">
        <f>LN(1+stock_returns_long[[#This Row],[Return]])</f>
        <v>-2.0163489626646183E-2</v>
      </c>
    </row>
    <row r="1362" spans="1:6" x14ac:dyDescent="0.2">
      <c r="A1362" s="11">
        <v>44231</v>
      </c>
      <c r="B1362" s="3" t="s">
        <v>2</v>
      </c>
      <c r="C1362" s="3">
        <v>5.5758451473297832E-3</v>
      </c>
      <c r="D1362" s="3">
        <f>YEAR(stock_returns_long[[#This Row],[Date]])</f>
        <v>2021</v>
      </c>
      <c r="E1362" s="3">
        <f>MONTH(stock_returns_long[[#This Row],[Date]])</f>
        <v>2</v>
      </c>
      <c r="F1362" s="3">
        <f>LN(1+stock_returns_long[[#This Row],[Return]])</f>
        <v>5.5603576666345697E-3</v>
      </c>
    </row>
    <row r="1363" spans="1:6" x14ac:dyDescent="0.2">
      <c r="A1363" s="11">
        <v>44232</v>
      </c>
      <c r="B1363" s="3" t="s">
        <v>2</v>
      </c>
      <c r="C1363" s="3">
        <v>6.3494151774878826E-3</v>
      </c>
      <c r="D1363" s="3">
        <f>YEAR(stock_returns_long[[#This Row],[Date]])</f>
        <v>2021</v>
      </c>
      <c r="E1363" s="3">
        <f>MONTH(stock_returns_long[[#This Row],[Date]])</f>
        <v>2</v>
      </c>
      <c r="F1363" s="3">
        <f>LN(1+stock_returns_long[[#This Row],[Return]])</f>
        <v>6.3293425623789645E-3</v>
      </c>
    </row>
    <row r="1364" spans="1:6" x14ac:dyDescent="0.2">
      <c r="A1364" s="11">
        <v>44235</v>
      </c>
      <c r="B1364" s="3" t="s">
        <v>2</v>
      </c>
      <c r="C1364" s="3">
        <v>-8.7137807739665618E-3</v>
      </c>
      <c r="D1364" s="3">
        <f>YEAR(stock_returns_long[[#This Row],[Date]])</f>
        <v>2021</v>
      </c>
      <c r="E1364" s="3">
        <f>MONTH(stock_returns_long[[#This Row],[Date]])</f>
        <v>2</v>
      </c>
      <c r="F1364" s="3">
        <f>LN(1+stock_returns_long[[#This Row],[Return]])</f>
        <v>-8.7519677588362241E-3</v>
      </c>
    </row>
    <row r="1365" spans="1:6" x14ac:dyDescent="0.2">
      <c r="A1365" s="11">
        <v>44236</v>
      </c>
      <c r="B1365" s="3" t="s">
        <v>2</v>
      </c>
      <c r="C1365" s="3">
        <v>-5.3988525624483197E-3</v>
      </c>
      <c r="D1365" s="3">
        <f>YEAR(stock_returns_long[[#This Row],[Date]])</f>
        <v>2021</v>
      </c>
      <c r="E1365" s="3">
        <f>MONTH(stock_returns_long[[#This Row],[Date]])</f>
        <v>2</v>
      </c>
      <c r="F1365" s="3">
        <f>LN(1+stock_returns_long[[#This Row],[Return]])</f>
        <v>-5.4134790348089558E-3</v>
      </c>
    </row>
    <row r="1366" spans="1:6" x14ac:dyDescent="0.2">
      <c r="A1366" s="11">
        <v>44237</v>
      </c>
      <c r="B1366" s="3" t="s">
        <v>2</v>
      </c>
      <c r="C1366" s="3">
        <v>-5.5734054403838718E-3</v>
      </c>
      <c r="D1366" s="3">
        <f>YEAR(stock_returns_long[[#This Row],[Date]])</f>
        <v>2021</v>
      </c>
      <c r="E1366" s="3">
        <f>MONTH(stock_returns_long[[#This Row],[Date]])</f>
        <v>2</v>
      </c>
      <c r="F1366" s="3">
        <f>LN(1+stock_returns_long[[#This Row],[Return]])</f>
        <v>-5.588994815406755E-3</v>
      </c>
    </row>
    <row r="1367" spans="1:6" x14ac:dyDescent="0.2">
      <c r="A1367" s="11">
        <v>44238</v>
      </c>
      <c r="B1367" s="3" t="s">
        <v>2</v>
      </c>
      <c r="C1367" s="3">
        <v>-7.439273910078148E-3</v>
      </c>
      <c r="D1367" s="3">
        <f>YEAR(stock_returns_long[[#This Row],[Date]])</f>
        <v>2021</v>
      </c>
      <c r="E1367" s="3">
        <f>MONTH(stock_returns_long[[#This Row],[Date]])</f>
        <v>2</v>
      </c>
      <c r="F1367" s="3">
        <f>LN(1+stock_returns_long[[#This Row],[Return]])</f>
        <v>-7.4670833152647113E-3</v>
      </c>
    </row>
    <row r="1368" spans="1:6" x14ac:dyDescent="0.2">
      <c r="A1368" s="11">
        <v>44239</v>
      </c>
      <c r="B1368" s="3" t="s">
        <v>2</v>
      </c>
      <c r="C1368" s="3">
        <v>4.7759694978590783E-3</v>
      </c>
      <c r="D1368" s="3">
        <f>YEAR(stock_returns_long[[#This Row],[Date]])</f>
        <v>2021</v>
      </c>
      <c r="E1368" s="3">
        <f>MONTH(stock_returns_long[[#This Row],[Date]])</f>
        <v>2</v>
      </c>
      <c r="F1368" s="3">
        <f>LN(1+stock_returns_long[[#This Row],[Return]])</f>
        <v>4.764600739063575E-3</v>
      </c>
    </row>
    <row r="1369" spans="1:6" x14ac:dyDescent="0.2">
      <c r="A1369" s="11">
        <v>44243</v>
      </c>
      <c r="B1369" s="3" t="s">
        <v>2</v>
      </c>
      <c r="C1369" s="3">
        <v>-2.6726192693009576E-3</v>
      </c>
      <c r="D1369" s="3">
        <f>YEAR(stock_returns_long[[#This Row],[Date]])</f>
        <v>2021</v>
      </c>
      <c r="E1369" s="3">
        <f>MONTH(stock_returns_long[[#This Row],[Date]])</f>
        <v>2</v>
      </c>
      <c r="F1369" s="3">
        <f>LN(1+stock_returns_long[[#This Row],[Return]])</f>
        <v>-2.6761970923746751E-3</v>
      </c>
    </row>
    <row r="1370" spans="1:6" x14ac:dyDescent="0.2">
      <c r="A1370" s="11">
        <v>44244</v>
      </c>
      <c r="B1370" s="3" t="s">
        <v>2</v>
      </c>
      <c r="C1370" s="3">
        <v>1.2141589169594624E-2</v>
      </c>
      <c r="D1370" s="3">
        <f>YEAR(stock_returns_long[[#This Row],[Date]])</f>
        <v>2021</v>
      </c>
      <c r="E1370" s="3">
        <f>MONTH(stock_returns_long[[#This Row],[Date]])</f>
        <v>2</v>
      </c>
      <c r="F1370" s="3">
        <f>LN(1+stock_returns_long[[#This Row],[Return]])</f>
        <v>1.2068471325383062E-2</v>
      </c>
    </row>
    <row r="1371" spans="1:6" x14ac:dyDescent="0.2">
      <c r="A1371" s="11">
        <v>44245</v>
      </c>
      <c r="B1371" s="3" t="s">
        <v>2</v>
      </c>
      <c r="C1371" s="3">
        <v>5.9208142742981362E-3</v>
      </c>
      <c r="D1371" s="3">
        <f>YEAR(stock_returns_long[[#This Row],[Date]])</f>
        <v>2021</v>
      </c>
      <c r="E1371" s="3">
        <f>MONTH(stock_returns_long[[#This Row],[Date]])</f>
        <v>2</v>
      </c>
      <c r="F1371" s="3">
        <f>LN(1+stock_returns_long[[#This Row],[Return]])</f>
        <v>5.9033551344500014E-3</v>
      </c>
    </row>
    <row r="1372" spans="1:6" x14ac:dyDescent="0.2">
      <c r="A1372" s="11">
        <v>44246</v>
      </c>
      <c r="B1372" s="3" t="s">
        <v>2</v>
      </c>
      <c r="C1372" s="3">
        <v>-2.3535055745747435E-2</v>
      </c>
      <c r="D1372" s="3">
        <f>YEAR(stock_returns_long[[#This Row],[Date]])</f>
        <v>2021</v>
      </c>
      <c r="E1372" s="3">
        <f>MONTH(stock_returns_long[[#This Row],[Date]])</f>
        <v>2</v>
      </c>
      <c r="F1372" s="3">
        <f>LN(1+stock_returns_long[[#This Row],[Return]])</f>
        <v>-2.3816428691007405E-2</v>
      </c>
    </row>
    <row r="1373" spans="1:6" x14ac:dyDescent="0.2">
      <c r="A1373" s="11">
        <v>44249</v>
      </c>
      <c r="B1373" s="3" t="s">
        <v>2</v>
      </c>
      <c r="C1373" s="3">
        <v>-2.1280609604111933E-2</v>
      </c>
      <c r="D1373" s="3">
        <f>YEAR(stock_returns_long[[#This Row],[Date]])</f>
        <v>2021</v>
      </c>
      <c r="E1373" s="3">
        <f>MONTH(stock_returns_long[[#This Row],[Date]])</f>
        <v>2</v>
      </c>
      <c r="F1373" s="3">
        <f>LN(1+stock_returns_long[[#This Row],[Return]])</f>
        <v>-2.1510306346617991E-2</v>
      </c>
    </row>
    <row r="1374" spans="1:6" x14ac:dyDescent="0.2">
      <c r="A1374" s="11">
        <v>44250</v>
      </c>
      <c r="B1374" s="3" t="s">
        <v>2</v>
      </c>
      <c r="C1374" s="3">
        <v>4.3260595267096136E-3</v>
      </c>
      <c r="D1374" s="3">
        <f>YEAR(stock_returns_long[[#This Row],[Date]])</f>
        <v>2021</v>
      </c>
      <c r="E1374" s="3">
        <f>MONTH(stock_returns_long[[#This Row],[Date]])</f>
        <v>2</v>
      </c>
      <c r="F1374" s="3">
        <f>LN(1+stock_returns_long[[#This Row],[Return]])</f>
        <v>4.3167290310363983E-3</v>
      </c>
    </row>
    <row r="1375" spans="1:6" x14ac:dyDescent="0.2">
      <c r="A1375" s="11">
        <v>44251</v>
      </c>
      <c r="B1375" s="3" t="s">
        <v>2</v>
      </c>
      <c r="C1375" s="3">
        <v>-1.0946968676518232E-2</v>
      </c>
      <c r="D1375" s="3">
        <f>YEAR(stock_returns_long[[#This Row],[Date]])</f>
        <v>2021</v>
      </c>
      <c r="E1375" s="3">
        <f>MONTH(stock_returns_long[[#This Row],[Date]])</f>
        <v>2</v>
      </c>
      <c r="F1375" s="3">
        <f>LN(1+stock_returns_long[[#This Row],[Return]])</f>
        <v>-1.1007327640787778E-2</v>
      </c>
    </row>
    <row r="1376" spans="1:6" x14ac:dyDescent="0.2">
      <c r="A1376" s="11">
        <v>44252</v>
      </c>
      <c r="B1376" s="3" t="s">
        <v>2</v>
      </c>
      <c r="C1376" s="3">
        <v>-3.2400386819545157E-2</v>
      </c>
      <c r="D1376" s="3">
        <f>YEAR(stock_returns_long[[#This Row],[Date]])</f>
        <v>2021</v>
      </c>
      <c r="E1376" s="3">
        <f>MONTH(stock_returns_long[[#This Row],[Date]])</f>
        <v>2</v>
      </c>
      <c r="F1376" s="3">
        <f>LN(1+stock_returns_long[[#This Row],[Return]])</f>
        <v>-3.293690001850802E-2</v>
      </c>
    </row>
    <row r="1377" spans="1:6" x14ac:dyDescent="0.2">
      <c r="A1377" s="11">
        <v>44253</v>
      </c>
      <c r="B1377" s="3" t="s">
        <v>2</v>
      </c>
      <c r="C1377" s="3">
        <v>1.1700387973209825E-2</v>
      </c>
      <c r="D1377" s="3">
        <f>YEAR(stock_returns_long[[#This Row],[Date]])</f>
        <v>2021</v>
      </c>
      <c r="E1377" s="3">
        <f>MONTH(stock_returns_long[[#This Row],[Date]])</f>
        <v>2</v>
      </c>
      <c r="F1377" s="3">
        <f>LN(1+stock_returns_long[[#This Row],[Return]])</f>
        <v>1.1632467716052848E-2</v>
      </c>
    </row>
    <row r="1378" spans="1:6" x14ac:dyDescent="0.2">
      <c r="A1378" s="11">
        <v>44256</v>
      </c>
      <c r="B1378" s="3" t="s">
        <v>2</v>
      </c>
      <c r="C1378" s="3">
        <v>1.7203798394717307E-2</v>
      </c>
      <c r="D1378" s="3">
        <f>YEAR(stock_returns_long[[#This Row],[Date]])</f>
        <v>2021</v>
      </c>
      <c r="E1378" s="3">
        <f>MONTH(stock_returns_long[[#This Row],[Date]])</f>
        <v>3</v>
      </c>
      <c r="F1378" s="3">
        <f>LN(1+stock_returns_long[[#This Row],[Return]])</f>
        <v>1.7057488725899683E-2</v>
      </c>
    </row>
    <row r="1379" spans="1:6" x14ac:dyDescent="0.2">
      <c r="A1379" s="11">
        <v>44257</v>
      </c>
      <c r="B1379" s="3" t="s">
        <v>2</v>
      </c>
      <c r="C1379" s="3">
        <v>-1.6404262105025436E-2</v>
      </c>
      <c r="D1379" s="3">
        <f>YEAR(stock_returns_long[[#This Row],[Date]])</f>
        <v>2021</v>
      </c>
      <c r="E1379" s="3">
        <f>MONTH(stock_returns_long[[#This Row],[Date]])</f>
        <v>3</v>
      </c>
      <c r="F1379" s="3">
        <f>LN(1+stock_returns_long[[#This Row],[Return]])</f>
        <v>-1.6540301818484742E-2</v>
      </c>
    </row>
    <row r="1380" spans="1:6" x14ac:dyDescent="0.2">
      <c r="A1380" s="11">
        <v>44258</v>
      </c>
      <c r="B1380" s="3" t="s">
        <v>2</v>
      </c>
      <c r="C1380" s="3">
        <v>-2.8931704798229929E-2</v>
      </c>
      <c r="D1380" s="3">
        <f>YEAR(stock_returns_long[[#This Row],[Date]])</f>
        <v>2021</v>
      </c>
      <c r="E1380" s="3">
        <f>MONTH(stock_returns_long[[#This Row],[Date]])</f>
        <v>3</v>
      </c>
      <c r="F1380" s="3">
        <f>LN(1+stock_returns_long[[#This Row],[Return]])</f>
        <v>-2.9358478249911932E-2</v>
      </c>
    </row>
    <row r="1381" spans="1:6" x14ac:dyDescent="0.2">
      <c r="A1381" s="11">
        <v>44259</v>
      </c>
      <c r="B1381" s="3" t="s">
        <v>2</v>
      </c>
      <c r="C1381" s="3">
        <v>-9.1281579853889072E-3</v>
      </c>
      <c r="D1381" s="3">
        <f>YEAR(stock_returns_long[[#This Row],[Date]])</f>
        <v>2021</v>
      </c>
      <c r="E1381" s="3">
        <f>MONTH(stock_returns_long[[#This Row],[Date]])</f>
        <v>3</v>
      </c>
      <c r="F1381" s="3">
        <f>LN(1+stock_returns_long[[#This Row],[Return]])</f>
        <v>-9.1700748972745657E-3</v>
      </c>
    </row>
    <row r="1382" spans="1:6" x14ac:dyDescent="0.2">
      <c r="A1382" s="11">
        <v>44260</v>
      </c>
      <c r="B1382" s="3" t="s">
        <v>2</v>
      </c>
      <c r="C1382" s="3">
        <v>7.6874819166454778E-3</v>
      </c>
      <c r="D1382" s="3">
        <f>YEAR(stock_returns_long[[#This Row],[Date]])</f>
        <v>2021</v>
      </c>
      <c r="E1382" s="3">
        <f>MONTH(stock_returns_long[[#This Row],[Date]])</f>
        <v>3</v>
      </c>
      <c r="F1382" s="3">
        <f>LN(1+stock_returns_long[[#This Row],[Return]])</f>
        <v>7.658083796422065E-3</v>
      </c>
    </row>
    <row r="1383" spans="1:6" x14ac:dyDescent="0.2">
      <c r="A1383" s="11">
        <v>44263</v>
      </c>
      <c r="B1383" s="3" t="s">
        <v>2</v>
      </c>
      <c r="C1383" s="3">
        <v>-1.6167463748385735E-2</v>
      </c>
      <c r="D1383" s="3">
        <f>YEAR(stock_returns_long[[#This Row],[Date]])</f>
        <v>2021</v>
      </c>
      <c r="E1383" s="3">
        <f>MONTH(stock_returns_long[[#This Row],[Date]])</f>
        <v>3</v>
      </c>
      <c r="F1383" s="3">
        <f>LN(1+stock_returns_long[[#This Row],[Return]])</f>
        <v>-1.6299583149453855E-2</v>
      </c>
    </row>
    <row r="1384" spans="1:6" x14ac:dyDescent="0.2">
      <c r="A1384" s="11">
        <v>44264</v>
      </c>
      <c r="B1384" s="3" t="s">
        <v>2</v>
      </c>
      <c r="C1384" s="3">
        <v>3.7568373660568977E-2</v>
      </c>
      <c r="D1384" s="3">
        <f>YEAR(stock_returns_long[[#This Row],[Date]])</f>
        <v>2021</v>
      </c>
      <c r="E1384" s="3">
        <f>MONTH(stock_returns_long[[#This Row],[Date]])</f>
        <v>3</v>
      </c>
      <c r="F1384" s="3">
        <f>LN(1+stock_returns_long[[#This Row],[Return]])</f>
        <v>3.6879873274693574E-2</v>
      </c>
    </row>
    <row r="1385" spans="1:6" x14ac:dyDescent="0.2">
      <c r="A1385" s="11">
        <v>44265</v>
      </c>
      <c r="B1385" s="3" t="s">
        <v>2</v>
      </c>
      <c r="C1385" s="3">
        <v>-1.7010173123747085E-3</v>
      </c>
      <c r="D1385" s="3">
        <f>YEAR(stock_returns_long[[#This Row],[Date]])</f>
        <v>2021</v>
      </c>
      <c r="E1385" s="3">
        <f>MONTH(stock_returns_long[[#This Row],[Date]])</f>
        <v>3</v>
      </c>
      <c r="F1385" s="3">
        <f>LN(1+stock_returns_long[[#This Row],[Return]])</f>
        <v>-1.7024656850275469E-3</v>
      </c>
    </row>
    <row r="1386" spans="1:6" x14ac:dyDescent="0.2">
      <c r="A1386" s="11">
        <v>44266</v>
      </c>
      <c r="B1386" s="3" t="s">
        <v>2</v>
      </c>
      <c r="C1386" s="3">
        <v>1.8298429776605563E-2</v>
      </c>
      <c r="D1386" s="3">
        <f>YEAR(stock_returns_long[[#This Row],[Date]])</f>
        <v>2021</v>
      </c>
      <c r="E1386" s="3">
        <f>MONTH(stock_returns_long[[#This Row],[Date]])</f>
        <v>3</v>
      </c>
      <c r="F1386" s="3">
        <f>LN(1+stock_returns_long[[#This Row],[Return]])</f>
        <v>1.8133028189585527E-2</v>
      </c>
    </row>
    <row r="1387" spans="1:6" x14ac:dyDescent="0.2">
      <c r="A1387" s="11">
        <v>44267</v>
      </c>
      <c r="B1387" s="3" t="s">
        <v>2</v>
      </c>
      <c r="C1387" s="3">
        <v>-7.7402727850476305E-3</v>
      </c>
      <c r="D1387" s="3">
        <f>YEAR(stock_returns_long[[#This Row],[Date]])</f>
        <v>2021</v>
      </c>
      <c r="E1387" s="3">
        <f>MONTH(stock_returns_long[[#This Row],[Date]])</f>
        <v>3</v>
      </c>
      <c r="F1387" s="3">
        <f>LN(1+stock_returns_long[[#This Row],[Return]])</f>
        <v>-7.7703841773409145E-3</v>
      </c>
    </row>
    <row r="1388" spans="1:6" x14ac:dyDescent="0.2">
      <c r="A1388" s="11">
        <v>44270</v>
      </c>
      <c r="B1388" s="3" t="s">
        <v>2</v>
      </c>
      <c r="C1388" s="3">
        <v>-2.5279442445658162E-3</v>
      </c>
      <c r="D1388" s="3">
        <f>YEAR(stock_returns_long[[#This Row],[Date]])</f>
        <v>2021</v>
      </c>
      <c r="E1388" s="3">
        <f>MONTH(stock_returns_long[[#This Row],[Date]])</f>
        <v>3</v>
      </c>
      <c r="F1388" s="3">
        <f>LN(1+stock_returns_long[[#This Row],[Return]])</f>
        <v>-2.531144890792291E-3</v>
      </c>
    </row>
    <row r="1389" spans="1:6" x14ac:dyDescent="0.2">
      <c r="A1389" s="11">
        <v>44271</v>
      </c>
      <c r="B1389" s="3" t="s">
        <v>2</v>
      </c>
      <c r="C1389" s="3">
        <v>3.3034103914528767E-3</v>
      </c>
      <c r="D1389" s="3">
        <f>YEAR(stock_returns_long[[#This Row],[Date]])</f>
        <v>2021</v>
      </c>
      <c r="E1389" s="3">
        <f>MONTH(stock_returns_long[[#This Row],[Date]])</f>
        <v>3</v>
      </c>
      <c r="F1389" s="3">
        <f>LN(1+stock_returns_long[[#This Row],[Return]])</f>
        <v>3.2979661178309406E-3</v>
      </c>
    </row>
    <row r="1390" spans="1:6" x14ac:dyDescent="0.2">
      <c r="A1390" s="11">
        <v>44272</v>
      </c>
      <c r="B1390" s="3" t="s">
        <v>2</v>
      </c>
      <c r="C1390" s="3">
        <v>1.4188848597238346E-2</v>
      </c>
      <c r="D1390" s="3">
        <f>YEAR(stock_returns_long[[#This Row],[Date]])</f>
        <v>2021</v>
      </c>
      <c r="E1390" s="3">
        <f>MONTH(stock_returns_long[[#This Row],[Date]])</f>
        <v>3</v>
      </c>
      <c r="F1390" s="3">
        <f>LN(1+stock_returns_long[[#This Row],[Return]])</f>
        <v>1.4089129048404545E-2</v>
      </c>
    </row>
    <row r="1391" spans="1:6" x14ac:dyDescent="0.2">
      <c r="A1391" s="11">
        <v>44273</v>
      </c>
      <c r="B1391" s="3" t="s">
        <v>2</v>
      </c>
      <c r="C1391" s="3">
        <v>-3.4358783707504337E-2</v>
      </c>
      <c r="D1391" s="3">
        <f>YEAR(stock_returns_long[[#This Row],[Date]])</f>
        <v>2021</v>
      </c>
      <c r="E1391" s="3">
        <f>MONTH(stock_returns_long[[#This Row],[Date]])</f>
        <v>3</v>
      </c>
      <c r="F1391" s="3">
        <f>LN(1+stock_returns_long[[#This Row],[Return]])</f>
        <v>-3.4962925465520669E-2</v>
      </c>
    </row>
    <row r="1392" spans="1:6" x14ac:dyDescent="0.2">
      <c r="A1392" s="11">
        <v>44274</v>
      </c>
      <c r="B1392" s="3" t="s">
        <v>2</v>
      </c>
      <c r="C1392" s="3">
        <v>1.5511909856343209E-2</v>
      </c>
      <c r="D1392" s="3">
        <f>YEAR(stock_returns_long[[#This Row],[Date]])</f>
        <v>2021</v>
      </c>
      <c r="E1392" s="3">
        <f>MONTH(stock_returns_long[[#This Row],[Date]])</f>
        <v>3</v>
      </c>
      <c r="F1392" s="3">
        <f>LN(1+stock_returns_long[[#This Row],[Return]])</f>
        <v>1.5392830040768038E-2</v>
      </c>
    </row>
    <row r="1393" spans="1:6" x14ac:dyDescent="0.2">
      <c r="A1393" s="11">
        <v>44277</v>
      </c>
      <c r="B1393" s="3" t="s">
        <v>2</v>
      </c>
      <c r="C1393" s="3">
        <v>1.167821172408301E-2</v>
      </c>
      <c r="D1393" s="3">
        <f>YEAR(stock_returns_long[[#This Row],[Date]])</f>
        <v>2021</v>
      </c>
      <c r="E1393" s="3">
        <f>MONTH(stock_returns_long[[#This Row],[Date]])</f>
        <v>3</v>
      </c>
      <c r="F1393" s="3">
        <f>LN(1+stock_returns_long[[#This Row],[Return]])</f>
        <v>1.1610547696605156E-2</v>
      </c>
    </row>
    <row r="1394" spans="1:6" x14ac:dyDescent="0.2">
      <c r="A1394" s="11">
        <v>44278</v>
      </c>
      <c r="B1394" s="3" t="s">
        <v>2</v>
      </c>
      <c r="C1394" s="3">
        <v>8.5602880759967359E-3</v>
      </c>
      <c r="D1394" s="3">
        <f>YEAR(stock_returns_long[[#This Row],[Date]])</f>
        <v>2021</v>
      </c>
      <c r="E1394" s="3">
        <f>MONTH(stock_returns_long[[#This Row],[Date]])</f>
        <v>3</v>
      </c>
      <c r="F1394" s="3">
        <f>LN(1+stock_returns_long[[#This Row],[Return]])</f>
        <v>8.5238565718315142E-3</v>
      </c>
    </row>
    <row r="1395" spans="1:6" x14ac:dyDescent="0.2">
      <c r="A1395" s="11">
        <v>44279</v>
      </c>
      <c r="B1395" s="3" t="s">
        <v>2</v>
      </c>
      <c r="C1395" s="3">
        <v>-1.6073304438495972E-2</v>
      </c>
      <c r="D1395" s="3">
        <f>YEAR(stock_returns_long[[#This Row],[Date]])</f>
        <v>2021</v>
      </c>
      <c r="E1395" s="3">
        <f>MONTH(stock_returns_long[[#This Row],[Date]])</f>
        <v>3</v>
      </c>
      <c r="F1395" s="3">
        <f>LN(1+stock_returns_long[[#This Row],[Return]])</f>
        <v>-1.6203881085462144E-2</v>
      </c>
    </row>
    <row r="1396" spans="1:6" x14ac:dyDescent="0.2">
      <c r="A1396" s="11">
        <v>44280</v>
      </c>
      <c r="B1396" s="3" t="s">
        <v>2</v>
      </c>
      <c r="C1396" s="3">
        <v>-1.3219634289670767E-2</v>
      </c>
      <c r="D1396" s="3">
        <f>YEAR(stock_returns_long[[#This Row],[Date]])</f>
        <v>2021</v>
      </c>
      <c r="E1396" s="3">
        <f>MONTH(stock_returns_long[[#This Row],[Date]])</f>
        <v>3</v>
      </c>
      <c r="F1396" s="3">
        <f>LN(1+stock_returns_long[[#This Row],[Return]])</f>
        <v>-1.3307791454017294E-2</v>
      </c>
    </row>
    <row r="1397" spans="1:6" x14ac:dyDescent="0.2">
      <c r="A1397" s="11">
        <v>44281</v>
      </c>
      <c r="B1397" s="3" t="s">
        <v>2</v>
      </c>
      <c r="C1397" s="3">
        <v>1.8941122432061253E-3</v>
      </c>
      <c r="D1397" s="3">
        <f>YEAR(stock_returns_long[[#This Row],[Date]])</f>
        <v>2021</v>
      </c>
      <c r="E1397" s="3">
        <f>MONTH(stock_returns_long[[#This Row],[Date]])</f>
        <v>3</v>
      </c>
      <c r="F1397" s="3">
        <f>LN(1+stock_returns_long[[#This Row],[Return]])</f>
        <v>1.8923206745425616E-3</v>
      </c>
    </row>
    <row r="1398" spans="1:6" x14ac:dyDescent="0.2">
      <c r="A1398" s="11">
        <v>44284</v>
      </c>
      <c r="B1398" s="3" t="s">
        <v>2</v>
      </c>
      <c r="C1398" s="3">
        <v>7.7653073345858026E-3</v>
      </c>
      <c r="D1398" s="3">
        <f>YEAR(stock_returns_long[[#This Row],[Date]])</f>
        <v>2021</v>
      </c>
      <c r="E1398" s="3">
        <f>MONTH(stock_returns_long[[#This Row],[Date]])</f>
        <v>3</v>
      </c>
      <c r="F1398" s="3">
        <f>LN(1+stock_returns_long[[#This Row],[Return]])</f>
        <v>7.7353125148460966E-3</v>
      </c>
    </row>
    <row r="1399" spans="1:6" x14ac:dyDescent="0.2">
      <c r="A1399" s="11">
        <v>44285</v>
      </c>
      <c r="B1399" s="3" t="s">
        <v>2</v>
      </c>
      <c r="C1399" s="3">
        <v>-6.6455975024983793E-3</v>
      </c>
      <c r="D1399" s="3">
        <f>YEAR(stock_returns_long[[#This Row],[Date]])</f>
        <v>2021</v>
      </c>
      <c r="E1399" s="3">
        <f>MONTH(stock_returns_long[[#This Row],[Date]])</f>
        <v>3</v>
      </c>
      <c r="F1399" s="3">
        <f>LN(1+stock_returns_long[[#This Row],[Return]])</f>
        <v>-6.6677778077828733E-3</v>
      </c>
    </row>
    <row r="1400" spans="1:6" x14ac:dyDescent="0.2">
      <c r="A1400" s="11">
        <v>44286</v>
      </c>
      <c r="B1400" s="3" t="s">
        <v>2</v>
      </c>
      <c r="C1400" s="3">
        <v>1.269600564306872E-2</v>
      </c>
      <c r="D1400" s="3">
        <f>YEAR(stock_returns_long[[#This Row],[Date]])</f>
        <v>2021</v>
      </c>
      <c r="E1400" s="3">
        <f>MONTH(stock_returns_long[[#This Row],[Date]])</f>
        <v>3</v>
      </c>
      <c r="F1400" s="3">
        <f>LN(1+stock_returns_long[[#This Row],[Return]])</f>
        <v>1.2616087083554913E-2</v>
      </c>
    </row>
    <row r="1401" spans="1:6" x14ac:dyDescent="0.2">
      <c r="A1401" s="11">
        <v>44287</v>
      </c>
      <c r="B1401" s="3" t="s">
        <v>2</v>
      </c>
      <c r="C1401" s="3">
        <v>2.1628454431104061E-2</v>
      </c>
      <c r="D1401" s="3">
        <f>YEAR(stock_returns_long[[#This Row],[Date]])</f>
        <v>2021</v>
      </c>
      <c r="E1401" s="3">
        <f>MONTH(stock_returns_long[[#This Row],[Date]])</f>
        <v>4</v>
      </c>
      <c r="F1401" s="3">
        <f>LN(1+stock_returns_long[[#This Row],[Return]])</f>
        <v>2.1397878158709596E-2</v>
      </c>
    </row>
    <row r="1402" spans="1:6" x14ac:dyDescent="0.2">
      <c r="A1402" s="11">
        <v>44291</v>
      </c>
      <c r="B1402" s="3" t="s">
        <v>2</v>
      </c>
      <c r="C1402" s="3">
        <v>2.0794045934698469E-2</v>
      </c>
      <c r="D1402" s="3">
        <f>YEAR(stock_returns_long[[#This Row],[Date]])</f>
        <v>2021</v>
      </c>
      <c r="E1402" s="3">
        <f>MONTH(stock_returns_long[[#This Row],[Date]])</f>
        <v>4</v>
      </c>
      <c r="F1402" s="3">
        <f>LN(1+stock_returns_long[[#This Row],[Return]])</f>
        <v>2.0580800847156144E-2</v>
      </c>
    </row>
    <row r="1403" spans="1:6" x14ac:dyDescent="0.2">
      <c r="A1403" s="11">
        <v>44292</v>
      </c>
      <c r="B1403" s="3" t="s">
        <v>2</v>
      </c>
      <c r="C1403" s="3">
        <v>-9.0189021472764086E-4</v>
      </c>
      <c r="D1403" s="3">
        <f>YEAR(stock_returns_long[[#This Row],[Date]])</f>
        <v>2021</v>
      </c>
      <c r="E1403" s="3">
        <f>MONTH(stock_returns_long[[#This Row],[Date]])</f>
        <v>4</v>
      </c>
      <c r="F1403" s="3">
        <f>LN(1+stock_returns_long[[#This Row],[Return]])</f>
        <v>-9.0229716240717011E-4</v>
      </c>
    </row>
    <row r="1404" spans="1:6" x14ac:dyDescent="0.2">
      <c r="A1404" s="11">
        <v>44293</v>
      </c>
      <c r="B1404" s="3" t="s">
        <v>2</v>
      </c>
      <c r="C1404" s="3">
        <v>1.723733655641202E-2</v>
      </c>
      <c r="D1404" s="3">
        <f>YEAR(stock_returns_long[[#This Row],[Date]])</f>
        <v>2021</v>
      </c>
      <c r="E1404" s="3">
        <f>MONTH(stock_returns_long[[#This Row],[Date]])</f>
        <v>4</v>
      </c>
      <c r="F1404" s="3">
        <f>LN(1+stock_returns_long[[#This Row],[Return]])</f>
        <v>1.709045911872312E-2</v>
      </c>
    </row>
    <row r="1405" spans="1:6" x14ac:dyDescent="0.2">
      <c r="A1405" s="11">
        <v>44294</v>
      </c>
      <c r="B1405" s="3" t="s">
        <v>2</v>
      </c>
      <c r="C1405" s="3">
        <v>6.0712429525480172E-3</v>
      </c>
      <c r="D1405" s="3">
        <f>YEAR(stock_returns_long[[#This Row],[Date]])</f>
        <v>2021</v>
      </c>
      <c r="E1405" s="3">
        <f>MONTH(stock_returns_long[[#This Row],[Date]])</f>
        <v>4</v>
      </c>
      <c r="F1405" s="3">
        <f>LN(1+stock_returns_long[[#This Row],[Return]])</f>
        <v>6.0528872143504713E-3</v>
      </c>
    </row>
    <row r="1406" spans="1:6" x14ac:dyDescent="0.2">
      <c r="A1406" s="11">
        <v>44295</v>
      </c>
      <c r="B1406" s="3" t="s">
        <v>2</v>
      </c>
      <c r="C1406" s="3">
        <v>2.2095622425226669E-2</v>
      </c>
      <c r="D1406" s="3">
        <f>YEAR(stock_returns_long[[#This Row],[Date]])</f>
        <v>2021</v>
      </c>
      <c r="E1406" s="3">
        <f>MONTH(stock_returns_long[[#This Row],[Date]])</f>
        <v>4</v>
      </c>
      <c r="F1406" s="3">
        <f>LN(1+stock_returns_long[[#This Row],[Return]])</f>
        <v>2.1855051421528913E-2</v>
      </c>
    </row>
    <row r="1407" spans="1:6" x14ac:dyDescent="0.2">
      <c r="A1407" s="11">
        <v>44298</v>
      </c>
      <c r="B1407" s="3" t="s">
        <v>2</v>
      </c>
      <c r="C1407" s="3">
        <v>2.1321218730274705E-3</v>
      </c>
      <c r="D1407" s="3">
        <f>YEAR(stock_returns_long[[#This Row],[Date]])</f>
        <v>2021</v>
      </c>
      <c r="E1407" s="3">
        <f>MONTH(stock_returns_long[[#This Row],[Date]])</f>
        <v>4</v>
      </c>
      <c r="F1407" s="3">
        <f>LN(1+stock_returns_long[[#This Row],[Return]])</f>
        <v>2.129852126864464E-3</v>
      </c>
    </row>
    <row r="1408" spans="1:6" x14ac:dyDescent="0.2">
      <c r="A1408" s="11">
        <v>44299</v>
      </c>
      <c r="B1408" s="3" t="s">
        <v>2</v>
      </c>
      <c r="C1408" s="3">
        <v>6.0987476052245526E-3</v>
      </c>
      <c r="D1408" s="3">
        <f>YEAR(stock_returns_long[[#This Row],[Date]])</f>
        <v>2021</v>
      </c>
      <c r="E1408" s="3">
        <f>MONTH(stock_returns_long[[#This Row],[Date]])</f>
        <v>4</v>
      </c>
      <c r="F1408" s="3">
        <f>LN(1+stock_returns_long[[#This Row],[Return]])</f>
        <v>6.0802255136068123E-3</v>
      </c>
    </row>
    <row r="1409" spans="1:6" x14ac:dyDescent="0.2">
      <c r="A1409" s="11">
        <v>44300</v>
      </c>
      <c r="B1409" s="3" t="s">
        <v>2</v>
      </c>
      <c r="C1409" s="3">
        <v>-1.9705918255974231E-2</v>
      </c>
      <c r="D1409" s="3">
        <f>YEAR(stock_returns_long[[#This Row],[Date]])</f>
        <v>2021</v>
      </c>
      <c r="E1409" s="3">
        <f>MONTH(stock_returns_long[[#This Row],[Date]])</f>
        <v>4</v>
      </c>
      <c r="F1409" s="3">
        <f>LN(1+stock_returns_long[[#This Row],[Return]])</f>
        <v>-1.9902668921269934E-2</v>
      </c>
    </row>
    <row r="1410" spans="1:6" x14ac:dyDescent="0.2">
      <c r="A1410" s="11">
        <v>44301</v>
      </c>
      <c r="B1410" s="3" t="s">
        <v>2</v>
      </c>
      <c r="C1410" s="3">
        <v>1.3828409714570444E-2</v>
      </c>
      <c r="D1410" s="3">
        <f>YEAR(stock_returns_long[[#This Row],[Date]])</f>
        <v>2021</v>
      </c>
      <c r="E1410" s="3">
        <f>MONTH(stock_returns_long[[#This Row],[Date]])</f>
        <v>4</v>
      </c>
      <c r="F1410" s="3">
        <f>LN(1+stock_returns_long[[#This Row],[Return]])</f>
        <v>1.3733669660684043E-2</v>
      </c>
    </row>
    <row r="1411" spans="1:6" x14ac:dyDescent="0.2">
      <c r="A1411" s="11">
        <v>44302</v>
      </c>
      <c r="B1411" s="3" t="s">
        <v>2</v>
      </c>
      <c r="C1411" s="3">
        <v>6.0223423545793242E-3</v>
      </c>
      <c r="D1411" s="3">
        <f>YEAR(stock_returns_long[[#This Row],[Date]])</f>
        <v>2021</v>
      </c>
      <c r="E1411" s="3">
        <f>MONTH(stock_returns_long[[#This Row],[Date]])</f>
        <v>4</v>
      </c>
      <c r="F1411" s="3">
        <f>LN(1+stock_returns_long[[#This Row],[Return]])</f>
        <v>6.0042805309085019E-3</v>
      </c>
    </row>
    <row r="1412" spans="1:6" x14ac:dyDescent="0.2">
      <c r="A1412" s="11">
        <v>44305</v>
      </c>
      <c r="B1412" s="3" t="s">
        <v>2</v>
      </c>
      <c r="C1412" s="3">
        <v>-8.0690098152619294E-3</v>
      </c>
      <c r="D1412" s="3">
        <f>YEAR(stock_returns_long[[#This Row],[Date]])</f>
        <v>2021</v>
      </c>
      <c r="E1412" s="3">
        <f>MONTH(stock_returns_long[[#This Row],[Date]])</f>
        <v>4</v>
      </c>
      <c r="F1412" s="3">
        <f>LN(1+stock_returns_long[[#This Row],[Return]])</f>
        <v>-8.1017404631449075E-3</v>
      </c>
    </row>
    <row r="1413" spans="1:6" x14ac:dyDescent="0.2">
      <c r="A1413" s="11">
        <v>44306</v>
      </c>
      <c r="B1413" s="3" t="s">
        <v>2</v>
      </c>
      <c r="C1413" s="3">
        <v>-1.1067567276491497E-2</v>
      </c>
      <c r="D1413" s="3">
        <f>YEAR(stock_returns_long[[#This Row],[Date]])</f>
        <v>2021</v>
      </c>
      <c r="E1413" s="3">
        <f>MONTH(stock_returns_long[[#This Row],[Date]])</f>
        <v>4</v>
      </c>
      <c r="F1413" s="3">
        <f>LN(1+stock_returns_long[[#This Row],[Return]])</f>
        <v>-1.1129268476364956E-2</v>
      </c>
    </row>
    <row r="1414" spans="1:6" x14ac:dyDescent="0.2">
      <c r="A1414" s="11">
        <v>44307</v>
      </c>
      <c r="B1414" s="3" t="s">
        <v>2</v>
      </c>
      <c r="C1414" s="3">
        <v>8.1956696334768431E-3</v>
      </c>
      <c r="D1414" s="3">
        <f>YEAR(stock_returns_long[[#This Row],[Date]])</f>
        <v>2021</v>
      </c>
      <c r="E1414" s="3">
        <f>MONTH(stock_returns_long[[#This Row],[Date]])</f>
        <v>4</v>
      </c>
      <c r="F1414" s="3">
        <f>LN(1+stock_returns_long[[#This Row],[Return]])</f>
        <v>8.1622675108459428E-3</v>
      </c>
    </row>
    <row r="1415" spans="1:6" x14ac:dyDescent="0.2">
      <c r="A1415" s="11">
        <v>44308</v>
      </c>
      <c r="B1415" s="3" t="s">
        <v>2</v>
      </c>
      <c r="C1415" s="3">
        <v>-1.5758395892332966E-2</v>
      </c>
      <c r="D1415" s="3">
        <f>YEAR(stock_returns_long[[#This Row],[Date]])</f>
        <v>2021</v>
      </c>
      <c r="E1415" s="3">
        <f>MONTH(stock_returns_long[[#This Row],[Date]])</f>
        <v>4</v>
      </c>
      <c r="F1415" s="3">
        <f>LN(1+stock_returns_long[[#This Row],[Return]])</f>
        <v>-1.5883879438343667E-2</v>
      </c>
    </row>
    <row r="1416" spans="1:6" x14ac:dyDescent="0.2">
      <c r="A1416" s="11">
        <v>44309</v>
      </c>
      <c r="B1416" s="3" t="s">
        <v>2</v>
      </c>
      <c r="C1416" s="3">
        <v>9.6221897467707596E-3</v>
      </c>
      <c r="D1416" s="3">
        <f>YEAR(stock_returns_long[[#This Row],[Date]])</f>
        <v>2021</v>
      </c>
      <c r="E1416" s="3">
        <f>MONTH(stock_returns_long[[#This Row],[Date]])</f>
        <v>4</v>
      </c>
      <c r="F1416" s="3">
        <f>LN(1+stock_returns_long[[#This Row],[Return]])</f>
        <v>9.576191314045886E-3</v>
      </c>
    </row>
    <row r="1417" spans="1:6" x14ac:dyDescent="0.2">
      <c r="A1417" s="11">
        <v>44312</v>
      </c>
      <c r="B1417" s="3" t="s">
        <v>2</v>
      </c>
      <c r="C1417" s="3">
        <v>2.0389780364207244E-2</v>
      </c>
      <c r="D1417" s="3">
        <f>YEAR(stock_returns_long[[#This Row],[Date]])</f>
        <v>2021</v>
      </c>
      <c r="E1417" s="3">
        <f>MONTH(stock_returns_long[[#This Row],[Date]])</f>
        <v>4</v>
      </c>
      <c r="F1417" s="3">
        <f>LN(1+stock_returns_long[[#This Row],[Return]])</f>
        <v>2.0184691912166108E-2</v>
      </c>
    </row>
    <row r="1418" spans="1:6" x14ac:dyDescent="0.2">
      <c r="A1418" s="11">
        <v>44313</v>
      </c>
      <c r="B1418" s="3" t="s">
        <v>2</v>
      </c>
      <c r="C1418" s="3">
        <v>2.4729175512423485E-3</v>
      </c>
      <c r="D1418" s="3">
        <f>YEAR(stock_returns_long[[#This Row],[Date]])</f>
        <v>2021</v>
      </c>
      <c r="E1418" s="3">
        <f>MONTH(stock_returns_long[[#This Row],[Date]])</f>
        <v>4</v>
      </c>
      <c r="F1418" s="3">
        <f>LN(1+stock_returns_long[[#This Row],[Return]])</f>
        <v>2.4698649221989518E-3</v>
      </c>
    </row>
    <row r="1419" spans="1:6" x14ac:dyDescent="0.2">
      <c r="A1419" s="11">
        <v>44314</v>
      </c>
      <c r="B1419" s="3" t="s">
        <v>2</v>
      </c>
      <c r="C1419" s="3">
        <v>1.2017786731569835E-2</v>
      </c>
      <c r="D1419" s="3">
        <f>YEAR(stock_returns_long[[#This Row],[Date]])</f>
        <v>2021</v>
      </c>
      <c r="E1419" s="3">
        <f>MONTH(stock_returns_long[[#This Row],[Date]])</f>
        <v>4</v>
      </c>
      <c r="F1419" s="3">
        <f>LN(1+stock_returns_long[[#This Row],[Return]])</f>
        <v>1.1946146532530181E-2</v>
      </c>
    </row>
    <row r="1420" spans="1:6" x14ac:dyDescent="0.2">
      <c r="A1420" s="11">
        <v>44315</v>
      </c>
      <c r="B1420" s="3" t="s">
        <v>2</v>
      </c>
      <c r="C1420" s="3">
        <v>3.7039347600635875E-3</v>
      </c>
      <c r="D1420" s="3">
        <f>YEAR(stock_returns_long[[#This Row],[Date]])</f>
        <v>2021</v>
      </c>
      <c r="E1420" s="3">
        <f>MONTH(stock_returns_long[[#This Row],[Date]])</f>
        <v>4</v>
      </c>
      <c r="F1420" s="3">
        <f>LN(1+stock_returns_long[[#This Row],[Return]])</f>
        <v>3.6970920850530348E-3</v>
      </c>
    </row>
    <row r="1421" spans="1:6" x14ac:dyDescent="0.2">
      <c r="A1421" s="11">
        <v>44316</v>
      </c>
      <c r="B1421" s="3" t="s">
        <v>2</v>
      </c>
      <c r="C1421" s="3">
        <v>-1.1206361718005819E-3</v>
      </c>
      <c r="D1421" s="3">
        <f>YEAR(stock_returns_long[[#This Row],[Date]])</f>
        <v>2021</v>
      </c>
      <c r="E1421" s="3">
        <f>MONTH(stock_returns_long[[#This Row],[Date]])</f>
        <v>4</v>
      </c>
      <c r="F1421" s="3">
        <f>LN(1+stock_returns_long[[#This Row],[Return]])</f>
        <v>-1.1212645540177846E-3</v>
      </c>
    </row>
    <row r="1422" spans="1:6" x14ac:dyDescent="0.2">
      <c r="A1422" s="11">
        <v>44319</v>
      </c>
      <c r="B1422" s="3" t="s">
        <v>2</v>
      </c>
      <c r="C1422" s="3">
        <v>-2.3340170719312603E-2</v>
      </c>
      <c r="D1422" s="3">
        <f>YEAR(stock_returns_long[[#This Row],[Date]])</f>
        <v>2021</v>
      </c>
      <c r="E1422" s="3">
        <f>MONTH(stock_returns_long[[#This Row],[Date]])</f>
        <v>5</v>
      </c>
      <c r="F1422" s="3">
        <f>LN(1+stock_returns_long[[#This Row],[Return]])</f>
        <v>-2.361686640013657E-2</v>
      </c>
    </row>
    <row r="1423" spans="1:6" x14ac:dyDescent="0.2">
      <c r="A1423" s="11">
        <v>44320</v>
      </c>
      <c r="B1423" s="3" t="s">
        <v>2</v>
      </c>
      <c r="C1423" s="3">
        <v>-2.2034541333801894E-2</v>
      </c>
      <c r="D1423" s="3">
        <f>YEAR(stock_returns_long[[#This Row],[Date]])</f>
        <v>2021</v>
      </c>
      <c r="E1423" s="3">
        <f>MONTH(stock_returns_long[[#This Row],[Date]])</f>
        <v>5</v>
      </c>
      <c r="F1423" s="3">
        <f>LN(1+stock_returns_long[[#This Row],[Return]])</f>
        <v>-2.2280927908247625E-2</v>
      </c>
    </row>
    <row r="1424" spans="1:6" x14ac:dyDescent="0.2">
      <c r="A1424" s="11">
        <v>44321</v>
      </c>
      <c r="B1424" s="3" t="s">
        <v>2</v>
      </c>
      <c r="C1424" s="3">
        <v>-1.2479432999494278E-2</v>
      </c>
      <c r="D1424" s="3">
        <f>YEAR(stock_returns_long[[#This Row],[Date]])</f>
        <v>2021</v>
      </c>
      <c r="E1424" s="3">
        <f>MONTH(stock_returns_long[[#This Row],[Date]])</f>
        <v>5</v>
      </c>
      <c r="F1424" s="3">
        <f>LN(1+stock_returns_long[[#This Row],[Return]])</f>
        <v>-1.2557955081461925E-2</v>
      </c>
    </row>
    <row r="1425" spans="1:6" x14ac:dyDescent="0.2">
      <c r="A1425" s="11">
        <v>44322</v>
      </c>
      <c r="B1425" s="3" t="s">
        <v>2</v>
      </c>
      <c r="C1425" s="3">
        <v>1.0955401769447537E-2</v>
      </c>
      <c r="D1425" s="3">
        <f>YEAR(stock_returns_long[[#This Row],[Date]])</f>
        <v>2021</v>
      </c>
      <c r="E1425" s="3">
        <f>MONTH(stock_returns_long[[#This Row],[Date]])</f>
        <v>5</v>
      </c>
      <c r="F1425" s="3">
        <f>LN(1+stock_returns_long[[#This Row],[Return]])</f>
        <v>1.0895826077640012E-2</v>
      </c>
    </row>
    <row r="1426" spans="1:6" x14ac:dyDescent="0.2">
      <c r="A1426" s="11">
        <v>44323</v>
      </c>
      <c r="B1426" s="3" t="s">
        <v>2</v>
      </c>
      <c r="C1426" s="3">
        <v>-4.4640578502762596E-3</v>
      </c>
      <c r="D1426" s="3">
        <f>YEAR(stock_returns_long[[#This Row],[Date]])</f>
        <v>2021</v>
      </c>
      <c r="E1426" s="3">
        <f>MONTH(stock_returns_long[[#This Row],[Date]])</f>
        <v>5</v>
      </c>
      <c r="F1426" s="3">
        <f>LN(1+stock_returns_long[[#This Row],[Return]])</f>
        <v>-4.4740515091261316E-3</v>
      </c>
    </row>
    <row r="1427" spans="1:6" x14ac:dyDescent="0.2">
      <c r="A1427" s="11">
        <v>44326</v>
      </c>
      <c r="B1427" s="3" t="s">
        <v>2</v>
      </c>
      <c r="C1427" s="3">
        <v>-3.072052637375966E-2</v>
      </c>
      <c r="D1427" s="3">
        <f>YEAR(stock_returns_long[[#This Row],[Date]])</f>
        <v>2021</v>
      </c>
      <c r="E1427" s="3">
        <f>MONTH(stock_returns_long[[#This Row],[Date]])</f>
        <v>5</v>
      </c>
      <c r="F1427" s="3">
        <f>LN(1+stock_returns_long[[#This Row],[Return]])</f>
        <v>-3.1202294199865952E-2</v>
      </c>
    </row>
    <row r="1428" spans="1:6" x14ac:dyDescent="0.2">
      <c r="A1428" s="11">
        <v>44327</v>
      </c>
      <c r="B1428" s="3" t="s">
        <v>2</v>
      </c>
      <c r="C1428" s="3">
        <v>1.0474816917876772E-2</v>
      </c>
      <c r="D1428" s="3">
        <f>YEAR(stock_returns_long[[#This Row],[Date]])</f>
        <v>2021</v>
      </c>
      <c r="E1428" s="3">
        <f>MONTH(stock_returns_long[[#This Row],[Date]])</f>
        <v>5</v>
      </c>
      <c r="F1428" s="3">
        <f>LN(1+stock_returns_long[[#This Row],[Return]])</f>
        <v>1.0420336143649124E-2</v>
      </c>
    </row>
    <row r="1429" spans="1:6" x14ac:dyDescent="0.2">
      <c r="A1429" s="11">
        <v>44328</v>
      </c>
      <c r="B1429" s="3" t="s">
        <v>2</v>
      </c>
      <c r="C1429" s="3">
        <v>-2.2323796765424953E-2</v>
      </c>
      <c r="D1429" s="3">
        <f>YEAR(stock_returns_long[[#This Row],[Date]])</f>
        <v>2021</v>
      </c>
      <c r="E1429" s="3">
        <f>MONTH(stock_returns_long[[#This Row],[Date]])</f>
        <v>5</v>
      </c>
      <c r="F1429" s="3">
        <f>LN(1+stock_returns_long[[#This Row],[Return]])</f>
        <v>-2.2576744303825176E-2</v>
      </c>
    </row>
    <row r="1430" spans="1:6" x14ac:dyDescent="0.2">
      <c r="A1430" s="11">
        <v>44329</v>
      </c>
      <c r="B1430" s="3" t="s">
        <v>2</v>
      </c>
      <c r="C1430" s="3">
        <v>3.0235440044839024E-3</v>
      </c>
      <c r="D1430" s="3">
        <f>YEAR(stock_returns_long[[#This Row],[Date]])</f>
        <v>2021</v>
      </c>
      <c r="E1430" s="3">
        <f>MONTH(stock_returns_long[[#This Row],[Date]])</f>
        <v>5</v>
      </c>
      <c r="F1430" s="3">
        <f>LN(1+stock_returns_long[[#This Row],[Return]])</f>
        <v>3.0189822880309276E-3</v>
      </c>
    </row>
    <row r="1431" spans="1:6" x14ac:dyDescent="0.2">
      <c r="A1431" s="11">
        <v>44330</v>
      </c>
      <c r="B1431" s="3" t="s">
        <v>2</v>
      </c>
      <c r="C1431" s="3">
        <v>1.9430851184491837E-2</v>
      </c>
      <c r="D1431" s="3">
        <f>YEAR(stock_returns_long[[#This Row],[Date]])</f>
        <v>2021</v>
      </c>
      <c r="E1431" s="3">
        <f>MONTH(stock_returns_long[[#This Row],[Date]])</f>
        <v>5</v>
      </c>
      <c r="F1431" s="3">
        <f>LN(1+stock_returns_long[[#This Row],[Return]])</f>
        <v>1.9244482527551766E-2</v>
      </c>
    </row>
    <row r="1432" spans="1:6" x14ac:dyDescent="0.2">
      <c r="A1432" s="11">
        <v>44333</v>
      </c>
      <c r="B1432" s="3" t="s">
        <v>2</v>
      </c>
      <c r="C1432" s="3">
        <v>1.4735154035220299E-2</v>
      </c>
      <c r="D1432" s="3">
        <f>YEAR(stock_returns_long[[#This Row],[Date]])</f>
        <v>2021</v>
      </c>
      <c r="E1432" s="3">
        <f>MONTH(stock_returns_long[[#This Row],[Date]])</f>
        <v>5</v>
      </c>
      <c r="F1432" s="3">
        <f>LN(1+stock_returns_long[[#This Row],[Return]])</f>
        <v>1.462764646007257E-2</v>
      </c>
    </row>
    <row r="1433" spans="1:6" x14ac:dyDescent="0.2">
      <c r="A1433" s="11">
        <v>44334</v>
      </c>
      <c r="B1433" s="3" t="s">
        <v>2</v>
      </c>
      <c r="C1433" s="3">
        <v>-1.1653058569779051E-2</v>
      </c>
      <c r="D1433" s="3">
        <f>YEAR(stock_returns_long[[#This Row],[Date]])</f>
        <v>2021</v>
      </c>
      <c r="E1433" s="3">
        <f>MONTH(stock_returns_long[[#This Row],[Date]])</f>
        <v>5</v>
      </c>
      <c r="F1433" s="3">
        <f>LN(1+stock_returns_long[[#This Row],[Return]])</f>
        <v>-1.1721487581113643E-2</v>
      </c>
    </row>
    <row r="1434" spans="1:6" x14ac:dyDescent="0.2">
      <c r="A1434" s="11">
        <v>44335</v>
      </c>
      <c r="B1434" s="3" t="s">
        <v>2</v>
      </c>
      <c r="C1434" s="3">
        <v>-1.48514828115065E-4</v>
      </c>
      <c r="D1434" s="3">
        <f>YEAR(stock_returns_long[[#This Row],[Date]])</f>
        <v>2021</v>
      </c>
      <c r="E1434" s="3">
        <f>MONTH(stock_returns_long[[#This Row],[Date]])</f>
        <v>5</v>
      </c>
      <c r="F1434" s="3">
        <f>LN(1+stock_returns_long[[#This Row],[Return]])</f>
        <v>-1.4852585753418506E-4</v>
      </c>
    </row>
    <row r="1435" spans="1:6" x14ac:dyDescent="0.2">
      <c r="A1435" s="11">
        <v>44336</v>
      </c>
      <c r="B1435" s="3" t="s">
        <v>2</v>
      </c>
      <c r="C1435" s="3">
        <v>4.9137097942373309E-3</v>
      </c>
      <c r="D1435" s="3">
        <f>YEAR(stock_returns_long[[#This Row],[Date]])</f>
        <v>2021</v>
      </c>
      <c r="E1435" s="3">
        <f>MONTH(stock_returns_long[[#This Row],[Date]])</f>
        <v>5</v>
      </c>
      <c r="F1435" s="3">
        <f>LN(1+stock_returns_long[[#This Row],[Return]])</f>
        <v>4.9016769235244988E-3</v>
      </c>
    </row>
    <row r="1436" spans="1:6" x14ac:dyDescent="0.2">
      <c r="A1436" s="11">
        <v>44337</v>
      </c>
      <c r="B1436" s="3" t="s">
        <v>2</v>
      </c>
      <c r="C1436" s="3">
        <v>-1.3732853548741542E-2</v>
      </c>
      <c r="D1436" s="3">
        <f>YEAR(stock_returns_long[[#This Row],[Date]])</f>
        <v>2021</v>
      </c>
      <c r="E1436" s="3">
        <f>MONTH(stock_returns_long[[#This Row],[Date]])</f>
        <v>5</v>
      </c>
      <c r="F1436" s="3">
        <f>LN(1+stock_returns_long[[#This Row],[Return]])</f>
        <v>-1.3828021471269424E-2</v>
      </c>
    </row>
    <row r="1437" spans="1:6" x14ac:dyDescent="0.2">
      <c r="A1437" s="11">
        <v>44340</v>
      </c>
      <c r="B1437" s="3" t="s">
        <v>2</v>
      </c>
      <c r="C1437" s="3">
        <v>1.3084215261017773E-2</v>
      </c>
      <c r="D1437" s="3">
        <f>YEAR(stock_returns_long[[#This Row],[Date]])</f>
        <v>2021</v>
      </c>
      <c r="E1437" s="3">
        <f>MONTH(stock_returns_long[[#This Row],[Date]])</f>
        <v>5</v>
      </c>
      <c r="F1437" s="3">
        <f>LN(1+stock_returns_long[[#This Row],[Return]])</f>
        <v>1.2999356323421399E-2</v>
      </c>
    </row>
    <row r="1438" spans="1:6" x14ac:dyDescent="0.2">
      <c r="A1438" s="11">
        <v>44341</v>
      </c>
      <c r="B1438" s="3" t="s">
        <v>2</v>
      </c>
      <c r="C1438" s="3">
        <v>4.3328512262037489E-3</v>
      </c>
      <c r="D1438" s="3">
        <f>YEAR(stock_returns_long[[#This Row],[Date]])</f>
        <v>2021</v>
      </c>
      <c r="E1438" s="3">
        <f>MONTH(stock_returns_long[[#This Row],[Date]])</f>
        <v>5</v>
      </c>
      <c r="F1438" s="3">
        <f>LN(1+stock_returns_long[[#This Row],[Return]])</f>
        <v>4.3234914529267487E-3</v>
      </c>
    </row>
    <row r="1439" spans="1:6" x14ac:dyDescent="0.2">
      <c r="A1439" s="11">
        <v>44342</v>
      </c>
      <c r="B1439" s="3" t="s">
        <v>2</v>
      </c>
      <c r="C1439" s="3">
        <v>1.8747562447005706E-3</v>
      </c>
      <c r="D1439" s="3">
        <f>YEAR(stock_returns_long[[#This Row],[Date]])</f>
        <v>2021</v>
      </c>
      <c r="E1439" s="3">
        <f>MONTH(stock_returns_long[[#This Row],[Date]])</f>
        <v>5</v>
      </c>
      <c r="F1439" s="3">
        <f>LN(1+stock_returns_long[[#This Row],[Return]])</f>
        <v>1.8730010825371592E-3</v>
      </c>
    </row>
    <row r="1440" spans="1:6" x14ac:dyDescent="0.2">
      <c r="A1440" s="11">
        <v>44343</v>
      </c>
      <c r="B1440" s="3" t="s">
        <v>2</v>
      </c>
      <c r="C1440" s="3">
        <v>-1.0734558114025683E-2</v>
      </c>
      <c r="D1440" s="3">
        <f>YEAR(stock_returns_long[[#This Row],[Date]])</f>
        <v>2021</v>
      </c>
      <c r="E1440" s="3">
        <f>MONTH(stock_returns_long[[#This Row],[Date]])</f>
        <v>5</v>
      </c>
      <c r="F1440" s="3">
        <f>LN(1+stock_returns_long[[#This Row],[Return]])</f>
        <v>-1.0792589148289969E-2</v>
      </c>
    </row>
    <row r="1441" spans="1:6" x14ac:dyDescent="0.2">
      <c r="A1441" s="11">
        <v>44344</v>
      </c>
      <c r="B1441" s="3" t="s">
        <v>2</v>
      </c>
      <c r="C1441" s="3">
        <v>-2.1794289420000723E-3</v>
      </c>
      <c r="D1441" s="3">
        <f>YEAR(stock_returns_long[[#This Row],[Date]])</f>
        <v>2021</v>
      </c>
      <c r="E1441" s="3">
        <f>MONTH(stock_returns_long[[#This Row],[Date]])</f>
        <v>5</v>
      </c>
      <c r="F1441" s="3">
        <f>LN(1+stock_returns_long[[#This Row],[Return]])</f>
        <v>-2.1818073536044322E-3</v>
      </c>
    </row>
    <row r="1442" spans="1:6" x14ac:dyDescent="0.2">
      <c r="A1442" s="11">
        <v>44348</v>
      </c>
      <c r="B1442" s="3" t="s">
        <v>2</v>
      </c>
      <c r="C1442" s="3">
        <v>-1.3714148069622345E-3</v>
      </c>
      <c r="D1442" s="3">
        <f>YEAR(stock_returns_long[[#This Row],[Date]])</f>
        <v>2021</v>
      </c>
      <c r="E1442" s="3">
        <f>MONTH(stock_returns_long[[#This Row],[Date]])</f>
        <v>6</v>
      </c>
      <c r="F1442" s="3">
        <f>LN(1+stock_returns_long[[#This Row],[Return]])</f>
        <v>-1.3723560569097765E-3</v>
      </c>
    </row>
    <row r="1443" spans="1:6" x14ac:dyDescent="0.2">
      <c r="A1443" s="11">
        <v>44349</v>
      </c>
      <c r="B1443" s="3" t="s">
        <v>2</v>
      </c>
      <c r="C1443" s="3">
        <v>4.765962837133042E-3</v>
      </c>
      <c r="D1443" s="3">
        <f>YEAR(stock_returns_long[[#This Row],[Date]])</f>
        <v>2021</v>
      </c>
      <c r="E1443" s="3">
        <f>MONTH(stock_returns_long[[#This Row],[Date]])</f>
        <v>6</v>
      </c>
      <c r="F1443" s="3">
        <f>LN(1+stock_returns_long[[#This Row],[Return]])</f>
        <v>4.7546415930859722E-3</v>
      </c>
    </row>
    <row r="1444" spans="1:6" x14ac:dyDescent="0.2">
      <c r="A1444" s="11">
        <v>44350</v>
      </c>
      <c r="B1444" s="3" t="s">
        <v>2</v>
      </c>
      <c r="C1444" s="3">
        <v>-1.4526941142032901E-2</v>
      </c>
      <c r="D1444" s="3">
        <f>YEAR(stock_returns_long[[#This Row],[Date]])</f>
        <v>2021</v>
      </c>
      <c r="E1444" s="3">
        <f>MONTH(stock_returns_long[[#This Row],[Date]])</f>
        <v>6</v>
      </c>
      <c r="F1444" s="3">
        <f>LN(1+stock_returns_long[[#This Row],[Return]])</f>
        <v>-1.4633490299348802E-2</v>
      </c>
    </row>
    <row r="1445" spans="1:6" x14ac:dyDescent="0.2">
      <c r="A1445" s="11">
        <v>44351</v>
      </c>
      <c r="B1445" s="3" t="s">
        <v>2</v>
      </c>
      <c r="C1445" s="3">
        <v>6.027657821926935E-3</v>
      </c>
      <c r="D1445" s="3">
        <f>YEAR(stock_returns_long[[#This Row],[Date]])</f>
        <v>2021</v>
      </c>
      <c r="E1445" s="3">
        <f>MONTH(stock_returns_long[[#This Row],[Date]])</f>
        <v>6</v>
      </c>
      <c r="F1445" s="3">
        <f>LN(1+stock_returns_long[[#This Row],[Return]])</f>
        <v>6.0095641643640885E-3</v>
      </c>
    </row>
    <row r="1446" spans="1:6" x14ac:dyDescent="0.2">
      <c r="A1446" s="11">
        <v>44354</v>
      </c>
      <c r="B1446" s="3" t="s">
        <v>2</v>
      </c>
      <c r="C1446" s="3">
        <v>-2.5606925929613222E-3</v>
      </c>
      <c r="D1446" s="3">
        <f>YEAR(stock_returns_long[[#This Row],[Date]])</f>
        <v>2021</v>
      </c>
      <c r="E1446" s="3">
        <f>MONTH(stock_returns_long[[#This Row],[Date]])</f>
        <v>6</v>
      </c>
      <c r="F1446" s="3">
        <f>LN(1+stock_returns_long[[#This Row],[Return]])</f>
        <v>-2.5639767739557943E-3</v>
      </c>
    </row>
    <row r="1447" spans="1:6" x14ac:dyDescent="0.2">
      <c r="A1447" s="11">
        <v>44355</v>
      </c>
      <c r="B1447" s="3" t="s">
        <v>2</v>
      </c>
      <c r="C1447" s="3">
        <v>2.0669153552085318E-2</v>
      </c>
      <c r="D1447" s="3">
        <f>YEAR(stock_returns_long[[#This Row],[Date]])</f>
        <v>2021</v>
      </c>
      <c r="E1447" s="3">
        <f>MONTH(stock_returns_long[[#This Row],[Date]])</f>
        <v>6</v>
      </c>
      <c r="F1447" s="3">
        <f>LN(1+stock_returns_long[[#This Row],[Return]])</f>
        <v>2.0458445094869881E-2</v>
      </c>
    </row>
    <row r="1448" spans="1:6" x14ac:dyDescent="0.2">
      <c r="A1448" s="11">
        <v>44356</v>
      </c>
      <c r="B1448" s="3" t="s">
        <v>2</v>
      </c>
      <c r="C1448" s="3">
        <v>5.2203493022893177E-3</v>
      </c>
      <c r="D1448" s="3">
        <f>YEAR(stock_returns_long[[#This Row],[Date]])</f>
        <v>2021</v>
      </c>
      <c r="E1448" s="3">
        <f>MONTH(stock_returns_long[[#This Row],[Date]])</f>
        <v>6</v>
      </c>
      <c r="F1448" s="3">
        <f>LN(1+stock_returns_long[[#This Row],[Return]])</f>
        <v>5.206770515708458E-3</v>
      </c>
    </row>
    <row r="1449" spans="1:6" x14ac:dyDescent="0.2">
      <c r="A1449" s="11">
        <v>44357</v>
      </c>
      <c r="B1449" s="3" t="s">
        <v>2</v>
      </c>
      <c r="C1449" s="3">
        <v>2.0876845945449141E-2</v>
      </c>
      <c r="D1449" s="3">
        <f>YEAR(stock_returns_long[[#This Row],[Date]])</f>
        <v>2021</v>
      </c>
      <c r="E1449" s="3">
        <f>MONTH(stock_returns_long[[#This Row],[Date]])</f>
        <v>6</v>
      </c>
      <c r="F1449" s="3">
        <f>LN(1+stock_returns_long[[#This Row],[Return]])</f>
        <v>2.0661910893956897E-2</v>
      </c>
    </row>
    <row r="1450" spans="1:6" x14ac:dyDescent="0.2">
      <c r="A1450" s="11">
        <v>44358</v>
      </c>
      <c r="B1450" s="3" t="s">
        <v>2</v>
      </c>
      <c r="C1450" s="3">
        <v>-8.4182653398967577E-4</v>
      </c>
      <c r="D1450" s="3">
        <f>YEAR(stock_returns_long[[#This Row],[Date]])</f>
        <v>2021</v>
      </c>
      <c r="E1450" s="3">
        <f>MONTH(stock_returns_long[[#This Row],[Date]])</f>
        <v>6</v>
      </c>
      <c r="F1450" s="3">
        <f>LN(1+stock_returns_long[[#This Row],[Return]])</f>
        <v>-8.4218106893158571E-4</v>
      </c>
    </row>
    <row r="1451" spans="1:6" x14ac:dyDescent="0.2">
      <c r="A1451" s="11">
        <v>44361</v>
      </c>
      <c r="B1451" s="3" t="s">
        <v>2</v>
      </c>
      <c r="C1451" s="3">
        <v>1.1067127216432215E-2</v>
      </c>
      <c r="D1451" s="3">
        <f>YEAR(stock_returns_long[[#This Row],[Date]])</f>
        <v>2021</v>
      </c>
      <c r="E1451" s="3">
        <f>MONTH(stock_returns_long[[#This Row],[Date]])</f>
        <v>6</v>
      </c>
      <c r="F1451" s="3">
        <f>LN(1+stock_returns_long[[#This Row],[Return]])</f>
        <v>1.1006334685231454E-2</v>
      </c>
    </row>
    <row r="1452" spans="1:6" x14ac:dyDescent="0.2">
      <c r="A1452" s="11">
        <v>44362</v>
      </c>
      <c r="B1452" s="3" t="s">
        <v>2</v>
      </c>
      <c r="C1452" s="3">
        <v>-2.186996793457352E-4</v>
      </c>
      <c r="D1452" s="3">
        <f>YEAR(stock_returns_long[[#This Row],[Date]])</f>
        <v>2021</v>
      </c>
      <c r="E1452" s="3">
        <f>MONTH(stock_returns_long[[#This Row],[Date]])</f>
        <v>6</v>
      </c>
      <c r="F1452" s="3">
        <f>LN(1+stock_returns_long[[#This Row],[Return]])</f>
        <v>-2.1872359760794925E-4</v>
      </c>
    </row>
    <row r="1453" spans="1:6" x14ac:dyDescent="0.2">
      <c r="A1453" s="11">
        <v>44363</v>
      </c>
      <c r="B1453" s="3" t="s">
        <v>2</v>
      </c>
      <c r="C1453" s="3">
        <v>9.4941835711142009E-3</v>
      </c>
      <c r="D1453" s="3">
        <f>YEAR(stock_returns_long[[#This Row],[Date]])</f>
        <v>2021</v>
      </c>
      <c r="E1453" s="3">
        <f>MONTH(stock_returns_long[[#This Row],[Date]])</f>
        <v>6</v>
      </c>
      <c r="F1453" s="3">
        <f>LN(1+stock_returns_long[[#This Row],[Return]])</f>
        <v>9.449397061352359E-3</v>
      </c>
    </row>
    <row r="1454" spans="1:6" x14ac:dyDescent="0.2">
      <c r="A1454" s="11">
        <v>44364</v>
      </c>
      <c r="B1454" s="3" t="s">
        <v>2</v>
      </c>
      <c r="C1454" s="3">
        <v>2.1664643777804971E-2</v>
      </c>
      <c r="D1454" s="3">
        <f>YEAR(stock_returns_long[[#This Row],[Date]])</f>
        <v>2021</v>
      </c>
      <c r="E1454" s="3">
        <f>MONTH(stock_returns_long[[#This Row],[Date]])</f>
        <v>6</v>
      </c>
      <c r="F1454" s="3">
        <f>LN(1+stock_returns_long[[#This Row],[Return]])</f>
        <v>2.143330072900694E-2</v>
      </c>
    </row>
    <row r="1455" spans="1:6" x14ac:dyDescent="0.2">
      <c r="A1455" s="11">
        <v>44365</v>
      </c>
      <c r="B1455" s="3" t="s">
        <v>2</v>
      </c>
      <c r="C1455" s="3">
        <v>-6.7065831393275932E-4</v>
      </c>
      <c r="D1455" s="3">
        <f>YEAR(stock_returns_long[[#This Row],[Date]])</f>
        <v>2021</v>
      </c>
      <c r="E1455" s="3">
        <f>MONTH(stock_returns_long[[#This Row],[Date]])</f>
        <v>6</v>
      </c>
      <c r="F1455" s="3">
        <f>LN(1+stock_returns_long[[#This Row],[Return]])</f>
        <v>-6.7088330582052704E-4</v>
      </c>
    </row>
    <row r="1456" spans="1:6" x14ac:dyDescent="0.2">
      <c r="A1456" s="11">
        <v>44368</v>
      </c>
      <c r="B1456" s="3" t="s">
        <v>2</v>
      </c>
      <c r="C1456" s="3">
        <v>-9.4468046820750384E-3</v>
      </c>
      <c r="D1456" s="3">
        <f>YEAR(stock_returns_long[[#This Row],[Date]])</f>
        <v>2021</v>
      </c>
      <c r="E1456" s="3">
        <f>MONTH(stock_returns_long[[#This Row],[Date]])</f>
        <v>6</v>
      </c>
      <c r="F1456" s="3">
        <f>LN(1+stock_returns_long[[#This Row],[Return]])</f>
        <v>-9.4917087652527966E-3</v>
      </c>
    </row>
    <row r="1457" spans="1:6" x14ac:dyDescent="0.2">
      <c r="A1457" s="11">
        <v>44369</v>
      </c>
      <c r="B1457" s="3" t="s">
        <v>2</v>
      </c>
      <c r="C1457" s="3">
        <v>1.490466106187549E-2</v>
      </c>
      <c r="D1457" s="3">
        <f>YEAR(stock_returns_long[[#This Row],[Date]])</f>
        <v>2021</v>
      </c>
      <c r="E1457" s="3">
        <f>MONTH(stock_returns_long[[#This Row],[Date]])</f>
        <v>6</v>
      </c>
      <c r="F1457" s="3">
        <f>LN(1+stock_returns_long[[#This Row],[Return]])</f>
        <v>1.4794678093753032E-2</v>
      </c>
    </row>
    <row r="1458" spans="1:6" x14ac:dyDescent="0.2">
      <c r="A1458" s="11">
        <v>44370</v>
      </c>
      <c r="B1458" s="3" t="s">
        <v>2</v>
      </c>
      <c r="C1458" s="3">
        <v>-4.6218968041611408E-4</v>
      </c>
      <c r="D1458" s="3">
        <f>YEAR(stock_returns_long[[#This Row],[Date]])</f>
        <v>2021</v>
      </c>
      <c r="E1458" s="3">
        <f>MONTH(stock_returns_long[[#This Row],[Date]])</f>
        <v>6</v>
      </c>
      <c r="F1458" s="3">
        <f>LN(1+stock_returns_long[[#This Row],[Return]])</f>
        <v>-4.6229652298874693E-4</v>
      </c>
    </row>
    <row r="1459" spans="1:6" x14ac:dyDescent="0.2">
      <c r="A1459" s="11">
        <v>44371</v>
      </c>
      <c r="B1459" s="3" t="s">
        <v>2</v>
      </c>
      <c r="C1459" s="3">
        <v>-1.5622946391951387E-2</v>
      </c>
      <c r="D1459" s="3">
        <f>YEAR(stock_returns_long[[#This Row],[Date]])</f>
        <v>2021</v>
      </c>
      <c r="E1459" s="3">
        <f>MONTH(stock_returns_long[[#This Row],[Date]])</f>
        <v>6</v>
      </c>
      <c r="F1459" s="3">
        <f>LN(1+stock_returns_long[[#This Row],[Return]])</f>
        <v>-1.5746270765313524E-2</v>
      </c>
    </row>
    <row r="1460" spans="1:6" x14ac:dyDescent="0.2">
      <c r="A1460" s="11">
        <v>44372</v>
      </c>
      <c r="B1460" s="3" t="s">
        <v>2</v>
      </c>
      <c r="C1460" s="3">
        <v>-1.3806561613952328E-2</v>
      </c>
      <c r="D1460" s="3">
        <f>YEAR(stock_returns_long[[#This Row],[Date]])</f>
        <v>2021</v>
      </c>
      <c r="E1460" s="3">
        <f>MONTH(stock_returns_long[[#This Row],[Date]])</f>
        <v>6</v>
      </c>
      <c r="F1460" s="3">
        <f>LN(1+stock_returns_long[[#This Row],[Return]])</f>
        <v>-1.3902758645549816E-2</v>
      </c>
    </row>
    <row r="1461" spans="1:6" x14ac:dyDescent="0.2">
      <c r="A1461" s="11">
        <v>44375</v>
      </c>
      <c r="B1461" s="3" t="s">
        <v>2</v>
      </c>
      <c r="C1461" s="3">
        <v>1.2474089136242261E-2</v>
      </c>
      <c r="D1461" s="3">
        <f>YEAR(stock_returns_long[[#This Row],[Date]])</f>
        <v>2021</v>
      </c>
      <c r="E1461" s="3">
        <f>MONTH(stock_returns_long[[#This Row],[Date]])</f>
        <v>6</v>
      </c>
      <c r="F1461" s="3">
        <f>LN(1+stock_returns_long[[#This Row],[Return]])</f>
        <v>1.2396928694551673E-2</v>
      </c>
    </row>
    <row r="1462" spans="1:6" x14ac:dyDescent="0.2">
      <c r="A1462" s="11">
        <v>44376</v>
      </c>
      <c r="B1462" s="3" t="s">
        <v>2</v>
      </c>
      <c r="C1462" s="3">
        <v>1.2340341405479016E-3</v>
      </c>
      <c r="D1462" s="3">
        <f>YEAR(stock_returns_long[[#This Row],[Date]])</f>
        <v>2021</v>
      </c>
      <c r="E1462" s="3">
        <f>MONTH(stock_returns_long[[#This Row],[Date]])</f>
        <v>6</v>
      </c>
      <c r="F1462" s="3">
        <f>LN(1+stock_returns_long[[#This Row],[Return]])</f>
        <v>1.2332733462509843E-3</v>
      </c>
    </row>
    <row r="1463" spans="1:6" x14ac:dyDescent="0.2">
      <c r="A1463" s="11">
        <v>44377</v>
      </c>
      <c r="B1463" s="3" t="s">
        <v>2</v>
      </c>
      <c r="C1463" s="3">
        <v>-2.3143032508132766E-3</v>
      </c>
      <c r="D1463" s="3">
        <f>YEAR(stock_returns_long[[#This Row],[Date]])</f>
        <v>2021</v>
      </c>
      <c r="E1463" s="3">
        <f>MONTH(stock_returns_long[[#This Row],[Date]])</f>
        <v>6</v>
      </c>
      <c r="F1463" s="3">
        <f>LN(1+stock_returns_long[[#This Row],[Return]])</f>
        <v>-2.3169853895690052E-3</v>
      </c>
    </row>
    <row r="1464" spans="1:6" x14ac:dyDescent="0.2">
      <c r="A1464" s="11">
        <v>44378</v>
      </c>
      <c r="B1464" s="3" t="s">
        <v>2</v>
      </c>
      <c r="C1464" s="3">
        <v>-2.0900020900020966E-3</v>
      </c>
      <c r="D1464" s="3">
        <f>YEAR(stock_returns_long[[#This Row],[Date]])</f>
        <v>2021</v>
      </c>
      <c r="E1464" s="3">
        <f>MONTH(stock_returns_long[[#This Row],[Date]])</f>
        <v>7</v>
      </c>
      <c r="F1464" s="3">
        <f>LN(1+stock_returns_long[[#This Row],[Return]])</f>
        <v>-2.092189192267082E-3</v>
      </c>
    </row>
    <row r="1465" spans="1:6" x14ac:dyDescent="0.2">
      <c r="A1465" s="11">
        <v>44379</v>
      </c>
      <c r="B1465" s="3" t="s">
        <v>2</v>
      </c>
      <c r="C1465" s="3">
        <v>2.2723749230608936E-2</v>
      </c>
      <c r="D1465" s="3">
        <f>YEAR(stock_returns_long[[#This Row],[Date]])</f>
        <v>2021</v>
      </c>
      <c r="E1465" s="3">
        <f>MONTH(stock_returns_long[[#This Row],[Date]])</f>
        <v>7</v>
      </c>
      <c r="F1465" s="3">
        <f>LN(1+stock_returns_long[[#This Row],[Return]])</f>
        <v>2.246941064938596E-2</v>
      </c>
    </row>
    <row r="1466" spans="1:6" x14ac:dyDescent="0.2">
      <c r="A1466" s="11">
        <v>44383</v>
      </c>
      <c r="B1466" s="3" t="s">
        <v>2</v>
      </c>
      <c r="C1466" s="3">
        <v>4.6927107422054748E-2</v>
      </c>
      <c r="D1466" s="3">
        <f>YEAR(stock_returns_long[[#This Row],[Date]])</f>
        <v>2021</v>
      </c>
      <c r="E1466" s="3">
        <f>MONTH(stock_returns_long[[#This Row],[Date]])</f>
        <v>7</v>
      </c>
      <c r="F1466" s="3">
        <f>LN(1+stock_returns_long[[#This Row],[Return]])</f>
        <v>4.5859309046500173E-2</v>
      </c>
    </row>
    <row r="1467" spans="1:6" x14ac:dyDescent="0.2">
      <c r="A1467" s="11">
        <v>44384</v>
      </c>
      <c r="B1467" s="3" t="s">
        <v>2</v>
      </c>
      <c r="C1467" s="3">
        <v>5.6695640767094879E-3</v>
      </c>
      <c r="D1467" s="3">
        <f>YEAR(stock_returns_long[[#This Row],[Date]])</f>
        <v>2021</v>
      </c>
      <c r="E1467" s="3">
        <f>MONTH(stock_returns_long[[#This Row],[Date]])</f>
        <v>7</v>
      </c>
      <c r="F1467" s="3">
        <f>LN(1+stock_returns_long[[#This Row],[Return]])</f>
        <v>5.6535525885647525E-3</v>
      </c>
    </row>
    <row r="1468" spans="1:6" x14ac:dyDescent="0.2">
      <c r="A1468" s="11">
        <v>44385</v>
      </c>
      <c r="B1468" s="3" t="s">
        <v>2</v>
      </c>
      <c r="C1468" s="3">
        <v>9.4222275938824485E-3</v>
      </c>
      <c r="D1468" s="3">
        <f>YEAR(stock_returns_long[[#This Row],[Date]])</f>
        <v>2021</v>
      </c>
      <c r="E1468" s="3">
        <f>MONTH(stock_returns_long[[#This Row],[Date]])</f>
        <v>7</v>
      </c>
      <c r="F1468" s="3">
        <f>LN(1+stock_returns_long[[#This Row],[Return]])</f>
        <v>9.3781152818152875E-3</v>
      </c>
    </row>
    <row r="1469" spans="1:6" x14ac:dyDescent="0.2">
      <c r="A1469" s="11">
        <v>44386</v>
      </c>
      <c r="B1469" s="3" t="s">
        <v>2</v>
      </c>
      <c r="C1469" s="3">
        <v>-3.2347042025718808E-3</v>
      </c>
      <c r="D1469" s="3">
        <f>YEAR(stock_returns_long[[#This Row],[Date]])</f>
        <v>2021</v>
      </c>
      <c r="E1469" s="3">
        <f>MONTH(stock_returns_long[[#This Row],[Date]])</f>
        <v>7</v>
      </c>
      <c r="F1469" s="3">
        <f>LN(1+stock_returns_long[[#This Row],[Return]])</f>
        <v>-3.2399471675578434E-3</v>
      </c>
    </row>
    <row r="1470" spans="1:6" x14ac:dyDescent="0.2">
      <c r="A1470" s="11">
        <v>44389</v>
      </c>
      <c r="B1470" s="3" t="s">
        <v>2</v>
      </c>
      <c r="C1470" s="3">
        <v>-2.1234814297532711E-4</v>
      </c>
      <c r="D1470" s="3">
        <f>YEAR(stock_returns_long[[#This Row],[Date]])</f>
        <v>2021</v>
      </c>
      <c r="E1470" s="3">
        <f>MONTH(stock_returns_long[[#This Row],[Date]])</f>
        <v>7</v>
      </c>
      <c r="F1470" s="3">
        <f>LN(1+stock_returns_long[[#This Row],[Return]])</f>
        <v>-2.1237069203446337E-4</v>
      </c>
    </row>
    <row r="1471" spans="1:6" x14ac:dyDescent="0.2">
      <c r="A1471" s="11">
        <v>44390</v>
      </c>
      <c r="B1471" s="3" t="s">
        <v>2</v>
      </c>
      <c r="C1471" s="3">
        <v>-1.1076947823728367E-2</v>
      </c>
      <c r="D1471" s="3">
        <f>YEAR(stock_returns_long[[#This Row],[Date]])</f>
        <v>2021</v>
      </c>
      <c r="E1471" s="3">
        <f>MONTH(stock_returns_long[[#This Row],[Date]])</f>
        <v>7</v>
      </c>
      <c r="F1471" s="3">
        <f>LN(1+stock_returns_long[[#This Row],[Return]])</f>
        <v>-1.1138754050319735E-2</v>
      </c>
    </row>
    <row r="1472" spans="1:6" x14ac:dyDescent="0.2">
      <c r="A1472" s="11">
        <v>44391</v>
      </c>
      <c r="B1472" s="3" t="s">
        <v>2</v>
      </c>
      <c r="C1472" s="3">
        <v>1.1747744165069296E-3</v>
      </c>
      <c r="D1472" s="3">
        <f>YEAR(stock_returns_long[[#This Row],[Date]])</f>
        <v>2021</v>
      </c>
      <c r="E1472" s="3">
        <f>MONTH(stock_returns_long[[#This Row],[Date]])</f>
        <v>7</v>
      </c>
      <c r="F1472" s="3">
        <f>LN(1+stock_returns_long[[#This Row],[Return]])</f>
        <v>1.1740849089997769E-3</v>
      </c>
    </row>
    <row r="1473" spans="1:6" x14ac:dyDescent="0.2">
      <c r="A1473" s="11">
        <v>44392</v>
      </c>
      <c r="B1473" s="3" t="s">
        <v>2</v>
      </c>
      <c r="C1473" s="3">
        <v>-1.3711143174944485E-2</v>
      </c>
      <c r="D1473" s="3">
        <f>YEAR(stock_returns_long[[#This Row],[Date]])</f>
        <v>2021</v>
      </c>
      <c r="E1473" s="3">
        <f>MONTH(stock_returns_long[[#This Row],[Date]])</f>
        <v>7</v>
      </c>
      <c r="F1473" s="3">
        <f>LN(1+stock_returns_long[[#This Row],[Return]])</f>
        <v>-1.3806009042966375E-2</v>
      </c>
    </row>
    <row r="1474" spans="1:6" x14ac:dyDescent="0.2">
      <c r="A1474" s="11">
        <v>44393</v>
      </c>
      <c r="B1474" s="3" t="s">
        <v>2</v>
      </c>
      <c r="C1474" s="3">
        <v>-1.5854231666677321E-2</v>
      </c>
      <c r="D1474" s="3">
        <f>YEAR(stock_returns_long[[#This Row],[Date]])</f>
        <v>2021</v>
      </c>
      <c r="E1474" s="3">
        <f>MONTH(stock_returns_long[[#This Row],[Date]])</f>
        <v>7</v>
      </c>
      <c r="F1474" s="3">
        <f>LN(1+stock_returns_long[[#This Row],[Return]])</f>
        <v>-1.5981254351190455E-2</v>
      </c>
    </row>
    <row r="1475" spans="1:6" x14ac:dyDescent="0.2">
      <c r="A1475" s="11">
        <v>44396</v>
      </c>
      <c r="B1475" s="3" t="s">
        <v>2</v>
      </c>
      <c r="C1475" s="3">
        <v>-6.7270300923025772E-3</v>
      </c>
      <c r="D1475" s="3">
        <f>YEAR(stock_returns_long[[#This Row],[Date]])</f>
        <v>2021</v>
      </c>
      <c r="E1475" s="3">
        <f>MONTH(stock_returns_long[[#This Row],[Date]])</f>
        <v>7</v>
      </c>
      <c r="F1475" s="3">
        <f>LN(1+stock_returns_long[[#This Row],[Return]])</f>
        <v>-6.7497585465776033E-3</v>
      </c>
    </row>
    <row r="1476" spans="1:6" x14ac:dyDescent="0.2">
      <c r="A1476" s="11">
        <v>44397</v>
      </c>
      <c r="B1476" s="3" t="s">
        <v>2</v>
      </c>
      <c r="C1476" s="3">
        <v>6.6486136498793424E-3</v>
      </c>
      <c r="D1476" s="3">
        <f>YEAR(stock_returns_long[[#This Row],[Date]])</f>
        <v>2021</v>
      </c>
      <c r="E1476" s="3">
        <f>MONTH(stock_returns_long[[#This Row],[Date]])</f>
        <v>7</v>
      </c>
      <c r="F1476" s="3">
        <f>LN(1+stock_returns_long[[#This Row],[Return]])</f>
        <v>6.6266090974773963E-3</v>
      </c>
    </row>
    <row r="1477" spans="1:6" x14ac:dyDescent="0.2">
      <c r="A1477" s="11">
        <v>44398</v>
      </c>
      <c r="B1477" s="3" t="s">
        <v>2</v>
      </c>
      <c r="C1477" s="3">
        <v>3.361110852517335E-3</v>
      </c>
      <c r="D1477" s="3">
        <f>YEAR(stock_returns_long[[#This Row],[Date]])</f>
        <v>2021</v>
      </c>
      <c r="E1477" s="3">
        <f>MONTH(stock_returns_long[[#This Row],[Date]])</f>
        <v>7</v>
      </c>
      <c r="F1477" s="3">
        <f>LN(1+stock_returns_long[[#This Row],[Return]])</f>
        <v>3.3554749445127334E-3</v>
      </c>
    </row>
    <row r="1478" spans="1:6" x14ac:dyDescent="0.2">
      <c r="A1478" s="11">
        <v>44399</v>
      </c>
      <c r="B1478" s="3" t="s">
        <v>2</v>
      </c>
      <c r="C1478" s="3">
        <v>1.4735635895966048E-2</v>
      </c>
      <c r="D1478" s="3">
        <f>YEAR(stock_returns_long[[#This Row],[Date]])</f>
        <v>2021</v>
      </c>
      <c r="E1478" s="3">
        <f>MONTH(stock_returns_long[[#This Row],[Date]])</f>
        <v>7</v>
      </c>
      <c r="F1478" s="3">
        <f>LN(1+stock_returns_long[[#This Row],[Return]])</f>
        <v>1.4628121323517897E-2</v>
      </c>
    </row>
    <row r="1479" spans="1:6" x14ac:dyDescent="0.2">
      <c r="A1479" s="11">
        <v>44400</v>
      </c>
      <c r="B1479" s="3" t="s">
        <v>2</v>
      </c>
      <c r="C1479" s="3">
        <v>5.1153849347924663E-3</v>
      </c>
      <c r="D1479" s="3">
        <f>YEAR(stock_returns_long[[#This Row],[Date]])</f>
        <v>2021</v>
      </c>
      <c r="E1479" s="3">
        <f>MONTH(stock_returns_long[[#This Row],[Date]])</f>
        <v>7</v>
      </c>
      <c r="F1479" s="3">
        <f>LN(1+stock_returns_long[[#This Row],[Return]])</f>
        <v>5.1023458011648769E-3</v>
      </c>
    </row>
    <row r="1480" spans="1:6" x14ac:dyDescent="0.2">
      <c r="A1480" s="11">
        <v>44403</v>
      </c>
      <c r="B1480" s="3" t="s">
        <v>2</v>
      </c>
      <c r="C1480" s="3">
        <v>1.180863619816197E-2</v>
      </c>
      <c r="D1480" s="3">
        <f>YEAR(stock_returns_long[[#This Row],[Date]])</f>
        <v>2021</v>
      </c>
      <c r="E1480" s="3">
        <f>MONTH(stock_returns_long[[#This Row],[Date]])</f>
        <v>7</v>
      </c>
      <c r="F1480" s="3">
        <f>LN(1+stock_returns_long[[#This Row],[Return]])</f>
        <v>1.1739458318775495E-2</v>
      </c>
    </row>
    <row r="1481" spans="1:6" x14ac:dyDescent="0.2">
      <c r="A1481" s="11">
        <v>44404</v>
      </c>
      <c r="B1481" s="3" t="s">
        <v>2</v>
      </c>
      <c r="C1481" s="3">
        <v>-1.9846876786293155E-2</v>
      </c>
      <c r="D1481" s="3">
        <f>YEAR(stock_returns_long[[#This Row],[Date]])</f>
        <v>2021</v>
      </c>
      <c r="E1481" s="3">
        <f>MONTH(stock_returns_long[[#This Row],[Date]])</f>
        <v>7</v>
      </c>
      <c r="F1481" s="3">
        <f>LN(1+stock_returns_long[[#This Row],[Return]])</f>
        <v>-2.0046471345742639E-2</v>
      </c>
    </row>
    <row r="1482" spans="1:6" x14ac:dyDescent="0.2">
      <c r="A1482" s="11">
        <v>44405</v>
      </c>
      <c r="B1482" s="3" t="s">
        <v>2</v>
      </c>
      <c r="C1482" s="3">
        <v>1.0837371680696428E-3</v>
      </c>
      <c r="D1482" s="3">
        <f>YEAR(stock_returns_long[[#This Row],[Date]])</f>
        <v>2021</v>
      </c>
      <c r="E1482" s="3">
        <f>MONTH(stock_returns_long[[#This Row],[Date]])</f>
        <v>7</v>
      </c>
      <c r="F1482" s="3">
        <f>LN(1+stock_returns_long[[#This Row],[Return]])</f>
        <v>1.0831503488784933E-3</v>
      </c>
    </row>
    <row r="1483" spans="1:6" x14ac:dyDescent="0.2">
      <c r="A1483" s="11">
        <v>44406</v>
      </c>
      <c r="B1483" s="3" t="s">
        <v>2</v>
      </c>
      <c r="C1483" s="3">
        <v>-8.3739406899878688E-3</v>
      </c>
      <c r="D1483" s="3">
        <f>YEAR(stock_returns_long[[#This Row],[Date]])</f>
        <v>2021</v>
      </c>
      <c r="E1483" s="3">
        <f>MONTH(stock_returns_long[[#This Row],[Date]])</f>
        <v>7</v>
      </c>
      <c r="F1483" s="3">
        <f>LN(1+stock_returns_long[[#This Row],[Return]])</f>
        <v>-8.4091991038789619E-3</v>
      </c>
    </row>
    <row r="1484" spans="1:6" x14ac:dyDescent="0.2">
      <c r="A1484" s="11">
        <v>44407</v>
      </c>
      <c r="B1484" s="3" t="s">
        <v>2</v>
      </c>
      <c r="C1484" s="3">
        <v>-7.564890713277761E-2</v>
      </c>
      <c r="D1484" s="3">
        <f>YEAR(stock_returns_long[[#This Row],[Date]])</f>
        <v>2021</v>
      </c>
      <c r="E1484" s="3">
        <f>MONTH(stock_returns_long[[#This Row],[Date]])</f>
        <v>7</v>
      </c>
      <c r="F1484" s="3">
        <f>LN(1+stock_returns_long[[#This Row],[Return]])</f>
        <v>-7.8663308875491542E-2</v>
      </c>
    </row>
    <row r="1485" spans="1:6" x14ac:dyDescent="0.2">
      <c r="A1485" s="11">
        <v>44410</v>
      </c>
      <c r="B1485" s="3" t="s">
        <v>2</v>
      </c>
      <c r="C1485" s="3">
        <v>1.1690369463182027E-3</v>
      </c>
      <c r="D1485" s="3">
        <f>YEAR(stock_returns_long[[#This Row],[Date]])</f>
        <v>2021</v>
      </c>
      <c r="E1485" s="3">
        <f>MONTH(stock_returns_long[[#This Row],[Date]])</f>
        <v>8</v>
      </c>
      <c r="F1485" s="3">
        <f>LN(1+stock_returns_long[[#This Row],[Return]])</f>
        <v>1.1683541547145397E-3</v>
      </c>
    </row>
    <row r="1486" spans="1:6" x14ac:dyDescent="0.2">
      <c r="A1486" s="11">
        <v>44411</v>
      </c>
      <c r="B1486" s="3" t="s">
        <v>2</v>
      </c>
      <c r="C1486" s="3">
        <v>1.0433748841442769E-2</v>
      </c>
      <c r="D1486" s="3">
        <f>YEAR(stock_returns_long[[#This Row],[Date]])</f>
        <v>2021</v>
      </c>
      <c r="E1486" s="3">
        <f>MONTH(stock_returns_long[[#This Row],[Date]])</f>
        <v>8</v>
      </c>
      <c r="F1486" s="3">
        <f>LN(1+stock_returns_long[[#This Row],[Return]])</f>
        <v>1.0379692962522098E-2</v>
      </c>
    </row>
    <row r="1487" spans="1:6" x14ac:dyDescent="0.2">
      <c r="A1487" s="11">
        <v>44412</v>
      </c>
      <c r="B1487" s="3" t="s">
        <v>2</v>
      </c>
      <c r="C1487" s="3">
        <v>-3.4222398904129037E-3</v>
      </c>
      <c r="D1487" s="3">
        <f>YEAR(stock_returns_long[[#This Row],[Date]])</f>
        <v>2021</v>
      </c>
      <c r="E1487" s="3">
        <f>MONTH(stock_returns_long[[#This Row],[Date]])</f>
        <v>8</v>
      </c>
      <c r="F1487" s="3">
        <f>LN(1+stock_returns_long[[#This Row],[Return]])</f>
        <v>-3.428109147843768E-3</v>
      </c>
    </row>
    <row r="1488" spans="1:6" x14ac:dyDescent="0.2">
      <c r="A1488" s="11">
        <v>44413</v>
      </c>
      <c r="B1488" s="3" t="s">
        <v>2</v>
      </c>
      <c r="C1488" s="3">
        <v>6.3403629993816768E-3</v>
      </c>
      <c r="D1488" s="3">
        <f>YEAR(stock_returns_long[[#This Row],[Date]])</f>
        <v>2021</v>
      </c>
      <c r="E1488" s="3">
        <f>MONTH(stock_returns_long[[#This Row],[Date]])</f>
        <v>8</v>
      </c>
      <c r="F1488" s="3">
        <f>LN(1+stock_returns_long[[#This Row],[Return]])</f>
        <v>6.3203474572172871E-3</v>
      </c>
    </row>
    <row r="1489" spans="1:6" x14ac:dyDescent="0.2">
      <c r="A1489" s="11">
        <v>44414</v>
      </c>
      <c r="B1489" s="3" t="s">
        <v>2</v>
      </c>
      <c r="C1489" s="3">
        <v>-9.1973346938524214E-3</v>
      </c>
      <c r="D1489" s="3">
        <f>YEAR(stock_returns_long[[#This Row],[Date]])</f>
        <v>2021</v>
      </c>
      <c r="E1489" s="3">
        <f>MONTH(stock_returns_long[[#This Row],[Date]])</f>
        <v>8</v>
      </c>
      <c r="F1489" s="3">
        <f>LN(1+stock_returns_long[[#This Row],[Return]])</f>
        <v>-9.2398913159003875E-3</v>
      </c>
    </row>
    <row r="1490" spans="1:6" x14ac:dyDescent="0.2">
      <c r="A1490" s="11">
        <v>44417</v>
      </c>
      <c r="B1490" s="3" t="s">
        <v>2</v>
      </c>
      <c r="C1490" s="3">
        <v>-9.1773344017564984E-4</v>
      </c>
      <c r="D1490" s="3">
        <f>YEAR(stock_returns_long[[#This Row],[Date]])</f>
        <v>2021</v>
      </c>
      <c r="E1490" s="3">
        <f>MONTH(stock_returns_long[[#This Row],[Date]])</f>
        <v>8</v>
      </c>
      <c r="F1490" s="3">
        <f>LN(1+stock_returns_long[[#This Row],[Return]])</f>
        <v>-9.181548153357011E-4</v>
      </c>
    </row>
    <row r="1491" spans="1:6" x14ac:dyDescent="0.2">
      <c r="A1491" s="11">
        <v>44418</v>
      </c>
      <c r="B1491" s="3" t="s">
        <v>2</v>
      </c>
      <c r="C1491" s="3">
        <v>-6.3408166098054553E-3</v>
      </c>
      <c r="D1491" s="3">
        <f>YEAR(stock_returns_long[[#This Row],[Date]])</f>
        <v>2021</v>
      </c>
      <c r="E1491" s="3">
        <f>MONTH(stock_returns_long[[#This Row],[Date]])</f>
        <v>8</v>
      </c>
      <c r="F1491" s="3">
        <f>LN(1+stock_returns_long[[#This Row],[Return]])</f>
        <v>-6.3610049731653417E-3</v>
      </c>
    </row>
    <row r="1492" spans="1:6" x14ac:dyDescent="0.2">
      <c r="A1492" s="11">
        <v>44419</v>
      </c>
      <c r="B1492" s="3" t="s">
        <v>2</v>
      </c>
      <c r="C1492" s="3">
        <v>-8.6036434938633333E-3</v>
      </c>
      <c r="D1492" s="3">
        <f>YEAR(stock_returns_long[[#This Row],[Date]])</f>
        <v>2021</v>
      </c>
      <c r="E1492" s="3">
        <f>MONTH(stock_returns_long[[#This Row],[Date]])</f>
        <v>8</v>
      </c>
      <c r="F1492" s="3">
        <f>LN(1+stock_returns_long[[#This Row],[Return]])</f>
        <v>-8.6408685021376642E-3</v>
      </c>
    </row>
    <row r="1493" spans="1:6" x14ac:dyDescent="0.2">
      <c r="A1493" s="11">
        <v>44420</v>
      </c>
      <c r="B1493" s="3" t="s">
        <v>2</v>
      </c>
      <c r="C1493" s="3">
        <v>3.4598101929383951E-3</v>
      </c>
      <c r="D1493" s="3">
        <f>YEAR(stock_returns_long[[#This Row],[Date]])</f>
        <v>2021</v>
      </c>
      <c r="E1493" s="3">
        <f>MONTH(stock_returns_long[[#This Row],[Date]])</f>
        <v>8</v>
      </c>
      <c r="F1493" s="3">
        <f>LN(1+stock_returns_long[[#This Row],[Return]])</f>
        <v>3.4538388189029033E-3</v>
      </c>
    </row>
    <row r="1494" spans="1:6" x14ac:dyDescent="0.2">
      <c r="A1494" s="11">
        <v>44421</v>
      </c>
      <c r="B1494" s="3" t="s">
        <v>2</v>
      </c>
      <c r="C1494" s="3">
        <v>-2.8848279463596915E-3</v>
      </c>
      <c r="D1494" s="3">
        <f>YEAR(stock_returns_long[[#This Row],[Date]])</f>
        <v>2021</v>
      </c>
      <c r="E1494" s="3">
        <f>MONTH(stock_returns_long[[#This Row],[Date]])</f>
        <v>8</v>
      </c>
      <c r="F1494" s="3">
        <f>LN(1+stock_returns_long[[#This Row],[Return]])</f>
        <v>-2.8889970825907705E-3</v>
      </c>
    </row>
    <row r="1495" spans="1:6" x14ac:dyDescent="0.2">
      <c r="A1495" s="11">
        <v>44424</v>
      </c>
      <c r="B1495" s="3" t="s">
        <v>2</v>
      </c>
      <c r="C1495" s="3">
        <v>1.5239472057770875E-3</v>
      </c>
      <c r="D1495" s="3">
        <f>YEAR(stock_returns_long[[#This Row],[Date]])</f>
        <v>2021</v>
      </c>
      <c r="E1495" s="3">
        <f>MONTH(stock_returns_long[[#This Row],[Date]])</f>
        <v>8</v>
      </c>
      <c r="F1495" s="3">
        <f>LN(1+stock_returns_long[[#This Row],[Return]])</f>
        <v>1.5227871766333222E-3</v>
      </c>
    </row>
    <row r="1496" spans="1:6" x14ac:dyDescent="0.2">
      <c r="A1496" s="11">
        <v>44425</v>
      </c>
      <c r="B1496" s="3" t="s">
        <v>2</v>
      </c>
      <c r="C1496" s="3">
        <v>-1.728702615047184E-2</v>
      </c>
      <c r="D1496" s="3">
        <f>YEAR(stock_returns_long[[#This Row],[Date]])</f>
        <v>2021</v>
      </c>
      <c r="E1496" s="3">
        <f>MONTH(stock_returns_long[[#This Row],[Date]])</f>
        <v>8</v>
      </c>
      <c r="F1496" s="3">
        <f>LN(1+stock_returns_long[[#This Row],[Return]])</f>
        <v>-1.7438191452478862E-2</v>
      </c>
    </row>
    <row r="1497" spans="1:6" x14ac:dyDescent="0.2">
      <c r="A1497" s="11">
        <v>44426</v>
      </c>
      <c r="B1497" s="3" t="s">
        <v>2</v>
      </c>
      <c r="C1497" s="3">
        <v>-1.2566487390164305E-2</v>
      </c>
      <c r="D1497" s="3">
        <f>YEAR(stock_returns_long[[#This Row],[Date]])</f>
        <v>2021</v>
      </c>
      <c r="E1497" s="3">
        <f>MONTH(stock_returns_long[[#This Row],[Date]])</f>
        <v>8</v>
      </c>
      <c r="F1497" s="3">
        <f>LN(1+stock_returns_long[[#This Row],[Return]])</f>
        <v>-1.2646113476257194E-2</v>
      </c>
    </row>
    <row r="1498" spans="1:6" x14ac:dyDescent="0.2">
      <c r="A1498" s="11">
        <v>44427</v>
      </c>
      <c r="B1498" s="3" t="s">
        <v>2</v>
      </c>
      <c r="C1498" s="3">
        <v>-4.2078187123096855E-3</v>
      </c>
      <c r="D1498" s="3">
        <f>YEAR(stock_returns_long[[#This Row],[Date]])</f>
        <v>2021</v>
      </c>
      <c r="E1498" s="3">
        <f>MONTH(stock_returns_long[[#This Row],[Date]])</f>
        <v>8</v>
      </c>
      <c r="F1498" s="3">
        <f>LN(1+stock_returns_long[[#This Row],[Return]])</f>
        <v>-4.2166964942845627E-3</v>
      </c>
    </row>
    <row r="1499" spans="1:6" x14ac:dyDescent="0.2">
      <c r="A1499" s="11">
        <v>44428</v>
      </c>
      <c r="B1499" s="3" t="s">
        <v>2</v>
      </c>
      <c r="C1499" s="3">
        <v>3.8271547143353679E-3</v>
      </c>
      <c r="D1499" s="3">
        <f>YEAR(stock_returns_long[[#This Row],[Date]])</f>
        <v>2021</v>
      </c>
      <c r="E1499" s="3">
        <f>MONTH(stock_returns_long[[#This Row],[Date]])</f>
        <v>8</v>
      </c>
      <c r="F1499" s="3">
        <f>LN(1+stock_returns_long[[#This Row],[Return]])</f>
        <v>3.8198497898503034E-3</v>
      </c>
    </row>
    <row r="1500" spans="1:6" x14ac:dyDescent="0.2">
      <c r="A1500" s="11">
        <v>44431</v>
      </c>
      <c r="B1500" s="3" t="s">
        <v>2</v>
      </c>
      <c r="C1500" s="3">
        <v>2.060035500127988E-2</v>
      </c>
      <c r="D1500" s="3">
        <f>YEAR(stock_returns_long[[#This Row],[Date]])</f>
        <v>2021</v>
      </c>
      <c r="E1500" s="3">
        <f>MONTH(stock_returns_long[[#This Row],[Date]])</f>
        <v>8</v>
      </c>
      <c r="F1500" s="3">
        <f>LN(1+stock_returns_long[[#This Row],[Return]])</f>
        <v>2.0391037483534671E-2</v>
      </c>
    </row>
    <row r="1501" spans="1:6" x14ac:dyDescent="0.2">
      <c r="A1501" s="11">
        <v>44432</v>
      </c>
      <c r="B1501" s="3" t="s">
        <v>2</v>
      </c>
      <c r="C1501" s="3">
        <v>1.2220318769066596E-2</v>
      </c>
      <c r="D1501" s="3">
        <f>YEAR(stock_returns_long[[#This Row],[Date]])</f>
        <v>2021</v>
      </c>
      <c r="E1501" s="3">
        <f>MONTH(stock_returns_long[[#This Row],[Date]])</f>
        <v>8</v>
      </c>
      <c r="F1501" s="3">
        <f>LN(1+stock_returns_long[[#This Row],[Return]])</f>
        <v>1.2146253464241655E-2</v>
      </c>
    </row>
    <row r="1502" spans="1:6" x14ac:dyDescent="0.2">
      <c r="A1502" s="11">
        <v>44433</v>
      </c>
      <c r="B1502" s="3" t="s">
        <v>2</v>
      </c>
      <c r="C1502" s="3">
        <v>-1.9965141547840792E-3</v>
      </c>
      <c r="D1502" s="3">
        <f>YEAR(stock_returns_long[[#This Row],[Date]])</f>
        <v>2021</v>
      </c>
      <c r="E1502" s="3">
        <f>MONTH(stock_returns_long[[#This Row],[Date]])</f>
        <v>8</v>
      </c>
      <c r="F1502" s="3">
        <f>LN(1+stock_returns_long[[#This Row],[Return]])</f>
        <v>-1.9985098458953207E-3</v>
      </c>
    </row>
    <row r="1503" spans="1:6" x14ac:dyDescent="0.2">
      <c r="A1503" s="11">
        <v>44434</v>
      </c>
      <c r="B1503" s="3" t="s">
        <v>2</v>
      </c>
      <c r="C1503" s="3">
        <v>5.0982572629307832E-3</v>
      </c>
      <c r="D1503" s="3">
        <f>YEAR(stock_returns_long[[#This Row],[Date]])</f>
        <v>2021</v>
      </c>
      <c r="E1503" s="3">
        <f>MONTH(stock_returns_long[[#This Row],[Date]])</f>
        <v>8</v>
      </c>
      <c r="F1503" s="3">
        <f>LN(1+stock_returns_long[[#This Row],[Return]])</f>
        <v>5.0853051528451567E-3</v>
      </c>
    </row>
    <row r="1504" spans="1:6" x14ac:dyDescent="0.2">
      <c r="A1504" s="11">
        <v>44435</v>
      </c>
      <c r="B1504" s="3" t="s">
        <v>2</v>
      </c>
      <c r="C1504" s="3">
        <v>1.014175672465778E-2</v>
      </c>
      <c r="D1504" s="3">
        <f>YEAR(stock_returns_long[[#This Row],[Date]])</f>
        <v>2021</v>
      </c>
      <c r="E1504" s="3">
        <f>MONTH(stock_returns_long[[#This Row],[Date]])</f>
        <v>8</v>
      </c>
      <c r="F1504" s="3">
        <f>LN(1+stock_returns_long[[#This Row],[Return]])</f>
        <v>1.0090674197310714E-2</v>
      </c>
    </row>
    <row r="1505" spans="1:6" x14ac:dyDescent="0.2">
      <c r="A1505" s="11">
        <v>44438</v>
      </c>
      <c r="B1505" s="3" t="s">
        <v>2</v>
      </c>
      <c r="C1505" s="3">
        <v>2.1476998866989616E-2</v>
      </c>
      <c r="D1505" s="3">
        <f>YEAR(stock_returns_long[[#This Row],[Date]])</f>
        <v>2021</v>
      </c>
      <c r="E1505" s="3">
        <f>MONTH(stock_returns_long[[#This Row],[Date]])</f>
        <v>8</v>
      </c>
      <c r="F1505" s="3">
        <f>LN(1+stock_returns_long[[#This Row],[Return]])</f>
        <v>2.1249618004886027E-2</v>
      </c>
    </row>
    <row r="1506" spans="1:6" x14ac:dyDescent="0.2">
      <c r="A1506" s="11">
        <v>44439</v>
      </c>
      <c r="B1506" s="3" t="s">
        <v>2</v>
      </c>
      <c r="C1506" s="3">
        <v>1.438520002272603E-2</v>
      </c>
      <c r="D1506" s="3">
        <f>YEAR(stock_returns_long[[#This Row],[Date]])</f>
        <v>2021</v>
      </c>
      <c r="E1506" s="3">
        <f>MONTH(stock_returns_long[[#This Row],[Date]])</f>
        <v>8</v>
      </c>
      <c r="F1506" s="3">
        <f>LN(1+stock_returns_long[[#This Row],[Return]])</f>
        <v>1.4282714711431693E-2</v>
      </c>
    </row>
    <row r="1507" spans="1:6" x14ac:dyDescent="0.2">
      <c r="A1507" s="11">
        <v>44440</v>
      </c>
      <c r="B1507" s="3" t="s">
        <v>2</v>
      </c>
      <c r="C1507" s="3">
        <v>2.3654092095504176E-3</v>
      </c>
      <c r="D1507" s="3">
        <f>YEAR(stock_returns_long[[#This Row],[Date]])</f>
        <v>2021</v>
      </c>
      <c r="E1507" s="3">
        <f>MONTH(stock_returns_long[[#This Row],[Date]])</f>
        <v>9</v>
      </c>
      <c r="F1507" s="3">
        <f>LN(1+stock_returns_long[[#This Row],[Return]])</f>
        <v>2.3626160329893353E-3</v>
      </c>
    </row>
    <row r="1508" spans="1:6" x14ac:dyDescent="0.2">
      <c r="A1508" s="11">
        <v>44441</v>
      </c>
      <c r="B1508" s="3" t="s">
        <v>2</v>
      </c>
      <c r="C1508" s="3">
        <v>-4.5644788893179911E-3</v>
      </c>
      <c r="D1508" s="3">
        <f>YEAR(stock_returns_long[[#This Row],[Date]])</f>
        <v>2021</v>
      </c>
      <c r="E1508" s="3">
        <f>MONTH(stock_returns_long[[#This Row],[Date]])</f>
        <v>9</v>
      </c>
      <c r="F1508" s="3">
        <f>LN(1+stock_returns_long[[#This Row],[Return]])</f>
        <v>-4.5749279314957819E-3</v>
      </c>
    </row>
    <row r="1509" spans="1:6" x14ac:dyDescent="0.2">
      <c r="A1509" s="11">
        <v>44442</v>
      </c>
      <c r="B1509" s="3" t="s">
        <v>2</v>
      </c>
      <c r="C1509" s="3">
        <v>4.3110862647286474E-3</v>
      </c>
      <c r="D1509" s="3">
        <f>YEAR(stock_returns_long[[#This Row],[Date]])</f>
        <v>2021</v>
      </c>
      <c r="E1509" s="3">
        <f>MONTH(stock_returns_long[[#This Row],[Date]])</f>
        <v>9</v>
      </c>
      <c r="F1509" s="3">
        <f>LN(1+stock_returns_long[[#This Row],[Return]])</f>
        <v>4.3018201541268819E-3</v>
      </c>
    </row>
    <row r="1510" spans="1:6" x14ac:dyDescent="0.2">
      <c r="A1510" s="11">
        <v>44446</v>
      </c>
      <c r="B1510" s="3" t="s">
        <v>2</v>
      </c>
      <c r="C1510" s="3">
        <v>8.9820243691383084E-3</v>
      </c>
      <c r="D1510" s="3">
        <f>YEAR(stock_returns_long[[#This Row],[Date]])</f>
        <v>2021</v>
      </c>
      <c r="E1510" s="3">
        <f>MONTH(stock_returns_long[[#This Row],[Date]])</f>
        <v>9</v>
      </c>
      <c r="F1510" s="3">
        <f>LN(1+stock_returns_long[[#This Row],[Return]])</f>
        <v>8.9419259195549963E-3</v>
      </c>
    </row>
    <row r="1511" spans="1:6" x14ac:dyDescent="0.2">
      <c r="A1511" s="11">
        <v>44447</v>
      </c>
      <c r="B1511" s="3" t="s">
        <v>2</v>
      </c>
      <c r="C1511" s="3">
        <v>4.6191744307297888E-3</v>
      </c>
      <c r="D1511" s="3">
        <f>YEAR(stock_returns_long[[#This Row],[Date]])</f>
        <v>2021</v>
      </c>
      <c r="E1511" s="3">
        <f>MONTH(stock_returns_long[[#This Row],[Date]])</f>
        <v>9</v>
      </c>
      <c r="F1511" s="3">
        <f>LN(1+stock_returns_long[[#This Row],[Return]])</f>
        <v>4.6085387838814091E-3</v>
      </c>
    </row>
    <row r="1512" spans="1:6" x14ac:dyDescent="0.2">
      <c r="A1512" s="11">
        <v>44448</v>
      </c>
      <c r="B1512" s="3" t="s">
        <v>2</v>
      </c>
      <c r="C1512" s="3">
        <v>-1.1726004336084506E-2</v>
      </c>
      <c r="D1512" s="3">
        <f>YEAR(stock_returns_long[[#This Row],[Date]])</f>
        <v>2021</v>
      </c>
      <c r="E1512" s="3">
        <f>MONTH(stock_returns_long[[#This Row],[Date]])</f>
        <v>9</v>
      </c>
      <c r="F1512" s="3">
        <f>LN(1+stock_returns_long[[#This Row],[Return]])</f>
        <v>-1.1795296134862758E-2</v>
      </c>
    </row>
    <row r="1513" spans="1:6" x14ac:dyDescent="0.2">
      <c r="A1513" s="11">
        <v>44449</v>
      </c>
      <c r="B1513" s="3" t="s">
        <v>2</v>
      </c>
      <c r="C1513" s="3">
        <v>-4.3080014312122383E-3</v>
      </c>
      <c r="D1513" s="3">
        <f>YEAR(stock_returns_long[[#This Row],[Date]])</f>
        <v>2021</v>
      </c>
      <c r="E1513" s="3">
        <f>MONTH(stock_returns_long[[#This Row],[Date]])</f>
        <v>9</v>
      </c>
      <c r="F1513" s="3">
        <f>LN(1+stock_returns_long[[#This Row],[Return]])</f>
        <v>-4.3173076063389723E-3</v>
      </c>
    </row>
    <row r="1514" spans="1:6" x14ac:dyDescent="0.2">
      <c r="A1514" s="11">
        <v>44452</v>
      </c>
      <c r="B1514" s="3" t="s">
        <v>2</v>
      </c>
      <c r="C1514" s="3">
        <v>-3.4532897607970625E-3</v>
      </c>
      <c r="D1514" s="3">
        <f>YEAR(stock_returns_long[[#This Row],[Date]])</f>
        <v>2021</v>
      </c>
      <c r="E1514" s="3">
        <f>MONTH(stock_returns_long[[#This Row],[Date]])</f>
        <v>9</v>
      </c>
      <c r="F1514" s="3">
        <f>LN(1+stock_returns_long[[#This Row],[Return]])</f>
        <v>-3.4592661286029646E-3</v>
      </c>
    </row>
    <row r="1515" spans="1:6" x14ac:dyDescent="0.2">
      <c r="A1515" s="11">
        <v>44453</v>
      </c>
      <c r="B1515" s="3" t="s">
        <v>2</v>
      </c>
      <c r="C1515" s="3">
        <v>-2.0739809620994309E-3</v>
      </c>
      <c r="D1515" s="3">
        <f>YEAR(stock_returns_long[[#This Row],[Date]])</f>
        <v>2021</v>
      </c>
      <c r="E1515" s="3">
        <f>MONTH(stock_returns_long[[#This Row],[Date]])</f>
        <v>9</v>
      </c>
      <c r="F1515" s="3">
        <f>LN(1+stock_returns_long[[#This Row],[Return]])</f>
        <v>-2.0761346389200496E-3</v>
      </c>
    </row>
    <row r="1516" spans="1:6" x14ac:dyDescent="0.2">
      <c r="A1516" s="11">
        <v>44454</v>
      </c>
      <c r="B1516" s="3" t="s">
        <v>2</v>
      </c>
      <c r="C1516" s="3">
        <v>7.4753913326539578E-3</v>
      </c>
      <c r="D1516" s="3">
        <f>YEAR(stock_returns_long[[#This Row],[Date]])</f>
        <v>2021</v>
      </c>
      <c r="E1516" s="3">
        <f>MONTH(stock_returns_long[[#This Row],[Date]])</f>
        <v>9</v>
      </c>
      <c r="F1516" s="3">
        <f>LN(1+stock_returns_long[[#This Row],[Return]])</f>
        <v>7.4475890641202049E-3</v>
      </c>
    </row>
    <row r="1517" spans="1:6" x14ac:dyDescent="0.2">
      <c r="A1517" s="11">
        <v>44455</v>
      </c>
      <c r="B1517" s="3" t="s">
        <v>2</v>
      </c>
      <c r="C1517" s="3">
        <v>3.5819053548502566E-3</v>
      </c>
      <c r="D1517" s="3">
        <f>YEAR(stock_returns_long[[#This Row],[Date]])</f>
        <v>2021</v>
      </c>
      <c r="E1517" s="3">
        <f>MONTH(stock_returns_long[[#This Row],[Date]])</f>
        <v>9</v>
      </c>
      <c r="F1517" s="3">
        <f>LN(1+stock_returns_long[[#This Row],[Return]])</f>
        <v>3.575505609499879E-3</v>
      </c>
    </row>
    <row r="1518" spans="1:6" x14ac:dyDescent="0.2">
      <c r="A1518" s="11">
        <v>44456</v>
      </c>
      <c r="B1518" s="3" t="s">
        <v>2</v>
      </c>
      <c r="C1518" s="3">
        <v>-7.3733198661622978E-3</v>
      </c>
      <c r="D1518" s="3">
        <f>YEAR(stock_returns_long[[#This Row],[Date]])</f>
        <v>2021</v>
      </c>
      <c r="E1518" s="3">
        <f>MONTH(stock_returns_long[[#This Row],[Date]])</f>
        <v>9</v>
      </c>
      <c r="F1518" s="3">
        <f>LN(1+stock_returns_long[[#This Row],[Return]])</f>
        <v>-7.4006371513072487E-3</v>
      </c>
    </row>
    <row r="1519" spans="1:6" x14ac:dyDescent="0.2">
      <c r="A1519" s="11">
        <v>44459</v>
      </c>
      <c r="B1519" s="3" t="s">
        <v>2</v>
      </c>
      <c r="C1519" s="3">
        <v>-3.084174438431353E-2</v>
      </c>
      <c r="D1519" s="3">
        <f>YEAR(stock_returns_long[[#This Row],[Date]])</f>
        <v>2021</v>
      </c>
      <c r="E1519" s="3">
        <f>MONTH(stock_returns_long[[#This Row],[Date]])</f>
        <v>9</v>
      </c>
      <c r="F1519" s="3">
        <f>LN(1+stock_returns_long[[#This Row],[Return]])</f>
        <v>-3.1327361937542812E-2</v>
      </c>
    </row>
    <row r="1520" spans="1:6" x14ac:dyDescent="0.2">
      <c r="A1520" s="11">
        <v>44460</v>
      </c>
      <c r="B1520" s="3" t="s">
        <v>2</v>
      </c>
      <c r="C1520" s="3">
        <v>-3.6057473697842513E-3</v>
      </c>
      <c r="D1520" s="3">
        <f>YEAR(stock_returns_long[[#This Row],[Date]])</f>
        <v>2021</v>
      </c>
      <c r="E1520" s="3">
        <f>MONTH(stock_returns_long[[#This Row],[Date]])</f>
        <v>9</v>
      </c>
      <c r="F1520" s="3">
        <f>LN(1+stock_returns_long[[#This Row],[Return]])</f>
        <v>-3.6122637458179565E-3</v>
      </c>
    </row>
    <row r="1521" spans="1:6" x14ac:dyDescent="0.2">
      <c r="A1521" s="11">
        <v>44461</v>
      </c>
      <c r="B1521" s="3" t="s">
        <v>2</v>
      </c>
      <c r="C1521" s="3">
        <v>1.089234819407503E-2</v>
      </c>
      <c r="D1521" s="3">
        <f>YEAR(stock_returns_long[[#This Row],[Date]])</f>
        <v>2021</v>
      </c>
      <c r="E1521" s="3">
        <f>MONTH(stock_returns_long[[#This Row],[Date]])</f>
        <v>9</v>
      </c>
      <c r="F1521" s="3">
        <f>LN(1+stock_returns_long[[#This Row],[Return]])</f>
        <v>1.0833453848678572E-2</v>
      </c>
    </row>
    <row r="1522" spans="1:6" x14ac:dyDescent="0.2">
      <c r="A1522" s="11">
        <v>44462</v>
      </c>
      <c r="B1522" s="3" t="s">
        <v>2</v>
      </c>
      <c r="C1522" s="3">
        <v>1.063594079605279E-2</v>
      </c>
      <c r="D1522" s="3">
        <f>YEAR(stock_returns_long[[#This Row],[Date]])</f>
        <v>2021</v>
      </c>
      <c r="E1522" s="3">
        <f>MONTH(stock_returns_long[[#This Row],[Date]])</f>
        <v>9</v>
      </c>
      <c r="F1522" s="3">
        <f>LN(1+stock_returns_long[[#This Row],[Return]])</f>
        <v>1.0579777062858911E-2</v>
      </c>
    </row>
    <row r="1523" spans="1:6" x14ac:dyDescent="0.2">
      <c r="A1523" s="11">
        <v>44463</v>
      </c>
      <c r="B1523" s="3" t="s">
        <v>2</v>
      </c>
      <c r="C1523" s="3">
        <v>2.7868730462519142E-3</v>
      </c>
      <c r="D1523" s="3">
        <f>YEAR(stock_returns_long[[#This Row],[Date]])</f>
        <v>2021</v>
      </c>
      <c r="E1523" s="3">
        <f>MONTH(stock_returns_long[[#This Row],[Date]])</f>
        <v>9</v>
      </c>
      <c r="F1523" s="3">
        <f>LN(1+stock_returns_long[[#This Row],[Return]])</f>
        <v>2.7829969154169873E-3</v>
      </c>
    </row>
    <row r="1524" spans="1:6" x14ac:dyDescent="0.2">
      <c r="A1524" s="11">
        <v>44466</v>
      </c>
      <c r="B1524" s="3" t="s">
        <v>2</v>
      </c>
      <c r="C1524" s="3">
        <v>-5.7568350779313437E-3</v>
      </c>
      <c r="D1524" s="3">
        <f>YEAR(stock_returns_long[[#This Row],[Date]])</f>
        <v>2021</v>
      </c>
      <c r="E1524" s="3">
        <f>MONTH(stock_returns_long[[#This Row],[Date]])</f>
        <v>9</v>
      </c>
      <c r="F1524" s="3">
        <f>LN(1+stock_returns_long[[#This Row],[Return]])</f>
        <v>-5.7734695248884034E-3</v>
      </c>
    </row>
    <row r="1525" spans="1:6" x14ac:dyDescent="0.2">
      <c r="A1525" s="11">
        <v>44467</v>
      </c>
      <c r="B1525" s="3" t="s">
        <v>2</v>
      </c>
      <c r="C1525" s="3">
        <v>-2.6378467983109499E-2</v>
      </c>
      <c r="D1525" s="3">
        <f>YEAR(stock_returns_long[[#This Row],[Date]])</f>
        <v>2021</v>
      </c>
      <c r="E1525" s="3">
        <f>MONTH(stock_returns_long[[#This Row],[Date]])</f>
        <v>9</v>
      </c>
      <c r="F1525" s="3">
        <f>LN(1+stock_returns_long[[#This Row],[Return]])</f>
        <v>-2.6732621677354657E-2</v>
      </c>
    </row>
    <row r="1526" spans="1:6" x14ac:dyDescent="0.2">
      <c r="A1526" s="11">
        <v>44468</v>
      </c>
      <c r="B1526" s="3" t="s">
        <v>2</v>
      </c>
      <c r="C1526" s="3">
        <v>-4.4753517892663908E-3</v>
      </c>
      <c r="D1526" s="3">
        <f>YEAR(stock_returns_long[[#This Row],[Date]])</f>
        <v>2021</v>
      </c>
      <c r="E1526" s="3">
        <f>MONTH(stock_returns_long[[#This Row],[Date]])</f>
        <v>9</v>
      </c>
      <c r="F1526" s="3">
        <f>LN(1+stock_returns_long[[#This Row],[Return]])</f>
        <v>-4.4853961553362274E-3</v>
      </c>
    </row>
    <row r="1527" spans="1:6" x14ac:dyDescent="0.2">
      <c r="A1527" s="11">
        <v>44469</v>
      </c>
      <c r="B1527" s="3" t="s">
        <v>2</v>
      </c>
      <c r="C1527" s="3">
        <v>-4.8710792439015105E-3</v>
      </c>
      <c r="D1527" s="3">
        <f>YEAR(stock_returns_long[[#This Row],[Date]])</f>
        <v>2021</v>
      </c>
      <c r="E1527" s="3">
        <f>MONTH(stock_returns_long[[#This Row],[Date]])</f>
        <v>9</v>
      </c>
      <c r="F1527" s="3">
        <f>LN(1+stock_returns_long[[#This Row],[Return]])</f>
        <v>-4.8829816177362621E-3</v>
      </c>
    </row>
    <row r="1528" spans="1:6" x14ac:dyDescent="0.2">
      <c r="A1528" s="11">
        <v>44470</v>
      </c>
      <c r="B1528" s="3" t="s">
        <v>2</v>
      </c>
      <c r="C1528" s="3">
        <v>-5.4187782917036742E-4</v>
      </c>
      <c r="D1528" s="3">
        <f>YEAR(stock_returns_long[[#This Row],[Date]])</f>
        <v>2021</v>
      </c>
      <c r="E1528" s="3">
        <f>MONTH(stock_returns_long[[#This Row],[Date]])</f>
        <v>10</v>
      </c>
      <c r="F1528" s="3">
        <f>LN(1+stock_returns_long[[#This Row],[Return]])</f>
        <v>-5.4202469802028621E-4</v>
      </c>
    </row>
    <row r="1529" spans="1:6" x14ac:dyDescent="0.2">
      <c r="A1529" s="11">
        <v>44473</v>
      </c>
      <c r="B1529" s="3" t="s">
        <v>2</v>
      </c>
      <c r="C1529" s="3">
        <v>-2.8471678341373097E-2</v>
      </c>
      <c r="D1529" s="3">
        <f>YEAR(stock_returns_long[[#This Row],[Date]])</f>
        <v>2021</v>
      </c>
      <c r="E1529" s="3">
        <f>MONTH(stock_returns_long[[#This Row],[Date]])</f>
        <v>10</v>
      </c>
      <c r="F1529" s="3">
        <f>LN(1+stock_returns_long[[#This Row],[Return]])</f>
        <v>-2.8884858084548319E-2</v>
      </c>
    </row>
    <row r="1530" spans="1:6" x14ac:dyDescent="0.2">
      <c r="A1530" s="11">
        <v>44474</v>
      </c>
      <c r="B1530" s="3" t="s">
        <v>2</v>
      </c>
      <c r="C1530" s="3">
        <v>9.7875380383842803E-3</v>
      </c>
      <c r="D1530" s="3">
        <f>YEAR(stock_returns_long[[#This Row],[Date]])</f>
        <v>2021</v>
      </c>
      <c r="E1530" s="3">
        <f>MONTH(stock_returns_long[[#This Row],[Date]])</f>
        <v>10</v>
      </c>
      <c r="F1530" s="3">
        <f>LN(1+stock_returns_long[[#This Row],[Return]])</f>
        <v>9.7399503469038518E-3</v>
      </c>
    </row>
    <row r="1531" spans="1:6" x14ac:dyDescent="0.2">
      <c r="A1531" s="11">
        <v>44475</v>
      </c>
      <c r="B1531" s="3" t="s">
        <v>2</v>
      </c>
      <c r="C1531" s="3">
        <v>1.2732016728672857E-2</v>
      </c>
      <c r="D1531" s="3">
        <f>YEAR(stock_returns_long[[#This Row],[Date]])</f>
        <v>2021</v>
      </c>
      <c r="E1531" s="3">
        <f>MONTH(stock_returns_long[[#This Row],[Date]])</f>
        <v>10</v>
      </c>
      <c r="F1531" s="3">
        <f>LN(1+stock_returns_long[[#This Row],[Return]])</f>
        <v>1.2651646071788683E-2</v>
      </c>
    </row>
    <row r="1532" spans="1:6" x14ac:dyDescent="0.2">
      <c r="A1532" s="11">
        <v>44476</v>
      </c>
      <c r="B1532" s="3" t="s">
        <v>2</v>
      </c>
      <c r="C1532" s="3">
        <v>1.2391203105561077E-2</v>
      </c>
      <c r="D1532" s="3">
        <f>YEAR(stock_returns_long[[#This Row],[Date]])</f>
        <v>2021</v>
      </c>
      <c r="E1532" s="3">
        <f>MONTH(stock_returns_long[[#This Row],[Date]])</f>
        <v>10</v>
      </c>
      <c r="F1532" s="3">
        <f>LN(1+stock_returns_long[[#This Row],[Return]])</f>
        <v>1.2315060502089633E-2</v>
      </c>
    </row>
    <row r="1533" spans="1:6" x14ac:dyDescent="0.2">
      <c r="A1533" s="11">
        <v>44477</v>
      </c>
      <c r="B1533" s="3" t="s">
        <v>2</v>
      </c>
      <c r="C1533" s="3">
        <v>-4.1818052612956347E-3</v>
      </c>
      <c r="D1533" s="3">
        <f>YEAR(stock_returns_long[[#This Row],[Date]])</f>
        <v>2021</v>
      </c>
      <c r="E1533" s="3">
        <f>MONTH(stock_returns_long[[#This Row],[Date]])</f>
        <v>10</v>
      </c>
      <c r="F1533" s="3">
        <f>LN(1+stock_returns_long[[#This Row],[Return]])</f>
        <v>-4.1905734620603262E-3</v>
      </c>
    </row>
    <row r="1534" spans="1:6" x14ac:dyDescent="0.2">
      <c r="A1534" s="11">
        <v>44480</v>
      </c>
      <c r="B1534" s="3" t="s">
        <v>2</v>
      </c>
      <c r="C1534" s="3">
        <v>-1.2868603350918439E-2</v>
      </c>
      <c r="D1534" s="3">
        <f>YEAR(stock_returns_long[[#This Row],[Date]])</f>
        <v>2021</v>
      </c>
      <c r="E1534" s="3">
        <f>MONTH(stock_returns_long[[#This Row],[Date]])</f>
        <v>10</v>
      </c>
      <c r="F1534" s="3">
        <f>LN(1+stock_returns_long[[#This Row],[Return]])</f>
        <v>-1.2952121105274618E-2</v>
      </c>
    </row>
    <row r="1535" spans="1:6" x14ac:dyDescent="0.2">
      <c r="A1535" s="11">
        <v>44481</v>
      </c>
      <c r="B1535" s="3" t="s">
        <v>2</v>
      </c>
      <c r="C1535" s="3">
        <v>3.1727451135954432E-4</v>
      </c>
      <c r="D1535" s="3">
        <f>YEAR(stock_returns_long[[#This Row],[Date]])</f>
        <v>2021</v>
      </c>
      <c r="E1535" s="3">
        <f>MONTH(stock_returns_long[[#This Row],[Date]])</f>
        <v>10</v>
      </c>
      <c r="F1535" s="3">
        <f>LN(1+stock_returns_long[[#This Row],[Return]])</f>
        <v>3.1722419044517939E-4</v>
      </c>
    </row>
    <row r="1536" spans="1:6" x14ac:dyDescent="0.2">
      <c r="A1536" s="11">
        <v>44482</v>
      </c>
      <c r="B1536" s="3" t="s">
        <v>2</v>
      </c>
      <c r="C1536" s="3">
        <v>1.1378601203982708E-2</v>
      </c>
      <c r="D1536" s="3">
        <f>YEAR(stock_returns_long[[#This Row],[Date]])</f>
        <v>2021</v>
      </c>
      <c r="E1536" s="3">
        <f>MONTH(stock_returns_long[[#This Row],[Date]])</f>
        <v>10</v>
      </c>
      <c r="F1536" s="3">
        <f>LN(1+stock_returns_long[[#This Row],[Return]])</f>
        <v>1.1314351840536129E-2</v>
      </c>
    </row>
    <row r="1537" spans="1:6" x14ac:dyDescent="0.2">
      <c r="A1537" s="11">
        <v>44483</v>
      </c>
      <c r="B1537" s="3" t="s">
        <v>2</v>
      </c>
      <c r="C1537" s="3">
        <v>4.7437592275512142E-3</v>
      </c>
      <c r="D1537" s="3">
        <f>YEAR(stock_returns_long[[#This Row],[Date]])</f>
        <v>2021</v>
      </c>
      <c r="E1537" s="3">
        <f>MONTH(stock_returns_long[[#This Row],[Date]])</f>
        <v>10</v>
      </c>
      <c r="F1537" s="3">
        <f>LN(1+stock_returns_long[[#This Row],[Return]])</f>
        <v>4.7325430589620181E-3</v>
      </c>
    </row>
    <row r="1538" spans="1:6" x14ac:dyDescent="0.2">
      <c r="A1538" s="11">
        <v>44484</v>
      </c>
      <c r="B1538" s="3" t="s">
        <v>2</v>
      </c>
      <c r="C1538" s="3">
        <v>3.308023939004423E-2</v>
      </c>
      <c r="D1538" s="3">
        <f>YEAR(stock_returns_long[[#This Row],[Date]])</f>
        <v>2021</v>
      </c>
      <c r="E1538" s="3">
        <f>MONTH(stock_returns_long[[#This Row],[Date]])</f>
        <v>10</v>
      </c>
      <c r="F1538" s="3">
        <f>LN(1+stock_returns_long[[#This Row],[Return]])</f>
        <v>3.2544863200294309E-2</v>
      </c>
    </row>
    <row r="1539" spans="1:6" x14ac:dyDescent="0.2">
      <c r="A1539" s="11">
        <v>44487</v>
      </c>
      <c r="B1539" s="3" t="s">
        <v>2</v>
      </c>
      <c r="C1539" s="3">
        <v>1.1064772529006062E-2</v>
      </c>
      <c r="D1539" s="3">
        <f>YEAR(stock_returns_long[[#This Row],[Date]])</f>
        <v>2021</v>
      </c>
      <c r="E1539" s="3">
        <f>MONTH(stock_returns_long[[#This Row],[Date]])</f>
        <v>10</v>
      </c>
      <c r="F1539" s="3">
        <f>LN(1+stock_returns_long[[#This Row],[Return]])</f>
        <v>1.100400576947037E-2</v>
      </c>
    </row>
    <row r="1540" spans="1:6" x14ac:dyDescent="0.2">
      <c r="A1540" s="11">
        <v>44488</v>
      </c>
      <c r="B1540" s="3" t="s">
        <v>2</v>
      </c>
      <c r="C1540" s="3">
        <v>-7.5144245608260718E-4</v>
      </c>
      <c r="D1540" s="3">
        <f>YEAR(stock_returns_long[[#This Row],[Date]])</f>
        <v>2021</v>
      </c>
      <c r="E1540" s="3">
        <f>MONTH(stock_returns_long[[#This Row],[Date]])</f>
        <v>10</v>
      </c>
      <c r="F1540" s="3">
        <f>LN(1+stock_returns_long[[#This Row],[Return]])</f>
        <v>-7.5172493048271177E-4</v>
      </c>
    </row>
    <row r="1541" spans="1:6" x14ac:dyDescent="0.2">
      <c r="A1541" s="11">
        <v>44489</v>
      </c>
      <c r="B1541" s="3" t="s">
        <v>2</v>
      </c>
      <c r="C1541" s="3">
        <v>-8.446195751808605E-3</v>
      </c>
      <c r="D1541" s="3">
        <f>YEAR(stock_returns_long[[#This Row],[Date]])</f>
        <v>2021</v>
      </c>
      <c r="E1541" s="3">
        <f>MONTH(stock_returns_long[[#This Row],[Date]])</f>
        <v>10</v>
      </c>
      <c r="F1541" s="3">
        <f>LN(1+stock_returns_long[[#This Row],[Return]])</f>
        <v>-8.4820669896218791E-3</v>
      </c>
    </row>
    <row r="1542" spans="1:6" x14ac:dyDescent="0.2">
      <c r="A1542" s="11">
        <v>44490</v>
      </c>
      <c r="B1542" s="3" t="s">
        <v>2</v>
      </c>
      <c r="C1542" s="3">
        <v>5.8417569451290063E-3</v>
      </c>
      <c r="D1542" s="3">
        <f>YEAR(stock_returns_long[[#This Row],[Date]])</f>
        <v>2021</v>
      </c>
      <c r="E1542" s="3">
        <f>MONTH(stock_returns_long[[#This Row],[Date]])</f>
        <v>10</v>
      </c>
      <c r="F1542" s="3">
        <f>LN(1+stock_returns_long[[#This Row],[Return]])</f>
        <v>5.8247600454063627E-3</v>
      </c>
    </row>
    <row r="1543" spans="1:6" x14ac:dyDescent="0.2">
      <c r="A1543" s="11">
        <v>44491</v>
      </c>
      <c r="B1543" s="3" t="s">
        <v>2</v>
      </c>
      <c r="C1543" s="3">
        <v>-2.8954833317208384E-2</v>
      </c>
      <c r="D1543" s="3">
        <f>YEAR(stock_returns_long[[#This Row],[Date]])</f>
        <v>2021</v>
      </c>
      <c r="E1543" s="3">
        <f>MONTH(stock_returns_long[[#This Row],[Date]])</f>
        <v>10</v>
      </c>
      <c r="F1543" s="3">
        <f>LN(1+stock_returns_long[[#This Row],[Return]])</f>
        <v>-2.9382296136388146E-2</v>
      </c>
    </row>
    <row r="1544" spans="1:6" x14ac:dyDescent="0.2">
      <c r="A1544" s="11">
        <v>44494</v>
      </c>
      <c r="B1544" s="3" t="s">
        <v>2</v>
      </c>
      <c r="C1544" s="3">
        <v>-4.5509898050581921E-3</v>
      </c>
      <c r="D1544" s="3">
        <f>YEAR(stock_returns_long[[#This Row],[Date]])</f>
        <v>2021</v>
      </c>
      <c r="E1544" s="3">
        <f>MONTH(stock_returns_long[[#This Row],[Date]])</f>
        <v>10</v>
      </c>
      <c r="F1544" s="3">
        <f>LN(1+stock_returns_long[[#This Row],[Return]])</f>
        <v>-4.5613770860822023E-3</v>
      </c>
    </row>
    <row r="1545" spans="1:6" x14ac:dyDescent="0.2">
      <c r="A1545" s="11">
        <v>44495</v>
      </c>
      <c r="B1545" s="3" t="s">
        <v>2</v>
      </c>
      <c r="C1545" s="3">
        <v>1.677526160393561E-2</v>
      </c>
      <c r="D1545" s="3">
        <f>YEAR(stock_returns_long[[#This Row],[Date]])</f>
        <v>2021</v>
      </c>
      <c r="E1545" s="3">
        <f>MONTH(stock_returns_long[[#This Row],[Date]])</f>
        <v>10</v>
      </c>
      <c r="F1545" s="3">
        <f>LN(1+stock_returns_long[[#This Row],[Return]])</f>
        <v>1.6636110939323188E-2</v>
      </c>
    </row>
    <row r="1546" spans="1:6" x14ac:dyDescent="0.2">
      <c r="A1546" s="11">
        <v>44496</v>
      </c>
      <c r="B1546" s="3" t="s">
        <v>2</v>
      </c>
      <c r="C1546" s="3">
        <v>4.8636382454707583E-3</v>
      </c>
      <c r="D1546" s="3">
        <f>YEAR(stock_returns_long[[#This Row],[Date]])</f>
        <v>2021</v>
      </c>
      <c r="E1546" s="3">
        <f>MONTH(stock_returns_long[[#This Row],[Date]])</f>
        <v>10</v>
      </c>
      <c r="F1546" s="3">
        <f>LN(1+stock_returns_long[[#This Row],[Return]])</f>
        <v>4.8518489673822218E-3</v>
      </c>
    </row>
    <row r="1547" spans="1:6" x14ac:dyDescent="0.2">
      <c r="A1547" s="11">
        <v>44497</v>
      </c>
      <c r="B1547" s="3" t="s">
        <v>2</v>
      </c>
      <c r="C1547" s="3">
        <v>1.5941152759170629E-2</v>
      </c>
      <c r="D1547" s="3">
        <f>YEAR(stock_returns_long[[#This Row],[Date]])</f>
        <v>2021</v>
      </c>
      <c r="E1547" s="3">
        <f>MONTH(stock_returns_long[[#This Row],[Date]])</f>
        <v>10</v>
      </c>
      <c r="F1547" s="3">
        <f>LN(1+stock_returns_long[[#This Row],[Return]])</f>
        <v>1.5815426966205151E-2</v>
      </c>
    </row>
    <row r="1548" spans="1:6" x14ac:dyDescent="0.2">
      <c r="A1548" s="11">
        <v>44498</v>
      </c>
      <c r="B1548" s="3" t="s">
        <v>2</v>
      </c>
      <c r="C1548" s="3">
        <v>-2.1511245053778105E-2</v>
      </c>
      <c r="D1548" s="3">
        <f>YEAR(stock_returns_long[[#This Row],[Date]])</f>
        <v>2021</v>
      </c>
      <c r="E1548" s="3">
        <f>MONTH(stock_returns_long[[#This Row],[Date]])</f>
        <v>10</v>
      </c>
      <c r="F1548" s="3">
        <f>LN(1+stock_returns_long[[#This Row],[Return]])</f>
        <v>-2.1745984346714802E-2</v>
      </c>
    </row>
    <row r="1549" spans="1:6" x14ac:dyDescent="0.2">
      <c r="A1549" s="11">
        <v>44501</v>
      </c>
      <c r="B1549" s="3" t="s">
        <v>2</v>
      </c>
      <c r="C1549" s="3">
        <v>-1.6107099780024559E-2</v>
      </c>
      <c r="D1549" s="3">
        <f>YEAR(stock_returns_long[[#This Row],[Date]])</f>
        <v>2021</v>
      </c>
      <c r="E1549" s="3">
        <f>MONTH(stock_returns_long[[#This Row],[Date]])</f>
        <v>11</v>
      </c>
      <c r="F1549" s="3">
        <f>LN(1+stock_returns_long[[#This Row],[Return]])</f>
        <v>-1.6238229093383561E-2</v>
      </c>
    </row>
    <row r="1550" spans="1:6" x14ac:dyDescent="0.2">
      <c r="A1550" s="11">
        <v>44502</v>
      </c>
      <c r="B1550" s="3" t="s">
        <v>2</v>
      </c>
      <c r="C1550" s="3">
        <v>-1.6154097805501921E-3</v>
      </c>
      <c r="D1550" s="3">
        <f>YEAR(stock_returns_long[[#This Row],[Date]])</f>
        <v>2021</v>
      </c>
      <c r="E1550" s="3">
        <f>MONTH(stock_returns_long[[#This Row],[Date]])</f>
        <v>11</v>
      </c>
      <c r="F1550" s="3">
        <f>LN(1+stock_returns_long[[#This Row],[Return]])</f>
        <v>-1.6167159617979095E-3</v>
      </c>
    </row>
    <row r="1551" spans="1:6" x14ac:dyDescent="0.2">
      <c r="A1551" s="11">
        <v>44503</v>
      </c>
      <c r="B1551" s="3" t="s">
        <v>2</v>
      </c>
      <c r="C1551" s="3">
        <v>2.1507811127532195E-2</v>
      </c>
      <c r="D1551" s="3">
        <f>YEAR(stock_returns_long[[#This Row],[Date]])</f>
        <v>2021</v>
      </c>
      <c r="E1551" s="3">
        <f>MONTH(stock_returns_long[[#This Row],[Date]])</f>
        <v>11</v>
      </c>
      <c r="F1551" s="3">
        <f>LN(1+stock_returns_long[[#This Row],[Return]])</f>
        <v>2.1279781969291613E-2</v>
      </c>
    </row>
    <row r="1552" spans="1:6" x14ac:dyDescent="0.2">
      <c r="A1552" s="11">
        <v>44504</v>
      </c>
      <c r="B1552" s="3" t="s">
        <v>2</v>
      </c>
      <c r="C1552" s="3">
        <v>2.7482324108409228E-2</v>
      </c>
      <c r="D1552" s="3">
        <f>YEAR(stock_returns_long[[#This Row],[Date]])</f>
        <v>2021</v>
      </c>
      <c r="E1552" s="3">
        <f>MONTH(stock_returns_long[[#This Row],[Date]])</f>
        <v>11</v>
      </c>
      <c r="F1552" s="3">
        <f>LN(1+stock_returns_long[[#This Row],[Return]])</f>
        <v>2.7111464426082251E-2</v>
      </c>
    </row>
    <row r="1553" spans="1:6" x14ac:dyDescent="0.2">
      <c r="A1553" s="11">
        <v>44505</v>
      </c>
      <c r="B1553" s="3" t="s">
        <v>2</v>
      </c>
      <c r="C1553" s="3">
        <v>1.2076429283743639E-2</v>
      </c>
      <c r="D1553" s="3">
        <f>YEAR(stock_returns_long[[#This Row],[Date]])</f>
        <v>2021</v>
      </c>
      <c r="E1553" s="3">
        <f>MONTH(stock_returns_long[[#This Row],[Date]])</f>
        <v>11</v>
      </c>
      <c r="F1553" s="3">
        <f>LN(1+stock_returns_long[[#This Row],[Return]])</f>
        <v>1.2004091021206855E-2</v>
      </c>
    </row>
    <row r="1554" spans="1:6" x14ac:dyDescent="0.2">
      <c r="A1554" s="11">
        <v>44508</v>
      </c>
      <c r="B1554" s="3" t="s">
        <v>2</v>
      </c>
      <c r="C1554" s="3">
        <v>-8.5279488572829187E-3</v>
      </c>
      <c r="D1554" s="3">
        <f>YEAR(stock_returns_long[[#This Row],[Date]])</f>
        <v>2021</v>
      </c>
      <c r="E1554" s="3">
        <f>MONTH(stock_returns_long[[#This Row],[Date]])</f>
        <v>11</v>
      </c>
      <c r="F1554" s="3">
        <f>LN(1+stock_returns_long[[#This Row],[Return]])</f>
        <v>-8.564519878774466E-3</v>
      </c>
    </row>
    <row r="1555" spans="1:6" x14ac:dyDescent="0.2">
      <c r="A1555" s="11">
        <v>44509</v>
      </c>
      <c r="B1555" s="3" t="s">
        <v>2</v>
      </c>
      <c r="C1555" s="3">
        <v>2.5007238016599764E-2</v>
      </c>
      <c r="D1555" s="3">
        <f>YEAR(stock_returns_long[[#This Row],[Date]])</f>
        <v>2021</v>
      </c>
      <c r="E1555" s="3">
        <f>MONTH(stock_returns_long[[#This Row],[Date]])</f>
        <v>11</v>
      </c>
      <c r="F1555" s="3">
        <f>LN(1+stock_returns_long[[#This Row],[Return]])</f>
        <v>2.4699674045048896E-2</v>
      </c>
    </row>
    <row r="1556" spans="1:6" x14ac:dyDescent="0.2">
      <c r="A1556" s="11">
        <v>44510</v>
      </c>
      <c r="B1556" s="3" t="s">
        <v>2</v>
      </c>
      <c r="C1556" s="3">
        <v>-2.6334994227121156E-2</v>
      </c>
      <c r="D1556" s="3">
        <f>YEAR(stock_returns_long[[#This Row],[Date]])</f>
        <v>2021</v>
      </c>
      <c r="E1556" s="3">
        <f>MONTH(stock_returns_long[[#This Row],[Date]])</f>
        <v>11</v>
      </c>
      <c r="F1556" s="3">
        <f>LN(1+stock_returns_long[[#This Row],[Return]])</f>
        <v>-2.6687971077505174E-2</v>
      </c>
    </row>
    <row r="1557" spans="1:6" x14ac:dyDescent="0.2">
      <c r="A1557" s="11">
        <v>44511</v>
      </c>
      <c r="B1557" s="3" t="s">
        <v>2</v>
      </c>
      <c r="C1557" s="3">
        <v>-2.7425987825921982E-3</v>
      </c>
      <c r="D1557" s="3">
        <f>YEAR(stock_returns_long[[#This Row],[Date]])</f>
        <v>2021</v>
      </c>
      <c r="E1557" s="3">
        <f>MONTH(stock_returns_long[[#This Row],[Date]])</f>
        <v>11</v>
      </c>
      <c r="F1557" s="3">
        <f>LN(1+stock_returns_long[[#This Row],[Return]])</f>
        <v>-2.7463665972794556E-3</v>
      </c>
    </row>
    <row r="1558" spans="1:6" x14ac:dyDescent="0.2">
      <c r="A1558" s="11">
        <v>44512</v>
      </c>
      <c r="B1558" s="3" t="s">
        <v>2</v>
      </c>
      <c r="C1558" s="3">
        <v>1.5162029225161966E-2</v>
      </c>
      <c r="D1558" s="3">
        <f>YEAR(stock_returns_long[[#This Row],[Date]])</f>
        <v>2021</v>
      </c>
      <c r="E1558" s="3">
        <f>MONTH(stock_returns_long[[#This Row],[Date]])</f>
        <v>11</v>
      </c>
      <c r="F1558" s="3">
        <f>LN(1+stock_returns_long[[#This Row],[Return]])</f>
        <v>1.5048234458080111E-2</v>
      </c>
    </row>
    <row r="1559" spans="1:6" x14ac:dyDescent="0.2">
      <c r="A1559" s="11">
        <v>44515</v>
      </c>
      <c r="B1559" s="3" t="s">
        <v>2</v>
      </c>
      <c r="C1559" s="3">
        <v>5.8238044631160335E-3</v>
      </c>
      <c r="D1559" s="3">
        <f>YEAR(stock_returns_long[[#This Row],[Date]])</f>
        <v>2021</v>
      </c>
      <c r="E1559" s="3">
        <f>MONTH(stock_returns_long[[#This Row],[Date]])</f>
        <v>11</v>
      </c>
      <c r="F1559" s="3">
        <f>LN(1+stock_returns_long[[#This Row],[Return]])</f>
        <v>5.8069116690580768E-3</v>
      </c>
    </row>
    <row r="1560" spans="1:6" x14ac:dyDescent="0.2">
      <c r="A1560" s="11">
        <v>44516</v>
      </c>
      <c r="B1560" s="3" t="s">
        <v>2</v>
      </c>
      <c r="C1560" s="3">
        <v>-1.4044861618779381E-3</v>
      </c>
      <c r="D1560" s="3">
        <f>YEAR(stock_returns_long[[#This Row],[Date]])</f>
        <v>2021</v>
      </c>
      <c r="E1560" s="3">
        <f>MONTH(stock_returns_long[[#This Row],[Date]])</f>
        <v>11</v>
      </c>
      <c r="F1560" s="3">
        <f>LN(1+stock_returns_long[[#This Row],[Return]])</f>
        <v>-1.405473377029005E-3</v>
      </c>
    </row>
    <row r="1561" spans="1:6" x14ac:dyDescent="0.2">
      <c r="A1561" s="11">
        <v>44517</v>
      </c>
      <c r="B1561" s="3" t="s">
        <v>2</v>
      </c>
      <c r="C1561" s="3">
        <v>2.3441312596286235E-3</v>
      </c>
      <c r="D1561" s="3">
        <f>YEAR(stock_returns_long[[#This Row],[Date]])</f>
        <v>2021</v>
      </c>
      <c r="E1561" s="3">
        <f>MONTH(stock_returns_long[[#This Row],[Date]])</f>
        <v>11</v>
      </c>
      <c r="F1561" s="3">
        <f>LN(1+stock_returns_long[[#This Row],[Return]])</f>
        <v>2.3413880700420314E-3</v>
      </c>
    </row>
    <row r="1562" spans="1:6" x14ac:dyDescent="0.2">
      <c r="A1562" s="11">
        <v>44518</v>
      </c>
      <c r="B1562" s="3" t="s">
        <v>2</v>
      </c>
      <c r="C1562" s="3">
        <v>4.1437007340814791E-2</v>
      </c>
      <c r="D1562" s="3">
        <f>YEAR(stock_returns_long[[#This Row],[Date]])</f>
        <v>2021</v>
      </c>
      <c r="E1562" s="3">
        <f>MONTH(stock_returns_long[[#This Row],[Date]])</f>
        <v>11</v>
      </c>
      <c r="F1562" s="3">
        <f>LN(1+stock_returns_long[[#This Row],[Return]])</f>
        <v>4.0601497259703002E-2</v>
      </c>
    </row>
    <row r="1563" spans="1:6" x14ac:dyDescent="0.2">
      <c r="A1563" s="11">
        <v>44519</v>
      </c>
      <c r="B1563" s="3" t="s">
        <v>2</v>
      </c>
      <c r="C1563" s="3">
        <v>-5.2731142758273286E-3</v>
      </c>
      <c r="D1563" s="3">
        <f>YEAR(stock_returns_long[[#This Row],[Date]])</f>
        <v>2021</v>
      </c>
      <c r="E1563" s="3">
        <f>MONTH(stock_returns_long[[#This Row],[Date]])</f>
        <v>11</v>
      </c>
      <c r="F1563" s="3">
        <f>LN(1+stock_returns_long[[#This Row],[Return]])</f>
        <v>-5.2870662112902587E-3</v>
      </c>
    </row>
    <row r="1564" spans="1:6" x14ac:dyDescent="0.2">
      <c r="A1564" s="11">
        <v>44522</v>
      </c>
      <c r="B1564" s="3" t="s">
        <v>2</v>
      </c>
      <c r="C1564" s="3">
        <v>-2.8287300522063519E-2</v>
      </c>
      <c r="D1564" s="3">
        <f>YEAR(stock_returns_long[[#This Row],[Date]])</f>
        <v>2021</v>
      </c>
      <c r="E1564" s="3">
        <f>MONTH(stock_returns_long[[#This Row],[Date]])</f>
        <v>11</v>
      </c>
      <c r="F1564" s="3">
        <f>LN(1+stock_returns_long[[#This Row],[Return]])</f>
        <v>-2.8695094881880819E-2</v>
      </c>
    </row>
    <row r="1565" spans="1:6" x14ac:dyDescent="0.2">
      <c r="A1565" s="11">
        <v>44523</v>
      </c>
      <c r="B1565" s="3" t="s">
        <v>2</v>
      </c>
      <c r="C1565" s="3">
        <v>2.0909577736383245E-3</v>
      </c>
      <c r="D1565" s="3">
        <f>YEAR(stock_returns_long[[#This Row],[Date]])</f>
        <v>2021</v>
      </c>
      <c r="E1565" s="3">
        <f>MONTH(stock_returns_long[[#This Row],[Date]])</f>
        <v>11</v>
      </c>
      <c r="F1565" s="3">
        <f>LN(1+stock_returns_long[[#This Row],[Return]])</f>
        <v>2.0887747639571461E-3</v>
      </c>
    </row>
    <row r="1566" spans="1:6" x14ac:dyDescent="0.2">
      <c r="A1566" s="11">
        <v>44524</v>
      </c>
      <c r="B1566" s="3" t="s">
        <v>2</v>
      </c>
      <c r="C1566" s="3">
        <v>1.0331533981333685E-4</v>
      </c>
      <c r="D1566" s="3">
        <f>YEAR(stock_returns_long[[#This Row],[Date]])</f>
        <v>2021</v>
      </c>
      <c r="E1566" s="3">
        <f>MONTH(stock_returns_long[[#This Row],[Date]])</f>
        <v>11</v>
      </c>
      <c r="F1566" s="3">
        <f>LN(1+stock_returns_long[[#This Row],[Return]])</f>
        <v>1.0331000315118602E-4</v>
      </c>
    </row>
    <row r="1567" spans="1:6" x14ac:dyDescent="0.2">
      <c r="A1567" s="11">
        <v>44526</v>
      </c>
      <c r="B1567" s="3" t="s">
        <v>2</v>
      </c>
      <c r="C1567" s="3">
        <v>-2.1184701669844985E-2</v>
      </c>
      <c r="D1567" s="3">
        <f>YEAR(stock_returns_long[[#This Row],[Date]])</f>
        <v>2021</v>
      </c>
      <c r="E1567" s="3">
        <f>MONTH(stock_returns_long[[#This Row],[Date]])</f>
        <v>11</v>
      </c>
      <c r="F1567" s="3">
        <f>LN(1+stock_returns_long[[#This Row],[Return]])</f>
        <v>-2.1412317856405228E-2</v>
      </c>
    </row>
    <row r="1568" spans="1:6" x14ac:dyDescent="0.2">
      <c r="A1568" s="11">
        <v>44529</v>
      </c>
      <c r="B1568" s="3" t="s">
        <v>2</v>
      </c>
      <c r="C1568" s="3">
        <v>1.6267432688752415E-2</v>
      </c>
      <c r="D1568" s="3">
        <f>YEAR(stock_returns_long[[#This Row],[Date]])</f>
        <v>2021</v>
      </c>
      <c r="E1568" s="3">
        <f>MONTH(stock_returns_long[[#This Row],[Date]])</f>
        <v>11</v>
      </c>
      <c r="F1568" s="3">
        <f>LN(1+stock_returns_long[[#This Row],[Return]])</f>
        <v>1.6136535670027943E-2</v>
      </c>
    </row>
    <row r="1569" spans="1:6" x14ac:dyDescent="0.2">
      <c r="A1569" s="11">
        <v>44530</v>
      </c>
      <c r="B1569" s="3" t="s">
        <v>2</v>
      </c>
      <c r="C1569" s="3">
        <v>-1.5302274022490625E-2</v>
      </c>
      <c r="D1569" s="3">
        <f>YEAR(stock_returns_long[[#This Row],[Date]])</f>
        <v>2021</v>
      </c>
      <c r="E1569" s="3">
        <f>MONTH(stock_returns_long[[#This Row],[Date]])</f>
        <v>11</v>
      </c>
      <c r="F1569" s="3">
        <f>LN(1+stock_returns_long[[#This Row],[Return]])</f>
        <v>-1.5420562086679022E-2</v>
      </c>
    </row>
    <row r="1570" spans="1:6" x14ac:dyDescent="0.2">
      <c r="A1570" s="11">
        <v>44531</v>
      </c>
      <c r="B1570" s="3" t="s">
        <v>2</v>
      </c>
      <c r="C1570" s="3">
        <v>-1.8063487303783599E-2</v>
      </c>
      <c r="D1570" s="3">
        <f>YEAR(stock_returns_long[[#This Row],[Date]])</f>
        <v>2021</v>
      </c>
      <c r="E1570" s="3">
        <f>MONTH(stock_returns_long[[#This Row],[Date]])</f>
        <v>12</v>
      </c>
      <c r="F1570" s="3">
        <f>LN(1+stock_returns_long[[#This Row],[Return]])</f>
        <v>-1.8228623739821467E-2</v>
      </c>
    </row>
    <row r="1571" spans="1:6" x14ac:dyDescent="0.2">
      <c r="A1571" s="11">
        <v>44532</v>
      </c>
      <c r="B1571" s="3" t="s">
        <v>2</v>
      </c>
      <c r="C1571" s="3">
        <v>-1.8468889124809706E-3</v>
      </c>
      <c r="D1571" s="3">
        <f>YEAR(stock_returns_long[[#This Row],[Date]])</f>
        <v>2021</v>
      </c>
      <c r="E1571" s="3">
        <f>MONTH(stock_returns_long[[#This Row],[Date]])</f>
        <v>12</v>
      </c>
      <c r="F1571" s="3">
        <f>LN(1+stock_returns_long[[#This Row],[Return]])</f>
        <v>-1.8485965146333909E-3</v>
      </c>
    </row>
    <row r="1572" spans="1:6" x14ac:dyDescent="0.2">
      <c r="A1572" s="11">
        <v>44533</v>
      </c>
      <c r="B1572" s="3" t="s">
        <v>2</v>
      </c>
      <c r="C1572" s="3">
        <v>-1.3839076006382012E-2</v>
      </c>
      <c r="D1572" s="3">
        <f>YEAR(stock_returns_long[[#This Row],[Date]])</f>
        <v>2021</v>
      </c>
      <c r="E1572" s="3">
        <f>MONTH(stock_returns_long[[#This Row],[Date]])</f>
        <v>12</v>
      </c>
      <c r="F1572" s="3">
        <f>LN(1+stock_returns_long[[#This Row],[Return]])</f>
        <v>-1.3935728778151546E-2</v>
      </c>
    </row>
    <row r="1573" spans="1:6" x14ac:dyDescent="0.2">
      <c r="A1573" s="11">
        <v>44536</v>
      </c>
      <c r="B1573" s="3" t="s">
        <v>2</v>
      </c>
      <c r="C1573" s="3">
        <v>1.1086219388703134E-2</v>
      </c>
      <c r="D1573" s="3">
        <f>YEAR(stock_returns_long[[#This Row],[Date]])</f>
        <v>2021</v>
      </c>
      <c r="E1573" s="3">
        <f>MONTH(stock_returns_long[[#This Row],[Date]])</f>
        <v>12</v>
      </c>
      <c r="F1573" s="3">
        <f>LN(1+stock_returns_long[[#This Row],[Return]])</f>
        <v>1.1025217696555534E-2</v>
      </c>
    </row>
    <row r="1574" spans="1:6" x14ac:dyDescent="0.2">
      <c r="A1574" s="11">
        <v>44537</v>
      </c>
      <c r="B1574" s="3" t="s">
        <v>2</v>
      </c>
      <c r="C1574" s="3">
        <v>2.7986504263362688E-2</v>
      </c>
      <c r="D1574" s="3">
        <f>YEAR(stock_returns_long[[#This Row],[Date]])</f>
        <v>2021</v>
      </c>
      <c r="E1574" s="3">
        <f>MONTH(stock_returns_long[[#This Row],[Date]])</f>
        <v>12</v>
      </c>
      <c r="F1574" s="3">
        <f>LN(1+stock_returns_long[[#This Row],[Return]])</f>
        <v>2.7602038798318594E-2</v>
      </c>
    </row>
    <row r="1575" spans="1:6" x14ac:dyDescent="0.2">
      <c r="A1575" s="11">
        <v>44538</v>
      </c>
      <c r="B1575" s="3" t="s">
        <v>2</v>
      </c>
      <c r="C1575" s="3">
        <v>-3.6898716574307322E-5</v>
      </c>
      <c r="D1575" s="3">
        <f>YEAR(stock_returns_long[[#This Row],[Date]])</f>
        <v>2021</v>
      </c>
      <c r="E1575" s="3">
        <f>MONTH(stock_returns_long[[#This Row],[Date]])</f>
        <v>12</v>
      </c>
      <c r="F1575" s="3">
        <f>LN(1+stock_returns_long[[#This Row],[Return]])</f>
        <v>-3.6899397348696257E-5</v>
      </c>
    </row>
    <row r="1576" spans="1:6" x14ac:dyDescent="0.2">
      <c r="A1576" s="11">
        <v>44539</v>
      </c>
      <c r="B1576" s="3" t="s">
        <v>2</v>
      </c>
      <c r="C1576" s="3">
        <v>-1.1279643604146683E-2</v>
      </c>
      <c r="D1576" s="3">
        <f>YEAR(stock_returns_long[[#This Row],[Date]])</f>
        <v>2021</v>
      </c>
      <c r="E1576" s="3">
        <f>MONTH(stock_returns_long[[#This Row],[Date]])</f>
        <v>12</v>
      </c>
      <c r="F1576" s="3">
        <f>LN(1+stock_returns_long[[#This Row],[Return]])</f>
        <v>-1.1343741238858878E-2</v>
      </c>
    </row>
    <row r="1577" spans="1:6" x14ac:dyDescent="0.2">
      <c r="A1577" s="11">
        <v>44540</v>
      </c>
      <c r="B1577" s="3" t="s">
        <v>2</v>
      </c>
      <c r="C1577" s="3">
        <v>-1.1247564604614624E-2</v>
      </c>
      <c r="D1577" s="3">
        <f>YEAR(stock_returns_long[[#This Row],[Date]])</f>
        <v>2021</v>
      </c>
      <c r="E1577" s="3">
        <f>MONTH(stock_returns_long[[#This Row],[Date]])</f>
        <v>12</v>
      </c>
      <c r="F1577" s="3">
        <f>LN(1+stock_returns_long[[#This Row],[Return]])</f>
        <v>-1.1311296797986634E-2</v>
      </c>
    </row>
    <row r="1578" spans="1:6" x14ac:dyDescent="0.2">
      <c r="A1578" s="11">
        <v>44543</v>
      </c>
      <c r="B1578" s="3" t="s">
        <v>2</v>
      </c>
      <c r="C1578" s="3">
        <v>-1.5356076499860039E-2</v>
      </c>
      <c r="D1578" s="3">
        <f>YEAR(stock_returns_long[[#This Row],[Date]])</f>
        <v>2021</v>
      </c>
      <c r="E1578" s="3">
        <f>MONTH(stock_returns_long[[#This Row],[Date]])</f>
        <v>12</v>
      </c>
      <c r="F1578" s="3">
        <f>LN(1+stock_returns_long[[#This Row],[Return]])</f>
        <v>-1.5475202151186945E-2</v>
      </c>
    </row>
    <row r="1579" spans="1:6" x14ac:dyDescent="0.2">
      <c r="A1579" s="11">
        <v>44544</v>
      </c>
      <c r="B1579" s="3" t="s">
        <v>2</v>
      </c>
      <c r="C1579" s="3">
        <v>-2.8071293797337082E-3</v>
      </c>
      <c r="D1579" s="3">
        <f>YEAR(stock_returns_long[[#This Row],[Date]])</f>
        <v>2021</v>
      </c>
      <c r="E1579" s="3">
        <f>MONTH(stock_returns_long[[#This Row],[Date]])</f>
        <v>12</v>
      </c>
      <c r="F1579" s="3">
        <f>LN(1+stock_returns_long[[#This Row],[Return]])</f>
        <v>-2.8110767563395461E-3</v>
      </c>
    </row>
    <row r="1580" spans="1:6" x14ac:dyDescent="0.2">
      <c r="A1580" s="11">
        <v>44545</v>
      </c>
      <c r="B1580" s="3" t="s">
        <v>2</v>
      </c>
      <c r="C1580" s="3">
        <v>2.4977573145925636E-2</v>
      </c>
      <c r="D1580" s="3">
        <f>YEAR(stock_returns_long[[#This Row],[Date]])</f>
        <v>2021</v>
      </c>
      <c r="E1580" s="3">
        <f>MONTH(stock_returns_long[[#This Row],[Date]])</f>
        <v>12</v>
      </c>
      <c r="F1580" s="3">
        <f>LN(1+stock_returns_long[[#This Row],[Return]])</f>
        <v>2.4670732493370397E-2</v>
      </c>
    </row>
    <row r="1581" spans="1:6" x14ac:dyDescent="0.2">
      <c r="A1581" s="11">
        <v>44546</v>
      </c>
      <c r="B1581" s="3" t="s">
        <v>2</v>
      </c>
      <c r="C1581" s="3">
        <v>-2.5641174633125208E-2</v>
      </c>
      <c r="D1581" s="3">
        <f>YEAR(stock_returns_long[[#This Row],[Date]])</f>
        <v>2021</v>
      </c>
      <c r="E1581" s="3">
        <f>MONTH(stock_returns_long[[#This Row],[Date]])</f>
        <v>12</v>
      </c>
      <c r="F1581" s="3">
        <f>LN(1+stock_returns_long[[#This Row],[Return]])</f>
        <v>-2.5975639316216641E-2</v>
      </c>
    </row>
    <row r="1582" spans="1:6" x14ac:dyDescent="0.2">
      <c r="A1582" s="11">
        <v>44547</v>
      </c>
      <c r="B1582" s="3" t="s">
        <v>2</v>
      </c>
      <c r="C1582" s="3">
        <v>6.7892037050256704E-3</v>
      </c>
      <c r="D1582" s="3">
        <f>YEAR(stock_returns_long[[#This Row],[Date]])</f>
        <v>2021</v>
      </c>
      <c r="E1582" s="3">
        <f>MONTH(stock_returns_long[[#This Row],[Date]])</f>
        <v>12</v>
      </c>
      <c r="F1582" s="3">
        <f>LN(1+stock_returns_long[[#This Row],[Return]])</f>
        <v>6.7662608455105328E-3</v>
      </c>
    </row>
    <row r="1583" spans="1:6" x14ac:dyDescent="0.2">
      <c r="A1583" s="11">
        <v>44550</v>
      </c>
      <c r="B1583" s="3" t="s">
        <v>2</v>
      </c>
      <c r="C1583" s="3">
        <v>-1.7283556389377508E-2</v>
      </c>
      <c r="D1583" s="3">
        <f>YEAR(stock_returns_long[[#This Row],[Date]])</f>
        <v>2021</v>
      </c>
      <c r="E1583" s="3">
        <f>MONTH(stock_returns_long[[#This Row],[Date]])</f>
        <v>12</v>
      </c>
      <c r="F1583" s="3">
        <f>LN(1+stock_returns_long[[#This Row],[Return]])</f>
        <v>-1.7434660660618811E-2</v>
      </c>
    </row>
    <row r="1584" spans="1:6" x14ac:dyDescent="0.2">
      <c r="A1584" s="11">
        <v>44551</v>
      </c>
      <c r="B1584" s="3" t="s">
        <v>2</v>
      </c>
      <c r="C1584" s="3">
        <v>1.9978649621920752E-2</v>
      </c>
      <c r="D1584" s="3">
        <f>YEAR(stock_returns_long[[#This Row],[Date]])</f>
        <v>2021</v>
      </c>
      <c r="E1584" s="3">
        <f>MONTH(stock_returns_long[[#This Row],[Date]])</f>
        <v>12</v>
      </c>
      <c r="F1584" s="3">
        <f>LN(1+stock_returns_long[[#This Row],[Return]])</f>
        <v>1.978169533389277E-2</v>
      </c>
    </row>
    <row r="1585" spans="1:6" x14ac:dyDescent="0.2">
      <c r="A1585" s="11">
        <v>44552</v>
      </c>
      <c r="B1585" s="3" t="s">
        <v>2</v>
      </c>
      <c r="C1585" s="3">
        <v>3.6381058820253998E-3</v>
      </c>
      <c r="D1585" s="3">
        <f>YEAR(stock_returns_long[[#This Row],[Date]])</f>
        <v>2021</v>
      </c>
      <c r="E1585" s="3">
        <f>MONTH(stock_returns_long[[#This Row],[Date]])</f>
        <v>12</v>
      </c>
      <c r="F1585" s="3">
        <f>LN(1+stock_returns_long[[#This Row],[Return]])</f>
        <v>3.6315039822494592E-3</v>
      </c>
    </row>
    <row r="1586" spans="1:6" x14ac:dyDescent="0.2">
      <c r="A1586" s="11">
        <v>44553</v>
      </c>
      <c r="B1586" s="3" t="s">
        <v>2</v>
      </c>
      <c r="C1586" s="3">
        <v>1.841364158221559E-4</v>
      </c>
      <c r="D1586" s="3">
        <f>YEAR(stock_returns_long[[#This Row],[Date]])</f>
        <v>2021</v>
      </c>
      <c r="E1586" s="3">
        <f>MONTH(stock_returns_long[[#This Row],[Date]])</f>
        <v>12</v>
      </c>
      <c r="F1586" s="3">
        <f>LN(1+stock_returns_long[[#This Row],[Return]])</f>
        <v>1.8411946479317587E-4</v>
      </c>
    </row>
    <row r="1587" spans="1:6" x14ac:dyDescent="0.2">
      <c r="A1587" s="11">
        <v>44557</v>
      </c>
      <c r="B1587" s="3" t="s">
        <v>2</v>
      </c>
      <c r="C1587" s="3">
        <v>-8.1780228513680386E-3</v>
      </c>
      <c r="D1587" s="3">
        <f>YEAR(stock_returns_long[[#This Row],[Date]])</f>
        <v>2021</v>
      </c>
      <c r="E1587" s="3">
        <f>MONTH(stock_returns_long[[#This Row],[Date]])</f>
        <v>12</v>
      </c>
      <c r="F1587" s="3">
        <f>LN(1+stock_returns_long[[#This Row],[Return]])</f>
        <v>-8.2116463213953751E-3</v>
      </c>
    </row>
    <row r="1588" spans="1:6" x14ac:dyDescent="0.2">
      <c r="A1588" s="11">
        <v>44558</v>
      </c>
      <c r="B1588" s="3" t="s">
        <v>2</v>
      </c>
      <c r="C1588" s="3">
        <v>5.8437190295212993E-3</v>
      </c>
      <c r="D1588" s="3">
        <f>YEAR(stock_returns_long[[#This Row],[Date]])</f>
        <v>2021</v>
      </c>
      <c r="E1588" s="3">
        <f>MONTH(stock_returns_long[[#This Row],[Date]])</f>
        <v>12</v>
      </c>
      <c r="F1588" s="3">
        <f>LN(1+stock_returns_long[[#This Row],[Return]])</f>
        <v>5.8267107324453914E-3</v>
      </c>
    </row>
    <row r="1589" spans="1:6" x14ac:dyDescent="0.2">
      <c r="A1589" s="11">
        <v>44559</v>
      </c>
      <c r="B1589" s="3" t="s">
        <v>2</v>
      </c>
      <c r="C1589" s="3">
        <v>-8.5549217086346996E-3</v>
      </c>
      <c r="D1589" s="3">
        <f>YEAR(stock_returns_long[[#This Row],[Date]])</f>
        <v>2021</v>
      </c>
      <c r="E1589" s="3">
        <f>MONTH(stock_returns_long[[#This Row],[Date]])</f>
        <v>12</v>
      </c>
      <c r="F1589" s="3">
        <f>LN(1+stock_returns_long[[#This Row],[Return]])</f>
        <v>-8.5917251017795671E-3</v>
      </c>
    </row>
    <row r="1590" spans="1:6" x14ac:dyDescent="0.2">
      <c r="A1590" s="11">
        <v>44560</v>
      </c>
      <c r="B1590" s="3" t="s">
        <v>2</v>
      </c>
      <c r="C1590" s="3">
        <v>-3.2890070546229833E-3</v>
      </c>
      <c r="D1590" s="3">
        <f>YEAR(stock_returns_long[[#This Row],[Date]])</f>
        <v>2021</v>
      </c>
      <c r="E1590" s="3">
        <f>MONTH(stock_returns_long[[#This Row],[Date]])</f>
        <v>12</v>
      </c>
      <c r="F1590" s="3">
        <f>LN(1+stock_returns_long[[#This Row],[Return]])</f>
        <v>-3.2944277273429618E-3</v>
      </c>
    </row>
    <row r="1591" spans="1:6" x14ac:dyDescent="0.2">
      <c r="A1591" s="11">
        <v>44561</v>
      </c>
      <c r="B1591" s="3" t="s">
        <v>2</v>
      </c>
      <c r="C1591" s="3">
        <v>-1.1429400216389607E-2</v>
      </c>
      <c r="D1591" s="3">
        <f>YEAR(stock_returns_long[[#This Row],[Date]])</f>
        <v>2021</v>
      </c>
      <c r="E1591" s="3">
        <f>MONTH(stock_returns_long[[#This Row],[Date]])</f>
        <v>12</v>
      </c>
      <c r="F1591" s="3">
        <f>LN(1+stock_returns_long[[#This Row],[Return]])</f>
        <v>-1.1495217795266778E-2</v>
      </c>
    </row>
    <row r="1592" spans="1:6" x14ac:dyDescent="0.2">
      <c r="A1592" s="11">
        <v>44564</v>
      </c>
      <c r="B1592" s="3" t="s">
        <v>2</v>
      </c>
      <c r="C1592" s="3">
        <v>2.2118320898886212E-2</v>
      </c>
      <c r="D1592" s="3">
        <f>YEAR(stock_returns_long[[#This Row],[Date]])</f>
        <v>2022</v>
      </c>
      <c r="E1592" s="3">
        <f>MONTH(stock_returns_long[[#This Row],[Date]])</f>
        <v>1</v>
      </c>
      <c r="F1592" s="3">
        <f>LN(1+stock_returns_long[[#This Row],[Return]])</f>
        <v>2.1877258953900566E-2</v>
      </c>
    </row>
    <row r="1593" spans="1:6" x14ac:dyDescent="0.2">
      <c r="A1593" s="11">
        <v>44565</v>
      </c>
      <c r="B1593" s="3" t="s">
        <v>2</v>
      </c>
      <c r="C1593" s="3">
        <v>-1.6915587005979504E-2</v>
      </c>
      <c r="D1593" s="3">
        <f>YEAR(stock_returns_long[[#This Row],[Date]])</f>
        <v>2022</v>
      </c>
      <c r="E1593" s="3">
        <f>MONTH(stock_returns_long[[#This Row],[Date]])</f>
        <v>1</v>
      </c>
      <c r="F1593" s="3">
        <f>LN(1+stock_returns_long[[#This Row],[Return]])</f>
        <v>-1.7060289689663746E-2</v>
      </c>
    </row>
    <row r="1594" spans="1:6" x14ac:dyDescent="0.2">
      <c r="A1594" s="11">
        <v>44566</v>
      </c>
      <c r="B1594" s="3" t="s">
        <v>2</v>
      </c>
      <c r="C1594" s="3">
        <v>-1.8893091563844999E-2</v>
      </c>
      <c r="D1594" s="3">
        <f>YEAR(stock_returns_long[[#This Row],[Date]])</f>
        <v>2022</v>
      </c>
      <c r="E1594" s="3">
        <f>MONTH(stock_returns_long[[#This Row],[Date]])</f>
        <v>1</v>
      </c>
      <c r="F1594" s="3">
        <f>LN(1+stock_returns_long[[#This Row],[Return]])</f>
        <v>-1.9073846316683307E-2</v>
      </c>
    </row>
    <row r="1595" spans="1:6" x14ac:dyDescent="0.2">
      <c r="A1595" s="11">
        <v>44567</v>
      </c>
      <c r="B1595" s="3" t="s">
        <v>2</v>
      </c>
      <c r="C1595" s="3">
        <v>-6.710981961323137E-3</v>
      </c>
      <c r="D1595" s="3">
        <f>YEAR(stock_returns_long[[#This Row],[Date]])</f>
        <v>2022</v>
      </c>
      <c r="E1595" s="3">
        <f>MONTH(stock_returns_long[[#This Row],[Date]])</f>
        <v>1</v>
      </c>
      <c r="F1595" s="3">
        <f>LN(1+stock_returns_long[[#This Row],[Return]])</f>
        <v>-6.7336018587146893E-3</v>
      </c>
    </row>
    <row r="1596" spans="1:6" x14ac:dyDescent="0.2">
      <c r="A1596" s="11">
        <v>44568</v>
      </c>
      <c r="B1596" s="3" t="s">
        <v>2</v>
      </c>
      <c r="C1596" s="3">
        <v>-4.2877782943362419E-3</v>
      </c>
      <c r="D1596" s="3">
        <f>YEAR(stock_returns_long[[#This Row],[Date]])</f>
        <v>2022</v>
      </c>
      <c r="E1596" s="3">
        <f>MONTH(stock_returns_long[[#This Row],[Date]])</f>
        <v>1</v>
      </c>
      <c r="F1596" s="3">
        <f>LN(1+stock_returns_long[[#This Row],[Return]])</f>
        <v>-4.2969971774759613E-3</v>
      </c>
    </row>
    <row r="1597" spans="1:6" x14ac:dyDescent="0.2">
      <c r="A1597" s="11">
        <v>44571</v>
      </c>
      <c r="B1597" s="3" t="s">
        <v>2</v>
      </c>
      <c r="C1597" s="3">
        <v>-6.5701761706103978E-3</v>
      </c>
      <c r="D1597" s="3">
        <f>YEAR(stock_returns_long[[#This Row],[Date]])</f>
        <v>2022</v>
      </c>
      <c r="E1597" s="3">
        <f>MONTH(stock_returns_long[[#This Row],[Date]])</f>
        <v>1</v>
      </c>
      <c r="F1597" s="3">
        <f>LN(1+stock_returns_long[[#This Row],[Return]])</f>
        <v>-6.5918547851165944E-3</v>
      </c>
    </row>
    <row r="1598" spans="1:6" x14ac:dyDescent="0.2">
      <c r="A1598" s="11">
        <v>44572</v>
      </c>
      <c r="B1598" s="3" t="s">
        <v>2</v>
      </c>
      <c r="C1598" s="3">
        <v>2.4002125643924677E-2</v>
      </c>
      <c r="D1598" s="3">
        <f>YEAR(stock_returns_long[[#This Row],[Date]])</f>
        <v>2022</v>
      </c>
      <c r="E1598" s="3">
        <f>MONTH(stock_returns_long[[#This Row],[Date]])</f>
        <v>1</v>
      </c>
      <c r="F1598" s="3">
        <f>LN(1+stock_returns_long[[#This Row],[Return]])</f>
        <v>2.3718602439306714E-2</v>
      </c>
    </row>
    <row r="1599" spans="1:6" x14ac:dyDescent="0.2">
      <c r="A1599" s="11">
        <v>44573</v>
      </c>
      <c r="B1599" s="3" t="s">
        <v>2</v>
      </c>
      <c r="C1599" s="3">
        <v>-9.373300985386912E-4</v>
      </c>
      <c r="D1599" s="3">
        <f>YEAR(stock_returns_long[[#This Row],[Date]])</f>
        <v>2022</v>
      </c>
      <c r="E1599" s="3">
        <f>MONTH(stock_returns_long[[#This Row],[Date]])</f>
        <v>1</v>
      </c>
      <c r="F1599" s="3">
        <f>LN(1+stock_returns_long[[#This Row],[Return]])</f>
        <v>-9.3776966709753116E-4</v>
      </c>
    </row>
    <row r="1600" spans="1:6" x14ac:dyDescent="0.2">
      <c r="A1600" s="11">
        <v>44574</v>
      </c>
      <c r="B1600" s="3" t="s">
        <v>2</v>
      </c>
      <c r="C1600" s="3">
        <v>-2.4169655027437842E-2</v>
      </c>
      <c r="D1600" s="3">
        <f>YEAR(stock_returns_long[[#This Row],[Date]])</f>
        <v>2022</v>
      </c>
      <c r="E1600" s="3">
        <f>MONTH(stock_returns_long[[#This Row],[Date]])</f>
        <v>1</v>
      </c>
      <c r="F1600" s="3">
        <f>LN(1+stock_returns_long[[#This Row],[Return]])</f>
        <v>-2.4466534551061184E-2</v>
      </c>
    </row>
    <row r="1601" spans="1:6" x14ac:dyDescent="0.2">
      <c r="A1601" s="11">
        <v>44575</v>
      </c>
      <c r="B1601" s="3" t="s">
        <v>2</v>
      </c>
      <c r="C1601" s="3">
        <v>5.7314870035656273E-3</v>
      </c>
      <c r="D1601" s="3">
        <f>YEAR(stock_returns_long[[#This Row],[Date]])</f>
        <v>2022</v>
      </c>
      <c r="E1601" s="3">
        <f>MONTH(stock_returns_long[[#This Row],[Date]])</f>
        <v>1</v>
      </c>
      <c r="F1601" s="3">
        <f>LN(1+stock_returns_long[[#This Row],[Return]])</f>
        <v>5.7151245230553354E-3</v>
      </c>
    </row>
    <row r="1602" spans="1:6" x14ac:dyDescent="0.2">
      <c r="A1602" s="11">
        <v>44579</v>
      </c>
      <c r="B1602" s="3" t="s">
        <v>2</v>
      </c>
      <c r="C1602" s="3">
        <v>-1.9862738846190164E-2</v>
      </c>
      <c r="D1602" s="3">
        <f>YEAR(stock_returns_long[[#This Row],[Date]])</f>
        <v>2022</v>
      </c>
      <c r="E1602" s="3">
        <f>MONTH(stock_returns_long[[#This Row],[Date]])</f>
        <v>1</v>
      </c>
      <c r="F1602" s="3">
        <f>LN(1+stock_returns_long[[#This Row],[Return]])</f>
        <v>-2.0062654723495089E-2</v>
      </c>
    </row>
    <row r="1603" spans="1:6" x14ac:dyDescent="0.2">
      <c r="A1603" s="11">
        <v>44580</v>
      </c>
      <c r="B1603" s="3" t="s">
        <v>2</v>
      </c>
      <c r="C1603" s="3">
        <v>-1.6477101806013472E-2</v>
      </c>
      <c r="D1603" s="3">
        <f>YEAR(stock_returns_long[[#This Row],[Date]])</f>
        <v>2022</v>
      </c>
      <c r="E1603" s="3">
        <f>MONTH(stock_returns_long[[#This Row],[Date]])</f>
        <v>1</v>
      </c>
      <c r="F1603" s="3">
        <f>LN(1+stock_returns_long[[#This Row],[Return]])</f>
        <v>-1.6614359071245203E-2</v>
      </c>
    </row>
    <row r="1604" spans="1:6" x14ac:dyDescent="0.2">
      <c r="A1604" s="11">
        <v>44581</v>
      </c>
      <c r="B1604" s="3" t="s">
        <v>2</v>
      </c>
      <c r="C1604" s="3">
        <v>-2.963230963415675E-2</v>
      </c>
      <c r="D1604" s="3">
        <f>YEAR(stock_returns_long[[#This Row],[Date]])</f>
        <v>2022</v>
      </c>
      <c r="E1604" s="3">
        <f>MONTH(stock_returns_long[[#This Row],[Date]])</f>
        <v>1</v>
      </c>
      <c r="F1604" s="3">
        <f>LN(1+stock_returns_long[[#This Row],[Return]])</f>
        <v>-3.0080217077818206E-2</v>
      </c>
    </row>
    <row r="1605" spans="1:6" x14ac:dyDescent="0.2">
      <c r="A1605" s="11">
        <v>44582</v>
      </c>
      <c r="B1605" s="3" t="s">
        <v>2</v>
      </c>
      <c r="C1605" s="3">
        <v>-5.9501808961474723E-2</v>
      </c>
      <c r="D1605" s="3">
        <f>YEAR(stock_returns_long[[#This Row],[Date]])</f>
        <v>2022</v>
      </c>
      <c r="E1605" s="3">
        <f>MONTH(stock_returns_long[[#This Row],[Date]])</f>
        <v>1</v>
      </c>
      <c r="F1605" s="3">
        <f>LN(1+stock_returns_long[[#This Row],[Return]])</f>
        <v>-6.1345553646915248E-2</v>
      </c>
    </row>
    <row r="1606" spans="1:6" x14ac:dyDescent="0.2">
      <c r="A1606" s="11">
        <v>44585</v>
      </c>
      <c r="B1606" s="3" t="s">
        <v>2</v>
      </c>
      <c r="C1606" s="3">
        <v>1.332698348311534E-2</v>
      </c>
      <c r="D1606" s="3">
        <f>YEAR(stock_returns_long[[#This Row],[Date]])</f>
        <v>2022</v>
      </c>
      <c r="E1606" s="3">
        <f>MONTH(stock_returns_long[[#This Row],[Date]])</f>
        <v>1</v>
      </c>
      <c r="F1606" s="3">
        <f>LN(1+stock_returns_long[[#This Row],[Return]])</f>
        <v>1.3238960430830071E-2</v>
      </c>
    </row>
    <row r="1607" spans="1:6" x14ac:dyDescent="0.2">
      <c r="A1607" s="11">
        <v>44586</v>
      </c>
      <c r="B1607" s="3" t="s">
        <v>2</v>
      </c>
      <c r="C1607" s="3">
        <v>-3.1533745543573244E-2</v>
      </c>
      <c r="D1607" s="3">
        <f>YEAR(stock_returns_long[[#This Row],[Date]])</f>
        <v>2022</v>
      </c>
      <c r="E1607" s="3">
        <f>MONTH(stock_returns_long[[#This Row],[Date]])</f>
        <v>1</v>
      </c>
      <c r="F1607" s="3">
        <f>LN(1+stock_returns_long[[#This Row],[Return]])</f>
        <v>-3.204163984338447E-2</v>
      </c>
    </row>
    <row r="1608" spans="1:6" x14ac:dyDescent="0.2">
      <c r="A1608" s="11">
        <v>44587</v>
      </c>
      <c r="B1608" s="3" t="s">
        <v>2</v>
      </c>
      <c r="C1608" s="3">
        <v>-7.9543306705535111E-3</v>
      </c>
      <c r="D1608" s="3">
        <f>YEAR(stock_returns_long[[#This Row],[Date]])</f>
        <v>2022</v>
      </c>
      <c r="E1608" s="3">
        <f>MONTH(stock_returns_long[[#This Row],[Date]])</f>
        <v>1</v>
      </c>
      <c r="F1608" s="3">
        <f>LN(1+stock_returns_long[[#This Row],[Return]])</f>
        <v>-7.9861351264730335E-3</v>
      </c>
    </row>
    <row r="1609" spans="1:6" x14ac:dyDescent="0.2">
      <c r="A1609" s="11">
        <v>44588</v>
      </c>
      <c r="B1609" s="3" t="s">
        <v>2</v>
      </c>
      <c r="C1609" s="3">
        <v>5.5086457224957641E-3</v>
      </c>
      <c r="D1609" s="3">
        <f>YEAR(stock_returns_long[[#This Row],[Date]])</f>
        <v>2022</v>
      </c>
      <c r="E1609" s="3">
        <f>MONTH(stock_returns_long[[#This Row],[Date]])</f>
        <v>1</v>
      </c>
      <c r="F1609" s="3">
        <f>LN(1+stock_returns_long[[#This Row],[Return]])</f>
        <v>5.4935286247279674E-3</v>
      </c>
    </row>
    <row r="1610" spans="1:6" x14ac:dyDescent="0.2">
      <c r="A1610" s="11">
        <v>44589</v>
      </c>
      <c r="B1610" s="3" t="s">
        <v>2</v>
      </c>
      <c r="C1610" s="3">
        <v>3.1084056738273746E-2</v>
      </c>
      <c r="D1610" s="3">
        <f>YEAR(stock_returns_long[[#This Row],[Date]])</f>
        <v>2022</v>
      </c>
      <c r="E1610" s="3">
        <f>MONTH(stock_returns_long[[#This Row],[Date]])</f>
        <v>1</v>
      </c>
      <c r="F1610" s="3">
        <f>LN(1+stock_returns_long[[#This Row],[Return]])</f>
        <v>3.0610731040560255E-2</v>
      </c>
    </row>
    <row r="1611" spans="1:6" x14ac:dyDescent="0.2">
      <c r="A1611" s="11">
        <v>44592</v>
      </c>
      <c r="B1611" s="3" t="s">
        <v>2</v>
      </c>
      <c r="C1611" s="3">
        <v>3.8863610302189322E-2</v>
      </c>
      <c r="D1611" s="3">
        <f>YEAR(stock_returns_long[[#This Row],[Date]])</f>
        <v>2022</v>
      </c>
      <c r="E1611" s="3">
        <f>MONTH(stock_returns_long[[#This Row],[Date]])</f>
        <v>1</v>
      </c>
      <c r="F1611" s="3">
        <f>LN(1+stock_returns_long[[#This Row],[Return]])</f>
        <v>3.8127433338896885E-2</v>
      </c>
    </row>
    <row r="1612" spans="1:6" x14ac:dyDescent="0.2">
      <c r="A1612" s="11">
        <v>44593</v>
      </c>
      <c r="B1612" s="3" t="s">
        <v>2</v>
      </c>
      <c r="C1612" s="3">
        <v>1.0830762802234384E-2</v>
      </c>
      <c r="D1612" s="3">
        <f>YEAR(stock_returns_long[[#This Row],[Date]])</f>
        <v>2022</v>
      </c>
      <c r="E1612" s="3">
        <f>MONTH(stock_returns_long[[#This Row],[Date]])</f>
        <v>2</v>
      </c>
      <c r="F1612" s="3">
        <f>LN(1+stock_returns_long[[#This Row],[Return]])</f>
        <v>1.077253018259915E-2</v>
      </c>
    </row>
    <row r="1613" spans="1:6" x14ac:dyDescent="0.2">
      <c r="A1613" s="11">
        <v>44594</v>
      </c>
      <c r="B1613" s="3" t="s">
        <v>2</v>
      </c>
      <c r="C1613" s="3">
        <v>-3.8427158906232384E-3</v>
      </c>
      <c r="D1613" s="3">
        <f>YEAR(stock_returns_long[[#This Row],[Date]])</f>
        <v>2022</v>
      </c>
      <c r="E1613" s="3">
        <f>MONTH(stock_returns_long[[#This Row],[Date]])</f>
        <v>2</v>
      </c>
      <c r="F1613" s="3">
        <f>LN(1+stock_returns_long[[#This Row],[Return]])</f>
        <v>-3.8501180924552735E-3</v>
      </c>
    </row>
    <row r="1614" spans="1:6" x14ac:dyDescent="0.2">
      <c r="A1614" s="11">
        <v>44595</v>
      </c>
      <c r="B1614" s="3" t="s">
        <v>2</v>
      </c>
      <c r="C1614" s="3">
        <v>-7.8127632517812295E-2</v>
      </c>
      <c r="D1614" s="3">
        <f>YEAR(stock_returns_long[[#This Row],[Date]])</f>
        <v>2022</v>
      </c>
      <c r="E1614" s="3">
        <f>MONTH(stock_returns_long[[#This Row],[Date]])</f>
        <v>2</v>
      </c>
      <c r="F1614" s="3">
        <f>LN(1+stock_returns_long[[#This Row],[Return]])</f>
        <v>-8.1348495070571833E-2</v>
      </c>
    </row>
    <row r="1615" spans="1:6" x14ac:dyDescent="0.2">
      <c r="A1615" s="11">
        <v>44596</v>
      </c>
      <c r="B1615" s="3" t="s">
        <v>2</v>
      </c>
      <c r="C1615" s="3">
        <v>0.13535901735711864</v>
      </c>
      <c r="D1615" s="3">
        <f>YEAR(stock_returns_long[[#This Row],[Date]])</f>
        <v>2022</v>
      </c>
      <c r="E1615" s="3">
        <f>MONTH(stock_returns_long[[#This Row],[Date]])</f>
        <v>2</v>
      </c>
      <c r="F1615" s="3">
        <f>LN(1+stock_returns_long[[#This Row],[Return]])</f>
        <v>0.12694891576845721</v>
      </c>
    </row>
    <row r="1616" spans="1:6" x14ac:dyDescent="0.2">
      <c r="A1616" s="11">
        <v>44599</v>
      </c>
      <c r="B1616" s="3" t="s">
        <v>2</v>
      </c>
      <c r="C1616" s="3">
        <v>1.8777353189827206E-3</v>
      </c>
      <c r="D1616" s="3">
        <f>YEAR(stock_returns_long[[#This Row],[Date]])</f>
        <v>2022</v>
      </c>
      <c r="E1616" s="3">
        <f>MONTH(stock_returns_long[[#This Row],[Date]])</f>
        <v>2</v>
      </c>
      <c r="F1616" s="3">
        <f>LN(1+stock_returns_long[[#This Row],[Return]])</f>
        <v>1.8759745778113459E-3</v>
      </c>
    </row>
    <row r="1617" spans="1:6" x14ac:dyDescent="0.2">
      <c r="A1617" s="11">
        <v>44600</v>
      </c>
      <c r="B1617" s="3" t="s">
        <v>2</v>
      </c>
      <c r="C1617" s="3">
        <v>2.2021627828944013E-2</v>
      </c>
      <c r="D1617" s="3">
        <f>YEAR(stock_returns_long[[#This Row],[Date]])</f>
        <v>2022</v>
      </c>
      <c r="E1617" s="3">
        <f>MONTH(stock_returns_long[[#This Row],[Date]])</f>
        <v>2</v>
      </c>
      <c r="F1617" s="3">
        <f>LN(1+stock_returns_long[[#This Row],[Return]])</f>
        <v>2.1782653816835959E-2</v>
      </c>
    </row>
    <row r="1618" spans="1:6" x14ac:dyDescent="0.2">
      <c r="A1618" s="11">
        <v>44601</v>
      </c>
      <c r="B1618" s="3" t="s">
        <v>2</v>
      </c>
      <c r="C1618" s="3">
        <v>-1.3877341505965646E-3</v>
      </c>
      <c r="D1618" s="3">
        <f>YEAR(stock_returns_long[[#This Row],[Date]])</f>
        <v>2022</v>
      </c>
      <c r="E1618" s="3">
        <f>MONTH(stock_returns_long[[#This Row],[Date]])</f>
        <v>2</v>
      </c>
      <c r="F1618" s="3">
        <f>LN(1+stock_returns_long[[#This Row],[Return]])</f>
        <v>-1.3886979453967615E-3</v>
      </c>
    </row>
    <row r="1619" spans="1:6" x14ac:dyDescent="0.2">
      <c r="A1619" s="11">
        <v>44602</v>
      </c>
      <c r="B1619" s="3" t="s">
        <v>2</v>
      </c>
      <c r="C1619" s="3">
        <v>-1.3561706274733853E-2</v>
      </c>
      <c r="D1619" s="3">
        <f>YEAR(stock_returns_long[[#This Row],[Date]])</f>
        <v>2022</v>
      </c>
      <c r="E1619" s="3">
        <f>MONTH(stock_returns_long[[#This Row],[Date]])</f>
        <v>2</v>
      </c>
      <c r="F1619" s="3">
        <f>LN(1+stock_returns_long[[#This Row],[Return]])</f>
        <v>-1.3654506185153747E-2</v>
      </c>
    </row>
    <row r="1620" spans="1:6" x14ac:dyDescent="0.2">
      <c r="A1620" s="11">
        <v>44603</v>
      </c>
      <c r="B1620" s="3" t="s">
        <v>2</v>
      </c>
      <c r="C1620" s="3">
        <v>-3.591110674363196E-2</v>
      </c>
      <c r="D1620" s="3">
        <f>YEAR(stock_returns_long[[#This Row],[Date]])</f>
        <v>2022</v>
      </c>
      <c r="E1620" s="3">
        <f>MONTH(stock_returns_long[[#This Row],[Date]])</f>
        <v>2</v>
      </c>
      <c r="F1620" s="3">
        <f>LN(1+stock_returns_long[[#This Row],[Return]])</f>
        <v>-3.6571775701397927E-2</v>
      </c>
    </row>
    <row r="1621" spans="1:6" x14ac:dyDescent="0.2">
      <c r="A1621" s="11">
        <v>44606</v>
      </c>
      <c r="B1621" s="3" t="s">
        <v>2</v>
      </c>
      <c r="C1621" s="3">
        <v>1.2221683270054351E-2</v>
      </c>
      <c r="D1621" s="3">
        <f>YEAR(stock_returns_long[[#This Row],[Date]])</f>
        <v>2022</v>
      </c>
      <c r="E1621" s="3">
        <f>MONTH(stock_returns_long[[#This Row],[Date]])</f>
        <v>2</v>
      </c>
      <c r="F1621" s="3">
        <f>LN(1+stock_returns_long[[#This Row],[Return]])</f>
        <v>1.2147601490993106E-2</v>
      </c>
    </row>
    <row r="1622" spans="1:6" x14ac:dyDescent="0.2">
      <c r="A1622" s="11">
        <v>44607</v>
      </c>
      <c r="B1622" s="3" t="s">
        <v>2</v>
      </c>
      <c r="C1622" s="3">
        <v>8.658352201907249E-3</v>
      </c>
      <c r="D1622" s="3">
        <f>YEAR(stock_returns_long[[#This Row],[Date]])</f>
        <v>2022</v>
      </c>
      <c r="E1622" s="3">
        <f>MONTH(stock_returns_long[[#This Row],[Date]])</f>
        <v>2</v>
      </c>
      <c r="F1622" s="3">
        <f>LN(1+stock_returns_long[[#This Row],[Return]])</f>
        <v>8.6210836388729475E-3</v>
      </c>
    </row>
    <row r="1623" spans="1:6" x14ac:dyDescent="0.2">
      <c r="A1623" s="11">
        <v>44608</v>
      </c>
      <c r="B1623" s="3" t="s">
        <v>2</v>
      </c>
      <c r="C1623" s="3">
        <v>1.0159039538768955E-2</v>
      </c>
      <c r="D1623" s="3">
        <f>YEAR(stock_returns_long[[#This Row],[Date]])</f>
        <v>2022</v>
      </c>
      <c r="E1623" s="3">
        <f>MONTH(stock_returns_long[[#This Row],[Date]])</f>
        <v>2</v>
      </c>
      <c r="F1623" s="3">
        <f>LN(1+stock_returns_long[[#This Row],[Return]])</f>
        <v>1.0107783346743868E-2</v>
      </c>
    </row>
    <row r="1624" spans="1:6" x14ac:dyDescent="0.2">
      <c r="A1624" s="11">
        <v>44609</v>
      </c>
      <c r="B1624" s="3" t="s">
        <v>2</v>
      </c>
      <c r="C1624" s="3">
        <v>-2.1808901106176726E-2</v>
      </c>
      <c r="D1624" s="3">
        <f>YEAR(stock_returns_long[[#This Row],[Date]])</f>
        <v>2022</v>
      </c>
      <c r="E1624" s="3">
        <f>MONTH(stock_returns_long[[#This Row],[Date]])</f>
        <v>2</v>
      </c>
      <c r="F1624" s="3">
        <f>LN(1+stock_returns_long[[#This Row],[Return]])</f>
        <v>-2.2050230393006458E-2</v>
      </c>
    </row>
    <row r="1625" spans="1:6" x14ac:dyDescent="0.2">
      <c r="A1625" s="11">
        <v>44610</v>
      </c>
      <c r="B1625" s="3" t="s">
        <v>2</v>
      </c>
      <c r="C1625" s="3">
        <v>-1.3261957754408193E-2</v>
      </c>
      <c r="D1625" s="3">
        <f>YEAR(stock_returns_long[[#This Row],[Date]])</f>
        <v>2022</v>
      </c>
      <c r="E1625" s="3">
        <f>MONTH(stock_returns_long[[#This Row],[Date]])</f>
        <v>2</v>
      </c>
      <c r="F1625" s="3">
        <f>LN(1+stock_returns_long[[#This Row],[Return]])</f>
        <v>-1.3350682834785058E-2</v>
      </c>
    </row>
    <row r="1626" spans="1:6" x14ac:dyDescent="0.2">
      <c r="A1626" s="11">
        <v>44614</v>
      </c>
      <c r="B1626" s="3" t="s">
        <v>2</v>
      </c>
      <c r="C1626" s="3">
        <v>-1.5753494788264932E-2</v>
      </c>
      <c r="D1626" s="3">
        <f>YEAR(stock_returns_long[[#This Row],[Date]])</f>
        <v>2022</v>
      </c>
      <c r="E1626" s="3">
        <f>MONTH(stock_returns_long[[#This Row],[Date]])</f>
        <v>2</v>
      </c>
      <c r="F1626" s="3">
        <f>LN(1+stock_returns_long[[#This Row],[Return]])</f>
        <v>-1.5878899876572539E-2</v>
      </c>
    </row>
    <row r="1627" spans="1:6" x14ac:dyDescent="0.2">
      <c r="A1627" s="11">
        <v>44615</v>
      </c>
      <c r="B1627" s="3" t="s">
        <v>2</v>
      </c>
      <c r="C1627" s="3">
        <v>-3.5756246632876687E-2</v>
      </c>
      <c r="D1627" s="3">
        <f>YEAR(stock_returns_long[[#This Row],[Date]])</f>
        <v>2022</v>
      </c>
      <c r="E1627" s="3">
        <f>MONTH(stock_returns_long[[#This Row],[Date]])</f>
        <v>2</v>
      </c>
      <c r="F1627" s="3">
        <f>LN(1+stock_returns_long[[#This Row],[Return]])</f>
        <v>-3.6411160144368022E-2</v>
      </c>
    </row>
    <row r="1628" spans="1:6" x14ac:dyDescent="0.2">
      <c r="A1628" s="11">
        <v>44616</v>
      </c>
      <c r="B1628" s="3" t="s">
        <v>2</v>
      </c>
      <c r="C1628" s="3">
        <v>4.5095224278192569E-2</v>
      </c>
      <c r="D1628" s="3">
        <f>YEAR(stock_returns_long[[#This Row],[Date]])</f>
        <v>2022</v>
      </c>
      <c r="E1628" s="3">
        <f>MONTH(stock_returns_long[[#This Row],[Date]])</f>
        <v>2</v>
      </c>
      <c r="F1628" s="3">
        <f>LN(1+stock_returns_long[[#This Row],[Return]])</f>
        <v>4.4108004976450219E-2</v>
      </c>
    </row>
    <row r="1629" spans="1:6" x14ac:dyDescent="0.2">
      <c r="A1629" s="11">
        <v>44617</v>
      </c>
      <c r="B1629" s="3" t="s">
        <v>2</v>
      </c>
      <c r="C1629" s="3">
        <v>1.6057930128421161E-2</v>
      </c>
      <c r="D1629" s="3">
        <f>YEAR(stock_returns_long[[#This Row],[Date]])</f>
        <v>2022</v>
      </c>
      <c r="E1629" s="3">
        <f>MONTH(stock_returns_long[[#This Row],[Date]])</f>
        <v>2</v>
      </c>
      <c r="F1629" s="3">
        <f>LN(1+stock_returns_long[[#This Row],[Return]])</f>
        <v>1.5930365373768941E-2</v>
      </c>
    </row>
    <row r="1630" spans="1:6" x14ac:dyDescent="0.2">
      <c r="A1630" s="11">
        <v>44620</v>
      </c>
      <c r="B1630" s="3" t="s">
        <v>2</v>
      </c>
      <c r="C1630" s="3">
        <v>-1.4662630028149382E-3</v>
      </c>
      <c r="D1630" s="3">
        <f>YEAR(stock_returns_long[[#This Row],[Date]])</f>
        <v>2022</v>
      </c>
      <c r="E1630" s="3">
        <f>MONTH(stock_returns_long[[#This Row],[Date]])</f>
        <v>2</v>
      </c>
      <c r="F1630" s="3">
        <f>LN(1+stock_returns_long[[#This Row],[Return]])</f>
        <v>-1.4673390183547882E-3</v>
      </c>
    </row>
    <row r="1631" spans="1:6" x14ac:dyDescent="0.2">
      <c r="A1631" s="11">
        <v>44621</v>
      </c>
      <c r="B1631" s="3" t="s">
        <v>2</v>
      </c>
      <c r="C1631" s="3">
        <v>-1.5765550251120253E-2</v>
      </c>
      <c r="D1631" s="3">
        <f>YEAR(stock_returns_long[[#This Row],[Date]])</f>
        <v>2022</v>
      </c>
      <c r="E1631" s="3">
        <f>MONTH(stock_returns_long[[#This Row],[Date]])</f>
        <v>3</v>
      </c>
      <c r="F1631" s="3">
        <f>LN(1+stock_returns_long[[#This Row],[Return]])</f>
        <v>-1.5891148369833387E-2</v>
      </c>
    </row>
    <row r="1632" spans="1:6" x14ac:dyDescent="0.2">
      <c r="A1632" s="11">
        <v>44622</v>
      </c>
      <c r="B1632" s="3" t="s">
        <v>2</v>
      </c>
      <c r="C1632" s="3">
        <v>6.0241839623909055E-3</v>
      </c>
      <c r="D1632" s="3">
        <f>YEAR(stock_returns_long[[#This Row],[Date]])</f>
        <v>2022</v>
      </c>
      <c r="E1632" s="3">
        <f>MONTH(stock_returns_long[[#This Row],[Date]])</f>
        <v>3</v>
      </c>
      <c r="F1632" s="3">
        <f>LN(1+stock_returns_long[[#This Row],[Return]])</f>
        <v>6.006111112644554E-3</v>
      </c>
    </row>
    <row r="1633" spans="1:6" x14ac:dyDescent="0.2">
      <c r="A1633" s="11">
        <v>44623</v>
      </c>
      <c r="B1633" s="3" t="s">
        <v>2</v>
      </c>
      <c r="C1633" s="3">
        <v>-2.7319556126581324E-2</v>
      </c>
      <c r="D1633" s="3">
        <f>YEAR(stock_returns_long[[#This Row],[Date]])</f>
        <v>2022</v>
      </c>
      <c r="E1633" s="3">
        <f>MONTH(stock_returns_long[[#This Row],[Date]])</f>
        <v>3</v>
      </c>
      <c r="F1633" s="3">
        <f>LN(1+stock_returns_long[[#This Row],[Return]])</f>
        <v>-2.7699674301737622E-2</v>
      </c>
    </row>
    <row r="1634" spans="1:6" x14ac:dyDescent="0.2">
      <c r="A1634" s="11">
        <v>44624</v>
      </c>
      <c r="B1634" s="3" t="s">
        <v>2</v>
      </c>
      <c r="C1634" s="3">
        <v>-1.52637929917393E-2</v>
      </c>
      <c r="D1634" s="3">
        <f>YEAR(stock_returns_long[[#This Row],[Date]])</f>
        <v>2022</v>
      </c>
      <c r="E1634" s="3">
        <f>MONTH(stock_returns_long[[#This Row],[Date]])</f>
        <v>3</v>
      </c>
      <c r="F1634" s="3">
        <f>LN(1+stock_returns_long[[#This Row],[Return]])</f>
        <v>-1.5381483821486462E-2</v>
      </c>
    </row>
    <row r="1635" spans="1:6" x14ac:dyDescent="0.2">
      <c r="A1635" s="11">
        <v>44627</v>
      </c>
      <c r="B1635" s="3" t="s">
        <v>2</v>
      </c>
      <c r="C1635" s="3">
        <v>-5.6220454242336237E-2</v>
      </c>
      <c r="D1635" s="3">
        <f>YEAR(stock_returns_long[[#This Row],[Date]])</f>
        <v>2022</v>
      </c>
      <c r="E1635" s="3">
        <f>MONTH(stock_returns_long[[#This Row],[Date]])</f>
        <v>3</v>
      </c>
      <c r="F1635" s="3">
        <f>LN(1+stock_returns_long[[#This Row],[Return]])</f>
        <v>-5.7862672145861639E-2</v>
      </c>
    </row>
    <row r="1636" spans="1:6" x14ac:dyDescent="0.2">
      <c r="A1636" s="11">
        <v>44628</v>
      </c>
      <c r="B1636" s="3" t="s">
        <v>2</v>
      </c>
      <c r="C1636" s="3">
        <v>-1.0465446730283379E-2</v>
      </c>
      <c r="D1636" s="3">
        <f>YEAR(stock_returns_long[[#This Row],[Date]])</f>
        <v>2022</v>
      </c>
      <c r="E1636" s="3">
        <f>MONTH(stock_returns_long[[#This Row],[Date]])</f>
        <v>3</v>
      </c>
      <c r="F1636" s="3">
        <f>LN(1+stock_returns_long[[#This Row],[Return]])</f>
        <v>-1.0520594620232346E-2</v>
      </c>
    </row>
    <row r="1637" spans="1:6" x14ac:dyDescent="0.2">
      <c r="A1637" s="11">
        <v>44629</v>
      </c>
      <c r="B1637" s="3" t="s">
        <v>2</v>
      </c>
      <c r="C1637" s="3">
        <v>2.4001199930983708E-2</v>
      </c>
      <c r="D1637" s="3">
        <f>YEAR(stock_returns_long[[#This Row],[Date]])</f>
        <v>2022</v>
      </c>
      <c r="E1637" s="3">
        <f>MONTH(stock_returns_long[[#This Row],[Date]])</f>
        <v>3</v>
      </c>
      <c r="F1637" s="3">
        <f>LN(1+stock_returns_long[[#This Row],[Return]])</f>
        <v>2.3717698424230754E-2</v>
      </c>
    </row>
    <row r="1638" spans="1:6" x14ac:dyDescent="0.2">
      <c r="A1638" s="11">
        <v>44630</v>
      </c>
      <c r="B1638" s="3" t="s">
        <v>2</v>
      </c>
      <c r="C1638" s="3">
        <v>5.4125155609973108E-2</v>
      </c>
      <c r="D1638" s="3">
        <f>YEAR(stock_returns_long[[#This Row],[Date]])</f>
        <v>2022</v>
      </c>
      <c r="E1638" s="3">
        <f>MONTH(stock_returns_long[[#This Row],[Date]])</f>
        <v>3</v>
      </c>
      <c r="F1638" s="3">
        <f>LN(1+stock_returns_long[[#This Row],[Return]])</f>
        <v>5.2711186532696221E-2</v>
      </c>
    </row>
    <row r="1639" spans="1:6" x14ac:dyDescent="0.2">
      <c r="A1639" s="11">
        <v>44631</v>
      </c>
      <c r="B1639" s="3" t="s">
        <v>2</v>
      </c>
      <c r="C1639" s="3">
        <v>-8.8068467626539748E-3</v>
      </c>
      <c r="D1639" s="3">
        <f>YEAR(stock_returns_long[[#This Row],[Date]])</f>
        <v>2022</v>
      </c>
      <c r="E1639" s="3">
        <f>MONTH(stock_returns_long[[#This Row],[Date]])</f>
        <v>3</v>
      </c>
      <c r="F1639" s="3">
        <f>LN(1+stock_returns_long[[#This Row],[Return]])</f>
        <v>-8.8458562401475191E-3</v>
      </c>
    </row>
    <row r="1640" spans="1:6" x14ac:dyDescent="0.2">
      <c r="A1640" s="11">
        <v>44634</v>
      </c>
      <c r="B1640" s="3" t="s">
        <v>2</v>
      </c>
      <c r="C1640" s="3">
        <v>-2.5229488143872714E-2</v>
      </c>
      <c r="D1640" s="3">
        <f>YEAR(stock_returns_long[[#This Row],[Date]])</f>
        <v>2022</v>
      </c>
      <c r="E1640" s="3">
        <f>MONTH(stock_returns_long[[#This Row],[Date]])</f>
        <v>3</v>
      </c>
      <c r="F1640" s="3">
        <f>LN(1+stock_returns_long[[#This Row],[Return]])</f>
        <v>-2.5553208143987614E-2</v>
      </c>
    </row>
    <row r="1641" spans="1:6" x14ac:dyDescent="0.2">
      <c r="A1641" s="11">
        <v>44635</v>
      </c>
      <c r="B1641" s="3" t="s">
        <v>2</v>
      </c>
      <c r="C1641" s="3">
        <v>3.8867730338306705E-2</v>
      </c>
      <c r="D1641" s="3">
        <f>YEAR(stock_returns_long[[#This Row],[Date]])</f>
        <v>2022</v>
      </c>
      <c r="E1641" s="3">
        <f>MONTH(stock_returns_long[[#This Row],[Date]])</f>
        <v>3</v>
      </c>
      <c r="F1641" s="3">
        <f>LN(1+stock_returns_long[[#This Row],[Return]])</f>
        <v>3.8131399237698912E-2</v>
      </c>
    </row>
    <row r="1642" spans="1:6" x14ac:dyDescent="0.2">
      <c r="A1642" s="11">
        <v>44636</v>
      </c>
      <c r="B1642" s="3" t="s">
        <v>2</v>
      </c>
      <c r="C1642" s="3">
        <v>3.8933563723705156E-2</v>
      </c>
      <c r="D1642" s="3">
        <f>YEAR(stock_returns_long[[#This Row],[Date]])</f>
        <v>2022</v>
      </c>
      <c r="E1642" s="3">
        <f>MONTH(stock_returns_long[[#This Row],[Date]])</f>
        <v>3</v>
      </c>
      <c r="F1642" s="3">
        <f>LN(1+stock_returns_long[[#This Row],[Return]])</f>
        <v>3.8194767554591023E-2</v>
      </c>
    </row>
    <row r="1643" spans="1:6" x14ac:dyDescent="0.2">
      <c r="A1643" s="11">
        <v>44637</v>
      </c>
      <c r="B1643" s="3" t="s">
        <v>2</v>
      </c>
      <c r="C1643" s="3">
        <v>2.7007748989816838E-2</v>
      </c>
      <c r="D1643" s="3">
        <f>YEAR(stock_returns_long[[#This Row],[Date]])</f>
        <v>2022</v>
      </c>
      <c r="E1643" s="3">
        <f>MONTH(stock_returns_long[[#This Row],[Date]])</f>
        <v>3</v>
      </c>
      <c r="F1643" s="3">
        <f>LN(1+stock_returns_long[[#This Row],[Return]])</f>
        <v>2.6649476185547648E-2</v>
      </c>
    </row>
    <row r="1644" spans="1:6" x14ac:dyDescent="0.2">
      <c r="A1644" s="11">
        <v>44638</v>
      </c>
      <c r="B1644" s="3" t="s">
        <v>2</v>
      </c>
      <c r="C1644" s="3">
        <v>2.5512151358369817E-2</v>
      </c>
      <c r="D1644" s="3">
        <f>YEAR(stock_returns_long[[#This Row],[Date]])</f>
        <v>2022</v>
      </c>
      <c r="E1644" s="3">
        <f>MONTH(stock_returns_long[[#This Row],[Date]])</f>
        <v>3</v>
      </c>
      <c r="F1644" s="3">
        <f>LN(1+stock_returns_long[[#This Row],[Return]])</f>
        <v>2.5192147663773066E-2</v>
      </c>
    </row>
    <row r="1645" spans="1:6" x14ac:dyDescent="0.2">
      <c r="A1645" s="11">
        <v>44641</v>
      </c>
      <c r="B1645" s="3" t="s">
        <v>2</v>
      </c>
      <c r="C1645" s="3">
        <v>1.4945523217748669E-3</v>
      </c>
      <c r="D1645" s="3">
        <f>YEAR(stock_returns_long[[#This Row],[Date]])</f>
        <v>2022</v>
      </c>
      <c r="E1645" s="3">
        <f>MONTH(stock_returns_long[[#This Row],[Date]])</f>
        <v>3</v>
      </c>
      <c r="F1645" s="3">
        <f>LN(1+stock_returns_long[[#This Row],[Return]])</f>
        <v>1.4934365899949419E-3</v>
      </c>
    </row>
    <row r="1646" spans="1:6" x14ac:dyDescent="0.2">
      <c r="A1646" s="11">
        <v>44642</v>
      </c>
      <c r="B1646" s="3" t="s">
        <v>2</v>
      </c>
      <c r="C1646" s="3">
        <v>2.1038300442377089E-2</v>
      </c>
      <c r="D1646" s="3">
        <f>YEAR(stock_returns_long[[#This Row],[Date]])</f>
        <v>2022</v>
      </c>
      <c r="E1646" s="3">
        <f>MONTH(stock_returns_long[[#This Row],[Date]])</f>
        <v>3</v>
      </c>
      <c r="F1646" s="3">
        <f>LN(1+stock_returns_long[[#This Row],[Return]])</f>
        <v>2.0820051155123028E-2</v>
      </c>
    </row>
    <row r="1647" spans="1:6" x14ac:dyDescent="0.2">
      <c r="A1647" s="11">
        <v>44643</v>
      </c>
      <c r="B1647" s="3" t="s">
        <v>2</v>
      </c>
      <c r="C1647" s="3">
        <v>-8.9818164925469235E-3</v>
      </c>
      <c r="D1647" s="3">
        <f>YEAR(stock_returns_long[[#This Row],[Date]])</f>
        <v>2022</v>
      </c>
      <c r="E1647" s="3">
        <f>MONTH(stock_returns_long[[#This Row],[Date]])</f>
        <v>3</v>
      </c>
      <c r="F1647" s="3">
        <f>LN(1+stock_returns_long[[#This Row],[Return]])</f>
        <v>-9.0223961752229735E-3</v>
      </c>
    </row>
    <row r="1648" spans="1:6" x14ac:dyDescent="0.2">
      <c r="A1648" s="11">
        <v>44644</v>
      </c>
      <c r="B1648" s="3" t="s">
        <v>2</v>
      </c>
      <c r="C1648" s="3">
        <v>1.4779010051912955E-3</v>
      </c>
      <c r="D1648" s="3">
        <f>YEAR(stock_returns_long[[#This Row],[Date]])</f>
        <v>2022</v>
      </c>
      <c r="E1648" s="3">
        <f>MONTH(stock_returns_long[[#This Row],[Date]])</f>
        <v>3</v>
      </c>
      <c r="F1648" s="3">
        <f>LN(1+stock_returns_long[[#This Row],[Return]])</f>
        <v>1.4768099843156708E-3</v>
      </c>
    </row>
    <row r="1649" spans="1:6" x14ac:dyDescent="0.2">
      <c r="A1649" s="11">
        <v>44645</v>
      </c>
      <c r="B1649" s="3" t="s">
        <v>2</v>
      </c>
      <c r="C1649" s="3">
        <v>6.8682940146764793E-3</v>
      </c>
      <c r="D1649" s="3">
        <f>YEAR(stock_returns_long[[#This Row],[Date]])</f>
        <v>2022</v>
      </c>
      <c r="E1649" s="3">
        <f>MONTH(stock_returns_long[[#This Row],[Date]])</f>
        <v>3</v>
      </c>
      <c r="F1649" s="3">
        <f>LN(1+stock_returns_long[[#This Row],[Return]])</f>
        <v>6.8448147304497955E-3</v>
      </c>
    </row>
    <row r="1650" spans="1:6" x14ac:dyDescent="0.2">
      <c r="A1650" s="11">
        <v>44648</v>
      </c>
      <c r="B1650" s="3" t="s">
        <v>2</v>
      </c>
      <c r="C1650" s="3">
        <v>2.5592678900108856E-2</v>
      </c>
      <c r="D1650" s="3">
        <f>YEAR(stock_returns_long[[#This Row],[Date]])</f>
        <v>2022</v>
      </c>
      <c r="E1650" s="3">
        <f>MONTH(stock_returns_long[[#This Row],[Date]])</f>
        <v>3</v>
      </c>
      <c r="F1650" s="3">
        <f>LN(1+stock_returns_long[[#This Row],[Return]])</f>
        <v>2.5270668800862161E-2</v>
      </c>
    </row>
    <row r="1651" spans="1:6" x14ac:dyDescent="0.2">
      <c r="A1651" s="11">
        <v>44649</v>
      </c>
      <c r="B1651" s="3" t="s">
        <v>2</v>
      </c>
      <c r="C1651" s="3">
        <v>1.92027764251268E-3</v>
      </c>
      <c r="D1651" s="3">
        <f>YEAR(stock_returns_long[[#This Row],[Date]])</f>
        <v>2022</v>
      </c>
      <c r="E1651" s="3">
        <f>MONTH(stock_returns_long[[#This Row],[Date]])</f>
        <v>3</v>
      </c>
      <c r="F1651" s="3">
        <f>LN(1+stock_returns_long[[#This Row],[Return]])</f>
        <v>1.9184362663260243E-3</v>
      </c>
    </row>
    <row r="1652" spans="1:6" x14ac:dyDescent="0.2">
      <c r="A1652" s="11">
        <v>44650</v>
      </c>
      <c r="B1652" s="3" t="s">
        <v>2</v>
      </c>
      <c r="C1652" s="3">
        <v>-1.780118433038691E-2</v>
      </c>
      <c r="D1652" s="3">
        <f>YEAR(stock_returns_long[[#This Row],[Date]])</f>
        <v>2022</v>
      </c>
      <c r="E1652" s="3">
        <f>MONTH(stock_returns_long[[#This Row],[Date]])</f>
        <v>3</v>
      </c>
      <c r="F1652" s="3">
        <f>LN(1+stock_returns_long[[#This Row],[Return]])</f>
        <v>-1.7961531171231216E-2</v>
      </c>
    </row>
    <row r="1653" spans="1:6" x14ac:dyDescent="0.2">
      <c r="A1653" s="11">
        <v>44651</v>
      </c>
      <c r="B1653" s="3" t="s">
        <v>2</v>
      </c>
      <c r="C1653" s="3">
        <v>-1.9864567358571672E-2</v>
      </c>
      <c r="D1653" s="3">
        <f>YEAR(stock_returns_long[[#This Row],[Date]])</f>
        <v>2022</v>
      </c>
      <c r="E1653" s="3">
        <f>MONTH(stock_returns_long[[#This Row],[Date]])</f>
        <v>3</v>
      </c>
      <c r="F1653" s="3">
        <f>LN(1+stock_returns_long[[#This Row],[Return]])</f>
        <v>-2.0064520292900095E-2</v>
      </c>
    </row>
    <row r="1654" spans="1:6" x14ac:dyDescent="0.2">
      <c r="A1654" s="11">
        <v>44652</v>
      </c>
      <c r="B1654" s="3" t="s">
        <v>2</v>
      </c>
      <c r="C1654" s="3">
        <v>3.4509732261245318E-3</v>
      </c>
      <c r="D1654" s="3">
        <f>YEAR(stock_returns_long[[#This Row],[Date]])</f>
        <v>2022</v>
      </c>
      <c r="E1654" s="3">
        <f>MONTH(stock_returns_long[[#This Row],[Date]])</f>
        <v>4</v>
      </c>
      <c r="F1654" s="3">
        <f>LN(1+stock_returns_long[[#This Row],[Return]])</f>
        <v>3.4450322821231614E-3</v>
      </c>
    </row>
    <row r="1655" spans="1:6" x14ac:dyDescent="0.2">
      <c r="A1655" s="11">
        <v>44655</v>
      </c>
      <c r="B1655" s="3" t="s">
        <v>2</v>
      </c>
      <c r="C1655" s="3">
        <v>2.9264484561530857E-2</v>
      </c>
      <c r="D1655" s="3">
        <f>YEAR(stock_returns_long[[#This Row],[Date]])</f>
        <v>2022</v>
      </c>
      <c r="E1655" s="3">
        <f>MONTH(stock_returns_long[[#This Row],[Date]])</f>
        <v>4</v>
      </c>
      <c r="F1655" s="3">
        <f>LN(1+stock_returns_long[[#This Row],[Return]])</f>
        <v>2.8844454497230151E-2</v>
      </c>
    </row>
    <row r="1656" spans="1:6" x14ac:dyDescent="0.2">
      <c r="A1656" s="11">
        <v>44656</v>
      </c>
      <c r="B1656" s="3" t="s">
        <v>2</v>
      </c>
      <c r="C1656" s="3">
        <v>-2.5492089193307588E-2</v>
      </c>
      <c r="D1656" s="3">
        <f>YEAR(stock_returns_long[[#This Row],[Date]])</f>
        <v>2022</v>
      </c>
      <c r="E1656" s="3">
        <f>MONTH(stock_returns_long[[#This Row],[Date]])</f>
        <v>4</v>
      </c>
      <c r="F1656" s="3">
        <f>LN(1+stock_returns_long[[#This Row],[Return]])</f>
        <v>-2.5822642256601212E-2</v>
      </c>
    </row>
    <row r="1657" spans="1:6" x14ac:dyDescent="0.2">
      <c r="A1657" s="11">
        <v>44657</v>
      </c>
      <c r="B1657" s="3" t="s">
        <v>2</v>
      </c>
      <c r="C1657" s="3">
        <v>-3.2300120131985244E-2</v>
      </c>
      <c r="D1657" s="3">
        <f>YEAR(stock_returns_long[[#This Row],[Date]])</f>
        <v>2022</v>
      </c>
      <c r="E1657" s="3">
        <f>MONTH(stock_returns_long[[#This Row],[Date]])</f>
        <v>4</v>
      </c>
      <c r="F1657" s="3">
        <f>LN(1+stock_returns_long[[#This Row],[Return]])</f>
        <v>-3.2833281237012152E-2</v>
      </c>
    </row>
    <row r="1658" spans="1:6" x14ac:dyDescent="0.2">
      <c r="A1658" s="11">
        <v>44658</v>
      </c>
      <c r="B1658" s="3" t="s">
        <v>2</v>
      </c>
      <c r="C1658" s="3">
        <v>-6.1194323502751224E-3</v>
      </c>
      <c r="D1658" s="3">
        <f>YEAR(stock_returns_long[[#This Row],[Date]])</f>
        <v>2022</v>
      </c>
      <c r="E1658" s="3">
        <f>MONTH(stock_returns_long[[#This Row],[Date]])</f>
        <v>4</v>
      </c>
      <c r="F1658" s="3">
        <f>LN(1+stock_returns_long[[#This Row],[Return]])</f>
        <v>-6.1382328144399005E-3</v>
      </c>
    </row>
    <row r="1659" spans="1:6" x14ac:dyDescent="0.2">
      <c r="A1659" s="11">
        <v>44659</v>
      </c>
      <c r="B1659" s="3" t="s">
        <v>2</v>
      </c>
      <c r="C1659" s="3">
        <v>-2.1066740550443774E-2</v>
      </c>
      <c r="D1659" s="3">
        <f>YEAR(stock_returns_long[[#This Row],[Date]])</f>
        <v>2022</v>
      </c>
      <c r="E1659" s="3">
        <f>MONTH(stock_returns_long[[#This Row],[Date]])</f>
        <v>4</v>
      </c>
      <c r="F1659" s="3">
        <f>LN(1+stock_returns_long[[#This Row],[Return]])</f>
        <v>-2.1291810941382657E-2</v>
      </c>
    </row>
    <row r="1660" spans="1:6" x14ac:dyDescent="0.2">
      <c r="A1660" s="11">
        <v>44662</v>
      </c>
      <c r="B1660" s="3" t="s">
        <v>2</v>
      </c>
      <c r="C1660" s="3">
        <v>-2.1613947156313595E-2</v>
      </c>
      <c r="D1660" s="3">
        <f>YEAR(stock_returns_long[[#This Row],[Date]])</f>
        <v>2022</v>
      </c>
      <c r="E1660" s="3">
        <f>MONTH(stock_returns_long[[#This Row],[Date]])</f>
        <v>4</v>
      </c>
      <c r="F1660" s="3">
        <f>LN(1+stock_returns_long[[#This Row],[Return]])</f>
        <v>-2.1850949776512304E-2</v>
      </c>
    </row>
    <row r="1661" spans="1:6" x14ac:dyDescent="0.2">
      <c r="A1661" s="11">
        <v>44663</v>
      </c>
      <c r="B1661" s="3" t="s">
        <v>2</v>
      </c>
      <c r="C1661" s="3">
        <v>-2.2133635624076442E-3</v>
      </c>
      <c r="D1661" s="3">
        <f>YEAR(stock_returns_long[[#This Row],[Date]])</f>
        <v>2022</v>
      </c>
      <c r="E1661" s="3">
        <f>MONTH(stock_returns_long[[#This Row],[Date]])</f>
        <v>4</v>
      </c>
      <c r="F1661" s="3">
        <f>LN(1+stock_returns_long[[#This Row],[Return]])</f>
        <v>-2.2158166719546393E-3</v>
      </c>
    </row>
    <row r="1662" spans="1:6" x14ac:dyDescent="0.2">
      <c r="A1662" s="11">
        <v>44664</v>
      </c>
      <c r="B1662" s="3" t="s">
        <v>2</v>
      </c>
      <c r="C1662" s="3">
        <v>3.1524457068956568E-2</v>
      </c>
      <c r="D1662" s="3">
        <f>YEAR(stock_returns_long[[#This Row],[Date]])</f>
        <v>2022</v>
      </c>
      <c r="E1662" s="3">
        <f>MONTH(stock_returns_long[[#This Row],[Date]])</f>
        <v>4</v>
      </c>
      <c r="F1662" s="3">
        <f>LN(1+stock_returns_long[[#This Row],[Return]])</f>
        <v>3.1037763445815297E-2</v>
      </c>
    </row>
    <row r="1663" spans="1:6" x14ac:dyDescent="0.2">
      <c r="A1663" s="11">
        <v>44665</v>
      </c>
      <c r="B1663" s="3" t="s">
        <v>2</v>
      </c>
      <c r="C1663" s="3">
        <v>-2.4652684274885983E-2</v>
      </c>
      <c r="D1663" s="3">
        <f>YEAR(stock_returns_long[[#This Row],[Date]])</f>
        <v>2022</v>
      </c>
      <c r="E1663" s="3">
        <f>MONTH(stock_returns_long[[#This Row],[Date]])</f>
        <v>4</v>
      </c>
      <c r="F1663" s="3">
        <f>LN(1+stock_returns_long[[#This Row],[Return]])</f>
        <v>-2.4961650159491106E-2</v>
      </c>
    </row>
    <row r="1664" spans="1:6" x14ac:dyDescent="0.2">
      <c r="A1664" s="11">
        <v>44669</v>
      </c>
      <c r="B1664" s="3" t="s">
        <v>2</v>
      </c>
      <c r="C1664" s="3">
        <v>7.1091646678709264E-3</v>
      </c>
      <c r="D1664" s="3">
        <f>YEAR(stock_returns_long[[#This Row],[Date]])</f>
        <v>2022</v>
      </c>
      <c r="E1664" s="3">
        <f>MONTH(stock_returns_long[[#This Row],[Date]])</f>
        <v>4</v>
      </c>
      <c r="F1664" s="3">
        <f>LN(1+stock_returns_long[[#This Row],[Return]])</f>
        <v>7.0840136880195468E-3</v>
      </c>
    </row>
    <row r="1665" spans="1:6" x14ac:dyDescent="0.2">
      <c r="A1665" s="11">
        <v>44670</v>
      </c>
      <c r="B1665" s="3" t="s">
        <v>2</v>
      </c>
      <c r="C1665" s="3">
        <v>3.4888830608619692E-2</v>
      </c>
      <c r="D1665" s="3">
        <f>YEAR(stock_returns_long[[#This Row],[Date]])</f>
        <v>2022</v>
      </c>
      <c r="E1665" s="3">
        <f>MONTH(stock_returns_long[[#This Row],[Date]])</f>
        <v>4</v>
      </c>
      <c r="F1665" s="3">
        <f>LN(1+stock_returns_long[[#This Row],[Return]])</f>
        <v>3.4294010908479985E-2</v>
      </c>
    </row>
    <row r="1666" spans="1:6" x14ac:dyDescent="0.2">
      <c r="A1666" s="11">
        <v>44671</v>
      </c>
      <c r="B1666" s="3" t="s">
        <v>2</v>
      </c>
      <c r="C1666" s="3">
        <v>-2.6041044919075107E-2</v>
      </c>
      <c r="D1666" s="3">
        <f>YEAR(stock_returns_long[[#This Row],[Date]])</f>
        <v>2022</v>
      </c>
      <c r="E1666" s="3">
        <f>MONTH(stock_returns_long[[#This Row],[Date]])</f>
        <v>4</v>
      </c>
      <c r="F1666" s="3">
        <f>LN(1+stock_returns_long[[#This Row],[Return]])</f>
        <v>-2.6386116801539967E-2</v>
      </c>
    </row>
    <row r="1667" spans="1:6" x14ac:dyDescent="0.2">
      <c r="A1667" s="11">
        <v>44672</v>
      </c>
      <c r="B1667" s="3" t="s">
        <v>2</v>
      </c>
      <c r="C1667" s="3">
        <v>-3.7026427673936824E-2</v>
      </c>
      <c r="D1667" s="3">
        <f>YEAR(stock_returns_long[[#This Row],[Date]])</f>
        <v>2022</v>
      </c>
      <c r="E1667" s="3">
        <f>MONTH(stock_returns_long[[#This Row],[Date]])</f>
        <v>4</v>
      </c>
      <c r="F1667" s="3">
        <f>LN(1+stock_returns_long[[#This Row],[Return]])</f>
        <v>-3.7729310628011159E-2</v>
      </c>
    </row>
    <row r="1668" spans="1:6" x14ac:dyDescent="0.2">
      <c r="A1668" s="11">
        <v>44673</v>
      </c>
      <c r="B1668" s="3" t="s">
        <v>2</v>
      </c>
      <c r="C1668" s="3">
        <v>-2.6608937569704394E-2</v>
      </c>
      <c r="D1668" s="3">
        <f>YEAR(stock_returns_long[[#This Row],[Date]])</f>
        <v>2022</v>
      </c>
      <c r="E1668" s="3">
        <f>MONTH(stock_returns_long[[#This Row],[Date]])</f>
        <v>4</v>
      </c>
      <c r="F1668" s="3">
        <f>LN(1+stock_returns_long[[#This Row],[Return]])</f>
        <v>-2.6969363430673157E-2</v>
      </c>
    </row>
    <row r="1669" spans="1:6" x14ac:dyDescent="0.2">
      <c r="A1669" s="11">
        <v>44676</v>
      </c>
      <c r="B1669" s="3" t="s">
        <v>2</v>
      </c>
      <c r="C1669" s="3">
        <v>1.1943186356370372E-2</v>
      </c>
      <c r="D1669" s="3">
        <f>YEAR(stock_returns_long[[#This Row],[Date]])</f>
        <v>2022</v>
      </c>
      <c r="E1669" s="3">
        <f>MONTH(stock_returns_long[[#This Row],[Date]])</f>
        <v>4</v>
      </c>
      <c r="F1669" s="3">
        <f>LN(1+stock_returns_long[[#This Row],[Return]])</f>
        <v>1.1872429325306142E-2</v>
      </c>
    </row>
    <row r="1670" spans="1:6" x14ac:dyDescent="0.2">
      <c r="A1670" s="11">
        <v>44677</v>
      </c>
      <c r="B1670" s="3" t="s">
        <v>2</v>
      </c>
      <c r="C1670" s="3">
        <v>-4.5750773051087101E-2</v>
      </c>
      <c r="D1670" s="3">
        <f>YEAR(stock_returns_long[[#This Row],[Date]])</f>
        <v>2022</v>
      </c>
      <c r="E1670" s="3">
        <f>MONTH(stock_returns_long[[#This Row],[Date]])</f>
        <v>4</v>
      </c>
      <c r="F1670" s="3">
        <f>LN(1+stock_returns_long[[#This Row],[Return]])</f>
        <v>-4.6830397470919216E-2</v>
      </c>
    </row>
    <row r="1671" spans="1:6" x14ac:dyDescent="0.2">
      <c r="A1671" s="11">
        <v>44678</v>
      </c>
      <c r="B1671" s="3" t="s">
        <v>2</v>
      </c>
      <c r="C1671" s="3">
        <v>-8.7810473174488868E-3</v>
      </c>
      <c r="D1671" s="3">
        <f>YEAR(stock_returns_long[[#This Row],[Date]])</f>
        <v>2022</v>
      </c>
      <c r="E1671" s="3">
        <f>MONTH(stock_returns_long[[#This Row],[Date]])</f>
        <v>4</v>
      </c>
      <c r="F1671" s="3">
        <f>LN(1+stock_returns_long[[#This Row],[Return]])</f>
        <v>-8.8198279031236459E-3</v>
      </c>
    </row>
    <row r="1672" spans="1:6" x14ac:dyDescent="0.2">
      <c r="A1672" s="11">
        <v>44679</v>
      </c>
      <c r="B1672" s="3" t="s">
        <v>2</v>
      </c>
      <c r="C1672" s="3">
        <v>4.6534185364343061E-2</v>
      </c>
      <c r="D1672" s="3">
        <f>YEAR(stock_returns_long[[#This Row],[Date]])</f>
        <v>2022</v>
      </c>
      <c r="E1672" s="3">
        <f>MONTH(stock_returns_long[[#This Row],[Date]])</f>
        <v>4</v>
      </c>
      <c r="F1672" s="3">
        <f>LN(1+stock_returns_long[[#This Row],[Return]])</f>
        <v>4.5483928748159326E-2</v>
      </c>
    </row>
    <row r="1673" spans="1:6" x14ac:dyDescent="0.2">
      <c r="A1673" s="11">
        <v>44680</v>
      </c>
      <c r="B1673" s="3" t="s">
        <v>2</v>
      </c>
      <c r="C1673" s="3">
        <v>-0.14049437774923401</v>
      </c>
      <c r="D1673" s="3">
        <f>YEAR(stock_returns_long[[#This Row],[Date]])</f>
        <v>2022</v>
      </c>
      <c r="E1673" s="3">
        <f>MONTH(stock_returns_long[[#This Row],[Date]])</f>
        <v>4</v>
      </c>
      <c r="F1673" s="3">
        <f>LN(1+stock_returns_long[[#This Row],[Return]])</f>
        <v>-0.15139791287665294</v>
      </c>
    </row>
    <row r="1674" spans="1:6" x14ac:dyDescent="0.2">
      <c r="A1674" s="11">
        <v>44683</v>
      </c>
      <c r="B1674" s="3" t="s">
        <v>2</v>
      </c>
      <c r="C1674" s="3">
        <v>1.7580913238786078E-3</v>
      </c>
      <c r="D1674" s="3">
        <f>YEAR(stock_returns_long[[#This Row],[Date]])</f>
        <v>2022</v>
      </c>
      <c r="E1674" s="3">
        <f>MONTH(stock_returns_long[[#This Row],[Date]])</f>
        <v>5</v>
      </c>
      <c r="F1674" s="3">
        <f>LN(1+stock_returns_long[[#This Row],[Return]])</f>
        <v>1.7565476902947816E-3</v>
      </c>
    </row>
    <row r="1675" spans="1:6" x14ac:dyDescent="0.2">
      <c r="A1675" s="11">
        <v>44684</v>
      </c>
      <c r="B1675" s="3" t="s">
        <v>2</v>
      </c>
      <c r="C1675" s="3">
        <v>-1.9799044812061073E-3</v>
      </c>
      <c r="D1675" s="3">
        <f>YEAR(stock_returns_long[[#This Row],[Date]])</f>
        <v>2022</v>
      </c>
      <c r="E1675" s="3">
        <f>MONTH(stock_returns_long[[#This Row],[Date]])</f>
        <v>5</v>
      </c>
      <c r="F1675" s="3">
        <f>LN(1+stock_returns_long[[#This Row],[Return]])</f>
        <v>-1.9818670830207409E-3</v>
      </c>
    </row>
    <row r="1676" spans="1:6" x14ac:dyDescent="0.2">
      <c r="A1676" s="11">
        <v>44685</v>
      </c>
      <c r="B1676" s="3" t="s">
        <v>2</v>
      </c>
      <c r="C1676" s="3">
        <v>1.3480468532934831E-2</v>
      </c>
      <c r="D1676" s="3">
        <f>YEAR(stock_returns_long[[#This Row],[Date]])</f>
        <v>2022</v>
      </c>
      <c r="E1676" s="3">
        <f>MONTH(stock_returns_long[[#This Row],[Date]])</f>
        <v>5</v>
      </c>
      <c r="F1676" s="3">
        <f>LN(1+stock_returns_long[[#This Row],[Return]])</f>
        <v>1.3390415419768674E-2</v>
      </c>
    </row>
    <row r="1677" spans="1:6" x14ac:dyDescent="0.2">
      <c r="A1677" s="11">
        <v>44686</v>
      </c>
      <c r="B1677" s="3" t="s">
        <v>2</v>
      </c>
      <c r="C1677" s="3">
        <v>-7.561036490424522E-2</v>
      </c>
      <c r="D1677" s="3">
        <f>YEAR(stock_returns_long[[#This Row],[Date]])</f>
        <v>2022</v>
      </c>
      <c r="E1677" s="3">
        <f>MONTH(stock_returns_long[[#This Row],[Date]])</f>
        <v>5</v>
      </c>
      <c r="F1677" s="3">
        <f>LN(1+stock_returns_long[[#This Row],[Return]])</f>
        <v>-7.8621613219681058E-2</v>
      </c>
    </row>
    <row r="1678" spans="1:6" x14ac:dyDescent="0.2">
      <c r="A1678" s="11">
        <v>44687</v>
      </c>
      <c r="B1678" s="3" t="s">
        <v>2</v>
      </c>
      <c r="C1678" s="3">
        <v>-1.4041240035030156E-2</v>
      </c>
      <c r="D1678" s="3">
        <f>YEAR(stock_returns_long[[#This Row],[Date]])</f>
        <v>2022</v>
      </c>
      <c r="E1678" s="3">
        <f>MONTH(stock_returns_long[[#This Row],[Date]])</f>
        <v>5</v>
      </c>
      <c r="F1678" s="3">
        <f>LN(1+stock_returns_long[[#This Row],[Return]])</f>
        <v>-1.4140750847553027E-2</v>
      </c>
    </row>
    <row r="1679" spans="1:6" x14ac:dyDescent="0.2">
      <c r="A1679" s="11">
        <v>44690</v>
      </c>
      <c r="B1679" s="3" t="s">
        <v>2</v>
      </c>
      <c r="C1679" s="3">
        <v>-5.2133548257279339E-2</v>
      </c>
      <c r="D1679" s="3">
        <f>YEAR(stock_returns_long[[#This Row],[Date]])</f>
        <v>2022</v>
      </c>
      <c r="E1679" s="3">
        <f>MONTH(stock_returns_long[[#This Row],[Date]])</f>
        <v>5</v>
      </c>
      <c r="F1679" s="3">
        <f>LN(1+stock_returns_long[[#This Row],[Return]])</f>
        <v>-5.3541660339858611E-2</v>
      </c>
    </row>
    <row r="1680" spans="1:6" x14ac:dyDescent="0.2">
      <c r="A1680" s="11">
        <v>44691</v>
      </c>
      <c r="B1680" s="3" t="s">
        <v>2</v>
      </c>
      <c r="C1680" s="3">
        <v>6.434445934944133E-4</v>
      </c>
      <c r="D1680" s="3">
        <f>YEAR(stock_returns_long[[#This Row],[Date]])</f>
        <v>2022</v>
      </c>
      <c r="E1680" s="3">
        <f>MONTH(stock_returns_long[[#This Row],[Date]])</f>
        <v>5</v>
      </c>
      <c r="F1680" s="3">
        <f>LN(1+stock_returns_long[[#This Row],[Return]])</f>
        <v>6.4323767177897962E-4</v>
      </c>
    </row>
    <row r="1681" spans="1:6" x14ac:dyDescent="0.2">
      <c r="A1681" s="11">
        <v>44692</v>
      </c>
      <c r="B1681" s="3" t="s">
        <v>2</v>
      </c>
      <c r="C1681" s="3">
        <v>-3.2032257090107041E-2</v>
      </c>
      <c r="D1681" s="3">
        <f>YEAR(stock_returns_long[[#This Row],[Date]])</f>
        <v>2022</v>
      </c>
      <c r="E1681" s="3">
        <f>MONTH(stock_returns_long[[#This Row],[Date]])</f>
        <v>5</v>
      </c>
      <c r="F1681" s="3">
        <f>LN(1+stock_returns_long[[#This Row],[Return]])</f>
        <v>-3.2556515700991426E-2</v>
      </c>
    </row>
    <row r="1682" spans="1:6" x14ac:dyDescent="0.2">
      <c r="A1682" s="11">
        <v>44693</v>
      </c>
      <c r="B1682" s="3" t="s">
        <v>2</v>
      </c>
      <c r="C1682" s="3">
        <v>1.4790404884573283E-2</v>
      </c>
      <c r="D1682" s="3">
        <f>YEAR(stock_returns_long[[#This Row],[Date]])</f>
        <v>2022</v>
      </c>
      <c r="E1682" s="3">
        <f>MONTH(stock_returns_long[[#This Row],[Date]])</f>
        <v>5</v>
      </c>
      <c r="F1682" s="3">
        <f>LN(1+stock_returns_long[[#This Row],[Return]])</f>
        <v>1.4682093519508509E-2</v>
      </c>
    </row>
    <row r="1683" spans="1:6" x14ac:dyDescent="0.2">
      <c r="A1683" s="11">
        <v>44694</v>
      </c>
      <c r="B1683" s="3" t="s">
        <v>2</v>
      </c>
      <c r="C1683" s="3">
        <v>5.7275560350849242E-2</v>
      </c>
      <c r="D1683" s="3">
        <f>YEAR(stock_returns_long[[#This Row],[Date]])</f>
        <v>2022</v>
      </c>
      <c r="E1683" s="3">
        <f>MONTH(stock_returns_long[[#This Row],[Date]])</f>
        <v>5</v>
      </c>
      <c r="F1683" s="3">
        <f>LN(1+stock_returns_long[[#This Row],[Return]])</f>
        <v>5.5695373338186027E-2</v>
      </c>
    </row>
    <row r="1684" spans="1:6" x14ac:dyDescent="0.2">
      <c r="A1684" s="11">
        <v>44697</v>
      </c>
      <c r="B1684" s="3" t="s">
        <v>2</v>
      </c>
      <c r="C1684" s="3">
        <v>-1.9853161739721958E-2</v>
      </c>
      <c r="D1684" s="3">
        <f>YEAR(stock_returns_long[[#This Row],[Date]])</f>
        <v>2022</v>
      </c>
      <c r="E1684" s="3">
        <f>MONTH(stock_returns_long[[#This Row],[Date]])</f>
        <v>5</v>
      </c>
      <c r="F1684" s="3">
        <f>LN(1+stock_returns_long[[#This Row],[Return]])</f>
        <v>-2.0052883582188433E-2</v>
      </c>
    </row>
    <row r="1685" spans="1:6" x14ac:dyDescent="0.2">
      <c r="A1685" s="11">
        <v>44698</v>
      </c>
      <c r="B1685" s="3" t="s">
        <v>2</v>
      </c>
      <c r="C1685" s="3">
        <v>4.1133273579996521E-2</v>
      </c>
      <c r="D1685" s="3">
        <f>YEAR(stock_returns_long[[#This Row],[Date]])</f>
        <v>2022</v>
      </c>
      <c r="E1685" s="3">
        <f>MONTH(stock_returns_long[[#This Row],[Date]])</f>
        <v>5</v>
      </c>
      <c r="F1685" s="3">
        <f>LN(1+stock_returns_long[[#This Row],[Return]])</f>
        <v>4.0309806010908708E-2</v>
      </c>
    </row>
    <row r="1686" spans="1:6" x14ac:dyDescent="0.2">
      <c r="A1686" s="11">
        <v>44699</v>
      </c>
      <c r="B1686" s="3" t="s">
        <v>2</v>
      </c>
      <c r="C1686" s="3">
        <v>-7.1561966408272171E-2</v>
      </c>
      <c r="D1686" s="3">
        <f>YEAR(stock_returns_long[[#This Row],[Date]])</f>
        <v>2022</v>
      </c>
      <c r="E1686" s="3">
        <f>MONTH(stock_returns_long[[#This Row],[Date]])</f>
        <v>5</v>
      </c>
      <c r="F1686" s="3">
        <f>LN(1+stock_returns_long[[#This Row],[Return]])</f>
        <v>-7.4251638605237744E-2</v>
      </c>
    </row>
    <row r="1687" spans="1:6" x14ac:dyDescent="0.2">
      <c r="A1687" s="11">
        <v>44700</v>
      </c>
      <c r="B1687" s="3" t="s">
        <v>2</v>
      </c>
      <c r="C1687" s="3">
        <v>1.9278532990965047E-3</v>
      </c>
      <c r="D1687" s="3">
        <f>YEAR(stock_returns_long[[#This Row],[Date]])</f>
        <v>2022</v>
      </c>
      <c r="E1687" s="3">
        <f>MONTH(stock_returns_long[[#This Row],[Date]])</f>
        <v>5</v>
      </c>
      <c r="F1687" s="3">
        <f>LN(1+stock_returns_long[[#This Row],[Return]])</f>
        <v>1.9259973748420684E-3</v>
      </c>
    </row>
    <row r="1688" spans="1:6" x14ac:dyDescent="0.2">
      <c r="A1688" s="11">
        <v>44701</v>
      </c>
      <c r="B1688" s="3" t="s">
        <v>2</v>
      </c>
      <c r="C1688" s="3">
        <v>2.5345295167615856E-3</v>
      </c>
      <c r="D1688" s="3">
        <f>YEAR(stock_returns_long[[#This Row],[Date]])</f>
        <v>2022</v>
      </c>
      <c r="E1688" s="3">
        <f>MONTH(stock_returns_long[[#This Row],[Date]])</f>
        <v>5</v>
      </c>
      <c r="F1688" s="3">
        <f>LN(1+stock_returns_long[[#This Row],[Return]])</f>
        <v>2.5313230136676168E-3</v>
      </c>
    </row>
    <row r="1689" spans="1:6" x14ac:dyDescent="0.2">
      <c r="A1689" s="11">
        <v>44704</v>
      </c>
      <c r="B1689" s="3" t="s">
        <v>2</v>
      </c>
      <c r="C1689" s="3">
        <v>-3.1605069518392259E-4</v>
      </c>
      <c r="D1689" s="3">
        <f>YEAR(stock_returns_long[[#This Row],[Date]])</f>
        <v>2022</v>
      </c>
      <c r="E1689" s="3">
        <f>MONTH(stock_returns_long[[#This Row],[Date]])</f>
        <v>5</v>
      </c>
      <c r="F1689" s="3">
        <f>LN(1+stock_returns_long[[#This Row],[Return]])</f>
        <v>-3.1610064973060909E-4</v>
      </c>
    </row>
    <row r="1690" spans="1:6" x14ac:dyDescent="0.2">
      <c r="A1690" s="11">
        <v>44705</v>
      </c>
      <c r="B1690" s="3" t="s">
        <v>2</v>
      </c>
      <c r="C1690" s="3">
        <v>-3.214110432537598E-2</v>
      </c>
      <c r="D1690" s="3">
        <f>YEAR(stock_returns_long[[#This Row],[Date]])</f>
        <v>2022</v>
      </c>
      <c r="E1690" s="3">
        <f>MONTH(stock_returns_long[[#This Row],[Date]])</f>
        <v>5</v>
      </c>
      <c r="F1690" s="3">
        <f>LN(1+stock_returns_long[[#This Row],[Return]])</f>
        <v>-3.2668971262056791E-2</v>
      </c>
    </row>
    <row r="1691" spans="1:6" x14ac:dyDescent="0.2">
      <c r="A1691" s="11">
        <v>44706</v>
      </c>
      <c r="B1691" s="3" t="s">
        <v>2</v>
      </c>
      <c r="C1691" s="3">
        <v>2.5696475417555487E-2</v>
      </c>
      <c r="D1691" s="3">
        <f>YEAR(stock_returns_long[[#This Row],[Date]])</f>
        <v>2022</v>
      </c>
      <c r="E1691" s="3">
        <f>MONTH(stock_returns_long[[#This Row],[Date]])</f>
        <v>5</v>
      </c>
      <c r="F1691" s="3">
        <f>LN(1+stock_returns_long[[#This Row],[Return]])</f>
        <v>2.5371870055026394E-2</v>
      </c>
    </row>
    <row r="1692" spans="1:6" x14ac:dyDescent="0.2">
      <c r="A1692" s="11">
        <v>44707</v>
      </c>
      <c r="B1692" s="3" t="s">
        <v>2</v>
      </c>
      <c r="C1692" s="3">
        <v>4.0294992294865439E-2</v>
      </c>
      <c r="D1692" s="3">
        <f>YEAR(stock_returns_long[[#This Row],[Date]])</f>
        <v>2022</v>
      </c>
      <c r="E1692" s="3">
        <f>MONTH(stock_returns_long[[#This Row],[Date]])</f>
        <v>5</v>
      </c>
      <c r="F1692" s="3">
        <f>LN(1+stock_returns_long[[#This Row],[Return]])</f>
        <v>3.9504319370606528E-2</v>
      </c>
    </row>
    <row r="1693" spans="1:6" x14ac:dyDescent="0.2">
      <c r="A1693" s="11">
        <v>44708</v>
      </c>
      <c r="B1693" s="3" t="s">
        <v>2</v>
      </c>
      <c r="C1693" s="3">
        <v>3.6632083603781895E-2</v>
      </c>
      <c r="D1693" s="3">
        <f>YEAR(stock_returns_long[[#This Row],[Date]])</f>
        <v>2022</v>
      </c>
      <c r="E1693" s="3">
        <f>MONTH(stock_returns_long[[#This Row],[Date]])</f>
        <v>5</v>
      </c>
      <c r="F1693" s="3">
        <f>LN(1+stock_returns_long[[#This Row],[Return]])</f>
        <v>3.5977077098845803E-2</v>
      </c>
    </row>
    <row r="1694" spans="1:6" x14ac:dyDescent="0.2">
      <c r="A1694" s="11">
        <v>44712</v>
      </c>
      <c r="B1694" s="3" t="s">
        <v>2</v>
      </c>
      <c r="C1694" s="3">
        <v>4.3970103790748283E-2</v>
      </c>
      <c r="D1694" s="3">
        <f>YEAR(stock_returns_long[[#This Row],[Date]])</f>
        <v>2022</v>
      </c>
      <c r="E1694" s="3">
        <f>MONTH(stock_returns_long[[#This Row],[Date]])</f>
        <v>5</v>
      </c>
      <c r="F1694" s="3">
        <f>LN(1+stock_returns_long[[#This Row],[Return]])</f>
        <v>4.3030852834664374E-2</v>
      </c>
    </row>
    <row r="1695" spans="1:6" x14ac:dyDescent="0.2">
      <c r="A1695" s="11">
        <v>44713</v>
      </c>
      <c r="B1695" s="3" t="s">
        <v>2</v>
      </c>
      <c r="C1695" s="3">
        <v>1.2266042992872705E-2</v>
      </c>
      <c r="D1695" s="3">
        <f>YEAR(stock_returns_long[[#This Row],[Date]])</f>
        <v>2022</v>
      </c>
      <c r="E1695" s="3">
        <f>MONTH(stock_returns_long[[#This Row],[Date]])</f>
        <v>6</v>
      </c>
      <c r="F1695" s="3">
        <f>LN(1+stock_returns_long[[#This Row],[Return]])</f>
        <v>1.2191424649069089E-2</v>
      </c>
    </row>
    <row r="1696" spans="1:6" x14ac:dyDescent="0.2">
      <c r="A1696" s="11">
        <v>44714</v>
      </c>
      <c r="B1696" s="3" t="s">
        <v>2</v>
      </c>
      <c r="C1696" s="3">
        <v>3.145034300738625E-2</v>
      </c>
      <c r="D1696" s="3">
        <f>YEAR(stock_returns_long[[#This Row],[Date]])</f>
        <v>2022</v>
      </c>
      <c r="E1696" s="3">
        <f>MONTH(stock_returns_long[[#This Row],[Date]])</f>
        <v>6</v>
      </c>
      <c r="F1696" s="3">
        <f>LN(1+stock_returns_long[[#This Row],[Return]])</f>
        <v>3.0965911805553418E-2</v>
      </c>
    </row>
    <row r="1697" spans="1:6" x14ac:dyDescent="0.2">
      <c r="A1697" s="11">
        <v>44715</v>
      </c>
      <c r="B1697" s="3" t="s">
        <v>2</v>
      </c>
      <c r="C1697" s="3">
        <v>-2.5185068024527135E-2</v>
      </c>
      <c r="D1697" s="3">
        <f>YEAR(stock_returns_long[[#This Row],[Date]])</f>
        <v>2022</v>
      </c>
      <c r="E1697" s="3">
        <f>MONTH(stock_returns_long[[#This Row],[Date]])</f>
        <v>6</v>
      </c>
      <c r="F1697" s="3">
        <f>LN(1+stock_returns_long[[#This Row],[Return]])</f>
        <v>-2.5507639359614701E-2</v>
      </c>
    </row>
    <row r="1698" spans="1:6" x14ac:dyDescent="0.2">
      <c r="A1698" s="11">
        <v>44718</v>
      </c>
      <c r="B1698" s="3" t="s">
        <v>2</v>
      </c>
      <c r="C1698" s="3">
        <v>1.994280728922404E-2</v>
      </c>
      <c r="D1698" s="3">
        <f>YEAR(stock_returns_long[[#This Row],[Date]])</f>
        <v>2022</v>
      </c>
      <c r="E1698" s="3">
        <f>MONTH(stock_returns_long[[#This Row],[Date]])</f>
        <v>6</v>
      </c>
      <c r="F1698" s="3">
        <f>LN(1+stock_returns_long[[#This Row],[Return]])</f>
        <v>1.9746554439051971E-2</v>
      </c>
    </row>
    <row r="1699" spans="1:6" x14ac:dyDescent="0.2">
      <c r="A1699" s="11">
        <v>44719</v>
      </c>
      <c r="B1699" s="3" t="s">
        <v>2</v>
      </c>
      <c r="C1699" s="3">
        <v>-1.4344105316090427E-2</v>
      </c>
      <c r="D1699" s="3">
        <f>YEAR(stock_returns_long[[#This Row],[Date]])</f>
        <v>2022</v>
      </c>
      <c r="E1699" s="3">
        <f>MONTH(stock_returns_long[[#This Row],[Date]])</f>
        <v>6</v>
      </c>
      <c r="F1699" s="3">
        <f>LN(1+stock_returns_long[[#This Row],[Return]])</f>
        <v>-1.4447976483889591E-2</v>
      </c>
    </row>
    <row r="1700" spans="1:6" x14ac:dyDescent="0.2">
      <c r="A1700" s="11">
        <v>44720</v>
      </c>
      <c r="B1700" s="3" t="s">
        <v>2</v>
      </c>
      <c r="C1700" s="3">
        <v>-1.4796745486375773E-2</v>
      </c>
      <c r="D1700" s="3">
        <f>YEAR(stock_returns_long[[#This Row],[Date]])</f>
        <v>2022</v>
      </c>
      <c r="E1700" s="3">
        <f>MONTH(stock_returns_long[[#This Row],[Date]])</f>
        <v>6</v>
      </c>
      <c r="F1700" s="3">
        <f>LN(1+stock_returns_long[[#This Row],[Return]])</f>
        <v>-1.4907309337206952E-2</v>
      </c>
    </row>
    <row r="1701" spans="1:6" x14ac:dyDescent="0.2">
      <c r="A1701" s="11">
        <v>44721</v>
      </c>
      <c r="B1701" s="3" t="s">
        <v>2</v>
      </c>
      <c r="C1701" s="3">
        <v>-4.150848957443054E-2</v>
      </c>
      <c r="D1701" s="3">
        <f>YEAR(stock_returns_long[[#This Row],[Date]])</f>
        <v>2022</v>
      </c>
      <c r="E1701" s="3">
        <f>MONTH(stock_returns_long[[#This Row],[Date]])</f>
        <v>6</v>
      </c>
      <c r="F1701" s="3">
        <f>LN(1+stock_returns_long[[#This Row],[Return]])</f>
        <v>-4.2394573681651705E-2</v>
      </c>
    </row>
    <row r="1702" spans="1:6" x14ac:dyDescent="0.2">
      <c r="A1702" s="11">
        <v>44722</v>
      </c>
      <c r="B1702" s="3" t="s">
        <v>2</v>
      </c>
      <c r="C1702" s="3">
        <v>-5.596211721574329E-2</v>
      </c>
      <c r="D1702" s="3">
        <f>YEAR(stock_returns_long[[#This Row],[Date]])</f>
        <v>2022</v>
      </c>
      <c r="E1702" s="3">
        <f>MONTH(stock_returns_long[[#This Row],[Date]])</f>
        <v>6</v>
      </c>
      <c r="F1702" s="3">
        <f>LN(1+stock_returns_long[[#This Row],[Return]])</f>
        <v>-5.7588983573757455E-2</v>
      </c>
    </row>
    <row r="1703" spans="1:6" x14ac:dyDescent="0.2">
      <c r="A1703" s="11">
        <v>44725</v>
      </c>
      <c r="B1703" s="3" t="s">
        <v>2</v>
      </c>
      <c r="C1703" s="3">
        <v>-5.4537193558745423E-2</v>
      </c>
      <c r="D1703" s="3">
        <f>YEAR(stock_returns_long[[#This Row],[Date]])</f>
        <v>2022</v>
      </c>
      <c r="E1703" s="3">
        <f>MONTH(stock_returns_long[[#This Row],[Date]])</f>
        <v>6</v>
      </c>
      <c r="F1703" s="3">
        <f>LN(1+stock_returns_long[[#This Row],[Return]])</f>
        <v>-5.6080729107119823E-2</v>
      </c>
    </row>
    <row r="1704" spans="1:6" x14ac:dyDescent="0.2">
      <c r="A1704" s="11">
        <v>44726</v>
      </c>
      <c r="B1704" s="3" t="s">
        <v>2</v>
      </c>
      <c r="C1704" s="3">
        <v>-1.3118555361940287E-2</v>
      </c>
      <c r="D1704" s="3">
        <f>YEAR(stock_returns_long[[#This Row],[Date]])</f>
        <v>2022</v>
      </c>
      <c r="E1704" s="3">
        <f>MONTH(stock_returns_long[[#This Row],[Date]])</f>
        <v>6</v>
      </c>
      <c r="F1704" s="3">
        <f>LN(1+stock_returns_long[[#This Row],[Return]])</f>
        <v>-1.3205363644664271E-2</v>
      </c>
    </row>
    <row r="1705" spans="1:6" x14ac:dyDescent="0.2">
      <c r="A1705" s="11">
        <v>44727</v>
      </c>
      <c r="B1705" s="3" t="s">
        <v>2</v>
      </c>
      <c r="C1705" s="3">
        <v>5.2389802934770247E-2</v>
      </c>
      <c r="D1705" s="3">
        <f>YEAR(stock_returns_long[[#This Row],[Date]])</f>
        <v>2022</v>
      </c>
      <c r="E1705" s="3">
        <f>MONTH(stock_returns_long[[#This Row],[Date]])</f>
        <v>6</v>
      </c>
      <c r="F1705" s="3">
        <f>LN(1+stock_returns_long[[#This Row],[Return]])</f>
        <v>5.106358079343476E-2</v>
      </c>
    </row>
    <row r="1706" spans="1:6" x14ac:dyDescent="0.2">
      <c r="A1706" s="11">
        <v>44728</v>
      </c>
      <c r="B1706" s="3" t="s">
        <v>2</v>
      </c>
      <c r="C1706" s="3">
        <v>-3.7243378610853584E-2</v>
      </c>
      <c r="D1706" s="3">
        <f>YEAR(stock_returns_long[[#This Row],[Date]])</f>
        <v>2022</v>
      </c>
      <c r="E1706" s="3">
        <f>MONTH(stock_returns_long[[#This Row],[Date]])</f>
        <v>6</v>
      </c>
      <c r="F1706" s="3">
        <f>LN(1+stock_returns_long[[#This Row],[Return]])</f>
        <v>-3.7954628731806439E-2</v>
      </c>
    </row>
    <row r="1707" spans="1:6" x14ac:dyDescent="0.2">
      <c r="A1707" s="11">
        <v>44729</v>
      </c>
      <c r="B1707" s="3" t="s">
        <v>2</v>
      </c>
      <c r="C1707" s="3">
        <v>2.4696097512578952E-2</v>
      </c>
      <c r="D1707" s="3">
        <f>YEAR(stock_returns_long[[#This Row],[Date]])</f>
        <v>2022</v>
      </c>
      <c r="E1707" s="3">
        <f>MONTH(stock_returns_long[[#This Row],[Date]])</f>
        <v>6</v>
      </c>
      <c r="F1707" s="3">
        <f>LN(1+stock_returns_long[[#This Row],[Return]])</f>
        <v>2.439607839682275E-2</v>
      </c>
    </row>
    <row r="1708" spans="1:6" x14ac:dyDescent="0.2">
      <c r="A1708" s="11">
        <v>44733</v>
      </c>
      <c r="B1708" s="3" t="s">
        <v>2</v>
      </c>
      <c r="C1708" s="3">
        <v>2.3159471438541024E-2</v>
      </c>
      <c r="D1708" s="3">
        <f>YEAR(stock_returns_long[[#This Row],[Date]])</f>
        <v>2022</v>
      </c>
      <c r="E1708" s="3">
        <f>MONTH(stock_returns_long[[#This Row],[Date]])</f>
        <v>6</v>
      </c>
      <c r="F1708" s="3">
        <f>LN(1+stock_returns_long[[#This Row],[Return]])</f>
        <v>2.2895360879700146E-2</v>
      </c>
    </row>
    <row r="1709" spans="1:6" x14ac:dyDescent="0.2">
      <c r="A1709" s="11">
        <v>44734</v>
      </c>
      <c r="B1709" s="3" t="s">
        <v>2</v>
      </c>
      <c r="C1709" s="3">
        <v>2.4843268523027096E-3</v>
      </c>
      <c r="D1709" s="3">
        <f>YEAR(stock_returns_long[[#This Row],[Date]])</f>
        <v>2022</v>
      </c>
      <c r="E1709" s="3">
        <f>MONTH(stock_returns_long[[#This Row],[Date]])</f>
        <v>6</v>
      </c>
      <c r="F1709" s="3">
        <f>LN(1+stock_returns_long[[#This Row],[Return]])</f>
        <v>2.4812460138330314E-3</v>
      </c>
    </row>
    <row r="1710" spans="1:6" x14ac:dyDescent="0.2">
      <c r="A1710" s="11">
        <v>44735</v>
      </c>
      <c r="B1710" s="3" t="s">
        <v>2</v>
      </c>
      <c r="C1710" s="3">
        <v>3.2033093996524098E-2</v>
      </c>
      <c r="D1710" s="3">
        <f>YEAR(stock_returns_long[[#This Row],[Date]])</f>
        <v>2022</v>
      </c>
      <c r="E1710" s="3">
        <f>MONTH(stock_returns_long[[#This Row],[Date]])</f>
        <v>6</v>
      </c>
      <c r="F1710" s="3">
        <f>LN(1+stock_returns_long[[#This Row],[Return]])</f>
        <v>3.153073437129849E-2</v>
      </c>
    </row>
    <row r="1711" spans="1:6" x14ac:dyDescent="0.2">
      <c r="A1711" s="11">
        <v>44736</v>
      </c>
      <c r="B1711" s="3" t="s">
        <v>2</v>
      </c>
      <c r="C1711" s="3">
        <v>3.5752370649060339E-2</v>
      </c>
      <c r="D1711" s="3">
        <f>YEAR(stock_returns_long[[#This Row],[Date]])</f>
        <v>2022</v>
      </c>
      <c r="E1711" s="3">
        <f>MONTH(stock_returns_long[[#This Row],[Date]])</f>
        <v>6</v>
      </c>
      <c r="F1711" s="3">
        <f>LN(1+stock_returns_long[[#This Row],[Return]])</f>
        <v>3.5128090796370852E-2</v>
      </c>
    </row>
    <row r="1712" spans="1:6" x14ac:dyDescent="0.2">
      <c r="A1712" s="11">
        <v>44739</v>
      </c>
      <c r="B1712" s="3" t="s">
        <v>2</v>
      </c>
      <c r="C1712" s="3">
        <v>-2.7820692849391482E-2</v>
      </c>
      <c r="D1712" s="3">
        <f>YEAR(stock_returns_long[[#This Row],[Date]])</f>
        <v>2022</v>
      </c>
      <c r="E1712" s="3">
        <f>MONTH(stock_returns_long[[#This Row],[Date]])</f>
        <v>6</v>
      </c>
      <c r="F1712" s="3">
        <f>LN(1+stock_returns_long[[#This Row],[Return]])</f>
        <v>-2.8215019157465441E-2</v>
      </c>
    </row>
    <row r="1713" spans="1:6" x14ac:dyDescent="0.2">
      <c r="A1713" s="11">
        <v>44740</v>
      </c>
      <c r="B1713" s="3" t="s">
        <v>2</v>
      </c>
      <c r="C1713" s="3">
        <v>-5.1404342272343917E-2</v>
      </c>
      <c r="D1713" s="3">
        <f>YEAR(stock_returns_long[[#This Row],[Date]])</f>
        <v>2022</v>
      </c>
      <c r="E1713" s="3">
        <f>MONTH(stock_returns_long[[#This Row],[Date]])</f>
        <v>6</v>
      </c>
      <c r="F1713" s="3">
        <f>LN(1+stock_returns_long[[#This Row],[Return]])</f>
        <v>-5.2772643108002601E-2</v>
      </c>
    </row>
    <row r="1714" spans="1:6" x14ac:dyDescent="0.2">
      <c r="A1714" s="11">
        <v>44741</v>
      </c>
      <c r="B1714" s="3" t="s">
        <v>2</v>
      </c>
      <c r="C1714" s="3">
        <v>1.4152668728781626E-2</v>
      </c>
      <c r="D1714" s="3">
        <f>YEAR(stock_returns_long[[#This Row],[Date]])</f>
        <v>2022</v>
      </c>
      <c r="E1714" s="3">
        <f>MONTH(stock_returns_long[[#This Row],[Date]])</f>
        <v>6</v>
      </c>
      <c r="F1714" s="3">
        <f>LN(1+stock_returns_long[[#This Row],[Return]])</f>
        <v>1.405345471235067E-2</v>
      </c>
    </row>
    <row r="1715" spans="1:6" x14ac:dyDescent="0.2">
      <c r="A1715" s="11">
        <v>44742</v>
      </c>
      <c r="B1715" s="3" t="s">
        <v>2</v>
      </c>
      <c r="C1715" s="3">
        <v>-2.4880638358707907E-2</v>
      </c>
      <c r="D1715" s="3">
        <f>YEAR(stock_returns_long[[#This Row],[Date]])</f>
        <v>2022</v>
      </c>
      <c r="E1715" s="3">
        <f>MONTH(stock_returns_long[[#This Row],[Date]])</f>
        <v>6</v>
      </c>
      <c r="F1715" s="3">
        <f>LN(1+stock_returns_long[[#This Row],[Return]])</f>
        <v>-2.5195393281078386E-2</v>
      </c>
    </row>
    <row r="1716" spans="1:6" x14ac:dyDescent="0.2">
      <c r="A1716" s="11">
        <v>44743</v>
      </c>
      <c r="B1716" s="3" t="s">
        <v>2</v>
      </c>
      <c r="C1716" s="3">
        <v>3.1541272036512469E-2</v>
      </c>
      <c r="D1716" s="3">
        <f>YEAR(stock_returns_long[[#This Row],[Date]])</f>
        <v>2022</v>
      </c>
      <c r="E1716" s="3">
        <f>MONTH(stock_returns_long[[#This Row],[Date]])</f>
        <v>7</v>
      </c>
      <c r="F1716" s="3">
        <f>LN(1+stock_returns_long[[#This Row],[Return]])</f>
        <v>3.105406439766482E-2</v>
      </c>
    </row>
    <row r="1717" spans="1:6" x14ac:dyDescent="0.2">
      <c r="A1717" s="11">
        <v>44747</v>
      </c>
      <c r="B1717" s="3" t="s">
        <v>2</v>
      </c>
      <c r="C1717" s="3">
        <v>3.5962053023039786E-2</v>
      </c>
      <c r="D1717" s="3">
        <f>YEAR(stock_returns_long[[#This Row],[Date]])</f>
        <v>2022</v>
      </c>
      <c r="E1717" s="3">
        <f>MONTH(stock_returns_long[[#This Row],[Date]])</f>
        <v>7</v>
      </c>
      <c r="F1717" s="3">
        <f>LN(1+stock_returns_long[[#This Row],[Return]])</f>
        <v>3.5330514810317494E-2</v>
      </c>
    </row>
    <row r="1718" spans="1:6" x14ac:dyDescent="0.2">
      <c r="A1718" s="11">
        <v>44748</v>
      </c>
      <c r="B1718" s="3" t="s">
        <v>2</v>
      </c>
      <c r="C1718" s="3">
        <v>7.3127914630368718E-3</v>
      </c>
      <c r="D1718" s="3">
        <f>YEAR(stock_returns_long[[#This Row],[Date]])</f>
        <v>2022</v>
      </c>
      <c r="E1718" s="3">
        <f>MONTH(stock_returns_long[[#This Row],[Date]])</f>
        <v>7</v>
      </c>
      <c r="F1718" s="3">
        <f>LN(1+stock_returns_long[[#This Row],[Return]])</f>
        <v>7.286182647943523E-3</v>
      </c>
    </row>
    <row r="1719" spans="1:6" x14ac:dyDescent="0.2">
      <c r="A1719" s="11">
        <v>44749</v>
      </c>
      <c r="B1719" s="3" t="s">
        <v>2</v>
      </c>
      <c r="C1719" s="3">
        <v>1.7493221096553491E-2</v>
      </c>
      <c r="D1719" s="3">
        <f>YEAR(stock_returns_long[[#This Row],[Date]])</f>
        <v>2022</v>
      </c>
      <c r="E1719" s="3">
        <f>MONTH(stock_returns_long[[#This Row],[Date]])</f>
        <v>7</v>
      </c>
      <c r="F1719" s="3">
        <f>LN(1+stock_returns_long[[#This Row],[Return]])</f>
        <v>1.7341975999450154E-2</v>
      </c>
    </row>
    <row r="1720" spans="1:6" x14ac:dyDescent="0.2">
      <c r="A1720" s="11">
        <v>44750</v>
      </c>
      <c r="B1720" s="3" t="s">
        <v>2</v>
      </c>
      <c r="C1720" s="3">
        <v>-6.7910332940135376E-3</v>
      </c>
      <c r="D1720" s="3">
        <f>YEAR(stock_returns_long[[#This Row],[Date]])</f>
        <v>2022</v>
      </c>
      <c r="E1720" s="3">
        <f>MONTH(stock_returns_long[[#This Row],[Date]])</f>
        <v>7</v>
      </c>
      <c r="F1720" s="3">
        <f>LN(1+stock_returns_long[[#This Row],[Return]])</f>
        <v>-6.8141972918321532E-3</v>
      </c>
    </row>
    <row r="1721" spans="1:6" x14ac:dyDescent="0.2">
      <c r="A1721" s="11">
        <v>44753</v>
      </c>
      <c r="B1721" s="3" t="s">
        <v>2</v>
      </c>
      <c r="C1721" s="3">
        <v>-3.2802500307216209E-2</v>
      </c>
      <c r="D1721" s="3">
        <f>YEAR(stock_returns_long[[#This Row],[Date]])</f>
        <v>2022</v>
      </c>
      <c r="E1721" s="3">
        <f>MONTH(stock_returns_long[[#This Row],[Date]])</f>
        <v>7</v>
      </c>
      <c r="F1721" s="3">
        <f>LN(1+stock_returns_long[[#This Row],[Return]])</f>
        <v>-3.335256478334072E-2</v>
      </c>
    </row>
    <row r="1722" spans="1:6" x14ac:dyDescent="0.2">
      <c r="A1722" s="11">
        <v>44754</v>
      </c>
      <c r="B1722" s="3" t="s">
        <v>2</v>
      </c>
      <c r="C1722" s="3">
        <v>-2.2639810105564928E-2</v>
      </c>
      <c r="D1722" s="3">
        <f>YEAR(stock_returns_long[[#This Row],[Date]])</f>
        <v>2022</v>
      </c>
      <c r="E1722" s="3">
        <f>MONTH(stock_returns_long[[#This Row],[Date]])</f>
        <v>7</v>
      </c>
      <c r="F1722" s="3">
        <f>LN(1+stock_returns_long[[#This Row],[Return]])</f>
        <v>-2.2900025593117632E-2</v>
      </c>
    </row>
    <row r="1723" spans="1:6" x14ac:dyDescent="0.2">
      <c r="A1723" s="11">
        <v>44755</v>
      </c>
      <c r="B1723" s="3" t="s">
        <v>2</v>
      </c>
      <c r="C1723" s="3">
        <v>1.0803884746268588E-2</v>
      </c>
      <c r="D1723" s="3">
        <f>YEAR(stock_returns_long[[#This Row],[Date]])</f>
        <v>2022</v>
      </c>
      <c r="E1723" s="3">
        <f>MONTH(stock_returns_long[[#This Row],[Date]])</f>
        <v>7</v>
      </c>
      <c r="F1723" s="3">
        <f>LN(1+stock_returns_long[[#This Row],[Return]])</f>
        <v>1.0745939763801201E-2</v>
      </c>
    </row>
    <row r="1724" spans="1:6" x14ac:dyDescent="0.2">
      <c r="A1724" s="11">
        <v>44756</v>
      </c>
      <c r="B1724" s="3" t="s">
        <v>2</v>
      </c>
      <c r="C1724" s="3">
        <v>2.083294604712016E-3</v>
      </c>
      <c r="D1724" s="3">
        <f>YEAR(stock_returns_long[[#This Row],[Date]])</f>
        <v>2022</v>
      </c>
      <c r="E1724" s="3">
        <f>MONTH(stock_returns_long[[#This Row],[Date]])</f>
        <v>7</v>
      </c>
      <c r="F1724" s="3">
        <f>LN(1+stock_returns_long[[#This Row],[Return]])</f>
        <v>2.0811275557193875E-3</v>
      </c>
    </row>
    <row r="1725" spans="1:6" x14ac:dyDescent="0.2">
      <c r="A1725" s="11">
        <v>44757</v>
      </c>
      <c r="B1725" s="3" t="s">
        <v>2</v>
      </c>
      <c r="C1725" s="3">
        <v>2.6394340331140409E-2</v>
      </c>
      <c r="D1725" s="3">
        <f>YEAR(stock_returns_long[[#This Row],[Date]])</f>
        <v>2022</v>
      </c>
      <c r="E1725" s="3">
        <f>MONTH(stock_returns_long[[#This Row],[Date]])</f>
        <v>7</v>
      </c>
      <c r="F1725" s="3">
        <f>LN(1+stock_returns_long[[#This Row],[Return]])</f>
        <v>2.6052020207380393E-2</v>
      </c>
    </row>
    <row r="1726" spans="1:6" x14ac:dyDescent="0.2">
      <c r="A1726" s="11">
        <v>44760</v>
      </c>
      <c r="B1726" s="3" t="s">
        <v>2</v>
      </c>
      <c r="C1726" s="3">
        <v>1.8493974357440823E-3</v>
      </c>
      <c r="D1726" s="3">
        <f>YEAR(stock_returns_long[[#This Row],[Date]])</f>
        <v>2022</v>
      </c>
      <c r="E1726" s="3">
        <f>MONTH(stock_returns_long[[#This Row],[Date]])</f>
        <v>7</v>
      </c>
      <c r="F1726" s="3">
        <f>LN(1+stock_returns_long[[#This Row],[Return]])</f>
        <v>1.8476894058662332E-3</v>
      </c>
    </row>
    <row r="1727" spans="1:6" x14ac:dyDescent="0.2">
      <c r="A1727" s="11">
        <v>44761</v>
      </c>
      <c r="B1727" s="3" t="s">
        <v>2</v>
      </c>
      <c r="C1727" s="3">
        <v>3.9117412664191109E-2</v>
      </c>
      <c r="D1727" s="3">
        <f>YEAR(stock_returns_long[[#This Row],[Date]])</f>
        <v>2022</v>
      </c>
      <c r="E1727" s="3">
        <f>MONTH(stock_returns_long[[#This Row],[Date]])</f>
        <v>7</v>
      </c>
      <c r="F1727" s="3">
        <f>LN(1+stock_returns_long[[#This Row],[Return]])</f>
        <v>3.8371711184034797E-2</v>
      </c>
    </row>
    <row r="1728" spans="1:6" x14ac:dyDescent="0.2">
      <c r="A1728" s="11">
        <v>44762</v>
      </c>
      <c r="B1728" s="3" t="s">
        <v>2</v>
      </c>
      <c r="C1728" s="3">
        <v>3.8575396277054308E-2</v>
      </c>
      <c r="D1728" s="3">
        <f>YEAR(stock_returns_long[[#This Row],[Date]])</f>
        <v>2022</v>
      </c>
      <c r="E1728" s="3">
        <f>MONTH(stock_returns_long[[#This Row],[Date]])</f>
        <v>7</v>
      </c>
      <c r="F1728" s="3">
        <f>LN(1+stock_returns_long[[#This Row],[Return]])</f>
        <v>3.7849962832112935E-2</v>
      </c>
    </row>
    <row r="1729" spans="1:6" x14ac:dyDescent="0.2">
      <c r="A1729" s="11">
        <v>44763</v>
      </c>
      <c r="B1729" s="3" t="s">
        <v>2</v>
      </c>
      <c r="C1729" s="3">
        <v>1.515028639903937E-2</v>
      </c>
      <c r="D1729" s="3">
        <f>YEAR(stock_returns_long[[#This Row],[Date]])</f>
        <v>2022</v>
      </c>
      <c r="E1729" s="3">
        <f>MONTH(stock_returns_long[[#This Row],[Date]])</f>
        <v>7</v>
      </c>
      <c r="F1729" s="3">
        <f>LN(1+stock_returns_long[[#This Row],[Return]])</f>
        <v>1.5036666950921374E-2</v>
      </c>
    </row>
    <row r="1730" spans="1:6" x14ac:dyDescent="0.2">
      <c r="A1730" s="11">
        <v>44764</v>
      </c>
      <c r="B1730" s="3" t="s">
        <v>2</v>
      </c>
      <c r="C1730" s="3">
        <v>-1.7732481209791984E-2</v>
      </c>
      <c r="D1730" s="3">
        <f>YEAR(stock_returns_long[[#This Row],[Date]])</f>
        <v>2022</v>
      </c>
      <c r="E1730" s="3">
        <f>MONTH(stock_returns_long[[#This Row],[Date]])</f>
        <v>7</v>
      </c>
      <c r="F1730" s="3">
        <f>LN(1+stock_returns_long[[#This Row],[Return]])</f>
        <v>-1.7891585334626356E-2</v>
      </c>
    </row>
    <row r="1731" spans="1:6" x14ac:dyDescent="0.2">
      <c r="A1731" s="11">
        <v>44767</v>
      </c>
      <c r="B1731" s="3" t="s">
        <v>2</v>
      </c>
      <c r="C1731" s="3">
        <v>-1.0455798059483823E-2</v>
      </c>
      <c r="D1731" s="3">
        <f>YEAR(stock_returns_long[[#This Row],[Date]])</f>
        <v>2022</v>
      </c>
      <c r="E1731" s="3">
        <f>MONTH(stock_returns_long[[#This Row],[Date]])</f>
        <v>7</v>
      </c>
      <c r="F1731" s="3">
        <f>LN(1+stock_returns_long[[#This Row],[Return]])</f>
        <v>-1.0510843951367622E-2</v>
      </c>
    </row>
    <row r="1732" spans="1:6" x14ac:dyDescent="0.2">
      <c r="A1732" s="11">
        <v>44768</v>
      </c>
      <c r="B1732" s="3" t="s">
        <v>2</v>
      </c>
      <c r="C1732" s="3">
        <v>-5.2253606265046715E-2</v>
      </c>
      <c r="D1732" s="3">
        <f>YEAR(stock_returns_long[[#This Row],[Date]])</f>
        <v>2022</v>
      </c>
      <c r="E1732" s="3">
        <f>MONTH(stock_returns_long[[#This Row],[Date]])</f>
        <v>7</v>
      </c>
      <c r="F1732" s="3">
        <f>LN(1+stock_returns_long[[#This Row],[Return]])</f>
        <v>-5.3668329673435163E-2</v>
      </c>
    </row>
    <row r="1733" spans="1:6" x14ac:dyDescent="0.2">
      <c r="A1733" s="11">
        <v>44769</v>
      </c>
      <c r="B1733" s="3" t="s">
        <v>2</v>
      </c>
      <c r="C1733" s="3">
        <v>5.3653895941994101E-2</v>
      </c>
      <c r="D1733" s="3">
        <f>YEAR(stock_returns_long[[#This Row],[Date]])</f>
        <v>2022</v>
      </c>
      <c r="E1733" s="3">
        <f>MONTH(stock_returns_long[[#This Row],[Date]])</f>
        <v>7</v>
      </c>
      <c r="F1733" s="3">
        <f>LN(1+stock_returns_long[[#This Row],[Return]])</f>
        <v>5.2264024221746648E-2</v>
      </c>
    </row>
    <row r="1734" spans="1:6" x14ac:dyDescent="0.2">
      <c r="A1734" s="11">
        <v>44770</v>
      </c>
      <c r="B1734" s="3" t="s">
        <v>2</v>
      </c>
      <c r="C1734" s="3">
        <v>1.0829110898360028E-2</v>
      </c>
      <c r="D1734" s="3">
        <f>YEAR(stock_returns_long[[#This Row],[Date]])</f>
        <v>2022</v>
      </c>
      <c r="E1734" s="3">
        <f>MONTH(stock_returns_long[[#This Row],[Date]])</f>
        <v>7</v>
      </c>
      <c r="F1734" s="3">
        <f>LN(1+stock_returns_long[[#This Row],[Return]])</f>
        <v>1.0770895977067501E-2</v>
      </c>
    </row>
    <row r="1735" spans="1:6" x14ac:dyDescent="0.2">
      <c r="A1735" s="11">
        <v>44771</v>
      </c>
      <c r="B1735" s="3" t="s">
        <v>2</v>
      </c>
      <c r="C1735" s="3">
        <v>0.10361464095050721</v>
      </c>
      <c r="D1735" s="3">
        <f>YEAR(stock_returns_long[[#This Row],[Date]])</f>
        <v>2022</v>
      </c>
      <c r="E1735" s="3">
        <f>MONTH(stock_returns_long[[#This Row],[Date]])</f>
        <v>7</v>
      </c>
      <c r="F1735" s="3">
        <f>LN(1+stock_returns_long[[#This Row],[Return]])</f>
        <v>9.8590829810242531E-2</v>
      </c>
    </row>
    <row r="1736" spans="1:6" x14ac:dyDescent="0.2">
      <c r="A1736" s="11">
        <v>44774</v>
      </c>
      <c r="B1736" s="3" t="s">
        <v>2</v>
      </c>
      <c r="C1736" s="3">
        <v>3.2604850044939404E-3</v>
      </c>
      <c r="D1736" s="3">
        <f>YEAR(stock_returns_long[[#This Row],[Date]])</f>
        <v>2022</v>
      </c>
      <c r="E1736" s="3">
        <f>MONTH(stock_returns_long[[#This Row],[Date]])</f>
        <v>8</v>
      </c>
      <c r="F1736" s="3">
        <f>LN(1+stock_returns_long[[#This Row],[Return]])</f>
        <v>3.255181148895761E-3</v>
      </c>
    </row>
    <row r="1737" spans="1:6" x14ac:dyDescent="0.2">
      <c r="A1737" s="11">
        <v>44775</v>
      </c>
      <c r="B1737" s="3" t="s">
        <v>2</v>
      </c>
      <c r="C1737" s="3">
        <v>-9.084834427092181E-3</v>
      </c>
      <c r="D1737" s="3">
        <f>YEAR(stock_returns_long[[#This Row],[Date]])</f>
        <v>2022</v>
      </c>
      <c r="E1737" s="3">
        <f>MONTH(stock_returns_long[[#This Row],[Date]])</f>
        <v>8</v>
      </c>
      <c r="F1737" s="3">
        <f>LN(1+stock_returns_long[[#This Row],[Return]])</f>
        <v>-9.1263531873857044E-3</v>
      </c>
    </row>
    <row r="1738" spans="1:6" x14ac:dyDescent="0.2">
      <c r="A1738" s="11">
        <v>44776</v>
      </c>
      <c r="B1738" s="3" t="s">
        <v>2</v>
      </c>
      <c r="C1738" s="3">
        <v>3.9952299225118226E-2</v>
      </c>
      <c r="D1738" s="3">
        <f>YEAR(stock_returns_long[[#This Row],[Date]])</f>
        <v>2022</v>
      </c>
      <c r="E1738" s="3">
        <f>MONTH(stock_returns_long[[#This Row],[Date]])</f>
        <v>8</v>
      </c>
      <c r="F1738" s="3">
        <f>LN(1+stock_returns_long[[#This Row],[Return]])</f>
        <v>3.9174845971704189E-2</v>
      </c>
    </row>
    <row r="1739" spans="1:6" x14ac:dyDescent="0.2">
      <c r="A1739" s="11">
        <v>44777</v>
      </c>
      <c r="B1739" s="3" t="s">
        <v>2</v>
      </c>
      <c r="C1739" s="3">
        <v>2.1860686341448332E-2</v>
      </c>
      <c r="D1739" s="3">
        <f>YEAR(stock_returns_long[[#This Row],[Date]])</f>
        <v>2022</v>
      </c>
      <c r="E1739" s="3">
        <f>MONTH(stock_returns_long[[#This Row],[Date]])</f>
        <v>8</v>
      </c>
      <c r="F1739" s="3">
        <f>LN(1+stock_returns_long[[#This Row],[Return]])</f>
        <v>2.1625167755419901E-2</v>
      </c>
    </row>
    <row r="1740" spans="1:6" x14ac:dyDescent="0.2">
      <c r="A1740" s="11">
        <v>44778</v>
      </c>
      <c r="B1740" s="3" t="s">
        <v>2</v>
      </c>
      <c r="C1740" s="3">
        <v>-1.2414983387324718E-2</v>
      </c>
      <c r="D1740" s="3">
        <f>YEAR(stock_returns_long[[#This Row],[Date]])</f>
        <v>2022</v>
      </c>
      <c r="E1740" s="3">
        <f>MONTH(stock_returns_long[[#This Row],[Date]])</f>
        <v>8</v>
      </c>
      <c r="F1740" s="3">
        <f>LN(1+stock_returns_long[[#This Row],[Return]])</f>
        <v>-1.2492693140300751E-2</v>
      </c>
    </row>
    <row r="1741" spans="1:6" x14ac:dyDescent="0.2">
      <c r="A1741" s="11">
        <v>44781</v>
      </c>
      <c r="B1741" s="3" t="s">
        <v>2</v>
      </c>
      <c r="C1741" s="3">
        <v>-9.8721545420527024E-3</v>
      </c>
      <c r="D1741" s="3">
        <f>YEAR(stock_returns_long[[#This Row],[Date]])</f>
        <v>2022</v>
      </c>
      <c r="E1741" s="3">
        <f>MONTH(stock_returns_long[[#This Row],[Date]])</f>
        <v>8</v>
      </c>
      <c r="F1741" s="3">
        <f>LN(1+stock_returns_long[[#This Row],[Return]])</f>
        <v>-9.9212073647342181E-3</v>
      </c>
    </row>
    <row r="1742" spans="1:6" x14ac:dyDescent="0.2">
      <c r="A1742" s="11">
        <v>44782</v>
      </c>
      <c r="B1742" s="3" t="s">
        <v>2</v>
      </c>
      <c r="C1742" s="3">
        <v>-1.1333489631663474E-2</v>
      </c>
      <c r="D1742" s="3">
        <f>YEAR(stock_returns_long[[#This Row],[Date]])</f>
        <v>2022</v>
      </c>
      <c r="E1742" s="3">
        <f>MONTH(stock_returns_long[[#This Row],[Date]])</f>
        <v>8</v>
      </c>
      <c r="F1742" s="3">
        <f>LN(1+stock_returns_long[[#This Row],[Return]])</f>
        <v>-1.1398203042398835E-2</v>
      </c>
    </row>
    <row r="1743" spans="1:6" x14ac:dyDescent="0.2">
      <c r="A1743" s="11">
        <v>44783</v>
      </c>
      <c r="B1743" s="3" t="s">
        <v>2</v>
      </c>
      <c r="C1743" s="3">
        <v>3.5260832516774698E-2</v>
      </c>
      <c r="D1743" s="3">
        <f>YEAR(stock_returns_long[[#This Row],[Date]])</f>
        <v>2022</v>
      </c>
      <c r="E1743" s="3">
        <f>MONTH(stock_returns_long[[#This Row],[Date]])</f>
        <v>8</v>
      </c>
      <c r="F1743" s="3">
        <f>LN(1+stock_returns_long[[#This Row],[Return]])</f>
        <v>3.465340706112098E-2</v>
      </c>
    </row>
    <row r="1744" spans="1:6" x14ac:dyDescent="0.2">
      <c r="A1744" s="11">
        <v>44784</v>
      </c>
      <c r="B1744" s="3" t="s">
        <v>2</v>
      </c>
      <c r="C1744" s="3">
        <v>-1.4366830308238487E-2</v>
      </c>
      <c r="D1744" s="3">
        <f>YEAR(stock_returns_long[[#This Row],[Date]])</f>
        <v>2022</v>
      </c>
      <c r="E1744" s="3">
        <f>MONTH(stock_returns_long[[#This Row],[Date]])</f>
        <v>8</v>
      </c>
      <c r="F1744" s="3">
        <f>LN(1+stock_returns_long[[#This Row],[Return]])</f>
        <v>-1.4471032455294032E-2</v>
      </c>
    </row>
    <row r="1745" spans="1:6" x14ac:dyDescent="0.2">
      <c r="A1745" s="11">
        <v>44785</v>
      </c>
      <c r="B1745" s="3" t="s">
        <v>2</v>
      </c>
      <c r="C1745" s="3">
        <v>2.0691152408548463E-2</v>
      </c>
      <c r="D1745" s="3">
        <f>YEAR(stock_returns_long[[#This Row],[Date]])</f>
        <v>2022</v>
      </c>
      <c r="E1745" s="3">
        <f>MONTH(stock_returns_long[[#This Row],[Date]])</f>
        <v>8</v>
      </c>
      <c r="F1745" s="3">
        <f>LN(1+stock_returns_long[[#This Row],[Return]])</f>
        <v>2.0479998229218345E-2</v>
      </c>
    </row>
    <row r="1746" spans="1:6" x14ac:dyDescent="0.2">
      <c r="A1746" s="11">
        <v>44788</v>
      </c>
      <c r="B1746" s="3" t="s">
        <v>2</v>
      </c>
      <c r="C1746" s="3">
        <v>-2.5775713556979163E-3</v>
      </c>
      <c r="D1746" s="3">
        <f>YEAR(stock_returns_long[[#This Row],[Date]])</f>
        <v>2022</v>
      </c>
      <c r="E1746" s="3">
        <f>MONTH(stock_returns_long[[#This Row],[Date]])</f>
        <v>8</v>
      </c>
      <c r="F1746" s="3">
        <f>LN(1+stock_returns_long[[#This Row],[Return]])</f>
        <v>-2.5808990121560286E-3</v>
      </c>
    </row>
    <row r="1747" spans="1:6" x14ac:dyDescent="0.2">
      <c r="A1747" s="11">
        <v>44789</v>
      </c>
      <c r="B1747" s="3" t="s">
        <v>2</v>
      </c>
      <c r="C1747" s="3">
        <v>1.11747882760318E-2</v>
      </c>
      <c r="D1747" s="3">
        <f>YEAR(stock_returns_long[[#This Row],[Date]])</f>
        <v>2022</v>
      </c>
      <c r="E1747" s="3">
        <f>MONTH(stock_returns_long[[#This Row],[Date]])</f>
        <v>8</v>
      </c>
      <c r="F1747" s="3">
        <f>LN(1+stock_returns_long[[#This Row],[Return]])</f>
        <v>1.1112811619446402E-2</v>
      </c>
    </row>
    <row r="1748" spans="1:6" x14ac:dyDescent="0.2">
      <c r="A1748" s="11">
        <v>44790</v>
      </c>
      <c r="B1748" s="3" t="s">
        <v>2</v>
      </c>
      <c r="C1748" s="3">
        <v>-1.8510793606695941E-2</v>
      </c>
      <c r="D1748" s="3">
        <f>YEAR(stock_returns_long[[#This Row],[Date]])</f>
        <v>2022</v>
      </c>
      <c r="E1748" s="3">
        <f>MONTH(stock_returns_long[[#This Row],[Date]])</f>
        <v>8</v>
      </c>
      <c r="F1748" s="3">
        <f>LN(1+stock_returns_long[[#This Row],[Return]])</f>
        <v>-1.8684262378250237E-2</v>
      </c>
    </row>
    <row r="1749" spans="1:6" x14ac:dyDescent="0.2">
      <c r="A1749" s="11">
        <v>44791</v>
      </c>
      <c r="B1749" s="3" t="s">
        <v>2</v>
      </c>
      <c r="C1749" s="3">
        <v>1.4074379989574837E-3</v>
      </c>
      <c r="D1749" s="3">
        <f>YEAR(stock_returns_long[[#This Row],[Date]])</f>
        <v>2022</v>
      </c>
      <c r="E1749" s="3">
        <f>MONTH(stock_returns_long[[#This Row],[Date]])</f>
        <v>8</v>
      </c>
      <c r="F1749" s="3">
        <f>LN(1+stock_returns_long[[#This Row],[Return]])</f>
        <v>1.4064484864398943E-3</v>
      </c>
    </row>
    <row r="1750" spans="1:6" x14ac:dyDescent="0.2">
      <c r="A1750" s="11">
        <v>44792</v>
      </c>
      <c r="B1750" s="3" t="s">
        <v>2</v>
      </c>
      <c r="C1750" s="3">
        <v>-2.8601596886392189E-2</v>
      </c>
      <c r="D1750" s="3">
        <f>YEAR(stock_returns_long[[#This Row],[Date]])</f>
        <v>2022</v>
      </c>
      <c r="E1750" s="3">
        <f>MONTH(stock_returns_long[[#This Row],[Date]])</f>
        <v>8</v>
      </c>
      <c r="F1750" s="3">
        <f>LN(1+stock_returns_long[[#This Row],[Return]])</f>
        <v>-2.9018592973832889E-2</v>
      </c>
    </row>
    <row r="1751" spans="1:6" x14ac:dyDescent="0.2">
      <c r="A1751" s="11">
        <v>44795</v>
      </c>
      <c r="B1751" s="3" t="s">
        <v>2</v>
      </c>
      <c r="C1751" s="3">
        <v>-3.6243902638259384E-2</v>
      </c>
      <c r="D1751" s="3">
        <f>YEAR(stock_returns_long[[#This Row],[Date]])</f>
        <v>2022</v>
      </c>
      <c r="E1751" s="3">
        <f>MONTH(stock_returns_long[[#This Row],[Date]])</f>
        <v>8</v>
      </c>
      <c r="F1751" s="3">
        <f>LN(1+stock_returns_long[[#This Row],[Return]])</f>
        <v>-3.6917027419822092E-2</v>
      </c>
    </row>
    <row r="1752" spans="1:6" x14ac:dyDescent="0.2">
      <c r="A1752" s="11">
        <v>44796</v>
      </c>
      <c r="B1752" s="3" t="s">
        <v>2</v>
      </c>
      <c r="C1752" s="3">
        <v>3.0025063265215479E-3</v>
      </c>
      <c r="D1752" s="3">
        <f>YEAR(stock_returns_long[[#This Row],[Date]])</f>
        <v>2022</v>
      </c>
      <c r="E1752" s="3">
        <f>MONTH(stock_returns_long[[#This Row],[Date]])</f>
        <v>8</v>
      </c>
      <c r="F1752" s="3">
        <f>LN(1+stock_returns_long[[#This Row],[Return]])</f>
        <v>2.998007806707862E-3</v>
      </c>
    </row>
    <row r="1753" spans="1:6" x14ac:dyDescent="0.2">
      <c r="A1753" s="11">
        <v>44797</v>
      </c>
      <c r="B1753" s="3" t="s">
        <v>2</v>
      </c>
      <c r="C1753" s="3">
        <v>1.3471631578225729E-3</v>
      </c>
      <c r="D1753" s="3">
        <f>YEAR(stock_returns_long[[#This Row],[Date]])</f>
        <v>2022</v>
      </c>
      <c r="E1753" s="3">
        <f>MONTH(stock_returns_long[[#This Row],[Date]])</f>
        <v>8</v>
      </c>
      <c r="F1753" s="3">
        <f>LN(1+stock_returns_long[[#This Row],[Return]])</f>
        <v>1.3462565476788551E-3</v>
      </c>
    </row>
    <row r="1754" spans="1:6" x14ac:dyDescent="0.2">
      <c r="A1754" s="11">
        <v>44798</v>
      </c>
      <c r="B1754" s="3" t="s">
        <v>2</v>
      </c>
      <c r="C1754" s="3">
        <v>2.6008936084948253E-2</v>
      </c>
      <c r="D1754" s="3">
        <f>YEAR(stock_returns_long[[#This Row],[Date]])</f>
        <v>2022</v>
      </c>
      <c r="E1754" s="3">
        <f>MONTH(stock_returns_long[[#This Row],[Date]])</f>
        <v>8</v>
      </c>
      <c r="F1754" s="3">
        <f>LN(1+stock_returns_long[[#This Row],[Return]])</f>
        <v>2.5676456345101635E-2</v>
      </c>
    </row>
    <row r="1755" spans="1:6" x14ac:dyDescent="0.2">
      <c r="A1755" s="11">
        <v>44799</v>
      </c>
      <c r="B1755" s="3" t="s">
        <v>2</v>
      </c>
      <c r="C1755" s="3">
        <v>-4.7567007847917231E-2</v>
      </c>
      <c r="D1755" s="3">
        <f>YEAR(stock_returns_long[[#This Row],[Date]])</f>
        <v>2022</v>
      </c>
      <c r="E1755" s="3">
        <f>MONTH(stock_returns_long[[#This Row],[Date]])</f>
        <v>8</v>
      </c>
      <c r="F1755" s="3">
        <f>LN(1+stock_returns_long[[#This Row],[Return]])</f>
        <v>-4.8735523902551668E-2</v>
      </c>
    </row>
    <row r="1756" spans="1:6" x14ac:dyDescent="0.2">
      <c r="A1756" s="11">
        <v>44802</v>
      </c>
      <c r="B1756" s="3" t="s">
        <v>2</v>
      </c>
      <c r="C1756" s="3">
        <v>-7.3423075630377754E-3</v>
      </c>
      <c r="D1756" s="3">
        <f>YEAR(stock_returns_long[[#This Row],[Date]])</f>
        <v>2022</v>
      </c>
      <c r="E1756" s="3">
        <f>MONTH(stock_returns_long[[#This Row],[Date]])</f>
        <v>8</v>
      </c>
      <c r="F1756" s="3">
        <f>LN(1+stock_returns_long[[#This Row],[Return]])</f>
        <v>-7.3693949740599798E-3</v>
      </c>
    </row>
    <row r="1757" spans="1:6" x14ac:dyDescent="0.2">
      <c r="A1757" s="11">
        <v>44803</v>
      </c>
      <c r="B1757" s="3" t="s">
        <v>2</v>
      </c>
      <c r="C1757" s="3">
        <v>-8.1670206751370822E-3</v>
      </c>
      <c r="D1757" s="3">
        <f>YEAR(stock_returns_long[[#This Row],[Date]])</f>
        <v>2022</v>
      </c>
      <c r="E1757" s="3">
        <f>MONTH(stock_returns_long[[#This Row],[Date]])</f>
        <v>8</v>
      </c>
      <c r="F1757" s="3">
        <f>LN(1+stock_returns_long[[#This Row],[Return]])</f>
        <v>-8.2005534887480795E-3</v>
      </c>
    </row>
    <row r="1758" spans="1:6" x14ac:dyDescent="0.2">
      <c r="A1758" s="11">
        <v>44804</v>
      </c>
      <c r="B1758" s="3" t="s">
        <v>2</v>
      </c>
      <c r="C1758" s="3">
        <v>-1.5225659516225343E-2</v>
      </c>
      <c r="D1758" s="3">
        <f>YEAR(stock_returns_long[[#This Row],[Date]])</f>
        <v>2022</v>
      </c>
      <c r="E1758" s="3">
        <f>MONTH(stock_returns_long[[#This Row],[Date]])</f>
        <v>8</v>
      </c>
      <c r="F1758" s="3">
        <f>LN(1+stock_returns_long[[#This Row],[Return]])</f>
        <v>-1.534276001209404E-2</v>
      </c>
    </row>
    <row r="1759" spans="1:6" x14ac:dyDescent="0.2">
      <c r="A1759" s="11">
        <v>44805</v>
      </c>
      <c r="B1759" s="3" t="s">
        <v>2</v>
      </c>
      <c r="C1759" s="3">
        <v>8.2827410236050447E-3</v>
      </c>
      <c r="D1759" s="3">
        <f>YEAR(stock_returns_long[[#This Row],[Date]])</f>
        <v>2022</v>
      </c>
      <c r="E1759" s="3">
        <f>MONTH(stock_returns_long[[#This Row],[Date]])</f>
        <v>9</v>
      </c>
      <c r="F1759" s="3">
        <f>LN(1+stock_returns_long[[#This Row],[Return]])</f>
        <v>8.2486273644621719E-3</v>
      </c>
    </row>
    <row r="1760" spans="1:6" x14ac:dyDescent="0.2">
      <c r="A1760" s="11">
        <v>44806</v>
      </c>
      <c r="B1760" s="3" t="s">
        <v>2</v>
      </c>
      <c r="C1760" s="3">
        <v>-2.4252664632599119E-3</v>
      </c>
      <c r="D1760" s="3">
        <f>YEAR(stock_returns_long[[#This Row],[Date]])</f>
        <v>2022</v>
      </c>
      <c r="E1760" s="3">
        <f>MONTH(stock_returns_long[[#This Row],[Date]])</f>
        <v>9</v>
      </c>
      <c r="F1760" s="3">
        <f>LN(1+stock_returns_long[[#This Row],[Return]])</f>
        <v>-2.4282121857072229E-3</v>
      </c>
    </row>
    <row r="1761" spans="1:6" x14ac:dyDescent="0.2">
      <c r="A1761" s="11">
        <v>44810</v>
      </c>
      <c r="B1761" s="3" t="s">
        <v>2</v>
      </c>
      <c r="C1761" s="3">
        <v>-1.0979542799969155E-2</v>
      </c>
      <c r="D1761" s="3">
        <f>YEAR(stock_returns_long[[#This Row],[Date]])</f>
        <v>2022</v>
      </c>
      <c r="E1761" s="3">
        <f>MONTH(stock_returns_long[[#This Row],[Date]])</f>
        <v>9</v>
      </c>
      <c r="F1761" s="3">
        <f>LN(1+stock_returns_long[[#This Row],[Return]])</f>
        <v>-1.1040262841267292E-2</v>
      </c>
    </row>
    <row r="1762" spans="1:6" x14ac:dyDescent="0.2">
      <c r="A1762" s="11">
        <v>44811</v>
      </c>
      <c r="B1762" s="3" t="s">
        <v>2</v>
      </c>
      <c r="C1762" s="3">
        <v>2.6722663554652915E-2</v>
      </c>
      <c r="D1762" s="3">
        <f>YEAR(stock_returns_long[[#This Row],[Date]])</f>
        <v>2022</v>
      </c>
      <c r="E1762" s="3">
        <f>MONTH(stock_returns_long[[#This Row],[Date]])</f>
        <v>9</v>
      </c>
      <c r="F1762" s="3">
        <f>LN(1+stock_returns_long[[#This Row],[Return]])</f>
        <v>2.6371849253352748E-2</v>
      </c>
    </row>
    <row r="1763" spans="1:6" x14ac:dyDescent="0.2">
      <c r="A1763" s="11">
        <v>44812</v>
      </c>
      <c r="B1763" s="3" t="s">
        <v>2</v>
      </c>
      <c r="C1763" s="3">
        <v>2.6259778181887405E-3</v>
      </c>
      <c r="D1763" s="3">
        <f>YEAR(stock_returns_long[[#This Row],[Date]])</f>
        <v>2022</v>
      </c>
      <c r="E1763" s="3">
        <f>MONTH(stock_returns_long[[#This Row],[Date]])</f>
        <v>9</v>
      </c>
      <c r="F1763" s="3">
        <f>LN(1+stock_returns_long[[#This Row],[Return]])</f>
        <v>2.6225359626121389E-3</v>
      </c>
    </row>
    <row r="1764" spans="1:6" x14ac:dyDescent="0.2">
      <c r="A1764" s="11">
        <v>44813</v>
      </c>
      <c r="B1764" s="3" t="s">
        <v>2</v>
      </c>
      <c r="C1764" s="3">
        <v>2.6575233042669621E-2</v>
      </c>
      <c r="D1764" s="3">
        <f>YEAR(stock_returns_long[[#This Row],[Date]])</f>
        <v>2022</v>
      </c>
      <c r="E1764" s="3">
        <f>MONTH(stock_returns_long[[#This Row],[Date]])</f>
        <v>9</v>
      </c>
      <c r="F1764" s="3">
        <f>LN(1+stock_returns_long[[#This Row],[Return]])</f>
        <v>2.622824562673727E-2</v>
      </c>
    </row>
    <row r="1765" spans="1:6" x14ac:dyDescent="0.2">
      <c r="A1765" s="11">
        <v>44816</v>
      </c>
      <c r="B1765" s="3" t="s">
        <v>2</v>
      </c>
      <c r="C1765" s="3">
        <v>2.3861278411006825E-2</v>
      </c>
      <c r="D1765" s="3">
        <f>YEAR(stock_returns_long[[#This Row],[Date]])</f>
        <v>2022</v>
      </c>
      <c r="E1765" s="3">
        <f>MONTH(stock_returns_long[[#This Row],[Date]])</f>
        <v>9</v>
      </c>
      <c r="F1765" s="3">
        <f>LN(1+stock_returns_long[[#This Row],[Return]])</f>
        <v>2.3581047138634757E-2</v>
      </c>
    </row>
    <row r="1766" spans="1:6" x14ac:dyDescent="0.2">
      <c r="A1766" s="11">
        <v>44817</v>
      </c>
      <c r="B1766" s="3" t="s">
        <v>2</v>
      </c>
      <c r="C1766" s="3">
        <v>-7.0575283758128604E-2</v>
      </c>
      <c r="D1766" s="3">
        <f>YEAR(stock_returns_long[[#This Row],[Date]])</f>
        <v>2022</v>
      </c>
      <c r="E1766" s="3">
        <f>MONTH(stock_returns_long[[#This Row],[Date]])</f>
        <v>9</v>
      </c>
      <c r="F1766" s="3">
        <f>LN(1+stock_returns_long[[#This Row],[Return]])</f>
        <v>-7.318946892343868E-2</v>
      </c>
    </row>
    <row r="1767" spans="1:6" x14ac:dyDescent="0.2">
      <c r="A1767" s="11">
        <v>44818</v>
      </c>
      <c r="B1767" s="3" t="s">
        <v>2</v>
      </c>
      <c r="C1767" s="3">
        <v>1.364140798846103E-2</v>
      </c>
      <c r="D1767" s="3">
        <f>YEAR(stock_returns_long[[#This Row],[Date]])</f>
        <v>2022</v>
      </c>
      <c r="E1767" s="3">
        <f>MONTH(stock_returns_long[[#This Row],[Date]])</f>
        <v>9</v>
      </c>
      <c r="F1767" s="3">
        <f>LN(1+stock_returns_long[[#This Row],[Return]])</f>
        <v>1.3549201586232946E-2</v>
      </c>
    </row>
    <row r="1768" spans="1:6" x14ac:dyDescent="0.2">
      <c r="A1768" s="11">
        <v>44819</v>
      </c>
      <c r="B1768" s="3" t="s">
        <v>2</v>
      </c>
      <c r="C1768" s="3">
        <v>-1.7658531455242099E-2</v>
      </c>
      <c r="D1768" s="3">
        <f>YEAR(stock_returns_long[[#This Row],[Date]])</f>
        <v>2022</v>
      </c>
      <c r="E1768" s="3">
        <f>MONTH(stock_returns_long[[#This Row],[Date]])</f>
        <v>9</v>
      </c>
      <c r="F1768" s="3">
        <f>LN(1+stock_returns_long[[#This Row],[Return]])</f>
        <v>-1.7816303428596674E-2</v>
      </c>
    </row>
    <row r="1769" spans="1:6" x14ac:dyDescent="0.2">
      <c r="A1769" s="11">
        <v>44820</v>
      </c>
      <c r="B1769" s="3" t="s">
        <v>2</v>
      </c>
      <c r="C1769" s="3">
        <v>-2.1777003694830932E-2</v>
      </c>
      <c r="D1769" s="3">
        <f>YEAR(stock_returns_long[[#This Row],[Date]])</f>
        <v>2022</v>
      </c>
      <c r="E1769" s="3">
        <f>MONTH(stock_returns_long[[#This Row],[Date]])</f>
        <v>9</v>
      </c>
      <c r="F1769" s="3">
        <f>LN(1+stock_returns_long[[#This Row],[Return]])</f>
        <v>-2.2017622356265261E-2</v>
      </c>
    </row>
    <row r="1770" spans="1:6" x14ac:dyDescent="0.2">
      <c r="A1770" s="11">
        <v>44823</v>
      </c>
      <c r="B1770" s="3" t="s">
        <v>2</v>
      </c>
      <c r="C1770" s="3">
        <v>9.1476151054725729E-3</v>
      </c>
      <c r="D1770" s="3">
        <f>YEAR(stock_returns_long[[#This Row],[Date]])</f>
        <v>2022</v>
      </c>
      <c r="E1770" s="3">
        <f>MONTH(stock_returns_long[[#This Row],[Date]])</f>
        <v>9</v>
      </c>
      <c r="F1770" s="3">
        <f>LN(1+stock_returns_long[[#This Row],[Return]])</f>
        <v>9.1060290905970558E-3</v>
      </c>
    </row>
    <row r="1771" spans="1:6" x14ac:dyDescent="0.2">
      <c r="A1771" s="11">
        <v>44824</v>
      </c>
      <c r="B1771" s="3" t="s">
        <v>2</v>
      </c>
      <c r="C1771" s="3">
        <v>-1.9813903001303146E-2</v>
      </c>
      <c r="D1771" s="3">
        <f>YEAR(stock_returns_long[[#This Row],[Date]])</f>
        <v>2022</v>
      </c>
      <c r="E1771" s="3">
        <f>MONTH(stock_returns_long[[#This Row],[Date]])</f>
        <v>9</v>
      </c>
      <c r="F1771" s="3">
        <f>LN(1+stock_returns_long[[#This Row],[Return]])</f>
        <v>-2.0012830448643673E-2</v>
      </c>
    </row>
    <row r="1772" spans="1:6" x14ac:dyDescent="0.2">
      <c r="A1772" s="11">
        <v>44825</v>
      </c>
      <c r="B1772" s="3" t="s">
        <v>2</v>
      </c>
      <c r="C1772" s="3">
        <v>-2.987152347123645E-2</v>
      </c>
      <c r="D1772" s="3">
        <f>YEAR(stock_returns_long[[#This Row],[Date]])</f>
        <v>2022</v>
      </c>
      <c r="E1772" s="3">
        <f>MONTH(stock_returns_long[[#This Row],[Date]])</f>
        <v>9</v>
      </c>
      <c r="F1772" s="3">
        <f>LN(1+stock_returns_long[[#This Row],[Return]])</f>
        <v>-3.0326766225786131E-2</v>
      </c>
    </row>
    <row r="1773" spans="1:6" x14ac:dyDescent="0.2">
      <c r="A1773" s="11">
        <v>44826</v>
      </c>
      <c r="B1773" s="3" t="s">
        <v>2</v>
      </c>
      <c r="C1773" s="3">
        <v>-1.0376272544574294E-2</v>
      </c>
      <c r="D1773" s="3">
        <f>YEAR(stock_returns_long[[#This Row],[Date]])</f>
        <v>2022</v>
      </c>
      <c r="E1773" s="3">
        <f>MONTH(stock_returns_long[[#This Row],[Date]])</f>
        <v>9</v>
      </c>
      <c r="F1773" s="3">
        <f>LN(1+stock_returns_long[[#This Row],[Return]])</f>
        <v>-1.0430481377003758E-2</v>
      </c>
    </row>
    <row r="1774" spans="1:6" x14ac:dyDescent="0.2">
      <c r="A1774" s="11">
        <v>44827</v>
      </c>
      <c r="B1774" s="3" t="s">
        <v>2</v>
      </c>
      <c r="C1774" s="3">
        <v>-3.009120154088929E-2</v>
      </c>
      <c r="D1774" s="3">
        <f>YEAR(stock_returns_long[[#This Row],[Date]])</f>
        <v>2022</v>
      </c>
      <c r="E1774" s="3">
        <f>MONTH(stock_returns_long[[#This Row],[Date]])</f>
        <v>9</v>
      </c>
      <c r="F1774" s="3">
        <f>LN(1+stock_returns_long[[#This Row],[Return]])</f>
        <v>-3.0553234112175698E-2</v>
      </c>
    </row>
    <row r="1775" spans="1:6" x14ac:dyDescent="0.2">
      <c r="A1775" s="11">
        <v>44830</v>
      </c>
      <c r="B1775" s="3" t="s">
        <v>2</v>
      </c>
      <c r="C1775" s="3">
        <v>1.2040804722097675E-2</v>
      </c>
      <c r="D1775" s="3">
        <f>YEAR(stock_returns_long[[#This Row],[Date]])</f>
        <v>2022</v>
      </c>
      <c r="E1775" s="3">
        <f>MONTH(stock_returns_long[[#This Row],[Date]])</f>
        <v>9</v>
      </c>
      <c r="F1775" s="3">
        <f>LN(1+stock_returns_long[[#This Row],[Return]])</f>
        <v>1.1968890924047326E-2</v>
      </c>
    </row>
    <row r="1776" spans="1:6" x14ac:dyDescent="0.2">
      <c r="A1776" s="11">
        <v>44831</v>
      </c>
      <c r="B1776" s="3" t="s">
        <v>2</v>
      </c>
      <c r="C1776" s="3">
        <v>-6.426381710496365E-3</v>
      </c>
      <c r="D1776" s="3">
        <f>YEAR(stock_returns_long[[#This Row],[Date]])</f>
        <v>2022</v>
      </c>
      <c r="E1776" s="3">
        <f>MONTH(stock_returns_long[[#This Row],[Date]])</f>
        <v>9</v>
      </c>
      <c r="F1776" s="3">
        <f>LN(1+stock_returns_long[[#This Row],[Return]])</f>
        <v>-6.4471197964225497E-3</v>
      </c>
    </row>
    <row r="1777" spans="1:6" x14ac:dyDescent="0.2">
      <c r="A1777" s="11">
        <v>44832</v>
      </c>
      <c r="B1777" s="3" t="s">
        <v>2</v>
      </c>
      <c r="C1777" s="3">
        <v>3.1465766619089397E-2</v>
      </c>
      <c r="D1777" s="3">
        <f>YEAR(stock_returns_long[[#This Row],[Date]])</f>
        <v>2022</v>
      </c>
      <c r="E1777" s="3">
        <f>MONTH(stock_returns_long[[#This Row],[Date]])</f>
        <v>9</v>
      </c>
      <c r="F1777" s="3">
        <f>LN(1+stock_returns_long[[#This Row],[Return]])</f>
        <v>3.0980865018271533E-2</v>
      </c>
    </row>
    <row r="1778" spans="1:6" x14ac:dyDescent="0.2">
      <c r="A1778" s="11">
        <v>44833</v>
      </c>
      <c r="B1778" s="3" t="s">
        <v>2</v>
      </c>
      <c r="C1778" s="3">
        <v>-2.7201076403397084E-2</v>
      </c>
      <c r="D1778" s="3">
        <f>YEAR(stock_returns_long[[#This Row],[Date]])</f>
        <v>2022</v>
      </c>
      <c r="E1778" s="3">
        <f>MONTH(stock_returns_long[[#This Row],[Date]])</f>
        <v>9</v>
      </c>
      <c r="F1778" s="3">
        <f>LN(1+stock_returns_long[[#This Row],[Return]])</f>
        <v>-2.7577874271049258E-2</v>
      </c>
    </row>
    <row r="1779" spans="1:6" x14ac:dyDescent="0.2">
      <c r="A1779" s="11">
        <v>44834</v>
      </c>
      <c r="B1779" s="3" t="s">
        <v>2</v>
      </c>
      <c r="C1779" s="3">
        <v>-1.5679468675155683E-2</v>
      </c>
      <c r="D1779" s="3">
        <f>YEAR(stock_returns_long[[#This Row],[Date]])</f>
        <v>2022</v>
      </c>
      <c r="E1779" s="3">
        <f>MONTH(stock_returns_long[[#This Row],[Date]])</f>
        <v>9</v>
      </c>
      <c r="F1779" s="3">
        <f>LN(1+stock_returns_long[[#This Row],[Return]])</f>
        <v>-1.5803691756381338E-2</v>
      </c>
    </row>
    <row r="1780" spans="1:6" x14ac:dyDescent="0.2">
      <c r="A1780" s="11">
        <v>44837</v>
      </c>
      <c r="B1780" s="3" t="s">
        <v>2</v>
      </c>
      <c r="C1780" s="3">
        <v>2.5486701357681163E-2</v>
      </c>
      <c r="D1780" s="3">
        <f>YEAR(stock_returns_long[[#This Row],[Date]])</f>
        <v>2022</v>
      </c>
      <c r="E1780" s="3">
        <f>MONTH(stock_returns_long[[#This Row],[Date]])</f>
        <v>10</v>
      </c>
      <c r="F1780" s="3">
        <f>LN(1+stock_returns_long[[#This Row],[Return]])</f>
        <v>2.516733048685826E-2</v>
      </c>
    </row>
    <row r="1781" spans="1:6" x14ac:dyDescent="0.2">
      <c r="A1781" s="11">
        <v>44838</v>
      </c>
      <c r="B1781" s="3" t="s">
        <v>2</v>
      </c>
      <c r="C1781" s="3">
        <v>4.496029692750958E-2</v>
      </c>
      <c r="D1781" s="3">
        <f>YEAR(stock_returns_long[[#This Row],[Date]])</f>
        <v>2022</v>
      </c>
      <c r="E1781" s="3">
        <f>MONTH(stock_returns_long[[#This Row],[Date]])</f>
        <v>10</v>
      </c>
      <c r="F1781" s="3">
        <f>LN(1+stock_returns_long[[#This Row],[Return]])</f>
        <v>4.3978891324203705E-2</v>
      </c>
    </row>
    <row r="1782" spans="1:6" x14ac:dyDescent="0.2">
      <c r="A1782" s="11">
        <v>44839</v>
      </c>
      <c r="B1782" s="3" t="s">
        <v>2</v>
      </c>
      <c r="C1782" s="3">
        <v>-1.156159830559278E-3</v>
      </c>
      <c r="D1782" s="3">
        <f>YEAR(stock_returns_long[[#This Row],[Date]])</f>
        <v>2022</v>
      </c>
      <c r="E1782" s="3">
        <f>MONTH(stock_returns_long[[#This Row],[Date]])</f>
        <v>10</v>
      </c>
      <c r="F1782" s="3">
        <f>LN(1+stock_returns_long[[#This Row],[Return]])</f>
        <v>-1.1568286989317087E-3</v>
      </c>
    </row>
    <row r="1783" spans="1:6" x14ac:dyDescent="0.2">
      <c r="A1783" s="11">
        <v>44840</v>
      </c>
      <c r="B1783" s="3" t="s">
        <v>2</v>
      </c>
      <c r="C1783" s="3">
        <v>-5.3740712102913202E-3</v>
      </c>
      <c r="D1783" s="3">
        <f>YEAR(stock_returns_long[[#This Row],[Date]])</f>
        <v>2022</v>
      </c>
      <c r="E1783" s="3">
        <f>MONTH(stock_returns_long[[#This Row],[Date]])</f>
        <v>10</v>
      </c>
      <c r="F1783" s="3">
        <f>LN(1+stock_returns_long[[#This Row],[Return]])</f>
        <v>-5.3885634759424624E-3</v>
      </c>
    </row>
    <row r="1784" spans="1:6" x14ac:dyDescent="0.2">
      <c r="A1784" s="11">
        <v>44841</v>
      </c>
      <c r="B1784" s="3" t="s">
        <v>2</v>
      </c>
      <c r="C1784" s="3">
        <v>-4.7714092664606911E-2</v>
      </c>
      <c r="D1784" s="3">
        <f>YEAR(stock_returns_long[[#This Row],[Date]])</f>
        <v>2022</v>
      </c>
      <c r="E1784" s="3">
        <f>MONTH(stock_returns_long[[#This Row],[Date]])</f>
        <v>10</v>
      </c>
      <c r="F1784" s="3">
        <f>LN(1+stock_returns_long[[#This Row],[Return]])</f>
        <v>-4.888996644735092E-2</v>
      </c>
    </row>
    <row r="1785" spans="1:6" x14ac:dyDescent="0.2">
      <c r="A1785" s="11">
        <v>44844</v>
      </c>
      <c r="B1785" s="3" t="s">
        <v>2</v>
      </c>
      <c r="C1785" s="3">
        <v>-7.7688495863770246E-3</v>
      </c>
      <c r="D1785" s="3">
        <f>YEAR(stock_returns_long[[#This Row],[Date]])</f>
        <v>2022</v>
      </c>
      <c r="E1785" s="3">
        <f>MONTH(stock_returns_long[[#This Row],[Date]])</f>
        <v>10</v>
      </c>
      <c r="F1785" s="3">
        <f>LN(1+stock_returns_long[[#This Row],[Return]])</f>
        <v>-7.799184311071454E-3</v>
      </c>
    </row>
    <row r="1786" spans="1:6" x14ac:dyDescent="0.2">
      <c r="A1786" s="11">
        <v>44845</v>
      </c>
      <c r="B1786" s="3" t="s">
        <v>2</v>
      </c>
      <c r="C1786" s="3">
        <v>-1.2844190270001499E-2</v>
      </c>
      <c r="D1786" s="3">
        <f>YEAR(stock_returns_long[[#This Row],[Date]])</f>
        <v>2022</v>
      </c>
      <c r="E1786" s="3">
        <f>MONTH(stock_returns_long[[#This Row],[Date]])</f>
        <v>10</v>
      </c>
      <c r="F1786" s="3">
        <f>LN(1+stock_returns_long[[#This Row],[Return]])</f>
        <v>-1.2927390072384059E-2</v>
      </c>
    </row>
    <row r="1787" spans="1:6" x14ac:dyDescent="0.2">
      <c r="A1787" s="11">
        <v>44846</v>
      </c>
      <c r="B1787" s="3" t="s">
        <v>2</v>
      </c>
      <c r="C1787" s="3">
        <v>6.1492063723020962E-3</v>
      </c>
      <c r="D1787" s="3">
        <f>YEAR(stock_returns_long[[#This Row],[Date]])</f>
        <v>2022</v>
      </c>
      <c r="E1787" s="3">
        <f>MONTH(stock_returns_long[[#This Row],[Date]])</f>
        <v>10</v>
      </c>
      <c r="F1787" s="3">
        <f>LN(1+stock_returns_long[[#This Row],[Return]])</f>
        <v>6.1303771532080654E-3</v>
      </c>
    </row>
    <row r="1788" spans="1:6" x14ac:dyDescent="0.2">
      <c r="A1788" s="11">
        <v>44847</v>
      </c>
      <c r="B1788" s="3" t="s">
        <v>2</v>
      </c>
      <c r="C1788" s="3">
        <v>-3.2772607757425298E-3</v>
      </c>
      <c r="D1788" s="3">
        <f>YEAR(stock_returns_long[[#This Row],[Date]])</f>
        <v>2022</v>
      </c>
      <c r="E1788" s="3">
        <f>MONTH(stock_returns_long[[#This Row],[Date]])</f>
        <v>10</v>
      </c>
      <c r="F1788" s="3">
        <f>LN(1+stock_returns_long[[#This Row],[Return]])</f>
        <v>-3.2826427568259787E-3</v>
      </c>
    </row>
    <row r="1789" spans="1:6" x14ac:dyDescent="0.2">
      <c r="A1789" s="11">
        <v>44848</v>
      </c>
      <c r="B1789" s="3" t="s">
        <v>2</v>
      </c>
      <c r="C1789" s="3">
        <v>-5.0031078952199937E-2</v>
      </c>
      <c r="D1789" s="3">
        <f>YEAR(stock_returns_long[[#This Row],[Date]])</f>
        <v>2022</v>
      </c>
      <c r="E1789" s="3">
        <f>MONTH(stock_returns_long[[#This Row],[Date]])</f>
        <v>10</v>
      </c>
      <c r="F1789" s="3">
        <f>LN(1+stock_returns_long[[#This Row],[Return]])</f>
        <v>-5.132600960921381E-2</v>
      </c>
    </row>
    <row r="1790" spans="1:6" x14ac:dyDescent="0.2">
      <c r="A1790" s="11">
        <v>44851</v>
      </c>
      <c r="B1790" s="3" t="s">
        <v>2</v>
      </c>
      <c r="C1790" s="3">
        <v>6.4452752958852555E-2</v>
      </c>
      <c r="D1790" s="3">
        <f>YEAR(stock_returns_long[[#This Row],[Date]])</f>
        <v>2022</v>
      </c>
      <c r="E1790" s="3">
        <f>MONTH(stock_returns_long[[#This Row],[Date]])</f>
        <v>10</v>
      </c>
      <c r="F1790" s="3">
        <f>LN(1+stock_returns_long[[#This Row],[Return]])</f>
        <v>6.2460820109789907E-2</v>
      </c>
    </row>
    <row r="1791" spans="1:6" x14ac:dyDescent="0.2">
      <c r="A1791" s="11">
        <v>44852</v>
      </c>
      <c r="B1791" s="3" t="s">
        <v>2</v>
      </c>
      <c r="C1791" s="3">
        <v>2.2585461588422673E-2</v>
      </c>
      <c r="D1791" s="3">
        <f>YEAR(stock_returns_long[[#This Row],[Date]])</f>
        <v>2022</v>
      </c>
      <c r="E1791" s="3">
        <f>MONTH(stock_returns_long[[#This Row],[Date]])</f>
        <v>10</v>
      </c>
      <c r="F1791" s="3">
        <f>LN(1+stock_returns_long[[#This Row],[Return]])</f>
        <v>2.2334186457693587E-2</v>
      </c>
    </row>
    <row r="1792" spans="1:6" x14ac:dyDescent="0.2">
      <c r="A1792" s="11">
        <v>44853</v>
      </c>
      <c r="B1792" s="3" t="s">
        <v>2</v>
      </c>
      <c r="C1792" s="3">
        <v>-1.108629175628062E-2</v>
      </c>
      <c r="D1792" s="3">
        <f>YEAR(stock_returns_long[[#This Row],[Date]])</f>
        <v>2022</v>
      </c>
      <c r="E1792" s="3">
        <f>MONTH(stock_returns_long[[#This Row],[Date]])</f>
        <v>10</v>
      </c>
      <c r="F1792" s="3">
        <f>LN(1+stock_returns_long[[#This Row],[Return]])</f>
        <v>-1.1148202689094493E-2</v>
      </c>
    </row>
    <row r="1793" spans="1:6" x14ac:dyDescent="0.2">
      <c r="A1793" s="11">
        <v>44854</v>
      </c>
      <c r="B1793" s="3" t="s">
        <v>2</v>
      </c>
      <c r="C1793" s="3">
        <v>1.5642678860967596E-3</v>
      </c>
      <c r="D1793" s="3">
        <f>YEAR(stock_returns_long[[#This Row],[Date]])</f>
        <v>2022</v>
      </c>
      <c r="E1793" s="3">
        <f>MONTH(stock_returns_long[[#This Row],[Date]])</f>
        <v>10</v>
      </c>
      <c r="F1793" s="3">
        <f>LN(1+stock_returns_long[[#This Row],[Return]])</f>
        <v>1.5630456934787908E-3</v>
      </c>
    </row>
    <row r="1794" spans="1:6" x14ac:dyDescent="0.2">
      <c r="A1794" s="11">
        <v>44855</v>
      </c>
      <c r="B1794" s="3" t="s">
        <v>2</v>
      </c>
      <c r="C1794" s="3">
        <v>3.5314530974613678E-2</v>
      </c>
      <c r="D1794" s="3">
        <f>YEAR(stock_returns_long[[#This Row],[Date]])</f>
        <v>2022</v>
      </c>
      <c r="E1794" s="3">
        <f>MONTH(stock_returns_long[[#This Row],[Date]])</f>
        <v>10</v>
      </c>
      <c r="F1794" s="3">
        <f>LN(1+stock_returns_long[[#This Row],[Return]])</f>
        <v>3.470527521216521E-2</v>
      </c>
    </row>
    <row r="1795" spans="1:6" x14ac:dyDescent="0.2">
      <c r="A1795" s="11">
        <v>44858</v>
      </c>
      <c r="B1795" s="3" t="s">
        <v>2</v>
      </c>
      <c r="C1795" s="3">
        <v>4.190412347291339E-3</v>
      </c>
      <c r="D1795" s="3">
        <f>YEAR(stock_returns_long[[#This Row],[Date]])</f>
        <v>2022</v>
      </c>
      <c r="E1795" s="3">
        <f>MONTH(stock_returns_long[[#This Row],[Date]])</f>
        <v>10</v>
      </c>
      <c r="F1795" s="3">
        <f>LN(1+stock_returns_long[[#This Row],[Return]])</f>
        <v>4.1816570199037775E-3</v>
      </c>
    </row>
    <row r="1796" spans="1:6" x14ac:dyDescent="0.2">
      <c r="A1796" s="11">
        <v>44859</v>
      </c>
      <c r="B1796" s="3" t="s">
        <v>2</v>
      </c>
      <c r="C1796" s="3">
        <v>6.5097544757426462E-3</v>
      </c>
      <c r="D1796" s="3">
        <f>YEAR(stock_returns_long[[#This Row],[Date]])</f>
        <v>2022</v>
      </c>
      <c r="E1796" s="3">
        <f>MONTH(stock_returns_long[[#This Row],[Date]])</f>
        <v>10</v>
      </c>
      <c r="F1796" s="3">
        <f>LN(1+stock_returns_long[[#This Row],[Return]])</f>
        <v>6.4886575318624188E-3</v>
      </c>
    </row>
    <row r="1797" spans="1:6" x14ac:dyDescent="0.2">
      <c r="A1797" s="11">
        <v>44860</v>
      </c>
      <c r="B1797" s="3" t="s">
        <v>2</v>
      </c>
      <c r="C1797" s="3">
        <v>-4.0961814879887926E-2</v>
      </c>
      <c r="D1797" s="3">
        <f>YEAR(stock_returns_long[[#This Row],[Date]])</f>
        <v>2022</v>
      </c>
      <c r="E1797" s="3">
        <f>MONTH(stock_returns_long[[#This Row],[Date]])</f>
        <v>10</v>
      </c>
      <c r="F1797" s="3">
        <f>LN(1+stock_returns_long[[#This Row],[Return]])</f>
        <v>-4.1824387247904771E-2</v>
      </c>
    </row>
    <row r="1798" spans="1:6" x14ac:dyDescent="0.2">
      <c r="A1798" s="11">
        <v>44861</v>
      </c>
      <c r="B1798" s="3" t="s">
        <v>2</v>
      </c>
      <c r="C1798" s="3">
        <v>-4.0636386208039332E-2</v>
      </c>
      <c r="D1798" s="3">
        <f>YEAR(stock_returns_long[[#This Row],[Date]])</f>
        <v>2022</v>
      </c>
      <c r="E1798" s="3">
        <f>MONTH(stock_returns_long[[#This Row],[Date]])</f>
        <v>10</v>
      </c>
      <c r="F1798" s="3">
        <f>LN(1+stock_returns_long[[#This Row],[Return]])</f>
        <v>-4.1485116637175912E-2</v>
      </c>
    </row>
    <row r="1799" spans="1:6" x14ac:dyDescent="0.2">
      <c r="A1799" s="11">
        <v>44862</v>
      </c>
      <c r="B1799" s="3" t="s">
        <v>2</v>
      </c>
      <c r="C1799" s="3">
        <v>-6.8042497158057436E-2</v>
      </c>
      <c r="D1799" s="3">
        <f>YEAR(stock_returns_long[[#This Row],[Date]])</f>
        <v>2022</v>
      </c>
      <c r="E1799" s="3">
        <f>MONTH(stock_returns_long[[#This Row],[Date]])</f>
        <v>10</v>
      </c>
      <c r="F1799" s="3">
        <f>LN(1+stock_returns_long[[#This Row],[Return]])</f>
        <v>-7.0468063145232074E-2</v>
      </c>
    </row>
    <row r="1800" spans="1:6" x14ac:dyDescent="0.2">
      <c r="A1800" s="11">
        <v>44865</v>
      </c>
      <c r="B1800" s="3" t="s">
        <v>2</v>
      </c>
      <c r="C1800" s="3">
        <v>-9.3801487897882119E-3</v>
      </c>
      <c r="D1800" s="3">
        <f>YEAR(stock_returns_long[[#This Row],[Date]])</f>
        <v>2022</v>
      </c>
      <c r="E1800" s="3">
        <f>MONTH(stock_returns_long[[#This Row],[Date]])</f>
        <v>10</v>
      </c>
      <c r="F1800" s="3">
        <f>LN(1+stock_returns_long[[#This Row],[Return]])</f>
        <v>-9.4244194465042033E-3</v>
      </c>
    </row>
    <row r="1801" spans="1:6" x14ac:dyDescent="0.2">
      <c r="A1801" s="11">
        <v>44866</v>
      </c>
      <c r="B1801" s="3" t="s">
        <v>2</v>
      </c>
      <c r="C1801" s="3">
        <v>-5.5154250207194222E-2</v>
      </c>
      <c r="D1801" s="3">
        <f>YEAR(stock_returns_long[[#This Row],[Date]])</f>
        <v>2022</v>
      </c>
      <c r="E1801" s="3">
        <f>MONTH(stock_returns_long[[#This Row],[Date]])</f>
        <v>11</v>
      </c>
      <c r="F1801" s="3">
        <f>LN(1+stock_returns_long[[#This Row],[Return]])</f>
        <v>-5.6733592543971104E-2</v>
      </c>
    </row>
    <row r="1802" spans="1:6" x14ac:dyDescent="0.2">
      <c r="A1802" s="11">
        <v>44867</v>
      </c>
      <c r="B1802" s="3" t="s">
        <v>2</v>
      </c>
      <c r="C1802" s="3">
        <v>-4.8248766657425834E-2</v>
      </c>
      <c r="D1802" s="3">
        <f>YEAR(stock_returns_long[[#This Row],[Date]])</f>
        <v>2022</v>
      </c>
      <c r="E1802" s="3">
        <f>MONTH(stock_returns_long[[#This Row],[Date]])</f>
        <v>11</v>
      </c>
      <c r="F1802" s="3">
        <f>LN(1+stock_returns_long[[#This Row],[Return]])</f>
        <v>-4.9451587852154387E-2</v>
      </c>
    </row>
    <row r="1803" spans="1:6" x14ac:dyDescent="0.2">
      <c r="A1803" s="11">
        <v>44868</v>
      </c>
      <c r="B1803" s="3" t="s">
        <v>2</v>
      </c>
      <c r="C1803" s="3">
        <v>-3.0612240672440172E-2</v>
      </c>
      <c r="D1803" s="3">
        <f>YEAR(stock_returns_long[[#This Row],[Date]])</f>
        <v>2022</v>
      </c>
      <c r="E1803" s="3">
        <f>MONTH(stock_returns_long[[#This Row],[Date]])</f>
        <v>11</v>
      </c>
      <c r="F1803" s="3">
        <f>LN(1+stock_returns_long[[#This Row],[Return]])</f>
        <v>-3.1090582711074639E-2</v>
      </c>
    </row>
    <row r="1804" spans="1:6" x14ac:dyDescent="0.2">
      <c r="A1804" s="11">
        <v>44869</v>
      </c>
      <c r="B1804" s="3" t="s">
        <v>2</v>
      </c>
      <c r="C1804" s="3">
        <v>1.8812992696115138E-2</v>
      </c>
      <c r="D1804" s="3">
        <f>YEAR(stock_returns_long[[#This Row],[Date]])</f>
        <v>2022</v>
      </c>
      <c r="E1804" s="3">
        <f>MONTH(stock_returns_long[[#This Row],[Date]])</f>
        <v>11</v>
      </c>
      <c r="F1804" s="3">
        <f>LN(1+stock_returns_long[[#This Row],[Return]])</f>
        <v>1.8638216982674413E-2</v>
      </c>
    </row>
    <row r="1805" spans="1:6" x14ac:dyDescent="0.2">
      <c r="A1805" s="11">
        <v>44872</v>
      </c>
      <c r="B1805" s="3" t="s">
        <v>2</v>
      </c>
      <c r="C1805" s="3">
        <v>-4.9461921414891696E-3</v>
      </c>
      <c r="D1805" s="3">
        <f>YEAR(stock_returns_long[[#This Row],[Date]])</f>
        <v>2022</v>
      </c>
      <c r="E1805" s="3">
        <f>MONTH(stock_returns_long[[#This Row],[Date]])</f>
        <v>11</v>
      </c>
      <c r="F1805" s="3">
        <f>LN(1+stock_returns_long[[#This Row],[Return]])</f>
        <v>-4.9584650359604876E-3</v>
      </c>
    </row>
    <row r="1806" spans="1:6" x14ac:dyDescent="0.2">
      <c r="A1806" s="11">
        <v>44873</v>
      </c>
      <c r="B1806" s="3" t="s">
        <v>2</v>
      </c>
      <c r="C1806" s="3">
        <v>-6.0752836604374139E-3</v>
      </c>
      <c r="D1806" s="3">
        <f>YEAR(stock_returns_long[[#This Row],[Date]])</f>
        <v>2022</v>
      </c>
      <c r="E1806" s="3">
        <f>MONTH(stock_returns_long[[#This Row],[Date]])</f>
        <v>11</v>
      </c>
      <c r="F1806" s="3">
        <f>LN(1+stock_returns_long[[#This Row],[Return]])</f>
        <v>-6.0938132828081441E-3</v>
      </c>
    </row>
    <row r="1807" spans="1:6" x14ac:dyDescent="0.2">
      <c r="A1807" s="11">
        <v>44874</v>
      </c>
      <c r="B1807" s="3" t="s">
        <v>2</v>
      </c>
      <c r="C1807" s="3">
        <v>-4.2676192754212194E-2</v>
      </c>
      <c r="D1807" s="3">
        <f>YEAR(stock_returns_long[[#This Row],[Date]])</f>
        <v>2022</v>
      </c>
      <c r="E1807" s="3">
        <f>MONTH(stock_returns_long[[#This Row],[Date]])</f>
        <v>11</v>
      </c>
      <c r="F1807" s="3">
        <f>LN(1+stock_returns_long[[#This Row],[Return]])</f>
        <v>-4.3613588180190316E-2</v>
      </c>
    </row>
    <row r="1808" spans="1:6" x14ac:dyDescent="0.2">
      <c r="A1808" s="11">
        <v>44875</v>
      </c>
      <c r="B1808" s="3" t="s">
        <v>2</v>
      </c>
      <c r="C1808" s="3">
        <v>0.12177847617944293</v>
      </c>
      <c r="D1808" s="3">
        <f>YEAR(stock_returns_long[[#This Row],[Date]])</f>
        <v>2022</v>
      </c>
      <c r="E1808" s="3">
        <f>MONTH(stock_returns_long[[#This Row],[Date]])</f>
        <v>11</v>
      </c>
      <c r="F1808" s="3">
        <f>LN(1+stock_returns_long[[#This Row],[Return]])</f>
        <v>0.11491535104712981</v>
      </c>
    </row>
    <row r="1809" spans="1:6" x14ac:dyDescent="0.2">
      <c r="A1809" s="11">
        <v>44876</v>
      </c>
      <c r="B1809" s="3" t="s">
        <v>2</v>
      </c>
      <c r="C1809" s="3">
        <v>4.3050851499038201E-2</v>
      </c>
      <c r="D1809" s="3">
        <f>YEAR(stock_returns_long[[#This Row],[Date]])</f>
        <v>2022</v>
      </c>
      <c r="E1809" s="3">
        <f>MONTH(stock_returns_long[[#This Row],[Date]])</f>
        <v>11</v>
      </c>
      <c r="F1809" s="3">
        <f>LN(1+stock_returns_long[[#This Row],[Return]])</f>
        <v>4.214992986278232E-2</v>
      </c>
    </row>
    <row r="1810" spans="1:6" x14ac:dyDescent="0.2">
      <c r="A1810" s="11">
        <v>44879</v>
      </c>
      <c r="B1810" s="3" t="s">
        <v>2</v>
      </c>
      <c r="C1810" s="3">
        <v>-2.2819754250081425E-2</v>
      </c>
      <c r="D1810" s="3">
        <f>YEAR(stock_returns_long[[#This Row],[Date]])</f>
        <v>2022</v>
      </c>
      <c r="E1810" s="3">
        <f>MONTH(stock_returns_long[[#This Row],[Date]])</f>
        <v>11</v>
      </c>
      <c r="F1810" s="3">
        <f>LN(1+stock_returns_long[[#This Row],[Return]])</f>
        <v>-2.3084154958510447E-2</v>
      </c>
    </row>
    <row r="1811" spans="1:6" x14ac:dyDescent="0.2">
      <c r="A1811" s="11">
        <v>44880</v>
      </c>
      <c r="B1811" s="3" t="s">
        <v>2</v>
      </c>
      <c r="C1811" s="3">
        <v>4.5690383531042933E-3</v>
      </c>
      <c r="D1811" s="3">
        <f>YEAR(stock_returns_long[[#This Row],[Date]])</f>
        <v>2022</v>
      </c>
      <c r="E1811" s="3">
        <f>MONTH(stock_returns_long[[#This Row],[Date]])</f>
        <v>11</v>
      </c>
      <c r="F1811" s="3">
        <f>LN(1+stock_returns_long[[#This Row],[Return]])</f>
        <v>4.5586319833966146E-3</v>
      </c>
    </row>
    <row r="1812" spans="1:6" x14ac:dyDescent="0.2">
      <c r="A1812" s="11">
        <v>44881</v>
      </c>
      <c r="B1812" s="3" t="s">
        <v>2</v>
      </c>
      <c r="C1812" s="3">
        <v>-1.8394983322363001E-2</v>
      </c>
      <c r="D1812" s="3">
        <f>YEAR(stock_returns_long[[#This Row],[Date]])</f>
        <v>2022</v>
      </c>
      <c r="E1812" s="3">
        <f>MONTH(stock_returns_long[[#This Row],[Date]])</f>
        <v>11</v>
      </c>
      <c r="F1812" s="3">
        <f>LN(1+stock_returns_long[[#This Row],[Return]])</f>
        <v>-1.8566274883705911E-2</v>
      </c>
    </row>
    <row r="1813" spans="1:6" x14ac:dyDescent="0.2">
      <c r="A1813" s="11">
        <v>44882</v>
      </c>
      <c r="B1813" s="3" t="s">
        <v>2</v>
      </c>
      <c r="C1813" s="3">
        <v>-2.3373189953300622E-2</v>
      </c>
      <c r="D1813" s="3">
        <f>YEAR(stock_returns_long[[#This Row],[Date]])</f>
        <v>2022</v>
      </c>
      <c r="E1813" s="3">
        <f>MONTH(stock_returns_long[[#This Row],[Date]])</f>
        <v>11</v>
      </c>
      <c r="F1813" s="3">
        <f>LN(1+stock_returns_long[[#This Row],[Return]])</f>
        <v>-2.3650675297741616E-2</v>
      </c>
    </row>
    <row r="1814" spans="1:6" x14ac:dyDescent="0.2">
      <c r="A1814" s="11">
        <v>44883</v>
      </c>
      <c r="B1814" s="3" t="s">
        <v>2</v>
      </c>
      <c r="C1814" s="3">
        <v>-7.485493894513584E-3</v>
      </c>
      <c r="D1814" s="3">
        <f>YEAR(stock_returns_long[[#This Row],[Date]])</f>
        <v>2022</v>
      </c>
      <c r="E1814" s="3">
        <f>MONTH(stock_returns_long[[#This Row],[Date]])</f>
        <v>11</v>
      </c>
      <c r="F1814" s="3">
        <f>LN(1+stock_returns_long[[#This Row],[Return]])</f>
        <v>-7.5136508041882127E-3</v>
      </c>
    </row>
    <row r="1815" spans="1:6" x14ac:dyDescent="0.2">
      <c r="A1815" s="11">
        <v>44886</v>
      </c>
      <c r="B1815" s="3" t="s">
        <v>2</v>
      </c>
      <c r="C1815" s="3">
        <v>-1.7845764989037338E-2</v>
      </c>
      <c r="D1815" s="3">
        <f>YEAR(stock_returns_long[[#This Row],[Date]])</f>
        <v>2022</v>
      </c>
      <c r="E1815" s="3">
        <f>MONTH(stock_returns_long[[#This Row],[Date]])</f>
        <v>11</v>
      </c>
      <c r="F1815" s="3">
        <f>LN(1+stock_returns_long[[#This Row],[Return]])</f>
        <v>-1.8006920831346168E-2</v>
      </c>
    </row>
    <row r="1816" spans="1:6" x14ac:dyDescent="0.2">
      <c r="A1816" s="11">
        <v>44887</v>
      </c>
      <c r="B1816" s="3" t="s">
        <v>2</v>
      </c>
      <c r="C1816" s="3">
        <v>8.0034379309636972E-3</v>
      </c>
      <c r="D1816" s="3">
        <f>YEAR(stock_returns_long[[#This Row],[Date]])</f>
        <v>2022</v>
      </c>
      <c r="E1816" s="3">
        <f>MONTH(stock_returns_long[[#This Row],[Date]])</f>
        <v>11</v>
      </c>
      <c r="F1816" s="3">
        <f>LN(1+stock_returns_long[[#This Row],[Return]])</f>
        <v>7.9715802891579535E-3</v>
      </c>
    </row>
    <row r="1817" spans="1:6" x14ac:dyDescent="0.2">
      <c r="A1817" s="11">
        <v>44888</v>
      </c>
      <c r="B1817" s="3" t="s">
        <v>2</v>
      </c>
      <c r="C1817" s="3">
        <v>9.9785443736897239E-3</v>
      </c>
      <c r="D1817" s="3">
        <f>YEAR(stock_returns_long[[#This Row],[Date]])</f>
        <v>2022</v>
      </c>
      <c r="E1817" s="3">
        <f>MONTH(stock_returns_long[[#This Row],[Date]])</f>
        <v>11</v>
      </c>
      <c r="F1817" s="3">
        <f>LN(1+stock_returns_long[[#This Row],[Return]])</f>
        <v>9.9290874331616243E-3</v>
      </c>
    </row>
    <row r="1818" spans="1:6" x14ac:dyDescent="0.2">
      <c r="A1818" s="11">
        <v>44890</v>
      </c>
      <c r="B1818" s="3" t="s">
        <v>2</v>
      </c>
      <c r="C1818" s="3">
        <v>-7.6489282090407285E-3</v>
      </c>
      <c r="D1818" s="3">
        <f>YEAR(stock_returns_long[[#This Row],[Date]])</f>
        <v>2022</v>
      </c>
      <c r="E1818" s="3">
        <f>MONTH(stock_returns_long[[#This Row],[Date]])</f>
        <v>11</v>
      </c>
      <c r="F1818" s="3">
        <f>LN(1+stock_returns_long[[#This Row],[Return]])</f>
        <v>-7.6783312910851725E-3</v>
      </c>
    </row>
    <row r="1819" spans="1:6" x14ac:dyDescent="0.2">
      <c r="A1819" s="11">
        <v>44893</v>
      </c>
      <c r="B1819" s="3" t="s">
        <v>2</v>
      </c>
      <c r="C1819" s="3">
        <v>5.78089353348199E-3</v>
      </c>
      <c r="D1819" s="3">
        <f>YEAR(stock_returns_long[[#This Row],[Date]])</f>
        <v>2022</v>
      </c>
      <c r="E1819" s="3">
        <f>MONTH(stock_returns_long[[#This Row],[Date]])</f>
        <v>11</v>
      </c>
      <c r="F1819" s="3">
        <f>LN(1+stock_returns_long[[#This Row],[Return]])</f>
        <v>5.7642482872482335E-3</v>
      </c>
    </row>
    <row r="1820" spans="1:6" x14ac:dyDescent="0.2">
      <c r="A1820" s="11">
        <v>44894</v>
      </c>
      <c r="B1820" s="3" t="s">
        <v>2</v>
      </c>
      <c r="C1820" s="3">
        <v>-1.6285245651894598E-2</v>
      </c>
      <c r="D1820" s="3">
        <f>YEAR(stock_returns_long[[#This Row],[Date]])</f>
        <v>2022</v>
      </c>
      <c r="E1820" s="3">
        <f>MONTH(stock_returns_long[[#This Row],[Date]])</f>
        <v>11</v>
      </c>
      <c r="F1820" s="3">
        <f>LN(1+stock_returns_long[[#This Row],[Return]])</f>
        <v>-1.6419307746887702E-2</v>
      </c>
    </row>
    <row r="1821" spans="1:6" x14ac:dyDescent="0.2">
      <c r="A1821" s="11">
        <v>44895</v>
      </c>
      <c r="B1821" s="3" t="s">
        <v>2</v>
      </c>
      <c r="C1821" s="3">
        <v>4.4579126035585892E-2</v>
      </c>
      <c r="D1821" s="3">
        <f>YEAR(stock_returns_long[[#This Row],[Date]])</f>
        <v>2022</v>
      </c>
      <c r="E1821" s="3">
        <f>MONTH(stock_returns_long[[#This Row],[Date]])</f>
        <v>11</v>
      </c>
      <c r="F1821" s="3">
        <f>LN(1+stock_returns_long[[#This Row],[Return]])</f>
        <v>4.3614054085946499E-2</v>
      </c>
    </row>
    <row r="1822" spans="1:6" x14ac:dyDescent="0.2">
      <c r="A1822" s="11">
        <v>44896</v>
      </c>
      <c r="B1822" s="3" t="s">
        <v>2</v>
      </c>
      <c r="C1822" s="3">
        <v>-1.0772746070691896E-2</v>
      </c>
      <c r="D1822" s="3">
        <f>YEAR(stock_returns_long[[#This Row],[Date]])</f>
        <v>2022</v>
      </c>
      <c r="E1822" s="3">
        <f>MONTH(stock_returns_long[[#This Row],[Date]])</f>
        <v>12</v>
      </c>
      <c r="F1822" s="3">
        <f>LN(1+stock_returns_long[[#This Row],[Return]])</f>
        <v>-1.0831192229061232E-2</v>
      </c>
    </row>
    <row r="1823" spans="1:6" x14ac:dyDescent="0.2">
      <c r="A1823" s="11">
        <v>44897</v>
      </c>
      <c r="B1823" s="3" t="s">
        <v>2</v>
      </c>
      <c r="C1823" s="3">
        <v>-1.4345578498241141E-2</v>
      </c>
      <c r="D1823" s="3">
        <f>YEAR(stock_returns_long[[#This Row],[Date]])</f>
        <v>2022</v>
      </c>
      <c r="E1823" s="3">
        <f>MONTH(stock_returns_long[[#This Row],[Date]])</f>
        <v>12</v>
      </c>
      <c r="F1823" s="3">
        <f>LN(1+stock_returns_long[[#This Row],[Return]])</f>
        <v>-1.4449471106160492E-2</v>
      </c>
    </row>
    <row r="1824" spans="1:6" x14ac:dyDescent="0.2">
      <c r="A1824" s="11">
        <v>44900</v>
      </c>
      <c r="B1824" s="3" t="s">
        <v>2</v>
      </c>
      <c r="C1824" s="3">
        <v>-3.3145598727553405E-2</v>
      </c>
      <c r="D1824" s="3">
        <f>YEAR(stock_returns_long[[#This Row],[Date]])</f>
        <v>2022</v>
      </c>
      <c r="E1824" s="3">
        <f>MONTH(stock_returns_long[[#This Row],[Date]])</f>
        <v>12</v>
      </c>
      <c r="F1824" s="3">
        <f>LN(1+stock_returns_long[[#This Row],[Return]])</f>
        <v>-3.3707362318779251E-2</v>
      </c>
    </row>
    <row r="1825" spans="1:6" x14ac:dyDescent="0.2">
      <c r="A1825" s="11">
        <v>44901</v>
      </c>
      <c r="B1825" s="3" t="s">
        <v>2</v>
      </c>
      <c r="C1825" s="3">
        <v>-3.032636052572657E-2</v>
      </c>
      <c r="D1825" s="3">
        <f>YEAR(stock_returns_long[[#This Row],[Date]])</f>
        <v>2022</v>
      </c>
      <c r="E1825" s="3">
        <f>MONTH(stock_returns_long[[#This Row],[Date]])</f>
        <v>12</v>
      </c>
      <c r="F1825" s="3">
        <f>LN(1+stock_returns_long[[#This Row],[Return]])</f>
        <v>-3.0795718248338627E-2</v>
      </c>
    </row>
    <row r="1826" spans="1:6" x14ac:dyDescent="0.2">
      <c r="A1826" s="11">
        <v>44902</v>
      </c>
      <c r="B1826" s="3" t="s">
        <v>2</v>
      </c>
      <c r="C1826" s="3">
        <v>2.3795930251859776E-3</v>
      </c>
      <c r="D1826" s="3">
        <f>YEAR(stock_returns_long[[#This Row],[Date]])</f>
        <v>2022</v>
      </c>
      <c r="E1826" s="3">
        <f>MONTH(stock_returns_long[[#This Row],[Date]])</f>
        <v>12</v>
      </c>
      <c r="F1826" s="3">
        <f>LN(1+stock_returns_long[[#This Row],[Return]])</f>
        <v>2.3767662771550378E-3</v>
      </c>
    </row>
    <row r="1827" spans="1:6" x14ac:dyDescent="0.2">
      <c r="A1827" s="11">
        <v>44903</v>
      </c>
      <c r="B1827" s="3" t="s">
        <v>2</v>
      </c>
      <c r="C1827" s="3">
        <v>2.1365582288144003E-2</v>
      </c>
      <c r="D1827" s="3">
        <f>YEAR(stock_returns_long[[#This Row],[Date]])</f>
        <v>2022</v>
      </c>
      <c r="E1827" s="3">
        <f>MONTH(stock_returns_long[[#This Row],[Date]])</f>
        <v>12</v>
      </c>
      <c r="F1827" s="3">
        <f>LN(1+stock_returns_long[[#This Row],[Return]])</f>
        <v>2.1140538059143867E-2</v>
      </c>
    </row>
    <row r="1828" spans="1:6" x14ac:dyDescent="0.2">
      <c r="A1828" s="11">
        <v>44904</v>
      </c>
      <c r="B1828" s="3" t="s">
        <v>2</v>
      </c>
      <c r="C1828" s="3">
        <v>-1.3945790343221409E-2</v>
      </c>
      <c r="D1828" s="3">
        <f>YEAR(stock_returns_long[[#This Row],[Date]])</f>
        <v>2022</v>
      </c>
      <c r="E1828" s="3">
        <f>MONTH(stock_returns_long[[#This Row],[Date]])</f>
        <v>12</v>
      </c>
      <c r="F1828" s="3">
        <f>LN(1+stock_returns_long[[#This Row],[Return]])</f>
        <v>-1.4043946522882085E-2</v>
      </c>
    </row>
    <row r="1829" spans="1:6" x14ac:dyDescent="0.2">
      <c r="A1829" s="11">
        <v>44907</v>
      </c>
      <c r="B1829" s="3" t="s">
        <v>2</v>
      </c>
      <c r="C1829" s="3">
        <v>1.6387998359881362E-2</v>
      </c>
      <c r="D1829" s="3">
        <f>YEAR(stock_returns_long[[#This Row],[Date]])</f>
        <v>2022</v>
      </c>
      <c r="E1829" s="3">
        <f>MONTH(stock_returns_long[[#This Row],[Date]])</f>
        <v>12</v>
      </c>
      <c r="F1829" s="3">
        <f>LN(1+stock_returns_long[[#This Row],[Return]])</f>
        <v>1.6255164405059676E-2</v>
      </c>
    </row>
    <row r="1830" spans="1:6" x14ac:dyDescent="0.2">
      <c r="A1830" s="11">
        <v>44908</v>
      </c>
      <c r="B1830" s="3" t="s">
        <v>2</v>
      </c>
      <c r="C1830" s="3">
        <v>2.1424569261503379E-2</v>
      </c>
      <c r="D1830" s="3">
        <f>YEAR(stock_returns_long[[#This Row],[Date]])</f>
        <v>2022</v>
      </c>
      <c r="E1830" s="3">
        <f>MONTH(stock_returns_long[[#This Row],[Date]])</f>
        <v>12</v>
      </c>
      <c r="F1830" s="3">
        <f>LN(1+stock_returns_long[[#This Row],[Return]])</f>
        <v>2.1198289437405628E-2</v>
      </c>
    </row>
    <row r="1831" spans="1:6" x14ac:dyDescent="0.2">
      <c r="A1831" s="11">
        <v>44909</v>
      </c>
      <c r="B1831" s="3" t="s">
        <v>2</v>
      </c>
      <c r="C1831" s="3">
        <v>-9.8388588359056284E-3</v>
      </c>
      <c r="D1831" s="3">
        <f>YEAR(stock_returns_long[[#This Row],[Date]])</f>
        <v>2022</v>
      </c>
      <c r="E1831" s="3">
        <f>MONTH(stock_returns_long[[#This Row],[Date]])</f>
        <v>12</v>
      </c>
      <c r="F1831" s="3">
        <f>LN(1+stock_returns_long[[#This Row],[Return]])</f>
        <v>-9.8875802462932809E-3</v>
      </c>
    </row>
    <row r="1832" spans="1:6" x14ac:dyDescent="0.2">
      <c r="A1832" s="11">
        <v>44910</v>
      </c>
      <c r="B1832" s="3" t="s">
        <v>2</v>
      </c>
      <c r="C1832" s="3">
        <v>-3.4177820705733164E-2</v>
      </c>
      <c r="D1832" s="3">
        <f>YEAR(stock_returns_long[[#This Row],[Date]])</f>
        <v>2022</v>
      </c>
      <c r="E1832" s="3">
        <f>MONTH(stock_returns_long[[#This Row],[Date]])</f>
        <v>12</v>
      </c>
      <c r="F1832" s="3">
        <f>LN(1+stock_returns_long[[#This Row],[Return]])</f>
        <v>-3.4775541119833178E-2</v>
      </c>
    </row>
    <row r="1833" spans="1:6" x14ac:dyDescent="0.2">
      <c r="A1833" s="11">
        <v>44911</v>
      </c>
      <c r="B1833" s="3" t="s">
        <v>2</v>
      </c>
      <c r="C1833" s="3">
        <v>-6.670394101153776E-3</v>
      </c>
      <c r="D1833" s="3">
        <f>YEAR(stock_returns_long[[#This Row],[Date]])</f>
        <v>2022</v>
      </c>
      <c r="E1833" s="3">
        <f>MONTH(stock_returns_long[[#This Row],[Date]])</f>
        <v>12</v>
      </c>
      <c r="F1833" s="3">
        <f>LN(1+stock_returns_long[[#This Row],[Return]])</f>
        <v>-6.6927406086630193E-3</v>
      </c>
    </row>
    <row r="1834" spans="1:6" x14ac:dyDescent="0.2">
      <c r="A1834" s="11">
        <v>44914</v>
      </c>
      <c r="B1834" s="3" t="s">
        <v>2</v>
      </c>
      <c r="C1834" s="3">
        <v>-3.3462353983410575E-2</v>
      </c>
      <c r="D1834" s="3">
        <f>YEAR(stock_returns_long[[#This Row],[Date]])</f>
        <v>2022</v>
      </c>
      <c r="E1834" s="3">
        <f>MONTH(stock_returns_long[[#This Row],[Date]])</f>
        <v>12</v>
      </c>
      <c r="F1834" s="3">
        <f>LN(1+stock_returns_long[[#This Row],[Return]])</f>
        <v>-3.4035030221557051E-2</v>
      </c>
    </row>
    <row r="1835" spans="1:6" x14ac:dyDescent="0.2">
      <c r="A1835" s="11">
        <v>44915</v>
      </c>
      <c r="B1835" s="3" t="s">
        <v>2</v>
      </c>
      <c r="C1835" s="3">
        <v>3.1795134041781026E-3</v>
      </c>
      <c r="D1835" s="3">
        <f>YEAR(stock_returns_long[[#This Row],[Date]])</f>
        <v>2022</v>
      </c>
      <c r="E1835" s="3">
        <f>MONTH(stock_returns_long[[#This Row],[Date]])</f>
        <v>12</v>
      </c>
      <c r="F1835" s="3">
        <f>LN(1+stock_returns_long[[#This Row],[Return]])</f>
        <v>3.1744694401738319E-3</v>
      </c>
    </row>
    <row r="1836" spans="1:6" x14ac:dyDescent="0.2">
      <c r="A1836" s="11">
        <v>44916</v>
      </c>
      <c r="B1836" s="3" t="s">
        <v>2</v>
      </c>
      <c r="C1836" s="3">
        <v>1.8546709195681466E-2</v>
      </c>
      <c r="D1836" s="3">
        <f>YEAR(stock_returns_long[[#This Row],[Date]])</f>
        <v>2022</v>
      </c>
      <c r="E1836" s="3">
        <f>MONTH(stock_returns_long[[#This Row],[Date]])</f>
        <v>12</v>
      </c>
      <c r="F1836" s="3">
        <f>LN(1+stock_returns_long[[#This Row],[Return]])</f>
        <v>1.8376816404560806E-2</v>
      </c>
    </row>
    <row r="1837" spans="1:6" x14ac:dyDescent="0.2">
      <c r="A1837" s="11">
        <v>44917</v>
      </c>
      <c r="B1837" s="3" t="s">
        <v>2</v>
      </c>
      <c r="C1837" s="3">
        <v>-3.4343619255829294E-2</v>
      </c>
      <c r="D1837" s="3">
        <f>YEAR(stock_returns_long[[#This Row],[Date]])</f>
        <v>2022</v>
      </c>
      <c r="E1837" s="3">
        <f>MONTH(stock_returns_long[[#This Row],[Date]])</f>
        <v>12</v>
      </c>
      <c r="F1837" s="3">
        <f>LN(1+stock_returns_long[[#This Row],[Return]])</f>
        <v>-3.4947221566029855E-2</v>
      </c>
    </row>
    <row r="1838" spans="1:6" x14ac:dyDescent="0.2">
      <c r="A1838" s="11">
        <v>44918</v>
      </c>
      <c r="B1838" s="3" t="s">
        <v>2</v>
      </c>
      <c r="C1838" s="3">
        <v>1.7424502548275989E-2</v>
      </c>
      <c r="D1838" s="3">
        <f>YEAR(stock_returns_long[[#This Row],[Date]])</f>
        <v>2022</v>
      </c>
      <c r="E1838" s="3">
        <f>MONTH(stock_returns_long[[#This Row],[Date]])</f>
        <v>12</v>
      </c>
      <c r="F1838" s="3">
        <f>LN(1+stock_returns_long[[#This Row],[Return]])</f>
        <v>1.7274436611979943E-2</v>
      </c>
    </row>
    <row r="1839" spans="1:6" x14ac:dyDescent="0.2">
      <c r="A1839" s="11">
        <v>44922</v>
      </c>
      <c r="B1839" s="3" t="s">
        <v>2</v>
      </c>
      <c r="C1839" s="3">
        <v>-2.5923742926365456E-2</v>
      </c>
      <c r="D1839" s="3">
        <f>YEAR(stock_returns_long[[#This Row],[Date]])</f>
        <v>2022</v>
      </c>
      <c r="E1839" s="3">
        <f>MONTH(stock_returns_long[[#This Row],[Date]])</f>
        <v>12</v>
      </c>
      <c r="F1839" s="3">
        <f>LN(1+stock_returns_long[[#This Row],[Return]])</f>
        <v>-2.6265685720911106E-2</v>
      </c>
    </row>
    <row r="1840" spans="1:6" x14ac:dyDescent="0.2">
      <c r="A1840" s="11">
        <v>44923</v>
      </c>
      <c r="B1840" s="3" t="s">
        <v>2</v>
      </c>
      <c r="C1840" s="3">
        <v>-1.4691729374427309E-2</v>
      </c>
      <c r="D1840" s="3">
        <f>YEAR(stock_returns_long[[#This Row],[Date]])</f>
        <v>2022</v>
      </c>
      <c r="E1840" s="3">
        <f>MONTH(stock_returns_long[[#This Row],[Date]])</f>
        <v>12</v>
      </c>
      <c r="F1840" s="3">
        <f>LN(1+stock_returns_long[[#This Row],[Return]])</f>
        <v>-1.4800721671305868E-2</v>
      </c>
    </row>
    <row r="1841" spans="1:6" x14ac:dyDescent="0.2">
      <c r="A1841" s="11">
        <v>44924</v>
      </c>
      <c r="B1841" s="3" t="s">
        <v>2</v>
      </c>
      <c r="C1841" s="3">
        <v>2.884381103830358E-2</v>
      </c>
      <c r="D1841" s="3">
        <f>YEAR(stock_returns_long[[#This Row],[Date]])</f>
        <v>2022</v>
      </c>
      <c r="E1841" s="3">
        <f>MONTH(stock_returns_long[[#This Row],[Date]])</f>
        <v>12</v>
      </c>
      <c r="F1841" s="3">
        <f>LN(1+stock_returns_long[[#This Row],[Return]])</f>
        <v>2.8435658196292006E-2</v>
      </c>
    </row>
    <row r="1842" spans="1:6" x14ac:dyDescent="0.2">
      <c r="A1842" s="11">
        <v>44925</v>
      </c>
      <c r="B1842" s="3" t="s">
        <v>2</v>
      </c>
      <c r="C1842" s="3">
        <v>-2.1382787422574712E-3</v>
      </c>
      <c r="D1842" s="3">
        <f>YEAR(stock_returns_long[[#This Row],[Date]])</f>
        <v>2022</v>
      </c>
      <c r="E1842" s="3">
        <f>MONTH(stock_returns_long[[#This Row],[Date]])</f>
        <v>12</v>
      </c>
      <c r="F1842" s="3">
        <f>LN(1+stock_returns_long[[#This Row],[Return]])</f>
        <v>-2.1405681243875578E-3</v>
      </c>
    </row>
    <row r="1843" spans="1:6" x14ac:dyDescent="0.2">
      <c r="A1843" s="11">
        <v>44929</v>
      </c>
      <c r="B1843" s="3" t="s">
        <v>2</v>
      </c>
      <c r="C1843" s="3">
        <v>2.1666663033621747E-2</v>
      </c>
      <c r="D1843" s="3">
        <f>YEAR(stock_returns_long[[#This Row],[Date]])</f>
        <v>2023</v>
      </c>
      <c r="E1843" s="3">
        <f>MONTH(stock_returns_long[[#This Row],[Date]])</f>
        <v>1</v>
      </c>
      <c r="F1843" s="3">
        <f>LN(1+stock_returns_long[[#This Row],[Return]])</f>
        <v>2.1435277164066735E-2</v>
      </c>
    </row>
    <row r="1844" spans="1:6" x14ac:dyDescent="0.2">
      <c r="A1844" s="11">
        <v>44930</v>
      </c>
      <c r="B1844" s="3" t="s">
        <v>2</v>
      </c>
      <c r="C1844" s="3">
        <v>-7.9235645256799936E-3</v>
      </c>
      <c r="D1844" s="3">
        <f>YEAR(stock_returns_long[[#This Row],[Date]])</f>
        <v>2023</v>
      </c>
      <c r="E1844" s="3">
        <f>MONTH(stock_returns_long[[#This Row],[Date]])</f>
        <v>1</v>
      </c>
      <c r="F1844" s="3">
        <f>LN(1+stock_returns_long[[#This Row],[Return]])</f>
        <v>-7.9551227761731243E-3</v>
      </c>
    </row>
    <row r="1845" spans="1:6" x14ac:dyDescent="0.2">
      <c r="A1845" s="11">
        <v>44931</v>
      </c>
      <c r="B1845" s="3" t="s">
        <v>2</v>
      </c>
      <c r="C1845" s="3">
        <v>-2.3725589118479662E-2</v>
      </c>
      <c r="D1845" s="3">
        <f>YEAR(stock_returns_long[[#This Row],[Date]])</f>
        <v>2023</v>
      </c>
      <c r="E1845" s="3">
        <f>MONTH(stock_returns_long[[#This Row],[Date]])</f>
        <v>1</v>
      </c>
      <c r="F1845" s="3">
        <f>LN(1+stock_returns_long[[#This Row],[Return]])</f>
        <v>-2.4011573396659769E-2</v>
      </c>
    </row>
    <row r="1846" spans="1:6" x14ac:dyDescent="0.2">
      <c r="A1846" s="11">
        <v>44932</v>
      </c>
      <c r="B1846" s="3" t="s">
        <v>2</v>
      </c>
      <c r="C1846" s="3">
        <v>3.5611152390083056E-2</v>
      </c>
      <c r="D1846" s="3">
        <f>YEAR(stock_returns_long[[#This Row],[Date]])</f>
        <v>2023</v>
      </c>
      <c r="E1846" s="3">
        <f>MONTH(stock_returns_long[[#This Row],[Date]])</f>
        <v>1</v>
      </c>
      <c r="F1846" s="3">
        <f>LN(1+stock_returns_long[[#This Row],[Return]])</f>
        <v>3.4991737850472798E-2</v>
      </c>
    </row>
    <row r="1847" spans="1:6" x14ac:dyDescent="0.2">
      <c r="A1847" s="11">
        <v>44935</v>
      </c>
      <c r="B1847" s="3" t="s">
        <v>2</v>
      </c>
      <c r="C1847" s="3">
        <v>1.4869873978500481E-2</v>
      </c>
      <c r="D1847" s="3">
        <f>YEAR(stock_returns_long[[#This Row],[Date]])</f>
        <v>2023</v>
      </c>
      <c r="E1847" s="3">
        <f>MONTH(stock_returns_long[[#This Row],[Date]])</f>
        <v>1</v>
      </c>
      <c r="F1847" s="3">
        <f>LN(1+stock_returns_long[[#This Row],[Return]])</f>
        <v>1.4760401298199752E-2</v>
      </c>
    </row>
    <row r="1848" spans="1:6" x14ac:dyDescent="0.2">
      <c r="A1848" s="11">
        <v>44936</v>
      </c>
      <c r="B1848" s="3" t="s">
        <v>2</v>
      </c>
      <c r="C1848" s="3">
        <v>2.8731709234134817E-2</v>
      </c>
      <c r="D1848" s="3">
        <f>YEAR(stock_returns_long[[#This Row],[Date]])</f>
        <v>2023</v>
      </c>
      <c r="E1848" s="3">
        <f>MONTH(stock_returns_long[[#This Row],[Date]])</f>
        <v>1</v>
      </c>
      <c r="F1848" s="3">
        <f>LN(1+stock_returns_long[[#This Row],[Return]])</f>
        <v>2.8326693248784427E-2</v>
      </c>
    </row>
    <row r="1849" spans="1:6" x14ac:dyDescent="0.2">
      <c r="A1849" s="11">
        <v>44937</v>
      </c>
      <c r="B1849" s="3" t="s">
        <v>2</v>
      </c>
      <c r="C1849" s="3">
        <v>5.8083825879343465E-2</v>
      </c>
      <c r="D1849" s="3">
        <f>YEAR(stock_returns_long[[#This Row],[Date]])</f>
        <v>2023</v>
      </c>
      <c r="E1849" s="3">
        <f>MONTH(stock_returns_long[[#This Row],[Date]])</f>
        <v>1</v>
      </c>
      <c r="F1849" s="3">
        <f>LN(1+stock_returns_long[[#This Row],[Return]])</f>
        <v>5.6459560807313007E-2</v>
      </c>
    </row>
    <row r="1850" spans="1:6" x14ac:dyDescent="0.2">
      <c r="A1850" s="11">
        <v>44938</v>
      </c>
      <c r="B1850" s="3" t="s">
        <v>2</v>
      </c>
      <c r="C1850" s="3">
        <v>1.8929468094222024E-3</v>
      </c>
      <c r="D1850" s="3">
        <f>YEAR(stock_returns_long[[#This Row],[Date]])</f>
        <v>2023</v>
      </c>
      <c r="E1850" s="3">
        <f>MONTH(stock_returns_long[[#This Row],[Date]])</f>
        <v>1</v>
      </c>
      <c r="F1850" s="3">
        <f>LN(1+stock_returns_long[[#This Row],[Return]])</f>
        <v>1.8911574433712077E-3</v>
      </c>
    </row>
    <row r="1851" spans="1:6" x14ac:dyDescent="0.2">
      <c r="A1851" s="11">
        <v>44939</v>
      </c>
      <c r="B1851" s="3" t="s">
        <v>2</v>
      </c>
      <c r="C1851" s="3">
        <v>2.9915043601747016E-2</v>
      </c>
      <c r="D1851" s="3">
        <f>YEAR(stock_returns_long[[#This Row],[Date]])</f>
        <v>2023</v>
      </c>
      <c r="E1851" s="3">
        <f>MONTH(stock_returns_long[[#This Row],[Date]])</f>
        <v>1</v>
      </c>
      <c r="F1851" s="3">
        <f>LN(1+stock_returns_long[[#This Row],[Return]])</f>
        <v>2.9476316899670684E-2</v>
      </c>
    </row>
    <row r="1852" spans="1:6" x14ac:dyDescent="0.2">
      <c r="A1852" s="11">
        <v>44943</v>
      </c>
      <c r="B1852" s="3" t="s">
        <v>2</v>
      </c>
      <c r="C1852" s="3">
        <v>-2.1096612687328209E-2</v>
      </c>
      <c r="D1852" s="3">
        <f>YEAR(stock_returns_long[[#This Row],[Date]])</f>
        <v>2023</v>
      </c>
      <c r="E1852" s="3">
        <f>MONTH(stock_returns_long[[#This Row],[Date]])</f>
        <v>1</v>
      </c>
      <c r="F1852" s="3">
        <f>LN(1+stock_returns_long[[#This Row],[Return]])</f>
        <v>-2.1322326395198637E-2</v>
      </c>
    </row>
    <row r="1853" spans="1:6" x14ac:dyDescent="0.2">
      <c r="A1853" s="11">
        <v>44944</v>
      </c>
      <c r="B1853" s="3" t="s">
        <v>2</v>
      </c>
      <c r="C1853" s="3">
        <v>-6.142675153973931E-3</v>
      </c>
      <c r="D1853" s="3">
        <f>YEAR(stock_returns_long[[#This Row],[Date]])</f>
        <v>2023</v>
      </c>
      <c r="E1853" s="3">
        <f>MONTH(stock_returns_long[[#This Row],[Date]])</f>
        <v>1</v>
      </c>
      <c r="F1853" s="3">
        <f>LN(1+stock_returns_long[[#This Row],[Return]])</f>
        <v>-6.1616190001011146E-3</v>
      </c>
    </row>
    <row r="1854" spans="1:6" x14ac:dyDescent="0.2">
      <c r="A1854" s="11">
        <v>44945</v>
      </c>
      <c r="B1854" s="3" t="s">
        <v>2</v>
      </c>
      <c r="C1854" s="3">
        <v>-1.8646540921519961E-2</v>
      </c>
      <c r="D1854" s="3">
        <f>YEAR(stock_returns_long[[#This Row],[Date]])</f>
        <v>2023</v>
      </c>
      <c r="E1854" s="3">
        <f>MONTH(stock_returns_long[[#This Row],[Date]])</f>
        <v>1</v>
      </c>
      <c r="F1854" s="3">
        <f>LN(1+stock_returns_long[[#This Row],[Return]])</f>
        <v>-1.8822579439957077E-2</v>
      </c>
    </row>
    <row r="1855" spans="1:6" x14ac:dyDescent="0.2">
      <c r="A1855" s="11">
        <v>44946</v>
      </c>
      <c r="B1855" s="3" t="s">
        <v>2</v>
      </c>
      <c r="C1855" s="3">
        <v>3.8108450930768978E-2</v>
      </c>
      <c r="D1855" s="3">
        <f>YEAR(stock_returns_long[[#This Row],[Date]])</f>
        <v>2023</v>
      </c>
      <c r="E1855" s="3">
        <f>MONTH(stock_returns_long[[#This Row],[Date]])</f>
        <v>1</v>
      </c>
      <c r="F1855" s="3">
        <f>LN(1+stock_returns_long[[#This Row],[Return]])</f>
        <v>3.7400259951453026E-2</v>
      </c>
    </row>
    <row r="1856" spans="1:6" x14ac:dyDescent="0.2">
      <c r="A1856" s="11">
        <v>44949</v>
      </c>
      <c r="B1856" s="3" t="s">
        <v>2</v>
      </c>
      <c r="C1856" s="3">
        <v>2.7763150957984539E-3</v>
      </c>
      <c r="D1856" s="3">
        <f>YEAR(stock_returns_long[[#This Row],[Date]])</f>
        <v>2023</v>
      </c>
      <c r="E1856" s="3">
        <f>MONTH(stock_returns_long[[#This Row],[Date]])</f>
        <v>1</v>
      </c>
      <c r="F1856" s="3">
        <f>LN(1+stock_returns_long[[#This Row],[Return]])</f>
        <v>2.7724682514327437E-3</v>
      </c>
    </row>
    <row r="1857" spans="1:6" x14ac:dyDescent="0.2">
      <c r="A1857" s="11">
        <v>44950</v>
      </c>
      <c r="B1857" s="3" t="s">
        <v>2</v>
      </c>
      <c r="C1857" s="3">
        <v>-1.2305137300550828E-2</v>
      </c>
      <c r="D1857" s="3">
        <f>YEAR(stock_returns_long[[#This Row],[Date]])</f>
        <v>2023</v>
      </c>
      <c r="E1857" s="3">
        <f>MONTH(stock_returns_long[[#This Row],[Date]])</f>
        <v>1</v>
      </c>
      <c r="F1857" s="3">
        <f>LN(1+stock_returns_long[[#This Row],[Return]])</f>
        <v>-1.2381472357830799E-2</v>
      </c>
    </row>
    <row r="1858" spans="1:6" x14ac:dyDescent="0.2">
      <c r="A1858" s="11">
        <v>44951</v>
      </c>
      <c r="B1858" s="3" t="s">
        <v>2</v>
      </c>
      <c r="C1858" s="3">
        <v>8.9285777935668165E-3</v>
      </c>
      <c r="D1858" s="3">
        <f>YEAR(stock_returns_long[[#This Row],[Date]])</f>
        <v>2023</v>
      </c>
      <c r="E1858" s="3">
        <f>MONTH(stock_returns_long[[#This Row],[Date]])</f>
        <v>1</v>
      </c>
      <c r="F1858" s="3">
        <f>LN(1+stock_returns_long[[#This Row],[Return]])</f>
        <v>8.8889537259140006E-3</v>
      </c>
    </row>
    <row r="1859" spans="1:6" x14ac:dyDescent="0.2">
      <c r="A1859" s="11">
        <v>44952</v>
      </c>
      <c r="B1859" s="3" t="s">
        <v>2</v>
      </c>
      <c r="C1859" s="3">
        <v>2.0991983012153659E-2</v>
      </c>
      <c r="D1859" s="3">
        <f>YEAR(stock_returns_long[[#This Row],[Date]])</f>
        <v>2023</v>
      </c>
      <c r="E1859" s="3">
        <f>MONTH(stock_returns_long[[#This Row],[Date]])</f>
        <v>1</v>
      </c>
      <c r="F1859" s="3">
        <f>LN(1+stock_returns_long[[#This Row],[Return]])</f>
        <v>2.0774687057825685E-2</v>
      </c>
    </row>
    <row r="1860" spans="1:6" x14ac:dyDescent="0.2">
      <c r="A1860" s="11">
        <v>44953</v>
      </c>
      <c r="B1860" s="3" t="s">
        <v>2</v>
      </c>
      <c r="C1860" s="3">
        <v>3.0437377604428661E-2</v>
      </c>
      <c r="D1860" s="3">
        <f>YEAR(stock_returns_long[[#This Row],[Date]])</f>
        <v>2023</v>
      </c>
      <c r="E1860" s="3">
        <f>MONTH(stock_returns_long[[#This Row],[Date]])</f>
        <v>1</v>
      </c>
      <c r="F1860" s="3">
        <f>LN(1+stock_returns_long[[#This Row],[Return]])</f>
        <v>2.9983350559054191E-2</v>
      </c>
    </row>
    <row r="1861" spans="1:6" x14ac:dyDescent="0.2">
      <c r="A1861" s="11">
        <v>44956</v>
      </c>
      <c r="B1861" s="3" t="s">
        <v>2</v>
      </c>
      <c r="C1861" s="3">
        <v>-1.652968356145279E-2</v>
      </c>
      <c r="D1861" s="3">
        <f>YEAR(stock_returns_long[[#This Row],[Date]])</f>
        <v>2023</v>
      </c>
      <c r="E1861" s="3">
        <f>MONTH(stock_returns_long[[#This Row],[Date]])</f>
        <v>1</v>
      </c>
      <c r="F1861" s="3">
        <f>LN(1+stock_returns_long[[#This Row],[Return]])</f>
        <v>-1.6667823165641346E-2</v>
      </c>
    </row>
    <row r="1862" spans="1:6" x14ac:dyDescent="0.2">
      <c r="A1862" s="11">
        <v>44957</v>
      </c>
      <c r="B1862" s="3" t="s">
        <v>2</v>
      </c>
      <c r="C1862" s="3">
        <v>2.5658817736008643E-2</v>
      </c>
      <c r="D1862" s="3">
        <f>YEAR(stock_returns_long[[#This Row],[Date]])</f>
        <v>2023</v>
      </c>
      <c r="E1862" s="3">
        <f>MONTH(stock_returns_long[[#This Row],[Date]])</f>
        <v>1</v>
      </c>
      <c r="F1862" s="3">
        <f>LN(1+stock_returns_long[[#This Row],[Return]])</f>
        <v>2.5335155126435763E-2</v>
      </c>
    </row>
    <row r="1863" spans="1:6" x14ac:dyDescent="0.2">
      <c r="A1863" s="11">
        <v>44958</v>
      </c>
      <c r="B1863" s="3" t="s">
        <v>2</v>
      </c>
      <c r="C1863" s="3">
        <v>1.9586971068148662E-2</v>
      </c>
      <c r="D1863" s="3">
        <f>YEAR(stock_returns_long[[#This Row],[Date]])</f>
        <v>2023</v>
      </c>
      <c r="E1863" s="3">
        <f>MONTH(stock_returns_long[[#This Row],[Date]])</f>
        <v>2</v>
      </c>
      <c r="F1863" s="3">
        <f>LN(1+stock_returns_long[[#This Row],[Return]])</f>
        <v>1.9397614964412401E-2</v>
      </c>
    </row>
    <row r="1864" spans="1:6" x14ac:dyDescent="0.2">
      <c r="A1864" s="11">
        <v>44959</v>
      </c>
      <c r="B1864" s="3" t="s">
        <v>2</v>
      </c>
      <c r="C1864" s="3">
        <v>7.3799353529449219E-2</v>
      </c>
      <c r="D1864" s="3">
        <f>YEAR(stock_returns_long[[#This Row],[Date]])</f>
        <v>2023</v>
      </c>
      <c r="E1864" s="3">
        <f>MONTH(stock_returns_long[[#This Row],[Date]])</f>
        <v>2</v>
      </c>
      <c r="F1864" s="3">
        <f>LN(1+stock_returns_long[[#This Row],[Return]])</f>
        <v>7.1203156966151968E-2</v>
      </c>
    </row>
    <row r="1865" spans="1:6" x14ac:dyDescent="0.2">
      <c r="A1865" s="11">
        <v>44960</v>
      </c>
      <c r="B1865" s="3" t="s">
        <v>2</v>
      </c>
      <c r="C1865" s="3">
        <v>-8.4314976208398451E-2</v>
      </c>
      <c r="D1865" s="3">
        <f>YEAR(stock_returns_long[[#This Row],[Date]])</f>
        <v>2023</v>
      </c>
      <c r="E1865" s="3">
        <f>MONTH(stock_returns_long[[#This Row],[Date]])</f>
        <v>2</v>
      </c>
      <c r="F1865" s="3">
        <f>LN(1+stock_returns_long[[#This Row],[Return]])</f>
        <v>-8.8082833931099058E-2</v>
      </c>
    </row>
    <row r="1866" spans="1:6" x14ac:dyDescent="0.2">
      <c r="A1866" s="11">
        <v>44963</v>
      </c>
      <c r="B1866" s="3" t="s">
        <v>2</v>
      </c>
      <c r="C1866" s="3">
        <v>-1.1703250716856073E-2</v>
      </c>
      <c r="D1866" s="3">
        <f>YEAR(stock_returns_long[[#This Row],[Date]])</f>
        <v>2023</v>
      </c>
      <c r="E1866" s="3">
        <f>MONTH(stock_returns_long[[#This Row],[Date]])</f>
        <v>2</v>
      </c>
      <c r="F1866" s="3">
        <f>LN(1+stock_returns_long[[#This Row],[Return]])</f>
        <v>-1.1772272805910223E-2</v>
      </c>
    </row>
    <row r="1867" spans="1:6" x14ac:dyDescent="0.2">
      <c r="A1867" s="11">
        <v>44964</v>
      </c>
      <c r="B1867" s="3" t="s">
        <v>2</v>
      </c>
      <c r="C1867" s="3">
        <v>-6.8506258186684654E-4</v>
      </c>
      <c r="D1867" s="3">
        <f>YEAR(stock_returns_long[[#This Row],[Date]])</f>
        <v>2023</v>
      </c>
      <c r="E1867" s="3">
        <f>MONTH(stock_returns_long[[#This Row],[Date]])</f>
        <v>2</v>
      </c>
      <c r="F1867" s="3">
        <f>LN(1+stock_returns_long[[#This Row],[Return]])</f>
        <v>-6.8529734446155289E-4</v>
      </c>
    </row>
    <row r="1868" spans="1:6" x14ac:dyDescent="0.2">
      <c r="A1868" s="11">
        <v>44965</v>
      </c>
      <c r="B1868" s="3" t="s">
        <v>2</v>
      </c>
      <c r="C1868" s="3">
        <v>-2.0174297779652739E-2</v>
      </c>
      <c r="D1868" s="3">
        <f>YEAR(stock_returns_long[[#This Row],[Date]])</f>
        <v>2023</v>
      </c>
      <c r="E1868" s="3">
        <f>MONTH(stock_returns_long[[#This Row],[Date]])</f>
        <v>2</v>
      </c>
      <c r="F1868" s="3">
        <f>LN(1+stock_returns_long[[#This Row],[Return]])</f>
        <v>-2.0380578012770365E-2</v>
      </c>
    </row>
    <row r="1869" spans="1:6" x14ac:dyDescent="0.2">
      <c r="A1869" s="11">
        <v>44966</v>
      </c>
      <c r="B1869" s="3" t="s">
        <v>2</v>
      </c>
      <c r="C1869" s="3">
        <v>-1.809100582487666E-2</v>
      </c>
      <c r="D1869" s="3">
        <f>YEAR(stock_returns_long[[#This Row],[Date]])</f>
        <v>2023</v>
      </c>
      <c r="E1869" s="3">
        <f>MONTH(stock_returns_long[[#This Row],[Date]])</f>
        <v>2</v>
      </c>
      <c r="F1869" s="3">
        <f>LN(1+stock_returns_long[[#This Row],[Return]])</f>
        <v>-1.8256648878253772E-2</v>
      </c>
    </row>
    <row r="1870" spans="1:6" x14ac:dyDescent="0.2">
      <c r="A1870" s="11">
        <v>44967</v>
      </c>
      <c r="B1870" s="3" t="s">
        <v>2</v>
      </c>
      <c r="C1870" s="3">
        <v>-6.4128386310796648E-3</v>
      </c>
      <c r="D1870" s="3">
        <f>YEAR(stock_returns_long[[#This Row],[Date]])</f>
        <v>2023</v>
      </c>
      <c r="E1870" s="3">
        <f>MONTH(stock_returns_long[[#This Row],[Date]])</f>
        <v>2</v>
      </c>
      <c r="F1870" s="3">
        <f>LN(1+stock_returns_long[[#This Row],[Return]])</f>
        <v>-6.4334892139799576E-3</v>
      </c>
    </row>
    <row r="1871" spans="1:6" x14ac:dyDescent="0.2">
      <c r="A1871" s="11">
        <v>44970</v>
      </c>
      <c r="B1871" s="3" t="s">
        <v>2</v>
      </c>
      <c r="C1871" s="3">
        <v>1.9772567289289666E-2</v>
      </c>
      <c r="D1871" s="3">
        <f>YEAR(stock_returns_long[[#This Row],[Date]])</f>
        <v>2023</v>
      </c>
      <c r="E1871" s="3">
        <f>MONTH(stock_returns_long[[#This Row],[Date]])</f>
        <v>2</v>
      </c>
      <c r="F1871" s="3">
        <f>LN(1+stock_returns_long[[#This Row],[Return]])</f>
        <v>1.9579629188155288E-2</v>
      </c>
    </row>
    <row r="1872" spans="1:6" x14ac:dyDescent="0.2">
      <c r="A1872" s="11">
        <v>44971</v>
      </c>
      <c r="B1872" s="3" t="s">
        <v>2</v>
      </c>
      <c r="C1872" s="3">
        <v>1.6073541414833858E-3</v>
      </c>
      <c r="D1872" s="3">
        <f>YEAR(stock_returns_long[[#This Row],[Date]])</f>
        <v>2023</v>
      </c>
      <c r="E1872" s="3">
        <f>MONTH(stock_returns_long[[#This Row],[Date]])</f>
        <v>2</v>
      </c>
      <c r="F1872" s="3">
        <f>LN(1+stock_returns_long[[#This Row],[Return]])</f>
        <v>1.6060637303953276E-3</v>
      </c>
    </row>
    <row r="1873" spans="1:6" x14ac:dyDescent="0.2">
      <c r="A1873" s="11">
        <v>44972</v>
      </c>
      <c r="B1873" s="3" t="s">
        <v>2</v>
      </c>
      <c r="C1873" s="3">
        <v>1.4643999584324163E-2</v>
      </c>
      <c r="D1873" s="3">
        <f>YEAR(stock_returns_long[[#This Row],[Date]])</f>
        <v>2023</v>
      </c>
      <c r="E1873" s="3">
        <f>MONTH(stock_returns_long[[#This Row],[Date]])</f>
        <v>2</v>
      </c>
      <c r="F1873" s="3">
        <f>LN(1+stock_returns_long[[#This Row],[Return]])</f>
        <v>1.4537811644538115E-2</v>
      </c>
    </row>
    <row r="1874" spans="1:6" x14ac:dyDescent="0.2">
      <c r="A1874" s="11">
        <v>44973</v>
      </c>
      <c r="B1874" s="3" t="s">
        <v>2</v>
      </c>
      <c r="C1874" s="3">
        <v>-2.975486385196624E-2</v>
      </c>
      <c r="D1874" s="3">
        <f>YEAR(stock_returns_long[[#This Row],[Date]])</f>
        <v>2023</v>
      </c>
      <c r="E1874" s="3">
        <f>MONTH(stock_returns_long[[#This Row],[Date]])</f>
        <v>2</v>
      </c>
      <c r="F1874" s="3">
        <f>LN(1+stock_returns_long[[#This Row],[Return]])</f>
        <v>-3.020652173405669E-2</v>
      </c>
    </row>
    <row r="1875" spans="1:6" x14ac:dyDescent="0.2">
      <c r="A1875" s="11">
        <v>44974</v>
      </c>
      <c r="B1875" s="3" t="s">
        <v>2</v>
      </c>
      <c r="C1875" s="3">
        <v>-9.679109147912035E-3</v>
      </c>
      <c r="D1875" s="3">
        <f>YEAR(stock_returns_long[[#This Row],[Date]])</f>
        <v>2023</v>
      </c>
      <c r="E1875" s="3">
        <f>MONTH(stock_returns_long[[#This Row],[Date]])</f>
        <v>2</v>
      </c>
      <c r="F1875" s="3">
        <f>LN(1+stock_returns_long[[#This Row],[Return]])</f>
        <v>-9.7262561991597381E-3</v>
      </c>
    </row>
    <row r="1876" spans="1:6" x14ac:dyDescent="0.2">
      <c r="A1876" s="11">
        <v>44978</v>
      </c>
      <c r="B1876" s="3" t="s">
        <v>2</v>
      </c>
      <c r="C1876" s="3">
        <v>-2.6954683121879319E-2</v>
      </c>
      <c r="D1876" s="3">
        <f>YEAR(stock_returns_long[[#This Row],[Date]])</f>
        <v>2023</v>
      </c>
      <c r="E1876" s="3">
        <f>MONTH(stock_returns_long[[#This Row],[Date]])</f>
        <v>2</v>
      </c>
      <c r="F1876" s="3">
        <f>LN(1+stock_returns_long[[#This Row],[Return]])</f>
        <v>-2.7324623494127318E-2</v>
      </c>
    </row>
    <row r="1877" spans="1:6" x14ac:dyDescent="0.2">
      <c r="A1877" s="11">
        <v>44979</v>
      </c>
      <c r="B1877" s="3" t="s">
        <v>2</v>
      </c>
      <c r="C1877" s="3">
        <v>1.2793392483054111E-2</v>
      </c>
      <c r="D1877" s="3">
        <f>YEAR(stock_returns_long[[#This Row],[Date]])</f>
        <v>2023</v>
      </c>
      <c r="E1877" s="3">
        <f>MONTH(stock_returns_long[[#This Row],[Date]])</f>
        <v>2</v>
      </c>
      <c r="F1877" s="3">
        <f>LN(1+stock_returns_long[[#This Row],[Return]])</f>
        <v>1.2712248376870527E-2</v>
      </c>
    </row>
    <row r="1878" spans="1:6" x14ac:dyDescent="0.2">
      <c r="A1878" s="11">
        <v>44980</v>
      </c>
      <c r="B1878" s="3" t="s">
        <v>2</v>
      </c>
      <c r="C1878" s="3">
        <v>3.13172345862478E-4</v>
      </c>
      <c r="D1878" s="3">
        <f>YEAR(stock_returns_long[[#This Row],[Date]])</f>
        <v>2023</v>
      </c>
      <c r="E1878" s="3">
        <f>MONTH(stock_returns_long[[#This Row],[Date]])</f>
        <v>2</v>
      </c>
      <c r="F1878" s="3">
        <f>LN(1+stock_returns_long[[#This Row],[Return]])</f>
        <v>3.1312331763929351E-4</v>
      </c>
    </row>
    <row r="1879" spans="1:6" x14ac:dyDescent="0.2">
      <c r="A1879" s="11">
        <v>44981</v>
      </c>
      <c r="B1879" s="3" t="s">
        <v>2</v>
      </c>
      <c r="C1879" s="3">
        <v>-2.4212061179431754E-2</v>
      </c>
      <c r="D1879" s="3">
        <f>YEAR(stock_returns_long[[#This Row],[Date]])</f>
        <v>2023</v>
      </c>
      <c r="E1879" s="3">
        <f>MONTH(stock_returns_long[[#This Row],[Date]])</f>
        <v>2</v>
      </c>
      <c r="F1879" s="3">
        <f>LN(1+stock_returns_long[[#This Row],[Return]])</f>
        <v>-2.4509991975448668E-2</v>
      </c>
    </row>
    <row r="1880" spans="1:6" x14ac:dyDescent="0.2">
      <c r="A1880" s="11">
        <v>44984</v>
      </c>
      <c r="B1880" s="3" t="s">
        <v>2</v>
      </c>
      <c r="C1880" s="3">
        <v>2.7807715104863906E-3</v>
      </c>
      <c r="D1880" s="3">
        <f>YEAR(stock_returns_long[[#This Row],[Date]])</f>
        <v>2023</v>
      </c>
      <c r="E1880" s="3">
        <f>MONTH(stock_returns_long[[#This Row],[Date]])</f>
        <v>2</v>
      </c>
      <c r="F1880" s="3">
        <f>LN(1+stock_returns_long[[#This Row],[Return]])</f>
        <v>2.7769123180890411E-3</v>
      </c>
    </row>
    <row r="1881" spans="1:6" x14ac:dyDescent="0.2">
      <c r="A1881" s="11">
        <v>44985</v>
      </c>
      <c r="B1881" s="3" t="s">
        <v>2</v>
      </c>
      <c r="C1881" s="3">
        <v>5.0128115400447371E-3</v>
      </c>
      <c r="D1881" s="3">
        <f>YEAR(stock_returns_long[[#This Row],[Date]])</f>
        <v>2023</v>
      </c>
      <c r="E1881" s="3">
        <f>MONTH(stock_returns_long[[#This Row],[Date]])</f>
        <v>2</v>
      </c>
      <c r="F1881" s="3">
        <f>LN(1+stock_returns_long[[#This Row],[Return]])</f>
        <v>5.0002892308260881E-3</v>
      </c>
    </row>
    <row r="1882" spans="1:6" x14ac:dyDescent="0.2">
      <c r="A1882" s="11">
        <v>44986</v>
      </c>
      <c r="B1882" s="3" t="s">
        <v>2</v>
      </c>
      <c r="C1882" s="3">
        <v>-2.186145722806776E-2</v>
      </c>
      <c r="D1882" s="3">
        <f>YEAR(stock_returns_long[[#This Row],[Date]])</f>
        <v>2023</v>
      </c>
      <c r="E1882" s="3">
        <f>MONTH(stock_returns_long[[#This Row],[Date]])</f>
        <v>3</v>
      </c>
      <c r="F1882" s="3">
        <f>LN(1+stock_returns_long[[#This Row],[Return]])</f>
        <v>-2.2103959704043146E-2</v>
      </c>
    </row>
    <row r="1883" spans="1:6" x14ac:dyDescent="0.2">
      <c r="A1883" s="11">
        <v>44987</v>
      </c>
      <c r="B1883" s="3" t="s">
        <v>2</v>
      </c>
      <c r="C1883" s="3">
        <v>-4.3399062951077205E-4</v>
      </c>
      <c r="D1883" s="3">
        <f>YEAR(stock_returns_long[[#This Row],[Date]])</f>
        <v>2023</v>
      </c>
      <c r="E1883" s="3">
        <f>MONTH(stock_returns_long[[#This Row],[Date]])</f>
        <v>3</v>
      </c>
      <c r="F1883" s="3">
        <f>LN(1+stock_returns_long[[#This Row],[Return]])</f>
        <v>-4.3408483069996514E-4</v>
      </c>
    </row>
    <row r="1884" spans="1:6" x14ac:dyDescent="0.2">
      <c r="A1884" s="11">
        <v>44988</v>
      </c>
      <c r="B1884" s="3" t="s">
        <v>2</v>
      </c>
      <c r="C1884" s="3">
        <v>3.0066258059702422E-2</v>
      </c>
      <c r="D1884" s="3">
        <f>YEAR(stock_returns_long[[#This Row],[Date]])</f>
        <v>2023</v>
      </c>
      <c r="E1884" s="3">
        <f>MONTH(stock_returns_long[[#This Row],[Date]])</f>
        <v>3</v>
      </c>
      <c r="F1884" s="3">
        <f>LN(1+stock_returns_long[[#This Row],[Return]])</f>
        <v>2.962312838587694E-2</v>
      </c>
    </row>
    <row r="1885" spans="1:6" x14ac:dyDescent="0.2">
      <c r="A1885" s="11">
        <v>44991</v>
      </c>
      <c r="B1885" s="3" t="s">
        <v>2</v>
      </c>
      <c r="C1885" s="3">
        <v>-1.2118034851298809E-2</v>
      </c>
      <c r="D1885" s="3">
        <f>YEAR(stock_returns_long[[#This Row],[Date]])</f>
        <v>2023</v>
      </c>
      <c r="E1885" s="3">
        <f>MONTH(stock_returns_long[[#This Row],[Date]])</f>
        <v>3</v>
      </c>
      <c r="F1885" s="3">
        <f>LN(1+stock_returns_long[[#This Row],[Return]])</f>
        <v>-1.2192056844170188E-2</v>
      </c>
    </row>
    <row r="1886" spans="1:6" x14ac:dyDescent="0.2">
      <c r="A1886" s="11">
        <v>44992</v>
      </c>
      <c r="B1886" s="3" t="s">
        <v>2</v>
      </c>
      <c r="C1886" s="3">
        <v>-2.1333007812499583E-3</v>
      </c>
      <c r="D1886" s="3">
        <f>YEAR(stock_returns_long[[#This Row],[Date]])</f>
        <v>2023</v>
      </c>
      <c r="E1886" s="3">
        <f>MONTH(stock_returns_long[[#This Row],[Date]])</f>
        <v>3</v>
      </c>
      <c r="F1886" s="3">
        <f>LN(1+stock_returns_long[[#This Row],[Return]])</f>
        <v>-2.1355795087458218E-3</v>
      </c>
    </row>
    <row r="1887" spans="1:6" x14ac:dyDescent="0.2">
      <c r="A1887" s="11">
        <v>44993</v>
      </c>
      <c r="B1887" s="3" t="s">
        <v>2</v>
      </c>
      <c r="C1887" s="3">
        <v>3.9550518986386507E-3</v>
      </c>
      <c r="D1887" s="3">
        <f>YEAR(stock_returns_long[[#This Row],[Date]])</f>
        <v>2023</v>
      </c>
      <c r="E1887" s="3">
        <f>MONTH(stock_returns_long[[#This Row],[Date]])</f>
        <v>3</v>
      </c>
      <c r="F1887" s="3">
        <f>LN(1+stock_returns_long[[#This Row],[Return]])</f>
        <v>3.9472512421144228E-3</v>
      </c>
    </row>
    <row r="1888" spans="1:6" x14ac:dyDescent="0.2">
      <c r="A1888" s="11">
        <v>44994</v>
      </c>
      <c r="B1888" s="3" t="s">
        <v>2</v>
      </c>
      <c r="C1888" s="3">
        <v>-1.7781071140368643E-2</v>
      </c>
      <c r="D1888" s="3">
        <f>YEAR(stock_returns_long[[#This Row],[Date]])</f>
        <v>2023</v>
      </c>
      <c r="E1888" s="3">
        <f>MONTH(stock_returns_long[[#This Row],[Date]])</f>
        <v>3</v>
      </c>
      <c r="F1888" s="3">
        <f>LN(1+stock_returns_long[[#This Row],[Return]])</f>
        <v>-1.7941053663252087E-2</v>
      </c>
    </row>
    <row r="1889" spans="1:6" x14ac:dyDescent="0.2">
      <c r="A1889" s="11">
        <v>44995</v>
      </c>
      <c r="B1889" s="3" t="s">
        <v>2</v>
      </c>
      <c r="C1889" s="3">
        <v>-1.6476928380123601E-2</v>
      </c>
      <c r="D1889" s="3">
        <f>YEAR(stock_returns_long[[#This Row],[Date]])</f>
        <v>2023</v>
      </c>
      <c r="E1889" s="3">
        <f>MONTH(stock_returns_long[[#This Row],[Date]])</f>
        <v>3</v>
      </c>
      <c r="F1889" s="3">
        <f>LN(1+stock_returns_long[[#This Row],[Return]])</f>
        <v>-1.6614182739941783E-2</v>
      </c>
    </row>
    <row r="1890" spans="1:6" x14ac:dyDescent="0.2">
      <c r="A1890" s="11">
        <v>44998</v>
      </c>
      <c r="B1890" s="3" t="s">
        <v>2</v>
      </c>
      <c r="C1890" s="3">
        <v>1.8736877387233841E-2</v>
      </c>
      <c r="D1890" s="3">
        <f>YEAR(stock_returns_long[[#This Row],[Date]])</f>
        <v>2023</v>
      </c>
      <c r="E1890" s="3">
        <f>MONTH(stock_returns_long[[#This Row],[Date]])</f>
        <v>3</v>
      </c>
      <c r="F1890" s="3">
        <f>LN(1+stock_returns_long[[#This Row],[Return]])</f>
        <v>1.8563504397687631E-2</v>
      </c>
    </row>
    <row r="1891" spans="1:6" x14ac:dyDescent="0.2">
      <c r="A1891" s="11">
        <v>44999</v>
      </c>
      <c r="B1891" s="3" t="s">
        <v>2</v>
      </c>
      <c r="C1891" s="3">
        <v>2.6506512389408599E-2</v>
      </c>
      <c r="D1891" s="3">
        <f>YEAR(stock_returns_long[[#This Row],[Date]])</f>
        <v>2023</v>
      </c>
      <c r="E1891" s="3">
        <f>MONTH(stock_returns_long[[#This Row],[Date]])</f>
        <v>3</v>
      </c>
      <c r="F1891" s="3">
        <f>LN(1+stock_returns_long[[#This Row],[Return]])</f>
        <v>2.6161301723076753E-2</v>
      </c>
    </row>
    <row r="1892" spans="1:6" x14ac:dyDescent="0.2">
      <c r="A1892" s="11">
        <v>45000</v>
      </c>
      <c r="B1892" s="3" t="s">
        <v>2</v>
      </c>
      <c r="C1892" s="3">
        <v>1.391230747297123E-2</v>
      </c>
      <c r="D1892" s="3">
        <f>YEAR(stock_returns_long[[#This Row],[Date]])</f>
        <v>2023</v>
      </c>
      <c r="E1892" s="3">
        <f>MONTH(stock_returns_long[[#This Row],[Date]])</f>
        <v>3</v>
      </c>
      <c r="F1892" s="3">
        <f>LN(1+stock_returns_long[[#This Row],[Return]])</f>
        <v>1.3816419647146834E-2</v>
      </c>
    </row>
    <row r="1893" spans="1:6" x14ac:dyDescent="0.2">
      <c r="A1893" s="11">
        <v>45001</v>
      </c>
      <c r="B1893" s="3" t="s">
        <v>2</v>
      </c>
      <c r="C1893" s="3">
        <v>3.9916882423095768E-2</v>
      </c>
      <c r="D1893" s="3">
        <f>YEAR(stock_returns_long[[#This Row],[Date]])</f>
        <v>2023</v>
      </c>
      <c r="E1893" s="3">
        <f>MONTH(stock_returns_long[[#This Row],[Date]])</f>
        <v>3</v>
      </c>
      <c r="F1893" s="3">
        <f>LN(1+stock_returns_long[[#This Row],[Return]])</f>
        <v>3.914078921242492E-2</v>
      </c>
    </row>
    <row r="1894" spans="1:6" x14ac:dyDescent="0.2">
      <c r="A1894" s="11">
        <v>45002</v>
      </c>
      <c r="B1894" s="3" t="s">
        <v>2</v>
      </c>
      <c r="C1894" s="3">
        <v>-1.0895681300578386E-2</v>
      </c>
      <c r="D1894" s="3">
        <f>YEAR(stock_returns_long[[#This Row],[Date]])</f>
        <v>2023</v>
      </c>
      <c r="E1894" s="3">
        <f>MONTH(stock_returns_long[[#This Row],[Date]])</f>
        <v>3</v>
      </c>
      <c r="F1894" s="3">
        <f>LN(1+stock_returns_long[[#This Row],[Return]])</f>
        <v>-1.0955473953869753E-2</v>
      </c>
    </row>
    <row r="1895" spans="1:6" x14ac:dyDescent="0.2">
      <c r="A1895" s="11">
        <v>45005</v>
      </c>
      <c r="B1895" s="3" t="s">
        <v>2</v>
      </c>
      <c r="C1895" s="3">
        <v>-1.2531560404374087E-2</v>
      </c>
      <c r="D1895" s="3">
        <f>YEAR(stock_returns_long[[#This Row],[Date]])</f>
        <v>2023</v>
      </c>
      <c r="E1895" s="3">
        <f>MONTH(stock_returns_long[[#This Row],[Date]])</f>
        <v>3</v>
      </c>
      <c r="F1895" s="3">
        <f>LN(1+stock_returns_long[[#This Row],[Return]])</f>
        <v>-1.2610742620752338E-2</v>
      </c>
    </row>
    <row r="1896" spans="1:6" x14ac:dyDescent="0.2">
      <c r="A1896" s="11">
        <v>45006</v>
      </c>
      <c r="B1896" s="3" t="s">
        <v>2</v>
      </c>
      <c r="C1896" s="3">
        <v>2.9679680207260972E-2</v>
      </c>
      <c r="D1896" s="3">
        <f>YEAR(stock_returns_long[[#This Row],[Date]])</f>
        <v>2023</v>
      </c>
      <c r="E1896" s="3">
        <f>MONTH(stock_returns_long[[#This Row],[Date]])</f>
        <v>3</v>
      </c>
      <c r="F1896" s="3">
        <f>LN(1+stock_returns_long[[#This Row],[Return]])</f>
        <v>2.9247763784060337E-2</v>
      </c>
    </row>
    <row r="1897" spans="1:6" x14ac:dyDescent="0.2">
      <c r="A1897" s="11">
        <v>45007</v>
      </c>
      <c r="B1897" s="3" t="s">
        <v>2</v>
      </c>
      <c r="C1897" s="3">
        <v>-1.8984232685839597E-2</v>
      </c>
      <c r="D1897" s="3">
        <f>YEAR(stock_returns_long[[#This Row],[Date]])</f>
        <v>2023</v>
      </c>
      <c r="E1897" s="3">
        <f>MONTH(stock_returns_long[[#This Row],[Date]])</f>
        <v>3</v>
      </c>
      <c r="F1897" s="3">
        <f>LN(1+stock_returns_long[[#This Row],[Return]])</f>
        <v>-1.9166746850565873E-2</v>
      </c>
    </row>
    <row r="1898" spans="1:6" x14ac:dyDescent="0.2">
      <c r="A1898" s="11">
        <v>45008</v>
      </c>
      <c r="B1898" s="3" t="s">
        <v>2</v>
      </c>
      <c r="C1898" s="3">
        <v>1.0133876939955044E-4</v>
      </c>
      <c r="D1898" s="3">
        <f>YEAR(stock_returns_long[[#This Row],[Date]])</f>
        <v>2023</v>
      </c>
      <c r="E1898" s="3">
        <f>MONTH(stock_returns_long[[#This Row],[Date]])</f>
        <v>3</v>
      </c>
      <c r="F1898" s="3">
        <f>LN(1+stock_returns_long[[#This Row],[Return]])</f>
        <v>1.0133363497333344E-4</v>
      </c>
    </row>
    <row r="1899" spans="1:6" x14ac:dyDescent="0.2">
      <c r="A1899" s="11">
        <v>45009</v>
      </c>
      <c r="B1899" s="3" t="s">
        <v>2</v>
      </c>
      <c r="C1899" s="3">
        <v>-5.8758163958479992E-3</v>
      </c>
      <c r="D1899" s="3">
        <f>YEAR(stock_returns_long[[#This Row],[Date]])</f>
        <v>2023</v>
      </c>
      <c r="E1899" s="3">
        <f>MONTH(stock_returns_long[[#This Row],[Date]])</f>
        <v>3</v>
      </c>
      <c r="F1899" s="3">
        <f>LN(1+stock_returns_long[[#This Row],[Return]])</f>
        <v>-5.8931469256934968E-3</v>
      </c>
    </row>
    <row r="1900" spans="1:6" x14ac:dyDescent="0.2">
      <c r="A1900" s="11">
        <v>45012</v>
      </c>
      <c r="B1900" s="3" t="s">
        <v>2</v>
      </c>
      <c r="C1900" s="3">
        <v>-9.1711342514577687E-4</v>
      </c>
      <c r="D1900" s="3">
        <f>YEAR(stock_returns_long[[#This Row],[Date]])</f>
        <v>2023</v>
      </c>
      <c r="E1900" s="3">
        <f>MONTH(stock_returns_long[[#This Row],[Date]])</f>
        <v>3</v>
      </c>
      <c r="F1900" s="3">
        <f>LN(1+stock_returns_long[[#This Row],[Return]])</f>
        <v>-9.1753423096718647E-4</v>
      </c>
    </row>
    <row r="1901" spans="1:6" x14ac:dyDescent="0.2">
      <c r="A1901" s="11">
        <v>45013</v>
      </c>
      <c r="B1901" s="3" t="s">
        <v>2</v>
      </c>
      <c r="C1901" s="3">
        <v>-8.1599657720026197E-3</v>
      </c>
      <c r="D1901" s="3">
        <f>YEAR(stock_returns_long[[#This Row],[Date]])</f>
        <v>2023</v>
      </c>
      <c r="E1901" s="3">
        <f>MONTH(stock_returns_long[[#This Row],[Date]])</f>
        <v>3</v>
      </c>
      <c r="F1901" s="3">
        <f>LN(1+stock_returns_long[[#This Row],[Return]])</f>
        <v>-8.1934405189327004E-3</v>
      </c>
    </row>
    <row r="1902" spans="1:6" x14ac:dyDescent="0.2">
      <c r="A1902" s="11">
        <v>45014</v>
      </c>
      <c r="B1902" s="3" t="s">
        <v>2</v>
      </c>
      <c r="C1902" s="3">
        <v>3.0954362426533599E-2</v>
      </c>
      <c r="D1902" s="3">
        <f>YEAR(stock_returns_long[[#This Row],[Date]])</f>
        <v>2023</v>
      </c>
      <c r="E1902" s="3">
        <f>MONTH(stock_returns_long[[#This Row],[Date]])</f>
        <v>3</v>
      </c>
      <c r="F1902" s="3">
        <f>LN(1+stock_returns_long[[#This Row],[Return]])</f>
        <v>3.0484938707395388E-2</v>
      </c>
    </row>
    <row r="1903" spans="1:6" x14ac:dyDescent="0.2">
      <c r="A1903" s="11">
        <v>45015</v>
      </c>
      <c r="B1903" s="3" t="s">
        <v>2</v>
      </c>
      <c r="C1903" s="3">
        <v>1.7456359102244301E-2</v>
      </c>
      <c r="D1903" s="3">
        <f>YEAR(stock_returns_long[[#This Row],[Date]])</f>
        <v>2023</v>
      </c>
      <c r="E1903" s="3">
        <f>MONTH(stock_returns_long[[#This Row],[Date]])</f>
        <v>3</v>
      </c>
      <c r="F1903" s="3">
        <f>LN(1+stock_returns_long[[#This Row],[Return]])</f>
        <v>1.7305747097592427E-2</v>
      </c>
    </row>
    <row r="1904" spans="1:6" x14ac:dyDescent="0.2">
      <c r="A1904" s="11">
        <v>45016</v>
      </c>
      <c r="B1904" s="3" t="s">
        <v>2</v>
      </c>
      <c r="C1904" s="3">
        <v>1.2647067799287592E-2</v>
      </c>
      <c r="D1904" s="3">
        <f>YEAR(stock_returns_long[[#This Row],[Date]])</f>
        <v>2023</v>
      </c>
      <c r="E1904" s="3">
        <f>MONTH(stock_returns_long[[#This Row],[Date]])</f>
        <v>3</v>
      </c>
      <c r="F1904" s="3">
        <f>LN(1+stock_returns_long[[#This Row],[Return]])</f>
        <v>1.2567761597929928E-2</v>
      </c>
    </row>
    <row r="1905" spans="1:6" x14ac:dyDescent="0.2">
      <c r="A1905" s="11">
        <v>45019</v>
      </c>
      <c r="B1905" s="3" t="s">
        <v>2</v>
      </c>
      <c r="C1905" s="3">
        <v>-8.5196751439440277E-3</v>
      </c>
      <c r="D1905" s="3">
        <f>YEAR(stock_returns_long[[#This Row],[Date]])</f>
        <v>2023</v>
      </c>
      <c r="E1905" s="3">
        <f>MONTH(stock_returns_long[[#This Row],[Date]])</f>
        <v>4</v>
      </c>
      <c r="F1905" s="3">
        <f>LN(1+stock_returns_long[[#This Row],[Return]])</f>
        <v>-8.5561750355607983E-3</v>
      </c>
    </row>
    <row r="1906" spans="1:6" x14ac:dyDescent="0.2">
      <c r="A1906" s="11">
        <v>45020</v>
      </c>
      <c r="B1906" s="3" t="s">
        <v>2</v>
      </c>
      <c r="C1906" s="3">
        <v>1.5037527888523972E-2</v>
      </c>
      <c r="D1906" s="3">
        <f>YEAR(stock_returns_long[[#This Row],[Date]])</f>
        <v>2023</v>
      </c>
      <c r="E1906" s="3">
        <f>MONTH(stock_returns_long[[#This Row],[Date]])</f>
        <v>4</v>
      </c>
      <c r="F1906" s="3">
        <f>LN(1+stock_returns_long[[#This Row],[Return]])</f>
        <v>1.4925585099441625E-2</v>
      </c>
    </row>
    <row r="1907" spans="1:6" x14ac:dyDescent="0.2">
      <c r="A1907" s="11">
        <v>45021</v>
      </c>
      <c r="B1907" s="3" t="s">
        <v>2</v>
      </c>
      <c r="C1907" s="3">
        <v>-2.7417013542964663E-2</v>
      </c>
      <c r="D1907" s="3">
        <f>YEAR(stock_returns_long[[#This Row],[Date]])</f>
        <v>2023</v>
      </c>
      <c r="E1907" s="3">
        <f>MONTH(stock_returns_long[[#This Row],[Date]])</f>
        <v>4</v>
      </c>
      <c r="F1907" s="3">
        <f>LN(1+stock_returns_long[[#This Row],[Return]])</f>
        <v>-2.7799874012424952E-2</v>
      </c>
    </row>
    <row r="1908" spans="1:6" x14ac:dyDescent="0.2">
      <c r="A1908" s="11">
        <v>45022</v>
      </c>
      <c r="B1908" s="3" t="s">
        <v>2</v>
      </c>
      <c r="C1908" s="3">
        <v>9.4955400490772668E-3</v>
      </c>
      <c r="D1908" s="3">
        <f>YEAR(stock_returns_long[[#This Row],[Date]])</f>
        <v>2023</v>
      </c>
      <c r="E1908" s="3">
        <f>MONTH(stock_returns_long[[#This Row],[Date]])</f>
        <v>4</v>
      </c>
      <c r="F1908" s="3">
        <f>LN(1+stock_returns_long[[#This Row],[Return]])</f>
        <v>9.4507407808841586E-3</v>
      </c>
    </row>
    <row r="1909" spans="1:6" x14ac:dyDescent="0.2">
      <c r="A1909" s="11">
        <v>45026</v>
      </c>
      <c r="B1909" s="3" t="s">
        <v>2</v>
      </c>
      <c r="C1909" s="3">
        <v>1.0778033801970288E-3</v>
      </c>
      <c r="D1909" s="3">
        <f>YEAR(stock_returns_long[[#This Row],[Date]])</f>
        <v>2023</v>
      </c>
      <c r="E1909" s="3">
        <f>MONTH(stock_returns_long[[#This Row],[Date]])</f>
        <v>4</v>
      </c>
      <c r="F1909" s="3">
        <f>LN(1+stock_returns_long[[#This Row],[Return]])</f>
        <v>1.077222967143844E-3</v>
      </c>
    </row>
    <row r="1910" spans="1:6" x14ac:dyDescent="0.2">
      <c r="A1910" s="11">
        <v>45027</v>
      </c>
      <c r="B1910" s="3" t="s">
        <v>2</v>
      </c>
      <c r="C1910" s="3">
        <v>-2.2022120390757682E-2</v>
      </c>
      <c r="D1910" s="3">
        <f>YEAR(stock_returns_long[[#This Row],[Date]])</f>
        <v>2023</v>
      </c>
      <c r="E1910" s="3">
        <f>MONTH(stock_returns_long[[#This Row],[Date]])</f>
        <v>4</v>
      </c>
      <c r="F1910" s="3">
        <f>LN(1+stock_returns_long[[#This Row],[Return]])</f>
        <v>-2.2268227189570028E-2</v>
      </c>
    </row>
    <row r="1911" spans="1:6" x14ac:dyDescent="0.2">
      <c r="A1911" s="11">
        <v>45028</v>
      </c>
      <c r="B1911" s="3" t="s">
        <v>2</v>
      </c>
      <c r="C1911" s="3">
        <v>-2.0916697119598093E-2</v>
      </c>
      <c r="D1911" s="3">
        <f>YEAR(stock_returns_long[[#This Row],[Date]])</f>
        <v>2023</v>
      </c>
      <c r="E1911" s="3">
        <f>MONTH(stock_returns_long[[#This Row],[Date]])</f>
        <v>4</v>
      </c>
      <c r="F1911" s="3">
        <f>LN(1+stock_returns_long[[#This Row],[Return]])</f>
        <v>-2.1138550306078498E-2</v>
      </c>
    </row>
    <row r="1912" spans="1:6" x14ac:dyDescent="0.2">
      <c r="A1912" s="11">
        <v>45029</v>
      </c>
      <c r="B1912" s="3" t="s">
        <v>2</v>
      </c>
      <c r="C1912" s="3">
        <v>4.6713683014299345E-2</v>
      </c>
      <c r="D1912" s="3">
        <f>YEAR(stock_returns_long[[#This Row],[Date]])</f>
        <v>2023</v>
      </c>
      <c r="E1912" s="3">
        <f>MONTH(stock_returns_long[[#This Row],[Date]])</f>
        <v>4</v>
      </c>
      <c r="F1912" s="3">
        <f>LN(1+stock_returns_long[[#This Row],[Return]])</f>
        <v>4.565543032053191E-2</v>
      </c>
    </row>
    <row r="1913" spans="1:6" x14ac:dyDescent="0.2">
      <c r="A1913" s="11">
        <v>45030</v>
      </c>
      <c r="B1913" s="3" t="s">
        <v>2</v>
      </c>
      <c r="C1913" s="3">
        <v>1.074224694457282E-3</v>
      </c>
      <c r="D1913" s="3">
        <f>YEAR(stock_returns_long[[#This Row],[Date]])</f>
        <v>2023</v>
      </c>
      <c r="E1913" s="3">
        <f>MONTH(stock_returns_long[[#This Row],[Date]])</f>
        <v>4</v>
      </c>
      <c r="F1913" s="3">
        <f>LN(1+stock_returns_long[[#This Row],[Return]])</f>
        <v>1.0736481279812137E-3</v>
      </c>
    </row>
    <row r="1914" spans="1:6" x14ac:dyDescent="0.2">
      <c r="A1914" s="11">
        <v>45033</v>
      </c>
      <c r="B1914" s="3" t="s">
        <v>2</v>
      </c>
      <c r="C1914" s="3">
        <v>2.2436418178335416E-3</v>
      </c>
      <c r="D1914" s="3">
        <f>YEAR(stock_returns_long[[#This Row],[Date]])</f>
        <v>2023</v>
      </c>
      <c r="E1914" s="3">
        <f>MONTH(stock_returns_long[[#This Row],[Date]])</f>
        <v>4</v>
      </c>
      <c r="F1914" s="3">
        <f>LN(1+stock_returns_long[[#This Row],[Return]])</f>
        <v>2.2411286119839928E-3</v>
      </c>
    </row>
    <row r="1915" spans="1:6" x14ac:dyDescent="0.2">
      <c r="A1915" s="11">
        <v>45034</v>
      </c>
      <c r="B1915" s="3" t="s">
        <v>2</v>
      </c>
      <c r="C1915" s="3">
        <v>-4.2826048390145477E-3</v>
      </c>
      <c r="D1915" s="3">
        <f>YEAR(stock_returns_long[[#This Row],[Date]])</f>
        <v>2023</v>
      </c>
      <c r="E1915" s="3">
        <f>MONTH(stock_returns_long[[#This Row],[Date]])</f>
        <v>4</v>
      </c>
      <c r="F1915" s="3">
        <f>LN(1+stock_returns_long[[#This Row],[Return]])</f>
        <v>-4.2918014574988266E-3</v>
      </c>
    </row>
    <row r="1916" spans="1:6" x14ac:dyDescent="0.2">
      <c r="A1916" s="11">
        <v>45035</v>
      </c>
      <c r="B1916" s="3" t="s">
        <v>2</v>
      </c>
      <c r="C1916" s="3">
        <v>1.9550341547772243E-2</v>
      </c>
      <c r="D1916" s="3">
        <f>YEAR(stock_returns_long[[#This Row],[Date]])</f>
        <v>2023</v>
      </c>
      <c r="E1916" s="3">
        <f>MONTH(stock_returns_long[[#This Row],[Date]])</f>
        <v>4</v>
      </c>
      <c r="F1916" s="3">
        <f>LN(1+stock_returns_long[[#This Row],[Return]])</f>
        <v>1.9361688477114329E-2</v>
      </c>
    </row>
    <row r="1917" spans="1:6" x14ac:dyDescent="0.2">
      <c r="A1917" s="11">
        <v>45036</v>
      </c>
      <c r="B1917" s="3" t="s">
        <v>2</v>
      </c>
      <c r="C1917" s="3">
        <v>-4.6980391066805405E-3</v>
      </c>
      <c r="D1917" s="3">
        <f>YEAR(stock_returns_long[[#This Row],[Date]])</f>
        <v>2023</v>
      </c>
      <c r="E1917" s="3">
        <f>MONTH(stock_returns_long[[#This Row],[Date]])</f>
        <v>4</v>
      </c>
      <c r="F1917" s="3">
        <f>LN(1+stock_returns_long[[#This Row],[Return]])</f>
        <v>-4.7091095790211925E-3</v>
      </c>
    </row>
    <row r="1918" spans="1:6" x14ac:dyDescent="0.2">
      <c r="A1918" s="11">
        <v>45037</v>
      </c>
      <c r="B1918" s="3" t="s">
        <v>2</v>
      </c>
      <c r="C1918" s="3">
        <v>3.0343912917452309E-2</v>
      </c>
      <c r="D1918" s="3">
        <f>YEAR(stock_returns_long[[#This Row],[Date]])</f>
        <v>2023</v>
      </c>
      <c r="E1918" s="3">
        <f>MONTH(stock_returns_long[[#This Row],[Date]])</f>
        <v>4</v>
      </c>
      <c r="F1918" s="3">
        <f>LN(1+stock_returns_long[[#This Row],[Return]])</f>
        <v>2.9892642547029519E-2</v>
      </c>
    </row>
    <row r="1919" spans="1:6" x14ac:dyDescent="0.2">
      <c r="A1919" s="11">
        <v>45040</v>
      </c>
      <c r="B1919" s="3" t="s">
        <v>2</v>
      </c>
      <c r="C1919" s="3">
        <v>-7.0119671505202152E-3</v>
      </c>
      <c r="D1919" s="3">
        <f>YEAR(stock_returns_long[[#This Row],[Date]])</f>
        <v>2023</v>
      </c>
      <c r="E1919" s="3">
        <f>MONTH(stock_returns_long[[#This Row],[Date]])</f>
        <v>4</v>
      </c>
      <c r="F1919" s="3">
        <f>LN(1+stock_returns_long[[#This Row],[Return]])</f>
        <v>-7.0366665206824039E-3</v>
      </c>
    </row>
    <row r="1920" spans="1:6" x14ac:dyDescent="0.2">
      <c r="A1920" s="11">
        <v>45041</v>
      </c>
      <c r="B1920" s="3" t="s">
        <v>2</v>
      </c>
      <c r="C1920" s="3">
        <v>-3.4271720374965953E-2</v>
      </c>
      <c r="D1920" s="3">
        <f>YEAR(stock_returns_long[[#This Row],[Date]])</f>
        <v>2023</v>
      </c>
      <c r="E1920" s="3">
        <f>MONTH(stock_returns_long[[#This Row],[Date]])</f>
        <v>4</v>
      </c>
      <c r="F1920" s="3">
        <f>LN(1+stock_returns_long[[#This Row],[Return]])</f>
        <v>-3.4872768369448283E-2</v>
      </c>
    </row>
    <row r="1921" spans="1:6" x14ac:dyDescent="0.2">
      <c r="A1921" s="11">
        <v>45042</v>
      </c>
      <c r="B1921" s="3" t="s">
        <v>2</v>
      </c>
      <c r="C1921" s="3">
        <v>2.3496184744855597E-2</v>
      </c>
      <c r="D1921" s="3">
        <f>YEAR(stock_returns_long[[#This Row],[Date]])</f>
        <v>2023</v>
      </c>
      <c r="E1921" s="3">
        <f>MONTH(stock_returns_long[[#This Row],[Date]])</f>
        <v>4</v>
      </c>
      <c r="F1921" s="3">
        <f>LN(1+stock_returns_long[[#This Row],[Return]])</f>
        <v>2.3224398457013323E-2</v>
      </c>
    </row>
    <row r="1922" spans="1:6" x14ac:dyDescent="0.2">
      <c r="A1922" s="11">
        <v>45043</v>
      </c>
      <c r="B1922" s="3" t="s">
        <v>2</v>
      </c>
      <c r="C1922" s="3">
        <v>4.6103983455159314E-2</v>
      </c>
      <c r="D1922" s="3">
        <f>YEAR(stock_returns_long[[#This Row],[Date]])</f>
        <v>2023</v>
      </c>
      <c r="E1922" s="3">
        <f>MONTH(stock_returns_long[[#This Row],[Date]])</f>
        <v>4</v>
      </c>
      <c r="F1922" s="3">
        <f>LN(1+stock_returns_long[[#This Row],[Return]])</f>
        <v>4.5072771270813952E-2</v>
      </c>
    </row>
    <row r="1923" spans="1:6" x14ac:dyDescent="0.2">
      <c r="A1923" s="11">
        <v>45044</v>
      </c>
      <c r="B1923" s="3" t="s">
        <v>2</v>
      </c>
      <c r="C1923" s="3">
        <v>-3.9792412663683385E-2</v>
      </c>
      <c r="D1923" s="3">
        <f>YEAR(stock_returns_long[[#This Row],[Date]])</f>
        <v>2023</v>
      </c>
      <c r="E1923" s="3">
        <f>MONTH(stock_returns_long[[#This Row],[Date]])</f>
        <v>4</v>
      </c>
      <c r="F1923" s="3">
        <f>LN(1+stock_returns_long[[#This Row],[Return]])</f>
        <v>-4.0605781087400955E-2</v>
      </c>
    </row>
    <row r="1924" spans="1:6" x14ac:dyDescent="0.2">
      <c r="A1924" s="11">
        <v>45047</v>
      </c>
      <c r="B1924" s="3" t="s">
        <v>2</v>
      </c>
      <c r="C1924" s="3">
        <v>-3.2242712137328766E-2</v>
      </c>
      <c r="D1924" s="3">
        <f>YEAR(stock_returns_long[[#This Row],[Date]])</f>
        <v>2023</v>
      </c>
      <c r="E1924" s="3">
        <f>MONTH(stock_returns_long[[#This Row],[Date]])</f>
        <v>5</v>
      </c>
      <c r="F1924" s="3">
        <f>LN(1+stock_returns_long[[#This Row],[Return]])</f>
        <v>-3.2773958824064489E-2</v>
      </c>
    </row>
    <row r="1925" spans="1:6" x14ac:dyDescent="0.2">
      <c r="A1925" s="11">
        <v>45048</v>
      </c>
      <c r="B1925" s="3" t="s">
        <v>2</v>
      </c>
      <c r="C1925" s="3">
        <v>1.5482549283793778E-2</v>
      </c>
      <c r="D1925" s="3">
        <f>YEAR(stock_returns_long[[#This Row],[Date]])</f>
        <v>2023</v>
      </c>
      <c r="E1925" s="3">
        <f>MONTH(stock_returns_long[[#This Row],[Date]])</f>
        <v>5</v>
      </c>
      <c r="F1925" s="3">
        <f>LN(1+stock_returns_long[[#This Row],[Return]])</f>
        <v>1.536391753200235E-2</v>
      </c>
    </row>
    <row r="1926" spans="1:6" x14ac:dyDescent="0.2">
      <c r="A1926" s="11">
        <v>45049</v>
      </c>
      <c r="B1926" s="3" t="s">
        <v>2</v>
      </c>
      <c r="C1926" s="3">
        <v>1.9303553981586674E-4</v>
      </c>
      <c r="D1926" s="3">
        <f>YEAR(stock_returns_long[[#This Row],[Date]])</f>
        <v>2023</v>
      </c>
      <c r="E1926" s="3">
        <f>MONTH(stock_returns_long[[#This Row],[Date]])</f>
        <v>5</v>
      </c>
      <c r="F1926" s="3">
        <f>LN(1+stock_returns_long[[#This Row],[Return]])</f>
        <v>1.9301691085338006E-4</v>
      </c>
    </row>
    <row r="1927" spans="1:6" x14ac:dyDescent="0.2">
      <c r="A1927" s="11">
        <v>45050</v>
      </c>
      <c r="B1927" s="3" t="s">
        <v>2</v>
      </c>
      <c r="C1927" s="3">
        <v>3.3767339022539034E-3</v>
      </c>
      <c r="D1927" s="3">
        <f>YEAR(stock_returns_long[[#This Row],[Date]])</f>
        <v>2023</v>
      </c>
      <c r="E1927" s="3">
        <f>MONTH(stock_returns_long[[#This Row],[Date]])</f>
        <v>5</v>
      </c>
      <c r="F1927" s="3">
        <f>LN(1+stock_returns_long[[#This Row],[Return]])</f>
        <v>3.3710455381283566E-3</v>
      </c>
    </row>
    <row r="1928" spans="1:6" x14ac:dyDescent="0.2">
      <c r="A1928" s="11">
        <v>45051</v>
      </c>
      <c r="B1928" s="3" t="s">
        <v>2</v>
      </c>
      <c r="C1928" s="3">
        <v>1.5961573674128537E-2</v>
      </c>
      <c r="D1928" s="3">
        <f>YEAR(stock_returns_long[[#This Row],[Date]])</f>
        <v>2023</v>
      </c>
      <c r="E1928" s="3">
        <f>MONTH(stock_returns_long[[#This Row],[Date]])</f>
        <v>5</v>
      </c>
      <c r="F1928" s="3">
        <f>LN(1+stock_returns_long[[#This Row],[Return]])</f>
        <v>1.5835527254169667E-2</v>
      </c>
    </row>
    <row r="1929" spans="1:6" x14ac:dyDescent="0.2">
      <c r="A1929" s="11">
        <v>45054</v>
      </c>
      <c r="B1929" s="3" t="s">
        <v>2</v>
      </c>
      <c r="C1929" s="3">
        <v>1.6089169321718E-3</v>
      </c>
      <c r="D1929" s="3">
        <f>YEAR(stock_returns_long[[#This Row],[Date]])</f>
        <v>2023</v>
      </c>
      <c r="E1929" s="3">
        <f>MONTH(stock_returns_long[[#This Row],[Date]])</f>
        <v>5</v>
      </c>
      <c r="F1929" s="3">
        <f>LN(1+stock_returns_long[[#This Row],[Return]])</f>
        <v>1.6076240119395433E-3</v>
      </c>
    </row>
    <row r="1930" spans="1:6" x14ac:dyDescent="0.2">
      <c r="A1930" s="11">
        <v>45055</v>
      </c>
      <c r="B1930" s="3" t="s">
        <v>2</v>
      </c>
      <c r="C1930" s="3">
        <v>7.4648105627785899E-3</v>
      </c>
      <c r="D1930" s="3">
        <f>YEAR(stock_returns_long[[#This Row],[Date]])</f>
        <v>2023</v>
      </c>
      <c r="E1930" s="3">
        <f>MONTH(stock_returns_long[[#This Row],[Date]])</f>
        <v>5</v>
      </c>
      <c r="F1930" s="3">
        <f>LN(1+stock_returns_long[[#This Row],[Return]])</f>
        <v>7.4370867476092608E-3</v>
      </c>
    </row>
    <row r="1931" spans="1:6" x14ac:dyDescent="0.2">
      <c r="A1931" s="11">
        <v>45056</v>
      </c>
      <c r="B1931" s="3" t="s">
        <v>2</v>
      </c>
      <c r="C1931" s="3">
        <v>3.3483395262233318E-2</v>
      </c>
      <c r="D1931" s="3">
        <f>YEAR(stock_returns_long[[#This Row],[Date]])</f>
        <v>2023</v>
      </c>
      <c r="E1931" s="3">
        <f>MONTH(stock_returns_long[[#This Row],[Date]])</f>
        <v>5</v>
      </c>
      <c r="F1931" s="3">
        <f>LN(1+stock_returns_long[[#This Row],[Return]])</f>
        <v>3.293503350092615E-2</v>
      </c>
    </row>
    <row r="1932" spans="1:6" x14ac:dyDescent="0.2">
      <c r="A1932" s="11">
        <v>45057</v>
      </c>
      <c r="B1932" s="3" t="s">
        <v>2</v>
      </c>
      <c r="C1932" s="3">
        <v>1.8059695250734809E-2</v>
      </c>
      <c r="D1932" s="3">
        <f>YEAR(stock_returns_long[[#This Row],[Date]])</f>
        <v>2023</v>
      </c>
      <c r="E1932" s="3">
        <f>MONTH(stock_returns_long[[#This Row],[Date]])</f>
        <v>5</v>
      </c>
      <c r="F1932" s="3">
        <f>LN(1+stock_returns_long[[#This Row],[Return]])</f>
        <v>1.7898556144584802E-2</v>
      </c>
    </row>
    <row r="1933" spans="1:6" x14ac:dyDescent="0.2">
      <c r="A1933" s="11">
        <v>45058</v>
      </c>
      <c r="B1933" s="3" t="s">
        <v>2</v>
      </c>
      <c r="C1933" s="3">
        <v>-1.7115333960796231E-2</v>
      </c>
      <c r="D1933" s="3">
        <f>YEAR(stock_returns_long[[#This Row],[Date]])</f>
        <v>2023</v>
      </c>
      <c r="E1933" s="3">
        <f>MONTH(stock_returns_long[[#This Row],[Date]])</f>
        <v>5</v>
      </c>
      <c r="F1933" s="3">
        <f>LN(1+stock_returns_long[[#This Row],[Return]])</f>
        <v>-1.7263494264582374E-2</v>
      </c>
    </row>
    <row r="1934" spans="1:6" x14ac:dyDescent="0.2">
      <c r="A1934" s="11">
        <v>45061</v>
      </c>
      <c r="B1934" s="3" t="s">
        <v>2</v>
      </c>
      <c r="C1934" s="3">
        <v>8.5252566098295013E-3</v>
      </c>
      <c r="D1934" s="3">
        <f>YEAR(stock_returns_long[[#This Row],[Date]])</f>
        <v>2023</v>
      </c>
      <c r="E1934" s="3">
        <f>MONTH(stock_returns_long[[#This Row],[Date]])</f>
        <v>5</v>
      </c>
      <c r="F1934" s="3">
        <f>LN(1+stock_returns_long[[#This Row],[Return]])</f>
        <v>8.4891218365962633E-3</v>
      </c>
    </row>
    <row r="1935" spans="1:6" x14ac:dyDescent="0.2">
      <c r="A1935" s="11">
        <v>45062</v>
      </c>
      <c r="B1935" s="3" t="s">
        <v>2</v>
      </c>
      <c r="C1935" s="3">
        <v>1.9784214370623721E-2</v>
      </c>
      <c r="D1935" s="3">
        <f>YEAR(stock_returns_long[[#This Row],[Date]])</f>
        <v>2023</v>
      </c>
      <c r="E1935" s="3">
        <f>MONTH(stock_returns_long[[#This Row],[Date]])</f>
        <v>5</v>
      </c>
      <c r="F1935" s="3">
        <f>LN(1+stock_returns_long[[#This Row],[Return]])</f>
        <v>1.9591050376757551E-2</v>
      </c>
    </row>
    <row r="1936" spans="1:6" x14ac:dyDescent="0.2">
      <c r="A1936" s="11">
        <v>45063</v>
      </c>
      <c r="B1936" s="3" t="s">
        <v>2</v>
      </c>
      <c r="C1936" s="3">
        <v>1.8518504813616277E-2</v>
      </c>
      <c r="D1936" s="3">
        <f>YEAR(stock_returns_long[[#This Row],[Date]])</f>
        <v>2023</v>
      </c>
      <c r="E1936" s="3">
        <f>MONTH(stock_returns_long[[#This Row],[Date]])</f>
        <v>5</v>
      </c>
      <c r="F1936" s="3">
        <f>LN(1+stock_returns_long[[#This Row],[Return]])</f>
        <v>1.8349125212474244E-2</v>
      </c>
    </row>
    <row r="1937" spans="1:6" x14ac:dyDescent="0.2">
      <c r="A1937" s="11">
        <v>45064</v>
      </c>
      <c r="B1937" s="3" t="s">
        <v>2</v>
      </c>
      <c r="C1937" s="3">
        <v>2.2943736154795724E-2</v>
      </c>
      <c r="D1937" s="3">
        <f>YEAR(stock_returns_long[[#This Row],[Date]])</f>
        <v>2023</v>
      </c>
      <c r="E1937" s="3">
        <f>MONTH(stock_returns_long[[#This Row],[Date]])</f>
        <v>5</v>
      </c>
      <c r="F1937" s="3">
        <f>LN(1+stock_returns_long[[#This Row],[Return]])</f>
        <v>2.2684486585828632E-2</v>
      </c>
    </row>
    <row r="1938" spans="1:6" x14ac:dyDescent="0.2">
      <c r="A1938" s="11">
        <v>45065</v>
      </c>
      <c r="B1938" s="3" t="s">
        <v>2</v>
      </c>
      <c r="C1938" s="3">
        <v>-1.608126535201726E-2</v>
      </c>
      <c r="D1938" s="3">
        <f>YEAR(stock_returns_long[[#This Row],[Date]])</f>
        <v>2023</v>
      </c>
      <c r="E1938" s="3">
        <f>MONTH(stock_returns_long[[#This Row],[Date]])</f>
        <v>5</v>
      </c>
      <c r="F1938" s="3">
        <f>LN(1+stock_returns_long[[#This Row],[Return]])</f>
        <v>-1.6211972080211141E-2</v>
      </c>
    </row>
    <row r="1939" spans="1:6" x14ac:dyDescent="0.2">
      <c r="A1939" s="11">
        <v>45068</v>
      </c>
      <c r="B1939" s="3" t="s">
        <v>2</v>
      </c>
      <c r="C1939" s="3">
        <v>-1.0666648290490577E-2</v>
      </c>
      <c r="D1939" s="3">
        <f>YEAR(stock_returns_long[[#This Row],[Date]])</f>
        <v>2023</v>
      </c>
      <c r="E1939" s="3">
        <f>MONTH(stock_returns_long[[#This Row],[Date]])</f>
        <v>5</v>
      </c>
      <c r="F1939" s="3">
        <f>LN(1+stock_returns_long[[#This Row],[Return]])</f>
        <v>-1.072394478867387E-2</v>
      </c>
    </row>
    <row r="1940" spans="1:6" x14ac:dyDescent="0.2">
      <c r="A1940" s="11">
        <v>45069</v>
      </c>
      <c r="B1940" s="3" t="s">
        <v>2</v>
      </c>
      <c r="C1940" s="3">
        <v>-1.7393506729301844E-4</v>
      </c>
      <c r="D1940" s="3">
        <f>YEAR(stock_returns_long[[#This Row],[Date]])</f>
        <v>2023</v>
      </c>
      <c r="E1940" s="3">
        <f>MONTH(stock_returns_long[[#This Row],[Date]])</f>
        <v>5</v>
      </c>
      <c r="F1940" s="3">
        <f>LN(1+stock_returns_long[[#This Row],[Return]])</f>
        <v>-1.7395019575110725E-4</v>
      </c>
    </row>
    <row r="1941" spans="1:6" x14ac:dyDescent="0.2">
      <c r="A1941" s="11">
        <v>45070</v>
      </c>
      <c r="B1941" s="3" t="s">
        <v>2</v>
      </c>
      <c r="C1941" s="3">
        <v>1.5305697616548875E-2</v>
      </c>
      <c r="D1941" s="3">
        <f>YEAR(stock_returns_long[[#This Row],[Date]])</f>
        <v>2023</v>
      </c>
      <c r="E1941" s="3">
        <f>MONTH(stock_returns_long[[#This Row],[Date]])</f>
        <v>5</v>
      </c>
      <c r="F1941" s="3">
        <f>LN(1+stock_returns_long[[#This Row],[Return]])</f>
        <v>1.5189747065965913E-2</v>
      </c>
    </row>
    <row r="1942" spans="1:6" x14ac:dyDescent="0.2">
      <c r="A1942" s="11">
        <v>45071</v>
      </c>
      <c r="B1942" s="3" t="s">
        <v>2</v>
      </c>
      <c r="C1942" s="3">
        <v>-1.498929336188437E-2</v>
      </c>
      <c r="D1942" s="3">
        <f>YEAR(stock_returns_long[[#This Row],[Date]])</f>
        <v>2023</v>
      </c>
      <c r="E1942" s="3">
        <f>MONTH(stock_returns_long[[#This Row],[Date]])</f>
        <v>5</v>
      </c>
      <c r="F1942" s="3">
        <f>LN(1+stock_returns_long[[#This Row],[Return]])</f>
        <v>-1.510276818575663E-2</v>
      </c>
    </row>
    <row r="1943" spans="1:6" x14ac:dyDescent="0.2">
      <c r="A1943" s="11">
        <v>45072</v>
      </c>
      <c r="B1943" s="3" t="s">
        <v>2</v>
      </c>
      <c r="C1943" s="3">
        <v>4.4434787916100449E-2</v>
      </c>
      <c r="D1943" s="3">
        <f>YEAR(stock_returns_long[[#This Row],[Date]])</f>
        <v>2023</v>
      </c>
      <c r="E1943" s="3">
        <f>MONTH(stock_returns_long[[#This Row],[Date]])</f>
        <v>5</v>
      </c>
      <c r="F1943" s="3">
        <f>LN(1+stock_returns_long[[#This Row],[Return]])</f>
        <v>4.3475866284753639E-2</v>
      </c>
    </row>
    <row r="1944" spans="1:6" x14ac:dyDescent="0.2">
      <c r="A1944" s="11">
        <v>45076</v>
      </c>
      <c r="B1944" s="3" t="s">
        <v>2</v>
      </c>
      <c r="C1944" s="3">
        <v>1.2904862574983911E-2</v>
      </c>
      <c r="D1944" s="3">
        <f>YEAR(stock_returns_long[[#This Row],[Date]])</f>
        <v>2023</v>
      </c>
      <c r="E1944" s="3">
        <f>MONTH(stock_returns_long[[#This Row],[Date]])</f>
        <v>5</v>
      </c>
      <c r="F1944" s="3">
        <f>LN(1+stock_returns_long[[#This Row],[Return]])</f>
        <v>1.2822304345733589E-2</v>
      </c>
    </row>
    <row r="1945" spans="1:6" x14ac:dyDescent="0.2">
      <c r="A1945" s="11">
        <v>45077</v>
      </c>
      <c r="B1945" s="3" t="s">
        <v>2</v>
      </c>
      <c r="C1945" s="3">
        <v>-8.8772135339911795E-3</v>
      </c>
      <c r="D1945" s="3">
        <f>YEAR(stock_returns_long[[#This Row],[Date]])</f>
        <v>2023</v>
      </c>
      <c r="E1945" s="3">
        <f>MONTH(stock_returns_long[[#This Row],[Date]])</f>
        <v>5</v>
      </c>
      <c r="F1945" s="3">
        <f>LN(1+stock_returns_long[[#This Row],[Return]])</f>
        <v>-8.9168507470849846E-3</v>
      </c>
    </row>
    <row r="1946" spans="1:6" x14ac:dyDescent="0.2">
      <c r="A1946" s="11">
        <v>45078</v>
      </c>
      <c r="B1946" s="3" t="s">
        <v>2</v>
      </c>
      <c r="C1946" s="3">
        <v>1.8162172655131759E-2</v>
      </c>
      <c r="D1946" s="3">
        <f>YEAR(stock_returns_long[[#This Row],[Date]])</f>
        <v>2023</v>
      </c>
      <c r="E1946" s="3">
        <f>MONTH(stock_returns_long[[#This Row],[Date]])</f>
        <v>6</v>
      </c>
      <c r="F1946" s="3">
        <f>LN(1+stock_returns_long[[#This Row],[Return]])</f>
        <v>1.7999210602823053E-2</v>
      </c>
    </row>
    <row r="1947" spans="1:6" x14ac:dyDescent="0.2">
      <c r="A1947" s="11">
        <v>45079</v>
      </c>
      <c r="B1947" s="3" t="s">
        <v>2</v>
      </c>
      <c r="C1947" s="3">
        <v>1.205508998453797E-2</v>
      </c>
      <c r="D1947" s="3">
        <f>YEAR(stock_returns_long[[#This Row],[Date]])</f>
        <v>2023</v>
      </c>
      <c r="E1947" s="3">
        <f>MONTH(stock_returns_long[[#This Row],[Date]])</f>
        <v>6</v>
      </c>
      <c r="F1947" s="3">
        <f>LN(1+stock_returns_long[[#This Row],[Return]])</f>
        <v>1.1983006127262639E-2</v>
      </c>
    </row>
    <row r="1948" spans="1:6" x14ac:dyDescent="0.2">
      <c r="A1948" s="11">
        <v>45082</v>
      </c>
      <c r="B1948" s="3" t="s">
        <v>2</v>
      </c>
      <c r="C1948" s="3">
        <v>8.4507287867832126E-3</v>
      </c>
      <c r="D1948" s="3">
        <f>YEAR(stock_returns_long[[#This Row],[Date]])</f>
        <v>2023</v>
      </c>
      <c r="E1948" s="3">
        <f>MONTH(stock_returns_long[[#This Row],[Date]])</f>
        <v>6</v>
      </c>
      <c r="F1948" s="3">
        <f>LN(1+stock_returns_long[[#This Row],[Return]])</f>
        <v>8.415221280893264E-3</v>
      </c>
    </row>
    <row r="1949" spans="1:6" x14ac:dyDescent="0.2">
      <c r="A1949" s="11">
        <v>45083</v>
      </c>
      <c r="B1949" s="3" t="s">
        <v>2</v>
      </c>
      <c r="C1949" s="3">
        <v>1.0454888481148839E-2</v>
      </c>
      <c r="D1949" s="3">
        <f>YEAR(stock_returns_long[[#This Row],[Date]])</f>
        <v>2023</v>
      </c>
      <c r="E1949" s="3">
        <f>MONTH(stock_returns_long[[#This Row],[Date]])</f>
        <v>6</v>
      </c>
      <c r="F1949" s="3">
        <f>LN(1+stock_returns_long[[#This Row],[Return]])</f>
        <v>1.0400614095251953E-2</v>
      </c>
    </row>
    <row r="1950" spans="1:6" x14ac:dyDescent="0.2">
      <c r="A1950" s="11">
        <v>45084</v>
      </c>
      <c r="B1950" s="3" t="s">
        <v>2</v>
      </c>
      <c r="C1950" s="3">
        <v>-4.2492672201899562E-2</v>
      </c>
      <c r="D1950" s="3">
        <f>YEAR(stock_returns_long[[#This Row],[Date]])</f>
        <v>2023</v>
      </c>
      <c r="E1950" s="3">
        <f>MONTH(stock_returns_long[[#This Row],[Date]])</f>
        <v>6</v>
      </c>
      <c r="F1950" s="3">
        <f>LN(1+stock_returns_long[[#This Row],[Return]])</f>
        <v>-4.3421904903774046E-2</v>
      </c>
    </row>
    <row r="1951" spans="1:6" x14ac:dyDescent="0.2">
      <c r="A1951" s="11">
        <v>45085</v>
      </c>
      <c r="B1951" s="3" t="s">
        <v>2</v>
      </c>
      <c r="C1951" s="3">
        <v>2.4911297199049942E-2</v>
      </c>
      <c r="D1951" s="3">
        <f>YEAR(stock_returns_long[[#This Row],[Date]])</f>
        <v>2023</v>
      </c>
      <c r="E1951" s="3">
        <f>MONTH(stock_returns_long[[#This Row],[Date]])</f>
        <v>6</v>
      </c>
      <c r="F1951" s="3">
        <f>LN(1+stock_returns_long[[#This Row],[Return]])</f>
        <v>2.4606069527628619E-2</v>
      </c>
    </row>
    <row r="1952" spans="1:6" x14ac:dyDescent="0.2">
      <c r="A1952" s="11">
        <v>45086</v>
      </c>
      <c r="B1952" s="3" t="s">
        <v>2</v>
      </c>
      <c r="C1952" s="3">
        <v>-6.5995951293699173E-3</v>
      </c>
      <c r="D1952" s="3">
        <f>YEAR(stock_returns_long[[#This Row],[Date]])</f>
        <v>2023</v>
      </c>
      <c r="E1952" s="3">
        <f>MONTH(stock_returns_long[[#This Row],[Date]])</f>
        <v>6</v>
      </c>
      <c r="F1952" s="3">
        <f>LN(1+stock_returns_long[[#This Row],[Return]])</f>
        <v>-6.621468748440394E-3</v>
      </c>
    </row>
    <row r="1953" spans="1:6" x14ac:dyDescent="0.2">
      <c r="A1953" s="11">
        <v>45089</v>
      </c>
      <c r="B1953" s="3" t="s">
        <v>2</v>
      </c>
      <c r="C1953" s="3">
        <v>2.5439515368102628E-2</v>
      </c>
      <c r="D1953" s="3">
        <f>YEAR(stock_returns_long[[#This Row],[Date]])</f>
        <v>2023</v>
      </c>
      <c r="E1953" s="3">
        <f>MONTH(stock_returns_long[[#This Row],[Date]])</f>
        <v>6</v>
      </c>
      <c r="F1953" s="3">
        <f>LN(1+stock_returns_long[[#This Row],[Return]])</f>
        <v>2.5121316164936732E-2</v>
      </c>
    </row>
    <row r="1954" spans="1:6" x14ac:dyDescent="0.2">
      <c r="A1954" s="11">
        <v>45090</v>
      </c>
      <c r="B1954" s="3" t="s">
        <v>2</v>
      </c>
      <c r="C1954" s="3">
        <v>7.1110031999821466E-4</v>
      </c>
      <c r="D1954" s="3">
        <f>YEAR(stock_returns_long[[#This Row],[Date]])</f>
        <v>2023</v>
      </c>
      <c r="E1954" s="3">
        <f>MONTH(stock_returns_long[[#This Row],[Date]])</f>
        <v>6</v>
      </c>
      <c r="F1954" s="3">
        <f>LN(1+stock_returns_long[[#This Row],[Return]])</f>
        <v>7.1084760796097434E-4</v>
      </c>
    </row>
    <row r="1955" spans="1:6" x14ac:dyDescent="0.2">
      <c r="A1955" s="11">
        <v>45091</v>
      </c>
      <c r="B1955" s="3" t="s">
        <v>2</v>
      </c>
      <c r="C1955" s="3">
        <v>-1.8948798849266479E-3</v>
      </c>
      <c r="D1955" s="3">
        <f>YEAR(stock_returns_long[[#This Row],[Date]])</f>
        <v>2023</v>
      </c>
      <c r="E1955" s="3">
        <f>MONTH(stock_returns_long[[#This Row],[Date]])</f>
        <v>6</v>
      </c>
      <c r="F1955" s="3">
        <f>LN(1+stock_returns_long[[#This Row],[Return]])</f>
        <v>-1.8966774409432219E-3</v>
      </c>
    </row>
    <row r="1956" spans="1:6" x14ac:dyDescent="0.2">
      <c r="A1956" s="11">
        <v>45092</v>
      </c>
      <c r="B1956" s="3" t="s">
        <v>2</v>
      </c>
      <c r="C1956" s="3">
        <v>5.458016543269828E-3</v>
      </c>
      <c r="D1956" s="3">
        <f>YEAR(stock_returns_long[[#This Row],[Date]])</f>
        <v>2023</v>
      </c>
      <c r="E1956" s="3">
        <f>MONTH(stock_returns_long[[#This Row],[Date]])</f>
        <v>6</v>
      </c>
      <c r="F1956" s="3">
        <f>LN(1+stock_returns_long[[#This Row],[Return]])</f>
        <v>5.4431755480841316E-3</v>
      </c>
    </row>
    <row r="1957" spans="1:6" x14ac:dyDescent="0.2">
      <c r="A1957" s="11">
        <v>45093</v>
      </c>
      <c r="B1957" s="3" t="s">
        <v>2</v>
      </c>
      <c r="C1957" s="3">
        <v>-1.2744888197649074E-2</v>
      </c>
      <c r="D1957" s="3">
        <f>YEAR(stock_returns_long[[#This Row],[Date]])</f>
        <v>2023</v>
      </c>
      <c r="E1957" s="3">
        <f>MONTH(stock_returns_long[[#This Row],[Date]])</f>
        <v>6</v>
      </c>
      <c r="F1957" s="3">
        <f>LN(1+stock_returns_long[[#This Row],[Return]])</f>
        <v>-1.2826801009232924E-2</v>
      </c>
    </row>
    <row r="1958" spans="1:6" x14ac:dyDescent="0.2">
      <c r="A1958" s="11">
        <v>45097</v>
      </c>
      <c r="B1958" s="3" t="s">
        <v>2</v>
      </c>
      <c r="C1958" s="3">
        <v>2.3109484458050389E-3</v>
      </c>
      <c r="D1958" s="3">
        <f>YEAR(stock_returns_long[[#This Row],[Date]])</f>
        <v>2023</v>
      </c>
      <c r="E1958" s="3">
        <f>MONTH(stock_returns_long[[#This Row],[Date]])</f>
        <v>6</v>
      </c>
      <c r="F1958" s="3">
        <f>LN(1+stock_returns_long[[#This Row],[Return]])</f>
        <v>2.3082823111885021E-3</v>
      </c>
    </row>
    <row r="1959" spans="1:6" x14ac:dyDescent="0.2">
      <c r="A1959" s="11">
        <v>45098</v>
      </c>
      <c r="B1959" s="3" t="s">
        <v>2</v>
      </c>
      <c r="C1959" s="3">
        <v>-7.5528459012718097E-3</v>
      </c>
      <c r="D1959" s="3">
        <f>YEAR(stock_returns_long[[#This Row],[Date]])</f>
        <v>2023</v>
      </c>
      <c r="E1959" s="3">
        <f>MONTH(stock_returns_long[[#This Row],[Date]])</f>
        <v>6</v>
      </c>
      <c r="F1959" s="3">
        <f>LN(1+stock_returns_long[[#This Row],[Return]])</f>
        <v>-7.5815130789458462E-3</v>
      </c>
    </row>
    <row r="1960" spans="1:6" x14ac:dyDescent="0.2">
      <c r="A1960" s="11">
        <v>45099</v>
      </c>
      <c r="B1960" s="3" t="s">
        <v>2</v>
      </c>
      <c r="C1960" s="3">
        <v>4.2617896238035691E-2</v>
      </c>
      <c r="D1960" s="3">
        <f>YEAR(stock_returns_long[[#This Row],[Date]])</f>
        <v>2023</v>
      </c>
      <c r="E1960" s="3">
        <f>MONTH(stock_returns_long[[#This Row],[Date]])</f>
        <v>6</v>
      </c>
      <c r="F1960" s="3">
        <f>LN(1+stock_returns_long[[#This Row],[Return]])</f>
        <v>4.1734758213217919E-2</v>
      </c>
    </row>
    <row r="1961" spans="1:6" x14ac:dyDescent="0.2">
      <c r="A1961" s="11">
        <v>45100</v>
      </c>
      <c r="B1961" s="3" t="s">
        <v>2</v>
      </c>
      <c r="C1961" s="3">
        <v>-6.3003619199696326E-3</v>
      </c>
      <c r="D1961" s="3">
        <f>YEAR(stock_returns_long[[#This Row],[Date]])</f>
        <v>2023</v>
      </c>
      <c r="E1961" s="3">
        <f>MONTH(stock_returns_long[[#This Row],[Date]])</f>
        <v>6</v>
      </c>
      <c r="F1961" s="3">
        <f>LN(1+stock_returns_long[[#This Row],[Return]])</f>
        <v>-6.3202929594068169E-3</v>
      </c>
    </row>
    <row r="1962" spans="1:6" x14ac:dyDescent="0.2">
      <c r="A1962" s="11">
        <v>45103</v>
      </c>
      <c r="B1962" s="3" t="s">
        <v>2</v>
      </c>
      <c r="C1962" s="3">
        <v>-1.546431587167707E-2</v>
      </c>
      <c r="D1962" s="3">
        <f>YEAR(stock_returns_long[[#This Row],[Date]])</f>
        <v>2023</v>
      </c>
      <c r="E1962" s="3">
        <f>MONTH(stock_returns_long[[#This Row],[Date]])</f>
        <v>6</v>
      </c>
      <c r="F1962" s="3">
        <f>LN(1+stock_returns_long[[#This Row],[Return]])</f>
        <v>-1.5585135619425931E-2</v>
      </c>
    </row>
    <row r="1963" spans="1:6" x14ac:dyDescent="0.2">
      <c r="A1963" s="11">
        <v>45104</v>
      </c>
      <c r="B1963" s="3" t="s">
        <v>2</v>
      </c>
      <c r="C1963" s="3">
        <v>1.4529104045574393E-2</v>
      </c>
      <c r="D1963" s="3">
        <f>YEAR(stock_returns_long[[#This Row],[Date]])</f>
        <v>2023</v>
      </c>
      <c r="E1963" s="3">
        <f>MONTH(stock_returns_long[[#This Row],[Date]])</f>
        <v>6</v>
      </c>
      <c r="F1963" s="3">
        <f>LN(1+stock_returns_long[[#This Row],[Return]])</f>
        <v>1.4424567940817595E-2</v>
      </c>
    </row>
    <row r="1964" spans="1:6" x14ac:dyDescent="0.2">
      <c r="A1964" s="11">
        <v>45105</v>
      </c>
      <c r="B1964" s="3" t="s">
        <v>2</v>
      </c>
      <c r="C1964" s="3">
        <v>-1.083754432466999E-3</v>
      </c>
      <c r="D1964" s="3">
        <f>YEAR(stock_returns_long[[#This Row],[Date]])</f>
        <v>2023</v>
      </c>
      <c r="E1964" s="3">
        <f>MONTH(stock_returns_long[[#This Row],[Date]])</f>
        <v>6</v>
      </c>
      <c r="F1964" s="3">
        <f>LN(1+stock_returns_long[[#This Row],[Return]])</f>
        <v>-1.0843421189455317E-3</v>
      </c>
    </row>
    <row r="1965" spans="1:6" x14ac:dyDescent="0.2">
      <c r="A1965" s="11">
        <v>45106</v>
      </c>
      <c r="B1965" s="3" t="s">
        <v>2</v>
      </c>
      <c r="C1965" s="3">
        <v>-8.8344065372515379E-3</v>
      </c>
      <c r="D1965" s="3">
        <f>YEAR(stock_returns_long[[#This Row],[Date]])</f>
        <v>2023</v>
      </c>
      <c r="E1965" s="3">
        <f>MONTH(stock_returns_long[[#This Row],[Date]])</f>
        <v>6</v>
      </c>
      <c r="F1965" s="3">
        <f>LN(1+stock_returns_long[[#This Row],[Return]])</f>
        <v>-8.8736612725567286E-3</v>
      </c>
    </row>
    <row r="1966" spans="1:6" x14ac:dyDescent="0.2">
      <c r="A1966" s="11">
        <v>45107</v>
      </c>
      <c r="B1966" s="3" t="s">
        <v>2</v>
      </c>
      <c r="C1966" s="3">
        <v>1.9233769000189582E-2</v>
      </c>
      <c r="D1966" s="3">
        <f>YEAR(stock_returns_long[[#This Row],[Date]])</f>
        <v>2023</v>
      </c>
      <c r="E1966" s="3">
        <f>MONTH(stock_returns_long[[#This Row],[Date]])</f>
        <v>6</v>
      </c>
      <c r="F1966" s="3">
        <f>LN(1+stock_returns_long[[#This Row],[Return]])</f>
        <v>1.9051138136360689E-2</v>
      </c>
    </row>
    <row r="1967" spans="1:6" x14ac:dyDescent="0.2">
      <c r="A1967" s="11">
        <v>45110</v>
      </c>
      <c r="B1967" s="3" t="s">
        <v>2</v>
      </c>
      <c r="C1967" s="3">
        <v>-1.0739443770555468E-3</v>
      </c>
      <c r="D1967" s="3">
        <f>YEAR(stock_returns_long[[#This Row],[Date]])</f>
        <v>2023</v>
      </c>
      <c r="E1967" s="3">
        <f>MONTH(stock_returns_long[[#This Row],[Date]])</f>
        <v>7</v>
      </c>
      <c r="F1967" s="3">
        <f>LN(1+stock_returns_long[[#This Row],[Return]])</f>
        <v>-1.0745214685311468E-3</v>
      </c>
    </row>
    <row r="1968" spans="1:6" x14ac:dyDescent="0.2">
      <c r="A1968" s="11">
        <v>45112</v>
      </c>
      <c r="B1968" s="3" t="s">
        <v>2</v>
      </c>
      <c r="C1968" s="3">
        <v>1.2287180203460757E-3</v>
      </c>
      <c r="D1968" s="3">
        <f>YEAR(stock_returns_long[[#This Row],[Date]])</f>
        <v>2023</v>
      </c>
      <c r="E1968" s="3">
        <f>MONTH(stock_returns_long[[#This Row],[Date]])</f>
        <v>7</v>
      </c>
      <c r="F1968" s="3">
        <f>LN(1+stock_returns_long[[#This Row],[Return]])</f>
        <v>1.2279637641415527E-3</v>
      </c>
    </row>
    <row r="1969" spans="1:6" x14ac:dyDescent="0.2">
      <c r="A1969" s="11">
        <v>45113</v>
      </c>
      <c r="B1969" s="3" t="s">
        <v>2</v>
      </c>
      <c r="C1969" s="3">
        <v>-1.5493205988729275E-2</v>
      </c>
      <c r="D1969" s="3">
        <f>YEAR(stock_returns_long[[#This Row],[Date]])</f>
        <v>2023</v>
      </c>
      <c r="E1969" s="3">
        <f>MONTH(stock_returns_long[[#This Row],[Date]])</f>
        <v>7</v>
      </c>
      <c r="F1969" s="3">
        <f>LN(1+stock_returns_long[[#This Row],[Return]])</f>
        <v>-1.5614479950363446E-2</v>
      </c>
    </row>
    <row r="1970" spans="1:6" x14ac:dyDescent="0.2">
      <c r="A1970" s="11">
        <v>45114</v>
      </c>
      <c r="B1970" s="3" t="s">
        <v>2</v>
      </c>
      <c r="C1970" s="3">
        <v>1.1062622017709689E-2</v>
      </c>
      <c r="D1970" s="3">
        <f>YEAR(stock_returns_long[[#This Row],[Date]])</f>
        <v>2023</v>
      </c>
      <c r="E1970" s="3">
        <f>MONTH(stock_returns_long[[#This Row],[Date]])</f>
        <v>7</v>
      </c>
      <c r="F1970" s="3">
        <f>LN(1+stock_returns_long[[#This Row],[Return]])</f>
        <v>1.1001878790426247E-2</v>
      </c>
    </row>
    <row r="1971" spans="1:6" x14ac:dyDescent="0.2">
      <c r="A1971" s="11">
        <v>45117</v>
      </c>
      <c r="B1971" s="3" t="s">
        <v>2</v>
      </c>
      <c r="C1971" s="3">
        <v>-2.0419182854096718E-2</v>
      </c>
      <c r="D1971" s="3">
        <f>YEAR(stock_returns_long[[#This Row],[Date]])</f>
        <v>2023</v>
      </c>
      <c r="E1971" s="3">
        <f>MONTH(stock_returns_long[[#This Row],[Date]])</f>
        <v>7</v>
      </c>
      <c r="F1971" s="3">
        <f>LN(1+stock_returns_long[[#This Row],[Return]])</f>
        <v>-2.0630536429565062E-2</v>
      </c>
    </row>
    <row r="1972" spans="1:6" x14ac:dyDescent="0.2">
      <c r="A1972" s="11">
        <v>45118</v>
      </c>
      <c r="B1972" s="3" t="s">
        <v>2</v>
      </c>
      <c r="C1972" s="3">
        <v>1.2978852839820476E-2</v>
      </c>
      <c r="D1972" s="3">
        <f>YEAR(stock_returns_long[[#This Row],[Date]])</f>
        <v>2023</v>
      </c>
      <c r="E1972" s="3">
        <f>MONTH(stock_returns_long[[#This Row],[Date]])</f>
        <v>7</v>
      </c>
      <c r="F1972" s="3">
        <f>LN(1+stock_returns_long[[#This Row],[Return]])</f>
        <v>1.2895349273541121E-2</v>
      </c>
    </row>
    <row r="1973" spans="1:6" x14ac:dyDescent="0.2">
      <c r="A1973" s="11">
        <v>45119</v>
      </c>
      <c r="B1973" s="3" t="s">
        <v>2</v>
      </c>
      <c r="C1973" s="3">
        <v>1.568569880112225E-2</v>
      </c>
      <c r="D1973" s="3">
        <f>YEAR(stock_returns_long[[#This Row],[Date]])</f>
        <v>2023</v>
      </c>
      <c r="E1973" s="3">
        <f>MONTH(stock_returns_long[[#This Row],[Date]])</f>
        <v>7</v>
      </c>
      <c r="F1973" s="3">
        <f>LN(1+stock_returns_long[[#This Row],[Return]])</f>
        <v>1.5563949723523061E-2</v>
      </c>
    </row>
    <row r="1974" spans="1:6" x14ac:dyDescent="0.2">
      <c r="A1974" s="11">
        <v>45120</v>
      </c>
      <c r="B1974" s="3" t="s">
        <v>2</v>
      </c>
      <c r="C1974" s="3">
        <v>2.6758409161619312E-2</v>
      </c>
      <c r="D1974" s="3">
        <f>YEAR(stock_returns_long[[#This Row],[Date]])</f>
        <v>2023</v>
      </c>
      <c r="E1974" s="3">
        <f>MONTH(stock_returns_long[[#This Row],[Date]])</f>
        <v>7</v>
      </c>
      <c r="F1974" s="3">
        <f>LN(1+stock_returns_long[[#This Row],[Return]])</f>
        <v>2.6406663898050423E-2</v>
      </c>
    </row>
    <row r="1975" spans="1:6" x14ac:dyDescent="0.2">
      <c r="A1975" s="11">
        <v>45121</v>
      </c>
      <c r="B1975" s="3" t="s">
        <v>2</v>
      </c>
      <c r="C1975" s="3">
        <v>2.8294089008842338E-3</v>
      </c>
      <c r="D1975" s="3">
        <f>YEAR(stock_returns_long[[#This Row],[Date]])</f>
        <v>2023</v>
      </c>
      <c r="E1975" s="3">
        <f>MONTH(stock_returns_long[[#This Row],[Date]])</f>
        <v>7</v>
      </c>
      <c r="F1975" s="3">
        <f>LN(1+stock_returns_long[[#This Row],[Return]])</f>
        <v>2.8254136578632553E-3</v>
      </c>
    </row>
    <row r="1976" spans="1:6" x14ac:dyDescent="0.2">
      <c r="A1976" s="11">
        <v>45124</v>
      </c>
      <c r="B1976" s="3" t="s">
        <v>2</v>
      </c>
      <c r="C1976" s="3">
        <v>-8.3159725133316043E-3</v>
      </c>
      <c r="D1976" s="3">
        <f>YEAR(stock_returns_long[[#This Row],[Date]])</f>
        <v>2023</v>
      </c>
      <c r="E1976" s="3">
        <f>MONTH(stock_returns_long[[#This Row],[Date]])</f>
        <v>7</v>
      </c>
      <c r="F1976" s="3">
        <f>LN(1+stock_returns_long[[#This Row],[Return]])</f>
        <v>-8.350743114511814E-3</v>
      </c>
    </row>
    <row r="1977" spans="1:6" x14ac:dyDescent="0.2">
      <c r="A1977" s="11">
        <v>45125</v>
      </c>
      <c r="B1977" s="3" t="s">
        <v>2</v>
      </c>
      <c r="C1977" s="3">
        <v>-5.4656764067310126E-3</v>
      </c>
      <c r="D1977" s="3">
        <f>YEAR(stock_returns_long[[#This Row],[Date]])</f>
        <v>2023</v>
      </c>
      <c r="E1977" s="3">
        <f>MONTH(stock_returns_long[[#This Row],[Date]])</f>
        <v>7</v>
      </c>
      <c r="F1977" s="3">
        <f>LN(1+stock_returns_long[[#This Row],[Return]])</f>
        <v>-5.4806678666216042E-3</v>
      </c>
    </row>
    <row r="1978" spans="1:6" x14ac:dyDescent="0.2">
      <c r="A1978" s="11">
        <v>45126</v>
      </c>
      <c r="B1978" s="3" t="s">
        <v>2</v>
      </c>
      <c r="C1978" s="3">
        <v>1.9046892602732513E-2</v>
      </c>
      <c r="D1978" s="3">
        <f>YEAR(stock_returns_long[[#This Row],[Date]])</f>
        <v>2023</v>
      </c>
      <c r="E1978" s="3">
        <f>MONTH(stock_returns_long[[#This Row],[Date]])</f>
        <v>7</v>
      </c>
      <c r="F1978" s="3">
        <f>LN(1+stock_returns_long[[#This Row],[Return]])</f>
        <v>1.8867771437651271E-2</v>
      </c>
    </row>
    <row r="1979" spans="1:6" x14ac:dyDescent="0.2">
      <c r="A1979" s="11">
        <v>45127</v>
      </c>
      <c r="B1979" s="3" t="s">
        <v>2</v>
      </c>
      <c r="C1979" s="3">
        <v>-3.9893571750408308E-2</v>
      </c>
      <c r="D1979" s="3">
        <f>YEAR(stock_returns_long[[#This Row],[Date]])</f>
        <v>2023</v>
      </c>
      <c r="E1979" s="3">
        <f>MONTH(stock_returns_long[[#This Row],[Date]])</f>
        <v>7</v>
      </c>
      <c r="F1979" s="3">
        <f>LN(1+stock_returns_long[[#This Row],[Return]])</f>
        <v>-4.0711137905085411E-2</v>
      </c>
    </row>
    <row r="1980" spans="1:6" x14ac:dyDescent="0.2">
      <c r="A1980" s="11">
        <v>45128</v>
      </c>
      <c r="B1980" s="3" t="s">
        <v>2</v>
      </c>
      <c r="C1980" s="3">
        <v>3.0773533446226686E-4</v>
      </c>
      <c r="D1980" s="3">
        <f>YEAR(stock_returns_long[[#This Row],[Date]])</f>
        <v>2023</v>
      </c>
      <c r="E1980" s="3">
        <f>MONTH(stock_returns_long[[#This Row],[Date]])</f>
        <v>7</v>
      </c>
      <c r="F1980" s="3">
        <f>LN(1+stock_returns_long[[#This Row],[Return]])</f>
        <v>3.0768799365627202E-4</v>
      </c>
    </row>
    <row r="1981" spans="1:6" x14ac:dyDescent="0.2">
      <c r="A1981" s="11">
        <v>45131</v>
      </c>
      <c r="B1981" s="3" t="s">
        <v>2</v>
      </c>
      <c r="C1981" s="3">
        <v>-9.2307457557091466E-3</v>
      </c>
      <c r="D1981" s="3">
        <f>YEAR(stock_returns_long[[#This Row],[Date]])</f>
        <v>2023</v>
      </c>
      <c r="E1981" s="3">
        <f>MONTH(stock_returns_long[[#This Row],[Date]])</f>
        <v>7</v>
      </c>
      <c r="F1981" s="3">
        <f>LN(1+stock_returns_long[[#This Row],[Return]])</f>
        <v>-9.2736130915576365E-3</v>
      </c>
    </row>
    <row r="1982" spans="1:6" x14ac:dyDescent="0.2">
      <c r="A1982" s="11">
        <v>45132</v>
      </c>
      <c r="B1982" s="3" t="s">
        <v>2</v>
      </c>
      <c r="C1982" s="3">
        <v>2.5621259567989441E-3</v>
      </c>
      <c r="D1982" s="3">
        <f>YEAR(stock_returns_long[[#This Row],[Date]])</f>
        <v>2023</v>
      </c>
      <c r="E1982" s="3">
        <f>MONTH(stock_returns_long[[#This Row],[Date]])</f>
        <v>7</v>
      </c>
      <c r="F1982" s="3">
        <f>LN(1+stock_returns_long[[#This Row],[Return]])</f>
        <v>2.5588493076881742E-3</v>
      </c>
    </row>
    <row r="1983" spans="1:6" x14ac:dyDescent="0.2">
      <c r="A1983" s="11">
        <v>45133</v>
      </c>
      <c r="B1983" s="3" t="s">
        <v>2</v>
      </c>
      <c r="C1983" s="3">
        <v>-7.5893359348782052E-3</v>
      </c>
      <c r="D1983" s="3">
        <f>YEAR(stock_returns_long[[#This Row],[Date]])</f>
        <v>2023</v>
      </c>
      <c r="E1983" s="3">
        <f>MONTH(stock_returns_long[[#This Row],[Date]])</f>
        <v>7</v>
      </c>
      <c r="F1983" s="3">
        <f>LN(1+stock_returns_long[[#This Row],[Return]])</f>
        <v>-7.6182814895358426E-3</v>
      </c>
    </row>
    <row r="1984" spans="1:6" x14ac:dyDescent="0.2">
      <c r="A1984" s="11">
        <v>45134</v>
      </c>
      <c r="B1984" s="3" t="s">
        <v>2</v>
      </c>
      <c r="C1984" s="3">
        <v>7.8038320935402972E-4</v>
      </c>
      <c r="D1984" s="3">
        <f>YEAR(stock_returns_long[[#This Row],[Date]])</f>
        <v>2023</v>
      </c>
      <c r="E1984" s="3">
        <f>MONTH(stock_returns_long[[#This Row],[Date]])</f>
        <v>7</v>
      </c>
      <c r="F1984" s="3">
        <f>LN(1+stock_returns_long[[#This Row],[Return]])</f>
        <v>7.8007886870190622E-4</v>
      </c>
    </row>
    <row r="1985" spans="1:6" x14ac:dyDescent="0.2">
      <c r="A1985" s="11">
        <v>45135</v>
      </c>
      <c r="B1985" s="3" t="s">
        <v>2</v>
      </c>
      <c r="C1985" s="3">
        <v>3.0877245332297854E-2</v>
      </c>
      <c r="D1985" s="3">
        <f>YEAR(stock_returns_long[[#This Row],[Date]])</f>
        <v>2023</v>
      </c>
      <c r="E1985" s="3">
        <f>MONTH(stock_returns_long[[#This Row],[Date]])</f>
        <v>7</v>
      </c>
      <c r="F1985" s="3">
        <f>LN(1+stock_returns_long[[#This Row],[Return]])</f>
        <v>3.0410134252966122E-2</v>
      </c>
    </row>
    <row r="1986" spans="1:6" x14ac:dyDescent="0.2">
      <c r="A1986" s="11">
        <v>45138</v>
      </c>
      <c r="B1986" s="3" t="s">
        <v>2</v>
      </c>
      <c r="C1986" s="3">
        <v>1.1118568090654923E-2</v>
      </c>
      <c r="D1986" s="3">
        <f>YEAR(stock_returns_long[[#This Row],[Date]])</f>
        <v>2023</v>
      </c>
      <c r="E1986" s="3">
        <f>MONTH(stock_returns_long[[#This Row],[Date]])</f>
        <v>7</v>
      </c>
      <c r="F1986" s="3">
        <f>LN(1+stock_returns_long[[#This Row],[Return]])</f>
        <v>1.10572111941032E-2</v>
      </c>
    </row>
    <row r="1987" spans="1:6" x14ac:dyDescent="0.2">
      <c r="A1987" s="11">
        <v>45139</v>
      </c>
      <c r="B1987" s="3" t="s">
        <v>2</v>
      </c>
      <c r="C1987" s="3">
        <v>-1.4886223394710907E-2</v>
      </c>
      <c r="D1987" s="3">
        <f>YEAR(stock_returns_long[[#This Row],[Date]])</f>
        <v>2023</v>
      </c>
      <c r="E1987" s="3">
        <f>MONTH(stock_returns_long[[#This Row],[Date]])</f>
        <v>8</v>
      </c>
      <c r="F1987" s="3">
        <f>LN(1+stock_returns_long[[#This Row],[Return]])</f>
        <v>-1.4998135236778893E-2</v>
      </c>
    </row>
    <row r="1988" spans="1:6" x14ac:dyDescent="0.2">
      <c r="A1988" s="11">
        <v>45140</v>
      </c>
      <c r="B1988" s="3" t="s">
        <v>2</v>
      </c>
      <c r="C1988" s="3">
        <v>-2.6425663778747666E-2</v>
      </c>
      <c r="D1988" s="3">
        <f>YEAR(stock_returns_long[[#This Row],[Date]])</f>
        <v>2023</v>
      </c>
      <c r="E1988" s="3">
        <f>MONTH(stock_returns_long[[#This Row],[Date]])</f>
        <v>8</v>
      </c>
      <c r="F1988" s="3">
        <f>LN(1+stock_returns_long[[#This Row],[Return]])</f>
        <v>-2.6781097330387048E-2</v>
      </c>
    </row>
    <row r="1989" spans="1:6" x14ac:dyDescent="0.2">
      <c r="A1989" s="11">
        <v>45141</v>
      </c>
      <c r="B1989" s="3" t="s">
        <v>2</v>
      </c>
      <c r="C1989" s="3">
        <v>5.4597684391703982E-3</v>
      </c>
      <c r="D1989" s="3">
        <f>YEAR(stock_returns_long[[#This Row],[Date]])</f>
        <v>2023</v>
      </c>
      <c r="E1989" s="3">
        <f>MONTH(stock_returns_long[[#This Row],[Date]])</f>
        <v>8</v>
      </c>
      <c r="F1989" s="3">
        <f>LN(1+stock_returns_long[[#This Row],[Return]])</f>
        <v>5.4449179324955223E-3</v>
      </c>
    </row>
    <row r="1990" spans="1:6" x14ac:dyDescent="0.2">
      <c r="A1990" s="11">
        <v>45142</v>
      </c>
      <c r="B1990" s="3" t="s">
        <v>2</v>
      </c>
      <c r="C1990" s="3">
        <v>8.2693378010062712E-2</v>
      </c>
      <c r="D1990" s="3">
        <f>YEAR(stock_returns_long[[#This Row],[Date]])</f>
        <v>2023</v>
      </c>
      <c r="E1990" s="3">
        <f>MONTH(stock_returns_long[[#This Row],[Date]])</f>
        <v>8</v>
      </c>
      <c r="F1990" s="3">
        <f>LN(1+stock_returns_long[[#This Row],[Return]])</f>
        <v>7.9451805134301723E-2</v>
      </c>
    </row>
    <row r="1991" spans="1:6" x14ac:dyDescent="0.2">
      <c r="A1991" s="11">
        <v>45145</v>
      </c>
      <c r="B1991" s="3" t="s">
        <v>2</v>
      </c>
      <c r="C1991" s="3">
        <v>1.8986843572548429E-2</v>
      </c>
      <c r="D1991" s="3">
        <f>YEAR(stock_returns_long[[#This Row],[Date]])</f>
        <v>2023</v>
      </c>
      <c r="E1991" s="3">
        <f>MONTH(stock_returns_long[[#This Row],[Date]])</f>
        <v>8</v>
      </c>
      <c r="F1991" s="3">
        <f>LN(1+stock_returns_long[[#This Row],[Return]])</f>
        <v>1.8808843040995626E-2</v>
      </c>
    </row>
    <row r="1992" spans="1:6" x14ac:dyDescent="0.2">
      <c r="A1992" s="11">
        <v>45146</v>
      </c>
      <c r="B1992" s="3" t="s">
        <v>2</v>
      </c>
      <c r="C1992" s="3">
        <v>-1.6031491771390738E-2</v>
      </c>
      <c r="D1992" s="3">
        <f>YEAR(stock_returns_long[[#This Row],[Date]])</f>
        <v>2023</v>
      </c>
      <c r="E1992" s="3">
        <f>MONTH(stock_returns_long[[#This Row],[Date]])</f>
        <v>8</v>
      </c>
      <c r="F1992" s="3">
        <f>LN(1+stock_returns_long[[#This Row],[Return]])</f>
        <v>-1.6161386274731373E-2</v>
      </c>
    </row>
    <row r="1993" spans="1:6" x14ac:dyDescent="0.2">
      <c r="A1993" s="11">
        <v>45147</v>
      </c>
      <c r="B1993" s="3" t="s">
        <v>2</v>
      </c>
      <c r="C1993" s="3">
        <v>-1.4934945701217339E-2</v>
      </c>
      <c r="D1993" s="3">
        <f>YEAR(stock_returns_long[[#This Row],[Date]])</f>
        <v>2023</v>
      </c>
      <c r="E1993" s="3">
        <f>MONTH(stock_returns_long[[#This Row],[Date]])</f>
        <v>8</v>
      </c>
      <c r="F1993" s="3">
        <f>LN(1+stock_returns_long[[#This Row],[Return]])</f>
        <v>-1.5047595017537991E-2</v>
      </c>
    </row>
    <row r="1994" spans="1:6" x14ac:dyDescent="0.2">
      <c r="A1994" s="11">
        <v>45148</v>
      </c>
      <c r="B1994" s="3" t="s">
        <v>2</v>
      </c>
      <c r="C1994" s="3">
        <v>5.1504637188406477E-3</v>
      </c>
      <c r="D1994" s="3">
        <f>YEAR(stock_returns_long[[#This Row],[Date]])</f>
        <v>2023</v>
      </c>
      <c r="E1994" s="3">
        <f>MONTH(stock_returns_long[[#This Row],[Date]])</f>
        <v>8</v>
      </c>
      <c r="F1994" s="3">
        <f>LN(1+stock_returns_long[[#This Row],[Return]])</f>
        <v>5.1372454479705334E-3</v>
      </c>
    </row>
    <row r="1995" spans="1:6" x14ac:dyDescent="0.2">
      <c r="A1995" s="11">
        <v>45149</v>
      </c>
      <c r="B1995" s="3" t="s">
        <v>2</v>
      </c>
      <c r="C1995" s="3">
        <v>-1.0825194798443905E-3</v>
      </c>
      <c r="D1995" s="3">
        <f>YEAR(stock_returns_long[[#This Row],[Date]])</f>
        <v>2023</v>
      </c>
      <c r="E1995" s="3">
        <f>MONTH(stock_returns_long[[#This Row],[Date]])</f>
        <v>8</v>
      </c>
      <c r="F1995" s="3">
        <f>LN(1+stock_returns_long[[#This Row],[Return]])</f>
        <v>-1.0831058272496987E-3</v>
      </c>
    </row>
    <row r="1996" spans="1:6" x14ac:dyDescent="0.2">
      <c r="A1996" s="11">
        <v>45152</v>
      </c>
      <c r="B1996" s="3" t="s">
        <v>2</v>
      </c>
      <c r="C1996" s="3">
        <v>1.5605834874352187E-2</v>
      </c>
      <c r="D1996" s="3">
        <f>YEAR(stock_returns_long[[#This Row],[Date]])</f>
        <v>2023</v>
      </c>
      <c r="E1996" s="3">
        <f>MONTH(stock_returns_long[[#This Row],[Date]])</f>
        <v>8</v>
      </c>
      <c r="F1996" s="3">
        <f>LN(1+stock_returns_long[[#This Row],[Return]])</f>
        <v>1.5485316080358403E-2</v>
      </c>
    </row>
    <row r="1997" spans="1:6" x14ac:dyDescent="0.2">
      <c r="A1997" s="11">
        <v>45153</v>
      </c>
      <c r="B1997" s="3" t="s">
        <v>2</v>
      </c>
      <c r="C1997" s="3">
        <v>-2.0630355012962953E-2</v>
      </c>
      <c r="D1997" s="3">
        <f>YEAR(stock_returns_long[[#This Row],[Date]])</f>
        <v>2023</v>
      </c>
      <c r="E1997" s="3">
        <f>MONTH(stock_returns_long[[#This Row],[Date]])</f>
        <v>8</v>
      </c>
      <c r="F1997" s="3">
        <f>LN(1+stock_returns_long[[#This Row],[Return]])</f>
        <v>-2.0846133672850414E-2</v>
      </c>
    </row>
    <row r="1998" spans="1:6" x14ac:dyDescent="0.2">
      <c r="A1998" s="11">
        <v>45154</v>
      </c>
      <c r="B1998" s="3" t="s">
        <v>2</v>
      </c>
      <c r="C1998" s="3">
        <v>-1.8885675014943426E-2</v>
      </c>
      <c r="D1998" s="3">
        <f>YEAR(stock_returns_long[[#This Row],[Date]])</f>
        <v>2023</v>
      </c>
      <c r="E1998" s="3">
        <f>MONTH(stock_returns_long[[#This Row],[Date]])</f>
        <v>8</v>
      </c>
      <c r="F1998" s="3">
        <f>LN(1+stock_returns_long[[#This Row],[Return]])</f>
        <v>-1.9066286976507706E-2</v>
      </c>
    </row>
    <row r="1999" spans="1:6" x14ac:dyDescent="0.2">
      <c r="A1999" s="11">
        <v>45155</v>
      </c>
      <c r="B1999" s="3" t="s">
        <v>2</v>
      </c>
      <c r="C1999" s="3">
        <v>-8.069975106044458E-3</v>
      </c>
      <c r="D1999" s="3">
        <f>YEAR(stock_returns_long[[#This Row],[Date]])</f>
        <v>2023</v>
      </c>
      <c r="E1999" s="3">
        <f>MONTH(stock_returns_long[[#This Row],[Date]])</f>
        <v>8</v>
      </c>
      <c r="F1999" s="3">
        <f>LN(1+stock_returns_long[[#This Row],[Return]])</f>
        <v>-8.1027136067020333E-3</v>
      </c>
    </row>
    <row r="2000" spans="1:6" x14ac:dyDescent="0.2">
      <c r="A2000" s="11">
        <v>45156</v>
      </c>
      <c r="B2000" s="3" t="s">
        <v>2</v>
      </c>
      <c r="C2000" s="3">
        <v>-5.6724476121156053E-3</v>
      </c>
      <c r="D2000" s="3">
        <f>YEAR(stock_returns_long[[#This Row],[Date]])</f>
        <v>2023</v>
      </c>
      <c r="E2000" s="3">
        <f>MONTH(stock_returns_long[[#This Row],[Date]])</f>
        <v>8</v>
      </c>
      <c r="F2000" s="3">
        <f>LN(1+stock_returns_long[[#This Row],[Return]])</f>
        <v>-5.6885970432292649E-3</v>
      </c>
    </row>
    <row r="2001" spans="1:6" x14ac:dyDescent="0.2">
      <c r="A2001" s="11">
        <v>45159</v>
      </c>
      <c r="B2001" s="3" t="s">
        <v>2</v>
      </c>
      <c r="C2001" s="3">
        <v>1.095925117625085E-2</v>
      </c>
      <c r="D2001" s="3">
        <f>YEAR(stock_returns_long[[#This Row],[Date]])</f>
        <v>2023</v>
      </c>
      <c r="E2001" s="3">
        <f>MONTH(stock_returns_long[[#This Row],[Date]])</f>
        <v>8</v>
      </c>
      <c r="F2001" s="3">
        <f>LN(1+stock_returns_long[[#This Row],[Return]])</f>
        <v>1.0899633762398327E-2</v>
      </c>
    </row>
    <row r="2002" spans="1:6" x14ac:dyDescent="0.2">
      <c r="A2002" s="11">
        <v>45160</v>
      </c>
      <c r="B2002" s="3" t="s">
        <v>2</v>
      </c>
      <c r="C2002" s="3">
        <v>-3.1926989840012077E-3</v>
      </c>
      <c r="D2002" s="3">
        <f>YEAR(stock_returns_long[[#This Row],[Date]])</f>
        <v>2023</v>
      </c>
      <c r="E2002" s="3">
        <f>MONTH(stock_returns_long[[#This Row],[Date]])</f>
        <v>8</v>
      </c>
      <c r="F2002" s="3">
        <f>LN(1+stock_returns_long[[#This Row],[Return]])</f>
        <v>-3.1978065215196392E-3</v>
      </c>
    </row>
    <row r="2003" spans="1:6" x14ac:dyDescent="0.2">
      <c r="A2003" s="11">
        <v>45161</v>
      </c>
      <c r="B2003" s="3" t="s">
        <v>2</v>
      </c>
      <c r="C2003" s="3">
        <v>9.4599945807145591E-3</v>
      </c>
      <c r="D2003" s="3">
        <f>YEAR(stock_returns_long[[#This Row],[Date]])</f>
        <v>2023</v>
      </c>
      <c r="E2003" s="3">
        <f>MONTH(stock_returns_long[[#This Row],[Date]])</f>
        <v>8</v>
      </c>
      <c r="F2003" s="3">
        <f>LN(1+stock_returns_long[[#This Row],[Return]])</f>
        <v>9.4155290411933219E-3</v>
      </c>
    </row>
    <row r="2004" spans="1:6" x14ac:dyDescent="0.2">
      <c r="A2004" s="11">
        <v>45162</v>
      </c>
      <c r="B2004" s="3" t="s">
        <v>2</v>
      </c>
      <c r="C2004" s="3">
        <v>-2.7154721211281152E-2</v>
      </c>
      <c r="D2004" s="3">
        <f>YEAR(stock_returns_long[[#This Row],[Date]])</f>
        <v>2023</v>
      </c>
      <c r="E2004" s="3">
        <f>MONTH(stock_returns_long[[#This Row],[Date]])</f>
        <v>8</v>
      </c>
      <c r="F2004" s="3">
        <f>LN(1+stock_returns_long[[#This Row],[Return]])</f>
        <v>-2.7530224045928062E-2</v>
      </c>
    </row>
    <row r="2005" spans="1:6" x14ac:dyDescent="0.2">
      <c r="A2005" s="11">
        <v>45163</v>
      </c>
      <c r="B2005" s="3" t="s">
        <v>2</v>
      </c>
      <c r="C2005" s="3">
        <v>1.0770617478674804E-2</v>
      </c>
      <c r="D2005" s="3">
        <f>YEAR(stock_returns_long[[#This Row],[Date]])</f>
        <v>2023</v>
      </c>
      <c r="E2005" s="3">
        <f>MONTH(stock_returns_long[[#This Row],[Date]])</f>
        <v>8</v>
      </c>
      <c r="F2005" s="3">
        <f>LN(1+stock_returns_long[[#This Row],[Return]])</f>
        <v>1.0713027528748599E-2</v>
      </c>
    </row>
    <row r="2006" spans="1:6" x14ac:dyDescent="0.2">
      <c r="A2006" s="11">
        <v>45166</v>
      </c>
      <c r="B2006" s="3" t="s">
        <v>2</v>
      </c>
      <c r="C2006" s="3">
        <v>-9.004586682715976E-4</v>
      </c>
      <c r="D2006" s="3">
        <f>YEAR(stock_returns_long[[#This Row],[Date]])</f>
        <v>2023</v>
      </c>
      <c r="E2006" s="3">
        <f>MONTH(stock_returns_long[[#This Row],[Date]])</f>
        <v>8</v>
      </c>
      <c r="F2006" s="3">
        <f>LN(1+stock_returns_long[[#This Row],[Return]])</f>
        <v>-9.0086432471441912E-4</v>
      </c>
    </row>
    <row r="2007" spans="1:6" x14ac:dyDescent="0.2">
      <c r="A2007" s="11">
        <v>45167</v>
      </c>
      <c r="B2007" s="3" t="s">
        <v>2</v>
      </c>
      <c r="C2007" s="3">
        <v>1.3294308852149106E-2</v>
      </c>
      <c r="D2007" s="3">
        <f>YEAR(stock_returns_long[[#This Row],[Date]])</f>
        <v>2023</v>
      </c>
      <c r="E2007" s="3">
        <f>MONTH(stock_returns_long[[#This Row],[Date]])</f>
        <v>8</v>
      </c>
      <c r="F2007" s="3">
        <f>LN(1+stock_returns_long[[#This Row],[Return]])</f>
        <v>1.3206715007284348E-2</v>
      </c>
    </row>
    <row r="2008" spans="1:6" x14ac:dyDescent="0.2">
      <c r="A2008" s="11">
        <v>45168</v>
      </c>
      <c r="B2008" s="3" t="s">
        <v>2</v>
      </c>
      <c r="C2008" s="3">
        <v>1.1860029483812262E-3</v>
      </c>
      <c r="D2008" s="3">
        <f>YEAR(stock_returns_long[[#This Row],[Date]])</f>
        <v>2023</v>
      </c>
      <c r="E2008" s="3">
        <f>MONTH(stock_returns_long[[#This Row],[Date]])</f>
        <v>8</v>
      </c>
      <c r="F2008" s="3">
        <f>LN(1+stock_returns_long[[#This Row],[Return]])</f>
        <v>1.18530020246871E-3</v>
      </c>
    </row>
    <row r="2009" spans="1:6" x14ac:dyDescent="0.2">
      <c r="A2009" s="11">
        <v>45169</v>
      </c>
      <c r="B2009" s="3" t="s">
        <v>2</v>
      </c>
      <c r="C2009" s="3">
        <v>2.1766395374215985E-2</v>
      </c>
      <c r="D2009" s="3">
        <f>YEAR(stock_returns_long[[#This Row],[Date]])</f>
        <v>2023</v>
      </c>
      <c r="E2009" s="3">
        <f>MONTH(stock_returns_long[[#This Row],[Date]])</f>
        <v>8</v>
      </c>
      <c r="F2009" s="3">
        <f>LN(1+stock_returns_long[[#This Row],[Return]])</f>
        <v>2.1532889699268778E-2</v>
      </c>
    </row>
    <row r="2010" spans="1:6" x14ac:dyDescent="0.2">
      <c r="A2010" s="11">
        <v>45170</v>
      </c>
      <c r="B2010" s="3" t="s">
        <v>2</v>
      </c>
      <c r="C2010" s="3">
        <v>7.9704814672765245E-4</v>
      </c>
      <c r="D2010" s="3">
        <f>YEAR(stock_returns_long[[#This Row],[Date]])</f>
        <v>2023</v>
      </c>
      <c r="E2010" s="3">
        <f>MONTH(stock_returns_long[[#This Row],[Date]])</f>
        <v>9</v>
      </c>
      <c r="F2010" s="3">
        <f>LN(1+stock_returns_long[[#This Row],[Return]])</f>
        <v>7.9673067253716154E-4</v>
      </c>
    </row>
    <row r="2011" spans="1:6" x14ac:dyDescent="0.2">
      <c r="A2011" s="11">
        <v>45174</v>
      </c>
      <c r="B2011" s="3" t="s">
        <v>2</v>
      </c>
      <c r="C2011" s="3">
        <v>-6.154002858205887E-3</v>
      </c>
      <c r="D2011" s="3">
        <f>YEAR(stock_returns_long[[#This Row],[Date]])</f>
        <v>2023</v>
      </c>
      <c r="E2011" s="3">
        <f>MONTH(stock_returns_long[[#This Row],[Date]])</f>
        <v>9</v>
      </c>
      <c r="F2011" s="3">
        <f>LN(1+stock_returns_long[[#This Row],[Return]])</f>
        <v>-6.1730167817587419E-3</v>
      </c>
    </row>
    <row r="2012" spans="1:6" x14ac:dyDescent="0.2">
      <c r="A2012" s="11">
        <v>45175</v>
      </c>
      <c r="B2012" s="3" t="s">
        <v>2</v>
      </c>
      <c r="C2012" s="3">
        <v>-1.3914209970579572E-2</v>
      </c>
      <c r="D2012" s="3">
        <f>YEAR(stock_returns_long[[#This Row],[Date]])</f>
        <v>2023</v>
      </c>
      <c r="E2012" s="3">
        <f>MONTH(stock_returns_long[[#This Row],[Date]])</f>
        <v>9</v>
      </c>
      <c r="F2012" s="3">
        <f>LN(1+stock_returns_long[[#This Row],[Return]])</f>
        <v>-1.4011920021062172E-2</v>
      </c>
    </row>
    <row r="2013" spans="1:6" x14ac:dyDescent="0.2">
      <c r="A2013" s="11">
        <v>45176</v>
      </c>
      <c r="B2013" s="3" t="s">
        <v>2</v>
      </c>
      <c r="C2013" s="3">
        <v>1.8395430569861038E-2</v>
      </c>
      <c r="D2013" s="3">
        <f>YEAR(stock_returns_long[[#This Row],[Date]])</f>
        <v>2023</v>
      </c>
      <c r="E2013" s="3">
        <f>MONTH(stock_returns_long[[#This Row],[Date]])</f>
        <v>9</v>
      </c>
      <c r="F2013" s="3">
        <f>LN(1+stock_returns_long[[#This Row],[Return]])</f>
        <v>1.8228281379293984E-2</v>
      </c>
    </row>
    <row r="2014" spans="1:6" x14ac:dyDescent="0.2">
      <c r="A2014" s="11">
        <v>45177</v>
      </c>
      <c r="B2014" s="3" t="s">
        <v>2</v>
      </c>
      <c r="C2014" s="3">
        <v>2.7565441218631026E-3</v>
      </c>
      <c r="D2014" s="3">
        <f>YEAR(stock_returns_long[[#This Row],[Date]])</f>
        <v>2023</v>
      </c>
      <c r="E2014" s="3">
        <f>MONTH(stock_returns_long[[#This Row],[Date]])</f>
        <v>9</v>
      </c>
      <c r="F2014" s="3">
        <f>LN(1+stock_returns_long[[#This Row],[Return]])</f>
        <v>2.7527518216119884E-3</v>
      </c>
    </row>
    <row r="2015" spans="1:6" x14ac:dyDescent="0.2">
      <c r="A2015" s="11">
        <v>45180</v>
      </c>
      <c r="B2015" s="3" t="s">
        <v>2</v>
      </c>
      <c r="C2015" s="3">
        <v>3.5231212663680456E-2</v>
      </c>
      <c r="D2015" s="3">
        <f>YEAR(stock_returns_long[[#This Row],[Date]])</f>
        <v>2023</v>
      </c>
      <c r="E2015" s="3">
        <f>MONTH(stock_returns_long[[#This Row],[Date]])</f>
        <v>9</v>
      </c>
      <c r="F2015" s="3">
        <f>LN(1+stock_returns_long[[#This Row],[Return]])</f>
        <v>3.4624795646587693E-2</v>
      </c>
    </row>
    <row r="2016" spans="1:6" x14ac:dyDescent="0.2">
      <c r="A2016" s="11">
        <v>45181</v>
      </c>
      <c r="B2016" s="3" t="s">
        <v>2</v>
      </c>
      <c r="C2016" s="3">
        <v>-1.3067856717097759E-2</v>
      </c>
      <c r="D2016" s="3">
        <f>YEAR(stock_returns_long[[#This Row],[Date]])</f>
        <v>2023</v>
      </c>
      <c r="E2016" s="3">
        <f>MONTH(stock_returns_long[[#This Row],[Date]])</f>
        <v>9</v>
      </c>
      <c r="F2016" s="3">
        <f>LN(1+stock_returns_long[[#This Row],[Return]])</f>
        <v>-1.3153992385327589E-2</v>
      </c>
    </row>
    <row r="2017" spans="1:6" x14ac:dyDescent="0.2">
      <c r="A2017" s="11">
        <v>45182</v>
      </c>
      <c r="B2017" s="3" t="s">
        <v>2</v>
      </c>
      <c r="C2017" s="3">
        <v>2.5632022130484877E-2</v>
      </c>
      <c r="D2017" s="3">
        <f>YEAR(stock_returns_long[[#This Row],[Date]])</f>
        <v>2023</v>
      </c>
      <c r="E2017" s="3">
        <f>MONTH(stock_returns_long[[#This Row],[Date]])</f>
        <v>9</v>
      </c>
      <c r="F2017" s="3">
        <f>LN(1+stock_returns_long[[#This Row],[Return]])</f>
        <v>2.530902952298205E-2</v>
      </c>
    </row>
    <row r="2018" spans="1:6" x14ac:dyDescent="0.2">
      <c r="A2018" s="11">
        <v>45183</v>
      </c>
      <c r="B2018" s="3" t="s">
        <v>2</v>
      </c>
      <c r="C2018" s="3">
        <v>-8.9751382350367059E-4</v>
      </c>
      <c r="D2018" s="3">
        <f>YEAR(stock_returns_long[[#This Row],[Date]])</f>
        <v>2023</v>
      </c>
      <c r="E2018" s="3">
        <f>MONTH(stock_returns_long[[#This Row],[Date]])</f>
        <v>9</v>
      </c>
      <c r="F2018" s="3">
        <f>LN(1+stock_returns_long[[#This Row],[Return]])</f>
        <v>-8.9791683018945224E-4</v>
      </c>
    </row>
    <row r="2019" spans="1:6" x14ac:dyDescent="0.2">
      <c r="A2019" s="11">
        <v>45184</v>
      </c>
      <c r="B2019" s="3" t="s">
        <v>2</v>
      </c>
      <c r="C2019" s="3">
        <v>-2.9919857618376344E-2</v>
      </c>
      <c r="D2019" s="3">
        <f>YEAR(stock_returns_long[[#This Row],[Date]])</f>
        <v>2023</v>
      </c>
      <c r="E2019" s="3">
        <f>MONTH(stock_returns_long[[#This Row],[Date]])</f>
        <v>9</v>
      </c>
      <c r="F2019" s="3">
        <f>LN(1+stock_returns_long[[#This Row],[Return]])</f>
        <v>-3.037658988565322E-2</v>
      </c>
    </row>
    <row r="2020" spans="1:6" x14ac:dyDescent="0.2">
      <c r="A2020" s="11">
        <v>45187</v>
      </c>
      <c r="B2020" s="3" t="s">
        <v>2</v>
      </c>
      <c r="C2020" s="3">
        <v>-2.9204620264398073E-3</v>
      </c>
      <c r="D2020" s="3">
        <f>YEAR(stock_returns_long[[#This Row],[Date]])</f>
        <v>2023</v>
      </c>
      <c r="E2020" s="3">
        <f>MONTH(stock_returns_long[[#This Row],[Date]])</f>
        <v>9</v>
      </c>
      <c r="F2020" s="3">
        <f>LN(1+stock_returns_long[[#This Row],[Return]])</f>
        <v>-2.9247348968620985E-3</v>
      </c>
    </row>
    <row r="2021" spans="1:6" x14ac:dyDescent="0.2">
      <c r="A2021" s="11">
        <v>45188</v>
      </c>
      <c r="B2021" s="3" t="s">
        <v>2</v>
      </c>
      <c r="C2021" s="3">
        <v>-1.6788047695762587E-2</v>
      </c>
      <c r="D2021" s="3">
        <f>YEAR(stock_returns_long[[#This Row],[Date]])</f>
        <v>2023</v>
      </c>
      <c r="E2021" s="3">
        <f>MONTH(stock_returns_long[[#This Row],[Date]])</f>
        <v>9</v>
      </c>
      <c r="F2021" s="3">
        <f>LN(1+stock_returns_long[[#This Row],[Return]])</f>
        <v>-1.6930564270193287E-2</v>
      </c>
    </row>
    <row r="2022" spans="1:6" x14ac:dyDescent="0.2">
      <c r="A2022" s="11">
        <v>45189</v>
      </c>
      <c r="B2022" s="3" t="s">
        <v>2</v>
      </c>
      <c r="C2022" s="3">
        <v>-1.700219075536713E-2</v>
      </c>
      <c r="D2022" s="3">
        <f>YEAR(stock_returns_long[[#This Row],[Date]])</f>
        <v>2023</v>
      </c>
      <c r="E2022" s="3">
        <f>MONTH(stock_returns_long[[#This Row],[Date]])</f>
        <v>9</v>
      </c>
      <c r="F2022" s="3">
        <f>LN(1+stock_returns_long[[#This Row],[Return]])</f>
        <v>-1.7148387479739919E-2</v>
      </c>
    </row>
    <row r="2023" spans="1:6" x14ac:dyDescent="0.2">
      <c r="A2023" s="11">
        <v>45190</v>
      </c>
      <c r="B2023" s="3" t="s">
        <v>2</v>
      </c>
      <c r="C2023" s="3">
        <v>-4.4053453698330691E-2</v>
      </c>
      <c r="D2023" s="3">
        <f>YEAR(stock_returns_long[[#This Row],[Date]])</f>
        <v>2023</v>
      </c>
      <c r="E2023" s="3">
        <f>MONTH(stock_returns_long[[#This Row],[Date]])</f>
        <v>9</v>
      </c>
      <c r="F2023" s="3">
        <f>LN(1+stock_returns_long[[#This Row],[Return]])</f>
        <v>-4.505328140436448E-2</v>
      </c>
    </row>
    <row r="2024" spans="1:6" x14ac:dyDescent="0.2">
      <c r="A2024" s="11">
        <v>45191</v>
      </c>
      <c r="B2024" s="3" t="s">
        <v>2</v>
      </c>
      <c r="C2024" s="3">
        <v>-1.6238050792075631E-3</v>
      </c>
      <c r="D2024" s="3">
        <f>YEAR(stock_returns_long[[#This Row],[Date]])</f>
        <v>2023</v>
      </c>
      <c r="E2024" s="3">
        <f>MONTH(stock_returns_long[[#This Row],[Date]])</f>
        <v>9</v>
      </c>
      <c r="F2024" s="3">
        <f>LN(1+stock_returns_long[[#This Row],[Return]])</f>
        <v>-1.6251248796010811E-3</v>
      </c>
    </row>
    <row r="2025" spans="1:6" x14ac:dyDescent="0.2">
      <c r="A2025" s="11">
        <v>45194</v>
      </c>
      <c r="B2025" s="3" t="s">
        <v>2</v>
      </c>
      <c r="C2025" s="3">
        <v>1.6651248734342872E-2</v>
      </c>
      <c r="D2025" s="3">
        <f>YEAR(stock_returns_long[[#This Row],[Date]])</f>
        <v>2023</v>
      </c>
      <c r="E2025" s="3">
        <f>MONTH(stock_returns_long[[#This Row],[Date]])</f>
        <v>9</v>
      </c>
      <c r="F2025" s="3">
        <f>LN(1+stock_returns_long[[#This Row],[Return]])</f>
        <v>1.6514136656883189E-2</v>
      </c>
    </row>
    <row r="2026" spans="1:6" x14ac:dyDescent="0.2">
      <c r="A2026" s="11">
        <v>45195</v>
      </c>
      <c r="B2026" s="3" t="s">
        <v>2</v>
      </c>
      <c r="C2026" s="3">
        <v>-4.0298626825268746E-2</v>
      </c>
      <c r="D2026" s="3">
        <f>YEAR(stock_returns_long[[#This Row],[Date]])</f>
        <v>2023</v>
      </c>
      <c r="E2026" s="3">
        <f>MONTH(stock_returns_long[[#This Row],[Date]])</f>
        <v>9</v>
      </c>
      <c r="F2026" s="3">
        <f>LN(1+stock_returns_long[[#This Row],[Return]])</f>
        <v>-4.1133112522096921E-2</v>
      </c>
    </row>
    <row r="2027" spans="1:6" x14ac:dyDescent="0.2">
      <c r="A2027" s="11">
        <v>45196</v>
      </c>
      <c r="B2027" s="3" t="s">
        <v>2</v>
      </c>
      <c r="C2027" s="3">
        <v>0</v>
      </c>
      <c r="D2027" s="3">
        <f>YEAR(stock_returns_long[[#This Row],[Date]])</f>
        <v>2023</v>
      </c>
      <c r="E2027" s="3">
        <f>MONTH(stock_returns_long[[#This Row],[Date]])</f>
        <v>9</v>
      </c>
      <c r="F2027" s="3">
        <f>LN(1+stock_returns_long[[#This Row],[Return]])</f>
        <v>0</v>
      </c>
    </row>
    <row r="2028" spans="1:6" x14ac:dyDescent="0.2">
      <c r="A2028" s="11">
        <v>45197</v>
      </c>
      <c r="B2028" s="3" t="s">
        <v>2</v>
      </c>
      <c r="C2028" s="3">
        <v>0</v>
      </c>
      <c r="D2028" s="3">
        <f>YEAR(stock_returns_long[[#This Row],[Date]])</f>
        <v>2023</v>
      </c>
      <c r="E2028" s="3">
        <f>MONTH(stock_returns_long[[#This Row],[Date]])</f>
        <v>9</v>
      </c>
      <c r="F2028" s="3">
        <f>LN(1+stock_returns_long[[#This Row],[Return]])</f>
        <v>0</v>
      </c>
    </row>
    <row r="2029" spans="1:6" x14ac:dyDescent="0.2">
      <c r="A2029" s="11">
        <v>45198</v>
      </c>
      <c r="B2029" s="3" t="s">
        <v>2</v>
      </c>
      <c r="C2029" s="3">
        <v>9.049050319664742E-3</v>
      </c>
      <c r="D2029" s="3">
        <f>YEAR(stock_returns_long[[#This Row],[Date]])</f>
        <v>2023</v>
      </c>
      <c r="E2029" s="3">
        <f>MONTH(stock_returns_long[[#This Row],[Date]])</f>
        <v>9</v>
      </c>
      <c r="F2029" s="3">
        <f>LN(1+stock_returns_long[[#This Row],[Return]])</f>
        <v>9.0083529943327384E-3</v>
      </c>
    </row>
    <row r="2030" spans="1:6" x14ac:dyDescent="0.2">
      <c r="A2030" s="11">
        <v>45201</v>
      </c>
      <c r="B2030" s="3" t="s">
        <v>2</v>
      </c>
      <c r="C2030" s="3">
        <v>1.8407834461347861E-2</v>
      </c>
      <c r="D2030" s="3">
        <f>YEAR(stock_returns_long[[#This Row],[Date]])</f>
        <v>2023</v>
      </c>
      <c r="E2030" s="3">
        <f>MONTH(stock_returns_long[[#This Row],[Date]])</f>
        <v>10</v>
      </c>
      <c r="F2030" s="3">
        <f>LN(1+stock_returns_long[[#This Row],[Return]])</f>
        <v>1.8240461143240686E-2</v>
      </c>
    </row>
    <row r="2031" spans="1:6" x14ac:dyDescent="0.2">
      <c r="A2031" s="11">
        <v>45202</v>
      </c>
      <c r="B2031" s="3" t="s">
        <v>2</v>
      </c>
      <c r="C2031" s="3">
        <v>-3.6613666362928843E-2</v>
      </c>
      <c r="D2031" s="3">
        <f>YEAR(stock_returns_long[[#This Row],[Date]])</f>
        <v>2023</v>
      </c>
      <c r="E2031" s="3">
        <f>MONTH(stock_returns_long[[#This Row],[Date]])</f>
        <v>10</v>
      </c>
      <c r="F2031" s="3">
        <f>LN(1+stock_returns_long[[#This Row],[Return]])</f>
        <v>-3.73007704408456E-2</v>
      </c>
    </row>
    <row r="2032" spans="1:6" x14ac:dyDescent="0.2">
      <c r="A2032" s="11">
        <v>45203</v>
      </c>
      <c r="B2032" s="3" t="s">
        <v>2</v>
      </c>
      <c r="C2032" s="3">
        <v>1.8280939360016735E-2</v>
      </c>
      <c r="D2032" s="3">
        <f>YEAR(stock_returns_long[[#This Row],[Date]])</f>
        <v>2023</v>
      </c>
      <c r="E2032" s="3">
        <f>MONTH(stock_returns_long[[#This Row],[Date]])</f>
        <v>10</v>
      </c>
      <c r="F2032" s="3">
        <f>LN(1+stock_returns_long[[#This Row],[Return]])</f>
        <v>1.8115851921521226E-2</v>
      </c>
    </row>
    <row r="2033" spans="1:6" x14ac:dyDescent="0.2">
      <c r="A2033" s="11">
        <v>45204</v>
      </c>
      <c r="B2033" s="3" t="s">
        <v>2</v>
      </c>
      <c r="C2033" s="3">
        <v>-8.1889835868295124E-3</v>
      </c>
      <c r="D2033" s="3">
        <f>YEAR(stock_returns_long[[#This Row],[Date]])</f>
        <v>2023</v>
      </c>
      <c r="E2033" s="3">
        <f>MONTH(stock_returns_long[[#This Row],[Date]])</f>
        <v>10</v>
      </c>
      <c r="F2033" s="3">
        <f>LN(1+stock_returns_long[[#This Row],[Return]])</f>
        <v>-8.2226974941648941E-3</v>
      </c>
    </row>
    <row r="2034" spans="1:6" x14ac:dyDescent="0.2">
      <c r="A2034" s="11">
        <v>45205</v>
      </c>
      <c r="B2034" s="3" t="s">
        <v>2</v>
      </c>
      <c r="C2034" s="3">
        <v>1.5878056641289273E-2</v>
      </c>
      <c r="D2034" s="3">
        <f>YEAR(stock_returns_long[[#This Row],[Date]])</f>
        <v>2023</v>
      </c>
      <c r="E2034" s="3">
        <f>MONTH(stock_returns_long[[#This Row],[Date]])</f>
        <v>10</v>
      </c>
      <c r="F2034" s="3">
        <f>LN(1+stock_returns_long[[#This Row],[Return]])</f>
        <v>1.5753318962097584E-2</v>
      </c>
    </row>
    <row r="2035" spans="1:6" x14ac:dyDescent="0.2">
      <c r="A2035" s="11">
        <v>45208</v>
      </c>
      <c r="B2035" s="3" t="s">
        <v>2</v>
      </c>
      <c r="C2035" s="3">
        <v>2.3444468936362206E-3</v>
      </c>
      <c r="D2035" s="3">
        <f>YEAR(stock_returns_long[[#This Row],[Date]])</f>
        <v>2023</v>
      </c>
      <c r="E2035" s="3">
        <f>MONTH(stock_returns_long[[#This Row],[Date]])</f>
        <v>10</v>
      </c>
      <c r="F2035" s="3">
        <f>LN(1+stock_returns_long[[#This Row],[Return]])</f>
        <v>2.3417029658428425E-3</v>
      </c>
    </row>
    <row r="2036" spans="1:6" x14ac:dyDescent="0.2">
      <c r="A2036" s="11">
        <v>45209</v>
      </c>
      <c r="B2036" s="3" t="s">
        <v>2</v>
      </c>
      <c r="C2036" s="3">
        <v>9.5119388192248522E-3</v>
      </c>
      <c r="D2036" s="3">
        <f>YEAR(stock_returns_long[[#This Row],[Date]])</f>
        <v>2023</v>
      </c>
      <c r="E2036" s="3">
        <f>MONTH(stock_returns_long[[#This Row],[Date]])</f>
        <v>10</v>
      </c>
      <c r="F2036" s="3">
        <f>LN(1+stock_returns_long[[#This Row],[Return]])</f>
        <v>9.4669851686039492E-3</v>
      </c>
    </row>
    <row r="2037" spans="1:6" x14ac:dyDescent="0.2">
      <c r="A2037" s="11">
        <v>45210</v>
      </c>
      <c r="B2037" s="3" t="s">
        <v>2</v>
      </c>
      <c r="C2037" s="3">
        <v>1.8149568899126889E-2</v>
      </c>
      <c r="D2037" s="3">
        <f>YEAR(stock_returns_long[[#This Row],[Date]])</f>
        <v>2023</v>
      </c>
      <c r="E2037" s="3">
        <f>MONTH(stock_returns_long[[#This Row],[Date]])</f>
        <v>10</v>
      </c>
      <c r="F2037" s="3">
        <f>LN(1+stock_returns_long[[#This Row],[Return]])</f>
        <v>1.7986831598422272E-2</v>
      </c>
    </row>
    <row r="2038" spans="1:6" x14ac:dyDescent="0.2">
      <c r="A2038" s="11">
        <v>45211</v>
      </c>
      <c r="B2038" s="3" t="s">
        <v>2</v>
      </c>
      <c r="C2038" s="3">
        <v>3.7927633547389927E-3</v>
      </c>
      <c r="D2038" s="3">
        <f>YEAR(stock_returns_long[[#This Row],[Date]])</f>
        <v>2023</v>
      </c>
      <c r="E2038" s="3">
        <f>MONTH(stock_returns_long[[#This Row],[Date]])</f>
        <v>10</v>
      </c>
      <c r="F2038" s="3">
        <f>LN(1+stock_returns_long[[#This Row],[Return]])</f>
        <v>3.7855889625988811E-3</v>
      </c>
    </row>
    <row r="2039" spans="1:6" x14ac:dyDescent="0.2">
      <c r="A2039" s="11">
        <v>45212</v>
      </c>
      <c r="B2039" s="3" t="s">
        <v>2</v>
      </c>
      <c r="C2039" s="3">
        <v>-1.9194502454286222E-2</v>
      </c>
      <c r="D2039" s="3">
        <f>YEAR(stock_returns_long[[#This Row],[Date]])</f>
        <v>2023</v>
      </c>
      <c r="E2039" s="3">
        <f>MONTH(stock_returns_long[[#This Row],[Date]])</f>
        <v>10</v>
      </c>
      <c r="F2039" s="3">
        <f>LN(1+stock_returns_long[[#This Row],[Return]])</f>
        <v>-1.9381108651019514E-2</v>
      </c>
    </row>
    <row r="2040" spans="1:6" x14ac:dyDescent="0.2">
      <c r="A2040" s="11">
        <v>45215</v>
      </c>
      <c r="B2040" s="3" t="s">
        <v>2</v>
      </c>
      <c r="C2040" s="3">
        <v>2.1265196921155027E-2</v>
      </c>
      <c r="D2040" s="3">
        <f>YEAR(stock_returns_long[[#This Row],[Date]])</f>
        <v>2023</v>
      </c>
      <c r="E2040" s="3">
        <f>MONTH(stock_returns_long[[#This Row],[Date]])</f>
        <v>10</v>
      </c>
      <c r="F2040" s="3">
        <f>LN(1+stock_returns_long[[#This Row],[Return]])</f>
        <v>2.1042247787508333E-2</v>
      </c>
    </row>
    <row r="2041" spans="1:6" x14ac:dyDescent="0.2">
      <c r="A2041" s="11">
        <v>45216</v>
      </c>
      <c r="B2041" s="3" t="s">
        <v>2</v>
      </c>
      <c r="C2041" s="3">
        <v>-8.1478823552570967E-3</v>
      </c>
      <c r="D2041" s="3">
        <f>YEAR(stock_returns_long[[#This Row],[Date]])</f>
        <v>2023</v>
      </c>
      <c r="E2041" s="3">
        <f>MONTH(stock_returns_long[[#This Row],[Date]])</f>
        <v>10</v>
      </c>
      <c r="F2041" s="3">
        <f>LN(1+stock_returns_long[[#This Row],[Return]])</f>
        <v>-8.1812577649360528E-3</v>
      </c>
    </row>
    <row r="2042" spans="1:6" x14ac:dyDescent="0.2">
      <c r="A2042" s="11">
        <v>45217</v>
      </c>
      <c r="B2042" s="3" t="s">
        <v>2</v>
      </c>
      <c r="C2042" s="3">
        <v>-2.5405007278304192E-2</v>
      </c>
      <c r="D2042" s="3">
        <f>YEAR(stock_returns_long[[#This Row],[Date]])</f>
        <v>2023</v>
      </c>
      <c r="E2042" s="3">
        <f>MONTH(stock_returns_long[[#This Row],[Date]])</f>
        <v>10</v>
      </c>
      <c r="F2042" s="3">
        <f>LN(1+stock_returns_long[[#This Row],[Return]])</f>
        <v>-2.5733286363791553E-2</v>
      </c>
    </row>
    <row r="2043" spans="1:6" x14ac:dyDescent="0.2">
      <c r="A2043" s="11">
        <v>45218</v>
      </c>
      <c r="B2043" s="3" t="s">
        <v>2</v>
      </c>
      <c r="C2043" s="3">
        <v>2.107149015711185E-3</v>
      </c>
      <c r="D2043" s="3">
        <f>YEAR(stock_returns_long[[#This Row],[Date]])</f>
        <v>2023</v>
      </c>
      <c r="E2043" s="3">
        <f>MONTH(stock_returns_long[[#This Row],[Date]])</f>
        <v>10</v>
      </c>
      <c r="F2043" s="3">
        <f>LN(1+stock_returns_long[[#This Row],[Return]])</f>
        <v>2.1049320909383102E-3</v>
      </c>
    </row>
    <row r="2044" spans="1:6" x14ac:dyDescent="0.2">
      <c r="A2044" s="11">
        <v>45219</v>
      </c>
      <c r="B2044" s="3" t="s">
        <v>2</v>
      </c>
      <c r="C2044" s="3">
        <v>-2.5155731161039419E-2</v>
      </c>
      <c r="D2044" s="3">
        <f>YEAR(stock_returns_long[[#This Row],[Date]])</f>
        <v>2023</v>
      </c>
      <c r="E2044" s="3">
        <f>MONTH(stock_returns_long[[#This Row],[Date]])</f>
        <v>10</v>
      </c>
      <c r="F2044" s="3">
        <f>LN(1+stock_returns_long[[#This Row],[Return]])</f>
        <v>-2.5477545009301914E-2</v>
      </c>
    </row>
    <row r="2045" spans="1:6" x14ac:dyDescent="0.2">
      <c r="A2045" s="11">
        <v>45222</v>
      </c>
      <c r="B2045" s="3" t="s">
        <v>2</v>
      </c>
      <c r="C2045" s="3">
        <v>1.1104892625885654E-2</v>
      </c>
      <c r="D2045" s="3">
        <f>YEAR(stock_returns_long[[#This Row],[Date]])</f>
        <v>2023</v>
      </c>
      <c r="E2045" s="3">
        <f>MONTH(stock_returns_long[[#This Row],[Date]])</f>
        <v>10</v>
      </c>
      <c r="F2045" s="3">
        <f>LN(1+stock_returns_long[[#This Row],[Return]])</f>
        <v>1.1043686017449744E-2</v>
      </c>
    </row>
    <row r="2046" spans="1:6" x14ac:dyDescent="0.2">
      <c r="A2046" s="11">
        <v>45223</v>
      </c>
      <c r="B2046" s="3" t="s">
        <v>2</v>
      </c>
      <c r="C2046" s="3">
        <v>1.5802781594350668E-2</v>
      </c>
      <c r="D2046" s="3">
        <f>YEAR(stock_returns_long[[#This Row],[Date]])</f>
        <v>2023</v>
      </c>
      <c r="E2046" s="3">
        <f>MONTH(stock_returns_long[[#This Row],[Date]])</f>
        <v>10</v>
      </c>
      <c r="F2046" s="3">
        <f>LN(1+stock_returns_long[[#This Row],[Return]])</f>
        <v>1.5679217710014681E-2</v>
      </c>
    </row>
    <row r="2047" spans="1:6" x14ac:dyDescent="0.2">
      <c r="A2047" s="11">
        <v>45224</v>
      </c>
      <c r="B2047" s="3" t="s">
        <v>2</v>
      </c>
      <c r="C2047" s="3">
        <v>-5.5771610960691276E-2</v>
      </c>
      <c r="D2047" s="3">
        <f>YEAR(stock_returns_long[[#This Row],[Date]])</f>
        <v>2023</v>
      </c>
      <c r="E2047" s="3">
        <f>MONTH(stock_returns_long[[#This Row],[Date]])</f>
        <v>10</v>
      </c>
      <c r="F2047" s="3">
        <f>LN(1+stock_returns_long[[#This Row],[Return]])</f>
        <v>-5.7387204557163146E-2</v>
      </c>
    </row>
    <row r="2048" spans="1:6" x14ac:dyDescent="0.2">
      <c r="A2048" s="11">
        <v>45225</v>
      </c>
      <c r="B2048" s="3" t="s">
        <v>2</v>
      </c>
      <c r="C2048" s="3">
        <v>-1.4992995337138271E-2</v>
      </c>
      <c r="D2048" s="3">
        <f>YEAR(stock_returns_long[[#This Row],[Date]])</f>
        <v>2023</v>
      </c>
      <c r="E2048" s="3">
        <f>MONTH(stock_returns_long[[#This Row],[Date]])</f>
        <v>10</v>
      </c>
      <c r="F2048" s="3">
        <f>LN(1+stock_returns_long[[#This Row],[Return]])</f>
        <v>-1.5106526502479031E-2</v>
      </c>
    </row>
    <row r="2049" spans="1:6" x14ac:dyDescent="0.2">
      <c r="A2049" s="11">
        <v>45226</v>
      </c>
      <c r="B2049" s="3" t="s">
        <v>2</v>
      </c>
      <c r="C2049" s="3">
        <v>6.8328160824600026E-2</v>
      </c>
      <c r="D2049" s="3">
        <f>YEAR(stock_returns_long[[#This Row],[Date]])</f>
        <v>2023</v>
      </c>
      <c r="E2049" s="3">
        <f>MONTH(stock_returns_long[[#This Row],[Date]])</f>
        <v>10</v>
      </c>
      <c r="F2049" s="3">
        <f>LN(1+stock_returns_long[[#This Row],[Return]])</f>
        <v>6.6094960030961936E-2</v>
      </c>
    </row>
    <row r="2050" spans="1:6" x14ac:dyDescent="0.2">
      <c r="A2050" s="11">
        <v>45229</v>
      </c>
      <c r="B2050" s="3" t="s">
        <v>2</v>
      </c>
      <c r="C2050" s="3">
        <v>3.8907225091689757E-2</v>
      </c>
      <c r="D2050" s="3">
        <f>YEAR(stock_returns_long[[#This Row],[Date]])</f>
        <v>2023</v>
      </c>
      <c r="E2050" s="3">
        <f>MONTH(stock_returns_long[[#This Row],[Date]])</f>
        <v>10</v>
      </c>
      <c r="F2050" s="3">
        <f>LN(1+stock_returns_long[[#This Row],[Return]])</f>
        <v>3.8169415629497834E-2</v>
      </c>
    </row>
    <row r="2051" spans="1:6" x14ac:dyDescent="0.2">
      <c r="A2051" s="11">
        <v>45230</v>
      </c>
      <c r="B2051" s="3" t="s">
        <v>2</v>
      </c>
      <c r="C2051" s="3">
        <v>2.8633080009010659E-3</v>
      </c>
      <c r="D2051" s="3">
        <f>YEAR(stock_returns_long[[#This Row],[Date]])</f>
        <v>2023</v>
      </c>
      <c r="E2051" s="3">
        <f>MONTH(stock_returns_long[[#This Row],[Date]])</f>
        <v>10</v>
      </c>
      <c r="F2051" s="3">
        <f>LN(1+stock_returns_long[[#This Row],[Return]])</f>
        <v>2.8592165427562357E-3</v>
      </c>
    </row>
    <row r="2052" spans="1:6" x14ac:dyDescent="0.2">
      <c r="A2052" s="11">
        <v>45231</v>
      </c>
      <c r="B2052" s="3" t="s">
        <v>2</v>
      </c>
      <c r="C2052" s="3">
        <v>2.9378644298573731E-2</v>
      </c>
      <c r="D2052" s="3">
        <f>YEAR(stock_returns_long[[#This Row],[Date]])</f>
        <v>2023</v>
      </c>
      <c r="E2052" s="3">
        <f>MONTH(stock_returns_long[[#This Row],[Date]])</f>
        <v>11</v>
      </c>
      <c r="F2052" s="3">
        <f>LN(1+stock_returns_long[[#This Row],[Return]])</f>
        <v>2.8955362245697565E-2</v>
      </c>
    </row>
    <row r="2053" spans="1:6" x14ac:dyDescent="0.2">
      <c r="A2053" s="11">
        <v>45232</v>
      </c>
      <c r="B2053" s="3" t="s">
        <v>2</v>
      </c>
      <c r="C2053" s="3">
        <v>7.8102724395530121E-3</v>
      </c>
      <c r="D2053" s="3">
        <f>YEAR(stock_returns_long[[#This Row],[Date]])</f>
        <v>2023</v>
      </c>
      <c r="E2053" s="3">
        <f>MONTH(stock_returns_long[[#This Row],[Date]])</f>
        <v>11</v>
      </c>
      <c r="F2053" s="3">
        <f>LN(1+stock_returns_long[[#This Row],[Return]])</f>
        <v>7.7799301470757023E-3</v>
      </c>
    </row>
    <row r="2054" spans="1:6" x14ac:dyDescent="0.2">
      <c r="A2054" s="11">
        <v>45233</v>
      </c>
      <c r="B2054" s="3" t="s">
        <v>2</v>
      </c>
      <c r="C2054" s="3">
        <v>3.8386235328597973E-3</v>
      </c>
      <c r="D2054" s="3">
        <f>YEAR(stock_returns_long[[#This Row],[Date]])</f>
        <v>2023</v>
      </c>
      <c r="E2054" s="3">
        <f>MONTH(stock_returns_long[[#This Row],[Date]])</f>
        <v>11</v>
      </c>
      <c r="F2054" s="3">
        <f>LN(1+stock_returns_long[[#This Row],[Return]])</f>
        <v>3.8312748175106013E-3</v>
      </c>
    </row>
    <row r="2055" spans="1:6" x14ac:dyDescent="0.2">
      <c r="A2055" s="11">
        <v>45236</v>
      </c>
      <c r="B2055" s="3" t="s">
        <v>2</v>
      </c>
      <c r="C2055" s="3">
        <v>8.2251034592091266E-3</v>
      </c>
      <c r="D2055" s="3">
        <f>YEAR(stock_returns_long[[#This Row],[Date]])</f>
        <v>2023</v>
      </c>
      <c r="E2055" s="3">
        <f>MONTH(stock_returns_long[[#This Row],[Date]])</f>
        <v>11</v>
      </c>
      <c r="F2055" s="3">
        <f>LN(1+stock_returns_long[[#This Row],[Return]])</f>
        <v>8.1914616414829021E-3</v>
      </c>
    </row>
    <row r="2056" spans="1:6" x14ac:dyDescent="0.2">
      <c r="A2056" s="11">
        <v>45237</v>
      </c>
      <c r="B2056" s="3" t="s">
        <v>2</v>
      </c>
      <c r="C2056" s="3">
        <v>2.125376487729147E-2</v>
      </c>
      <c r="D2056" s="3">
        <f>YEAR(stock_returns_long[[#This Row],[Date]])</f>
        <v>2023</v>
      </c>
      <c r="E2056" s="3">
        <f>MONTH(stock_returns_long[[#This Row],[Date]])</f>
        <v>11</v>
      </c>
      <c r="F2056" s="3">
        <f>LN(1+stock_returns_long[[#This Row],[Return]])</f>
        <v>2.1031053723631822E-2</v>
      </c>
    </row>
    <row r="2057" spans="1:6" x14ac:dyDescent="0.2">
      <c r="A2057" s="11">
        <v>45238</v>
      </c>
      <c r="B2057" s="3" t="s">
        <v>2</v>
      </c>
      <c r="C2057" s="3">
        <v>-4.4145809906355193E-3</v>
      </c>
      <c r="D2057" s="3">
        <f>YEAR(stock_returns_long[[#This Row],[Date]])</f>
        <v>2023</v>
      </c>
      <c r="E2057" s="3">
        <f>MONTH(stock_returns_long[[#This Row],[Date]])</f>
        <v>11</v>
      </c>
      <c r="F2057" s="3">
        <f>LN(1+stock_returns_long[[#This Row],[Return]])</f>
        <v>-4.4243540264753281E-3</v>
      </c>
    </row>
    <row r="2058" spans="1:6" x14ac:dyDescent="0.2">
      <c r="A2058" s="11">
        <v>45239</v>
      </c>
      <c r="B2058" s="3" t="s">
        <v>2</v>
      </c>
      <c r="C2058" s="3">
        <v>-1.0416636461610618E-2</v>
      </c>
      <c r="D2058" s="3">
        <f>YEAR(stock_returns_long[[#This Row],[Date]])</f>
        <v>2023</v>
      </c>
      <c r="E2058" s="3">
        <f>MONTH(stock_returns_long[[#This Row],[Date]])</f>
        <v>11</v>
      </c>
      <c r="F2058" s="3">
        <f>LN(1+stock_returns_long[[#This Row],[Return]])</f>
        <v>-1.0471269344291862E-2</v>
      </c>
    </row>
    <row r="2059" spans="1:6" x14ac:dyDescent="0.2">
      <c r="A2059" s="11">
        <v>45240</v>
      </c>
      <c r="B2059" s="3" t="s">
        <v>2</v>
      </c>
      <c r="C2059" s="3">
        <v>2.1052569890351647E-2</v>
      </c>
      <c r="D2059" s="3">
        <f>YEAR(stock_returns_long[[#This Row],[Date]])</f>
        <v>2023</v>
      </c>
      <c r="E2059" s="3">
        <f>MONTH(stock_returns_long[[#This Row],[Date]])</f>
        <v>11</v>
      </c>
      <c r="F2059" s="3">
        <f>LN(1+stock_returns_long[[#This Row],[Return]])</f>
        <v>2.0834026486174249E-2</v>
      </c>
    </row>
    <row r="2060" spans="1:6" x14ac:dyDescent="0.2">
      <c r="A2060" s="11">
        <v>45243</v>
      </c>
      <c r="B2060" s="3" t="s">
        <v>2</v>
      </c>
      <c r="C2060" s="3">
        <v>-6.7567653747501177E-3</v>
      </c>
      <c r="D2060" s="3">
        <f>YEAR(stock_returns_long[[#This Row],[Date]])</f>
        <v>2023</v>
      </c>
      <c r="E2060" s="3">
        <f>MONTH(stock_returns_long[[#This Row],[Date]])</f>
        <v>11</v>
      </c>
      <c r="F2060" s="3">
        <f>LN(1+stock_returns_long[[#This Row],[Return]])</f>
        <v>-6.7796956619979656E-3</v>
      </c>
    </row>
    <row r="2061" spans="1:6" x14ac:dyDescent="0.2">
      <c r="A2061" s="11">
        <v>45244</v>
      </c>
      <c r="B2061" s="3" t="s">
        <v>2</v>
      </c>
      <c r="C2061" s="3">
        <v>2.2512145285848328E-2</v>
      </c>
      <c r="D2061" s="3">
        <f>YEAR(stock_returns_long[[#This Row],[Date]])</f>
        <v>2023</v>
      </c>
      <c r="E2061" s="3">
        <f>MONTH(stock_returns_long[[#This Row],[Date]])</f>
        <v>11</v>
      </c>
      <c r="F2061" s="3">
        <f>LN(1+stock_returns_long[[#This Row],[Return]])</f>
        <v>2.2262486894446033E-2</v>
      </c>
    </row>
    <row r="2062" spans="1:6" x14ac:dyDescent="0.2">
      <c r="A2062" s="11">
        <v>45245</v>
      </c>
      <c r="B2062" s="3" t="s">
        <v>2</v>
      </c>
      <c r="C2062" s="3">
        <v>-1.7832688951265996E-2</v>
      </c>
      <c r="D2062" s="3">
        <f>YEAR(stock_returns_long[[#This Row],[Date]])</f>
        <v>2023</v>
      </c>
      <c r="E2062" s="3">
        <f>MONTH(stock_returns_long[[#This Row],[Date]])</f>
        <v>11</v>
      </c>
      <c r="F2062" s="3">
        <f>LN(1+stock_returns_long[[#This Row],[Return]])</f>
        <v>-1.7993607290294027E-2</v>
      </c>
    </row>
    <row r="2063" spans="1:6" x14ac:dyDescent="0.2">
      <c r="A2063" s="11">
        <v>45246</v>
      </c>
      <c r="B2063" s="3" t="s">
        <v>2</v>
      </c>
      <c r="C2063" s="3">
        <v>-2.5837648398919777E-3</v>
      </c>
      <c r="D2063" s="3">
        <f>YEAR(stock_returns_long[[#This Row],[Date]])</f>
        <v>2023</v>
      </c>
      <c r="E2063" s="3">
        <f>MONTH(stock_returns_long[[#This Row],[Date]])</f>
        <v>11</v>
      </c>
      <c r="F2063" s="3">
        <f>LN(1+stock_returns_long[[#This Row],[Return]])</f>
        <v>-2.587108521031568E-3</v>
      </c>
    </row>
    <row r="2064" spans="1:6" x14ac:dyDescent="0.2">
      <c r="A2064" s="11">
        <v>45247</v>
      </c>
      <c r="B2064" s="3" t="s">
        <v>2</v>
      </c>
      <c r="C2064" s="3">
        <v>1.6453061783939793E-2</v>
      </c>
      <c r="D2064" s="3">
        <f>YEAR(stock_returns_long[[#This Row],[Date]])</f>
        <v>2023</v>
      </c>
      <c r="E2064" s="3">
        <f>MONTH(stock_returns_long[[#This Row],[Date]])</f>
        <v>11</v>
      </c>
      <c r="F2064" s="3">
        <f>LN(1+stock_returns_long[[#This Row],[Return]])</f>
        <v>1.6319176713110995E-2</v>
      </c>
    </row>
    <row r="2065" spans="1:6" x14ac:dyDescent="0.2">
      <c r="A2065" s="11">
        <v>45250</v>
      </c>
      <c r="B2065" s="3" t="s">
        <v>2</v>
      </c>
      <c r="C2065" s="3">
        <v>6.5436854591447435E-3</v>
      </c>
      <c r="D2065" s="3">
        <f>YEAR(stock_returns_long[[#This Row],[Date]])</f>
        <v>2023</v>
      </c>
      <c r="E2065" s="3">
        <f>MONTH(stock_returns_long[[#This Row],[Date]])</f>
        <v>11</v>
      </c>
      <c r="F2065" s="3">
        <f>LN(1+stock_returns_long[[#This Row],[Return]])</f>
        <v>6.5223684932628357E-3</v>
      </c>
    </row>
    <row r="2066" spans="1:6" x14ac:dyDescent="0.2">
      <c r="A2066" s="11">
        <v>45251</v>
      </c>
      <c r="B2066" s="3" t="s">
        <v>2</v>
      </c>
      <c r="C2066" s="3">
        <v>-1.5260459261028925E-2</v>
      </c>
      <c r="D2066" s="3">
        <f>YEAR(stock_returns_long[[#This Row],[Date]])</f>
        <v>2023</v>
      </c>
      <c r="E2066" s="3">
        <f>MONTH(stock_returns_long[[#This Row],[Date]])</f>
        <v>11</v>
      </c>
      <c r="F2066" s="3">
        <f>LN(1+stock_returns_long[[#This Row],[Return]])</f>
        <v>-1.5378098422388055E-2</v>
      </c>
    </row>
    <row r="2067" spans="1:6" x14ac:dyDescent="0.2">
      <c r="A2067" s="11">
        <v>45252</v>
      </c>
      <c r="B2067" s="3" t="s">
        <v>2</v>
      </c>
      <c r="C2067" s="3">
        <v>1.9527539517508297E-2</v>
      </c>
      <c r="D2067" s="3">
        <f>YEAR(stock_returns_long[[#This Row],[Date]])</f>
        <v>2023</v>
      </c>
      <c r="E2067" s="3">
        <f>MONTH(stock_returns_long[[#This Row],[Date]])</f>
        <v>11</v>
      </c>
      <c r="F2067" s="3">
        <f>LN(1+stock_returns_long[[#This Row],[Return]])</f>
        <v>1.9339323436056668E-2</v>
      </c>
    </row>
    <row r="2068" spans="1:6" x14ac:dyDescent="0.2">
      <c r="A2068" s="11">
        <v>45254</v>
      </c>
      <c r="B2068" s="3" t="s">
        <v>2</v>
      </c>
      <c r="C2068" s="3">
        <v>2.044767086364363E-4</v>
      </c>
      <c r="D2068" s="3">
        <f>YEAR(stock_returns_long[[#This Row],[Date]])</f>
        <v>2023</v>
      </c>
      <c r="E2068" s="3">
        <f>MONTH(stock_returns_long[[#This Row],[Date]])</f>
        <v>11</v>
      </c>
      <c r="F2068" s="3">
        <f>LN(1+stock_returns_long[[#This Row],[Return]])</f>
        <v>2.0445580612358505E-4</v>
      </c>
    </row>
    <row r="2069" spans="1:6" x14ac:dyDescent="0.2">
      <c r="A2069" s="11">
        <v>45257</v>
      </c>
      <c r="B2069" s="3" t="s">
        <v>2</v>
      </c>
      <c r="C2069" s="3">
        <v>6.7465598835698692E-3</v>
      </c>
      <c r="D2069" s="3">
        <f>YEAR(stock_returns_long[[#This Row],[Date]])</f>
        <v>2023</v>
      </c>
      <c r="E2069" s="3">
        <f>MONTH(stock_returns_long[[#This Row],[Date]])</f>
        <v>11</v>
      </c>
      <c r="F2069" s="3">
        <f>LN(1+stock_returns_long[[#This Row],[Return]])</f>
        <v>6.7239036922547343E-3</v>
      </c>
    </row>
    <row r="2070" spans="1:6" x14ac:dyDescent="0.2">
      <c r="A2070" s="11">
        <v>45258</v>
      </c>
      <c r="B2070" s="3" t="s">
        <v>2</v>
      </c>
      <c r="C2070" s="3">
        <v>-4.7383535401517296E-3</v>
      </c>
      <c r="D2070" s="3">
        <f>YEAR(stock_returns_long[[#This Row],[Date]])</f>
        <v>2023</v>
      </c>
      <c r="E2070" s="3">
        <f>MONTH(stock_returns_long[[#This Row],[Date]])</f>
        <v>11</v>
      </c>
      <c r="F2070" s="3">
        <f>LN(1+stock_returns_long[[#This Row],[Return]])</f>
        <v>-4.7496151256189298E-3</v>
      </c>
    </row>
    <row r="2071" spans="1:6" x14ac:dyDescent="0.2">
      <c r="A2071" s="11">
        <v>45259</v>
      </c>
      <c r="B2071" s="3" t="s">
        <v>2</v>
      </c>
      <c r="C2071" s="3">
        <v>-4.8288883967405605E-3</v>
      </c>
      <c r="D2071" s="3">
        <f>YEAR(stock_returns_long[[#This Row],[Date]])</f>
        <v>2023</v>
      </c>
      <c r="E2071" s="3">
        <f>MONTH(stock_returns_long[[#This Row],[Date]])</f>
        <v>11</v>
      </c>
      <c r="F2071" s="3">
        <f>LN(1+stock_returns_long[[#This Row],[Return]])</f>
        <v>-4.8405851483785687E-3</v>
      </c>
    </row>
    <row r="2072" spans="1:6" x14ac:dyDescent="0.2">
      <c r="A2072" s="11">
        <v>45260</v>
      </c>
      <c r="B2072" s="3" t="s">
        <v>2</v>
      </c>
      <c r="C2072" s="3">
        <v>-1.571972217158657E-3</v>
      </c>
      <c r="D2072" s="3">
        <f>YEAR(stock_returns_long[[#This Row],[Date]])</f>
        <v>2023</v>
      </c>
      <c r="E2072" s="3">
        <f>MONTH(stock_returns_long[[#This Row],[Date]])</f>
        <v>11</v>
      </c>
      <c r="F2072" s="3">
        <f>LN(1+stock_returns_long[[#This Row],[Return]])</f>
        <v>-1.573209061844679E-3</v>
      </c>
    </row>
    <row r="2073" spans="1:6" x14ac:dyDescent="0.2">
      <c r="A2073" s="11">
        <v>45261</v>
      </c>
      <c r="B2073" s="3" t="s">
        <v>2</v>
      </c>
      <c r="C2073" s="3">
        <v>6.4344066326904592E-3</v>
      </c>
      <c r="D2073" s="3">
        <f>YEAR(stock_returns_long[[#This Row],[Date]])</f>
        <v>2023</v>
      </c>
      <c r="E2073" s="3">
        <f>MONTH(stock_returns_long[[#This Row],[Date]])</f>
        <v>12</v>
      </c>
      <c r="F2073" s="3">
        <f>LN(1+stock_returns_long[[#This Row],[Return]])</f>
        <v>6.4137942102232464E-3</v>
      </c>
    </row>
    <row r="2074" spans="1:6" x14ac:dyDescent="0.2">
      <c r="A2074" s="11">
        <v>45264</v>
      </c>
      <c r="B2074" s="3" t="s">
        <v>2</v>
      </c>
      <c r="C2074" s="3">
        <v>-1.4894936132684111E-2</v>
      </c>
      <c r="D2074" s="3">
        <f>YEAR(stock_returns_long[[#This Row],[Date]])</f>
        <v>2023</v>
      </c>
      <c r="E2074" s="3">
        <f>MONTH(stock_returns_long[[#This Row],[Date]])</f>
        <v>12</v>
      </c>
      <c r="F2074" s="3">
        <f>LN(1+stock_returns_long[[#This Row],[Return]])</f>
        <v>-1.500697967354326E-2</v>
      </c>
    </row>
    <row r="2075" spans="1:6" x14ac:dyDescent="0.2">
      <c r="A2075" s="11">
        <v>45265</v>
      </c>
      <c r="B2075" s="3" t="s">
        <v>2</v>
      </c>
      <c r="C2075" s="3">
        <v>1.4084566393959497E-2</v>
      </c>
      <c r="D2075" s="3">
        <f>YEAR(stock_returns_long[[#This Row],[Date]])</f>
        <v>2023</v>
      </c>
      <c r="E2075" s="3">
        <f>MONTH(stock_returns_long[[#This Row],[Date]])</f>
        <v>12</v>
      </c>
      <c r="F2075" s="3">
        <f>LN(1+stock_returns_long[[#This Row],[Return]])</f>
        <v>1.3986300502114904E-2</v>
      </c>
    </row>
    <row r="2076" spans="1:6" x14ac:dyDescent="0.2">
      <c r="A2076" s="11">
        <v>45266</v>
      </c>
      <c r="B2076" s="3" t="s">
        <v>2</v>
      </c>
      <c r="C2076" s="3">
        <v>-1.6067541747663228E-2</v>
      </c>
      <c r="D2076" s="3">
        <f>YEAR(stock_returns_long[[#This Row],[Date]])</f>
        <v>2023</v>
      </c>
      <c r="E2076" s="3">
        <f>MONTH(stock_returns_long[[#This Row],[Date]])</f>
        <v>12</v>
      </c>
      <c r="F2076" s="3">
        <f>LN(1+stock_returns_long[[#This Row],[Return]])</f>
        <v>-1.6198024273177999E-2</v>
      </c>
    </row>
    <row r="2077" spans="1:6" x14ac:dyDescent="0.2">
      <c r="A2077" s="11">
        <v>45267</v>
      </c>
      <c r="B2077" s="3" t="s">
        <v>2</v>
      </c>
      <c r="C2077" s="3">
        <v>1.6329923474831087E-2</v>
      </c>
      <c r="D2077" s="3">
        <f>YEAR(stock_returns_long[[#This Row],[Date]])</f>
        <v>2023</v>
      </c>
      <c r="E2077" s="3">
        <f>MONTH(stock_returns_long[[#This Row],[Date]])</f>
        <v>12</v>
      </c>
      <c r="F2077" s="3">
        <f>LN(1+stock_returns_long[[#This Row],[Return]])</f>
        <v>1.6198024273177868E-2</v>
      </c>
    </row>
    <row r="2078" spans="1:6" x14ac:dyDescent="0.2">
      <c r="A2078" s="11">
        <v>45268</v>
      </c>
      <c r="B2078" s="3" t="s">
        <v>2</v>
      </c>
      <c r="C2078" s="3">
        <v>3.6764247561378305E-3</v>
      </c>
      <c r="D2078" s="3">
        <f>YEAR(stock_returns_long[[#This Row],[Date]])</f>
        <v>2023</v>
      </c>
      <c r="E2078" s="3">
        <f>MONTH(stock_returns_long[[#This Row],[Date]])</f>
        <v>12</v>
      </c>
      <c r="F2078" s="3">
        <f>LN(1+stock_returns_long[[#This Row],[Return]])</f>
        <v>3.6696832247470491E-3</v>
      </c>
    </row>
    <row r="2079" spans="1:6" x14ac:dyDescent="0.2">
      <c r="A2079" s="11">
        <v>45271</v>
      </c>
      <c r="B2079" s="3" t="s">
        <v>2</v>
      </c>
      <c r="C2079" s="3">
        <v>-1.0378502226973785E-2</v>
      </c>
      <c r="D2079" s="3">
        <f>YEAR(stock_returns_long[[#This Row],[Date]])</f>
        <v>2023</v>
      </c>
      <c r="E2079" s="3">
        <f>MONTH(stock_returns_long[[#This Row],[Date]])</f>
        <v>12</v>
      </c>
      <c r="F2079" s="3">
        <f>LN(1+stock_returns_long[[#This Row],[Return]])</f>
        <v>-1.0432734440314026E-2</v>
      </c>
    </row>
    <row r="2080" spans="1:6" x14ac:dyDescent="0.2">
      <c r="A2080" s="11">
        <v>45272</v>
      </c>
      <c r="B2080" s="3" t="s">
        <v>2</v>
      </c>
      <c r="C2080" s="3">
        <v>1.0898597193382598E-2</v>
      </c>
      <c r="D2080" s="3">
        <f>YEAR(stock_returns_long[[#This Row],[Date]])</f>
        <v>2023</v>
      </c>
      <c r="E2080" s="3">
        <f>MONTH(stock_returns_long[[#This Row],[Date]])</f>
        <v>12</v>
      </c>
      <c r="F2080" s="3">
        <f>LN(1+stock_returns_long[[#This Row],[Return]])</f>
        <v>1.0839635496016388E-2</v>
      </c>
    </row>
    <row r="2081" spans="1:6" x14ac:dyDescent="0.2">
      <c r="A2081" s="11">
        <v>45273</v>
      </c>
      <c r="B2081" s="3" t="s">
        <v>2</v>
      </c>
      <c r="C2081" s="3">
        <v>9.2215937737352149E-3</v>
      </c>
      <c r="D2081" s="3">
        <f>YEAR(stock_returns_long[[#This Row],[Date]])</f>
        <v>2023</v>
      </c>
      <c r="E2081" s="3">
        <f>MONTH(stock_returns_long[[#This Row],[Date]])</f>
        <v>12</v>
      </c>
      <c r="F2081" s="3">
        <f>LN(1+stock_returns_long[[#This Row],[Return]])</f>
        <v>9.1793344779070914E-3</v>
      </c>
    </row>
    <row r="2082" spans="1:6" x14ac:dyDescent="0.2">
      <c r="A2082" s="11">
        <v>45274</v>
      </c>
      <c r="B2082" s="3" t="s">
        <v>2</v>
      </c>
      <c r="C2082" s="3">
        <v>-9.5404340492033501E-3</v>
      </c>
      <c r="D2082" s="3">
        <f>YEAR(stock_returns_long[[#This Row],[Date]])</f>
        <v>2023</v>
      </c>
      <c r="E2082" s="3">
        <f>MONTH(stock_returns_long[[#This Row],[Date]])</f>
        <v>12</v>
      </c>
      <c r="F2082" s="3">
        <f>LN(1+stock_returns_long[[#This Row],[Return]])</f>
        <v>-9.5862355336094676E-3</v>
      </c>
    </row>
    <row r="2083" spans="1:6" x14ac:dyDescent="0.2">
      <c r="A2083" s="11">
        <v>45275</v>
      </c>
      <c r="B2083" s="3" t="s">
        <v>2</v>
      </c>
      <c r="C2083" s="3">
        <v>1.7297538213475461E-2</v>
      </c>
      <c r="D2083" s="3">
        <f>YEAR(stock_returns_long[[#This Row],[Date]])</f>
        <v>2023</v>
      </c>
      <c r="E2083" s="3">
        <f>MONTH(stock_returns_long[[#This Row],[Date]])</f>
        <v>12</v>
      </c>
      <c r="F2083" s="3">
        <f>LN(1+stock_returns_long[[#This Row],[Return]])</f>
        <v>1.7149638892761471E-2</v>
      </c>
    </row>
    <row r="2084" spans="1:6" x14ac:dyDescent="0.2">
      <c r="A2084" s="11">
        <v>45278</v>
      </c>
      <c r="B2084" s="3" t="s">
        <v>2</v>
      </c>
      <c r="C2084" s="3">
        <v>2.7338841569267247E-2</v>
      </c>
      <c r="D2084" s="3">
        <f>YEAR(stock_returns_long[[#This Row],[Date]])</f>
        <v>2023</v>
      </c>
      <c r="E2084" s="3">
        <f>MONTH(stock_returns_long[[#This Row],[Date]])</f>
        <v>12</v>
      </c>
      <c r="F2084" s="3">
        <f>LN(1+stock_returns_long[[#This Row],[Return]])</f>
        <v>2.6971809898698733E-2</v>
      </c>
    </row>
    <row r="2085" spans="1:6" x14ac:dyDescent="0.2">
      <c r="A2085" s="11">
        <v>45279</v>
      </c>
      <c r="B2085" s="3" t="s">
        <v>2</v>
      </c>
      <c r="C2085" s="3">
        <v>-1.8174467759756174E-3</v>
      </c>
      <c r="D2085" s="3">
        <f>YEAR(stock_returns_long[[#This Row],[Date]])</f>
        <v>2023</v>
      </c>
      <c r="E2085" s="3">
        <f>MONTH(stock_returns_long[[#This Row],[Date]])</f>
        <v>12</v>
      </c>
      <c r="F2085" s="3">
        <f>LN(1+stock_returns_long[[#This Row],[Return]])</f>
        <v>-1.8191003361762064E-3</v>
      </c>
    </row>
    <row r="2086" spans="1:6" x14ac:dyDescent="0.2">
      <c r="A2086" s="11">
        <v>45280</v>
      </c>
      <c r="B2086" s="3" t="s">
        <v>2</v>
      </c>
      <c r="C2086" s="3">
        <v>-1.085895208954335E-2</v>
      </c>
      <c r="D2086" s="3">
        <f>YEAR(stock_returns_long[[#This Row],[Date]])</f>
        <v>2023</v>
      </c>
      <c r="E2086" s="3">
        <f>MONTH(stock_returns_long[[#This Row],[Date]])</f>
        <v>12</v>
      </c>
      <c r="F2086" s="3">
        <f>LN(1+stock_returns_long[[#This Row],[Return]])</f>
        <v>-1.0918340834127181E-2</v>
      </c>
    </row>
    <row r="2087" spans="1:6" x14ac:dyDescent="0.2">
      <c r="A2087" s="11">
        <v>45281</v>
      </c>
      <c r="B2087" s="3" t="s">
        <v>2</v>
      </c>
      <c r="C2087" s="3">
        <v>1.1306871390431628E-2</v>
      </c>
      <c r="D2087" s="3">
        <f>YEAR(stock_returns_long[[#This Row],[Date]])</f>
        <v>2023</v>
      </c>
      <c r="E2087" s="3">
        <f>MONTH(stock_returns_long[[#This Row],[Date]])</f>
        <v>12</v>
      </c>
      <c r="F2087" s="3">
        <f>LN(1+stock_returns_long[[#This Row],[Return]])</f>
        <v>1.1243426514228085E-2</v>
      </c>
    </row>
    <row r="2088" spans="1:6" x14ac:dyDescent="0.2">
      <c r="A2088" s="11">
        <v>45282</v>
      </c>
      <c r="B2088" s="3" t="s">
        <v>2</v>
      </c>
      <c r="C2088" s="3">
        <v>-2.7300973670256745E-3</v>
      </c>
      <c r="D2088" s="3">
        <f>YEAR(stock_returns_long[[#This Row],[Date]])</f>
        <v>2023</v>
      </c>
      <c r="E2088" s="3">
        <f>MONTH(stock_returns_long[[#This Row],[Date]])</f>
        <v>12</v>
      </c>
      <c r="F2088" s="3">
        <f>LN(1+stock_returns_long[[#This Row],[Return]])</f>
        <v>-2.7338308796259008E-3</v>
      </c>
    </row>
    <row r="2089" spans="1:6" x14ac:dyDescent="0.2">
      <c r="A2089" s="11">
        <v>45286</v>
      </c>
      <c r="B2089" s="3" t="s">
        <v>2</v>
      </c>
      <c r="C2089" s="3">
        <v>-6.5144746155820776E-5</v>
      </c>
      <c r="D2089" s="3">
        <f>YEAR(stock_returns_long[[#This Row],[Date]])</f>
        <v>2023</v>
      </c>
      <c r="E2089" s="3">
        <f>MONTH(stock_returns_long[[#This Row],[Date]])</f>
        <v>12</v>
      </c>
      <c r="F2089" s="3">
        <f>LN(1+stock_returns_long[[#This Row],[Return]])</f>
        <v>-6.5146868166955714E-5</v>
      </c>
    </row>
    <row r="2090" spans="1:6" x14ac:dyDescent="0.2">
      <c r="A2090" s="11">
        <v>45287</v>
      </c>
      <c r="B2090" s="3" t="s">
        <v>2</v>
      </c>
      <c r="C2090" s="3">
        <v>-4.5634132421334961E-4</v>
      </c>
      <c r="D2090" s="3">
        <f>YEAR(stock_returns_long[[#This Row],[Date]])</f>
        <v>2023</v>
      </c>
      <c r="E2090" s="3">
        <f>MONTH(stock_returns_long[[#This Row],[Date]])</f>
        <v>12</v>
      </c>
      <c r="F2090" s="3">
        <f>LN(1+stock_returns_long[[#This Row],[Return]])</f>
        <v>-4.5644547960358643E-4</v>
      </c>
    </row>
    <row r="2091" spans="1:6" x14ac:dyDescent="0.2">
      <c r="A2091" s="11">
        <v>45288</v>
      </c>
      <c r="B2091" s="3" t="s">
        <v>2</v>
      </c>
      <c r="C2091" s="3">
        <v>2.6091395511529392E-4</v>
      </c>
      <c r="D2091" s="3">
        <f>YEAR(stock_returns_long[[#This Row],[Date]])</f>
        <v>2023</v>
      </c>
      <c r="E2091" s="3">
        <f>MONTH(stock_returns_long[[#This Row],[Date]])</f>
        <v>12</v>
      </c>
      <c r="F2091" s="3">
        <f>LN(1+stock_returns_long[[#This Row],[Return]])</f>
        <v>2.6087992298881607E-4</v>
      </c>
    </row>
    <row r="2092" spans="1:6" x14ac:dyDescent="0.2">
      <c r="A2092" s="11">
        <v>45289</v>
      </c>
      <c r="B2092" s="3" t="s">
        <v>2</v>
      </c>
      <c r="C2092" s="3">
        <v>-9.3884626128839521E-3</v>
      </c>
      <c r="D2092" s="3">
        <f>YEAR(stock_returns_long[[#This Row],[Date]])</f>
        <v>2023</v>
      </c>
      <c r="E2092" s="3">
        <f>MONTH(stock_returns_long[[#This Row],[Date]])</f>
        <v>12</v>
      </c>
      <c r="F2092" s="3">
        <f>LN(1+stock_returns_long[[#This Row],[Return]])</f>
        <v>-9.4328120281517974E-3</v>
      </c>
    </row>
    <row r="2093" spans="1:6" x14ac:dyDescent="0.2">
      <c r="A2093" s="11">
        <v>45293</v>
      </c>
      <c r="B2093" s="3" t="s">
        <v>2</v>
      </c>
      <c r="C2093" s="3">
        <v>-1.3228970207501023E-2</v>
      </c>
      <c r="D2093" s="3">
        <f>YEAR(stock_returns_long[[#This Row],[Date]])</f>
        <v>2024</v>
      </c>
      <c r="E2093" s="3">
        <f>MONTH(stock_returns_long[[#This Row],[Date]])</f>
        <v>1</v>
      </c>
      <c r="F2093" s="3">
        <f>LN(1+stock_returns_long[[#This Row],[Return]])</f>
        <v>-1.3317252487412825E-2</v>
      </c>
    </row>
    <row r="2094" spans="1:6" x14ac:dyDescent="0.2">
      <c r="A2094" s="11">
        <v>45294</v>
      </c>
      <c r="B2094" s="3" t="s">
        <v>2</v>
      </c>
      <c r="C2094" s="3">
        <v>-9.73782115920796E-3</v>
      </c>
      <c r="D2094" s="3">
        <f>YEAR(stock_returns_long[[#This Row],[Date]])</f>
        <v>2024</v>
      </c>
      <c r="E2094" s="3">
        <f>MONTH(stock_returns_long[[#This Row],[Date]])</f>
        <v>1</v>
      </c>
      <c r="F2094" s="3">
        <f>LN(1+stock_returns_long[[#This Row],[Return]])</f>
        <v>-9.7855438021000451E-3</v>
      </c>
    </row>
    <row r="2095" spans="1:6" x14ac:dyDescent="0.2">
      <c r="A2095" s="11">
        <v>45295</v>
      </c>
      <c r="B2095" s="3" t="s">
        <v>2</v>
      </c>
      <c r="C2095" s="3">
        <v>-2.6267891590348702E-2</v>
      </c>
      <c r="D2095" s="3">
        <f>YEAR(stock_returns_long[[#This Row],[Date]])</f>
        <v>2024</v>
      </c>
      <c r="E2095" s="3">
        <f>MONTH(stock_returns_long[[#This Row],[Date]])</f>
        <v>1</v>
      </c>
      <c r="F2095" s="3">
        <f>LN(1+stock_returns_long[[#This Row],[Return]])</f>
        <v>-2.6619055871345821E-2</v>
      </c>
    </row>
    <row r="2096" spans="1:6" x14ac:dyDescent="0.2">
      <c r="A2096" s="11">
        <v>45296</v>
      </c>
      <c r="B2096" s="3" t="s">
        <v>2</v>
      </c>
      <c r="C2096" s="3">
        <v>4.6344202462600403E-3</v>
      </c>
      <c r="D2096" s="3">
        <f>YEAR(stock_returns_long[[#This Row],[Date]])</f>
        <v>2024</v>
      </c>
      <c r="E2096" s="3">
        <f>MONTH(stock_returns_long[[#This Row],[Date]])</f>
        <v>1</v>
      </c>
      <c r="F2096" s="3">
        <f>LN(1+stock_returns_long[[#This Row],[Return]])</f>
        <v>4.6237143849811747E-3</v>
      </c>
    </row>
    <row r="2097" spans="1:6" x14ac:dyDescent="0.2">
      <c r="A2097" s="11">
        <v>45299</v>
      </c>
      <c r="B2097" s="3" t="s">
        <v>2</v>
      </c>
      <c r="C2097" s="3">
        <v>2.6576703830634596E-2</v>
      </c>
      <c r="D2097" s="3">
        <f>YEAR(stock_returns_long[[#This Row],[Date]])</f>
        <v>2024</v>
      </c>
      <c r="E2097" s="3">
        <f>MONTH(stock_returns_long[[#This Row],[Date]])</f>
        <v>1</v>
      </c>
      <c r="F2097" s="3">
        <f>LN(1+stock_returns_long[[#This Row],[Return]])</f>
        <v>2.6229678338986727E-2</v>
      </c>
    </row>
    <row r="2098" spans="1:6" x14ac:dyDescent="0.2">
      <c r="A2098" s="11">
        <v>45300</v>
      </c>
      <c r="B2098" s="3" t="s">
        <v>2</v>
      </c>
      <c r="C2098" s="3">
        <v>1.5224607114340927E-2</v>
      </c>
      <c r="D2098" s="3">
        <f>YEAR(stock_returns_long[[#This Row],[Date]])</f>
        <v>2024</v>
      </c>
      <c r="E2098" s="3">
        <f>MONTH(stock_returns_long[[#This Row],[Date]])</f>
        <v>1</v>
      </c>
      <c r="F2098" s="3">
        <f>LN(1+stock_returns_long[[#This Row],[Return]])</f>
        <v>1.5109875810597672E-2</v>
      </c>
    </row>
    <row r="2099" spans="1:6" x14ac:dyDescent="0.2">
      <c r="A2099" s="11">
        <v>45301</v>
      </c>
      <c r="B2099" s="3" t="s">
        <v>2</v>
      </c>
      <c r="C2099" s="3">
        <v>1.5590940651907248E-2</v>
      </c>
      <c r="D2099" s="3">
        <f>YEAR(stock_returns_long[[#This Row],[Date]])</f>
        <v>2024</v>
      </c>
      <c r="E2099" s="3">
        <f>MONTH(stock_returns_long[[#This Row],[Date]])</f>
        <v>1</v>
      </c>
      <c r="F2099" s="3">
        <f>LN(1+stock_returns_long[[#This Row],[Return]])</f>
        <v>1.5470650615520465E-2</v>
      </c>
    </row>
    <row r="2100" spans="1:6" x14ac:dyDescent="0.2">
      <c r="A2100" s="11">
        <v>45302</v>
      </c>
      <c r="B2100" s="3" t="s">
        <v>2</v>
      </c>
      <c r="C2100" s="3">
        <v>9.4321016622680443E-3</v>
      </c>
      <c r="D2100" s="3">
        <f>YEAR(stock_returns_long[[#This Row],[Date]])</f>
        <v>2024</v>
      </c>
      <c r="E2100" s="3">
        <f>MONTH(stock_returns_long[[#This Row],[Date]])</f>
        <v>1</v>
      </c>
      <c r="F2100" s="3">
        <f>LN(1+stock_returns_long[[#This Row],[Return]])</f>
        <v>9.3878971350600544E-3</v>
      </c>
    </row>
    <row r="2101" spans="1:6" x14ac:dyDescent="0.2">
      <c r="A2101" s="11">
        <v>45303</v>
      </c>
      <c r="B2101" s="3" t="s">
        <v>2</v>
      </c>
      <c r="C2101" s="3">
        <v>-3.6086969005325598E-3</v>
      </c>
      <c r="D2101" s="3">
        <f>YEAR(stock_returns_long[[#This Row],[Date]])</f>
        <v>2024</v>
      </c>
      <c r="E2101" s="3">
        <f>MONTH(stock_returns_long[[#This Row],[Date]])</f>
        <v>1</v>
      </c>
      <c r="F2101" s="3">
        <f>LN(1+stock_returns_long[[#This Row],[Return]])</f>
        <v>-3.6152239546972612E-3</v>
      </c>
    </row>
    <row r="2102" spans="1:6" x14ac:dyDescent="0.2">
      <c r="A2102" s="11">
        <v>45307</v>
      </c>
      <c r="B2102" s="3" t="s">
        <v>2</v>
      </c>
      <c r="C2102" s="3">
        <v>-9.442449238027617E-3</v>
      </c>
      <c r="D2102" s="3">
        <f>YEAR(stock_returns_long[[#This Row],[Date]])</f>
        <v>2024</v>
      </c>
      <c r="E2102" s="3">
        <f>MONTH(stock_returns_long[[#This Row],[Date]])</f>
        <v>1</v>
      </c>
      <c r="F2102" s="3">
        <f>LN(1+stock_returns_long[[#This Row],[Return]])</f>
        <v>-9.4873117934469071E-3</v>
      </c>
    </row>
    <row r="2103" spans="1:6" x14ac:dyDescent="0.2">
      <c r="A2103" s="11">
        <v>45308</v>
      </c>
      <c r="B2103" s="3" t="s">
        <v>2</v>
      </c>
      <c r="C2103" s="3">
        <v>-9.467203666572499E-3</v>
      </c>
      <c r="D2103" s="3">
        <f>YEAR(stock_returns_long[[#This Row],[Date]])</f>
        <v>2024</v>
      </c>
      <c r="E2103" s="3">
        <f>MONTH(stock_returns_long[[#This Row],[Date]])</f>
        <v>1</v>
      </c>
      <c r="F2103" s="3">
        <f>LN(1+stock_returns_long[[#This Row],[Return]])</f>
        <v>-9.5123025048321451E-3</v>
      </c>
    </row>
    <row r="2104" spans="1:6" x14ac:dyDescent="0.2">
      <c r="A2104" s="11">
        <v>45309</v>
      </c>
      <c r="B2104" s="3" t="s">
        <v>2</v>
      </c>
      <c r="C2104" s="3">
        <v>1.1798781932089941E-2</v>
      </c>
      <c r="D2104" s="3">
        <f>YEAR(stock_returns_long[[#This Row],[Date]])</f>
        <v>2024</v>
      </c>
      <c r="E2104" s="3">
        <f>MONTH(stock_returns_long[[#This Row],[Date]])</f>
        <v>1</v>
      </c>
      <c r="F2104" s="3">
        <f>LN(1+stock_returns_long[[#This Row],[Return]])</f>
        <v>1.1729719012639512E-2</v>
      </c>
    </row>
    <row r="2105" spans="1:6" x14ac:dyDescent="0.2">
      <c r="A2105" s="11">
        <v>45310</v>
      </c>
      <c r="B2105" s="3" t="s">
        <v>2</v>
      </c>
      <c r="C2105" s="3">
        <v>1.1986946826648914E-2</v>
      </c>
      <c r="D2105" s="3">
        <f>YEAR(stock_returns_long[[#This Row],[Date]])</f>
        <v>2024</v>
      </c>
      <c r="E2105" s="3">
        <f>MONTH(stock_returns_long[[#This Row],[Date]])</f>
        <v>1</v>
      </c>
      <c r="F2105" s="3">
        <f>LN(1+stock_returns_long[[#This Row],[Return]])</f>
        <v>1.1915672389449407E-2</v>
      </c>
    </row>
    <row r="2106" spans="1:6" x14ac:dyDescent="0.2">
      <c r="A2106" s="11">
        <v>45313</v>
      </c>
      <c r="B2106" s="3" t="s">
        <v>2</v>
      </c>
      <c r="C2106" s="3">
        <v>-3.6049798622092011E-3</v>
      </c>
      <c r="D2106" s="3">
        <f>YEAR(stock_returns_long[[#This Row],[Date]])</f>
        <v>2024</v>
      </c>
      <c r="E2106" s="3">
        <f>MONTH(stock_returns_long[[#This Row],[Date]])</f>
        <v>1</v>
      </c>
      <c r="F2106" s="3">
        <f>LN(1+stock_returns_long[[#This Row],[Return]])</f>
        <v>-3.6114934610863608E-3</v>
      </c>
    </row>
    <row r="2107" spans="1:6" x14ac:dyDescent="0.2">
      <c r="A2107" s="11">
        <v>45314</v>
      </c>
      <c r="B2107" s="3" t="s">
        <v>2</v>
      </c>
      <c r="C2107" s="3">
        <v>8.0114065314873528E-3</v>
      </c>
      <c r="D2107" s="3">
        <f>YEAR(stock_returns_long[[#This Row],[Date]])</f>
        <v>2024</v>
      </c>
      <c r="E2107" s="3">
        <f>MONTH(stock_returns_long[[#This Row],[Date]])</f>
        <v>1</v>
      </c>
      <c r="F2107" s="3">
        <f>LN(1+stock_returns_long[[#This Row],[Return]])</f>
        <v>7.9794855886110641E-3</v>
      </c>
    </row>
    <row r="2108" spans="1:6" x14ac:dyDescent="0.2">
      <c r="A2108" s="11">
        <v>45315</v>
      </c>
      <c r="B2108" s="3" t="s">
        <v>2</v>
      </c>
      <c r="C2108" s="3">
        <v>5.4479606553670124E-3</v>
      </c>
      <c r="D2108" s="3">
        <f>YEAR(stock_returns_long[[#This Row],[Date]])</f>
        <v>2024</v>
      </c>
      <c r="E2108" s="3">
        <f>MONTH(stock_returns_long[[#This Row],[Date]])</f>
        <v>1</v>
      </c>
      <c r="F2108" s="3">
        <f>LN(1+stock_returns_long[[#This Row],[Return]])</f>
        <v>5.4331741974323142E-3</v>
      </c>
    </row>
    <row r="2109" spans="1:6" x14ac:dyDescent="0.2">
      <c r="A2109" s="11">
        <v>45316</v>
      </c>
      <c r="B2109" s="3" t="s">
        <v>2</v>
      </c>
      <c r="C2109" s="3">
        <v>5.6097718506020744E-3</v>
      </c>
      <c r="D2109" s="3">
        <f>YEAR(stock_returns_long[[#This Row],[Date]])</f>
        <v>2024</v>
      </c>
      <c r="E2109" s="3">
        <f>MONTH(stock_returns_long[[#This Row],[Date]])</f>
        <v>1</v>
      </c>
      <c r="F2109" s="3">
        <f>LN(1+stock_returns_long[[#This Row],[Return]])</f>
        <v>5.5940956796640693E-3</v>
      </c>
    </row>
    <row r="2110" spans="1:6" x14ac:dyDescent="0.2">
      <c r="A2110" s="11">
        <v>45317</v>
      </c>
      <c r="B2110" s="3" t="s">
        <v>2</v>
      </c>
      <c r="C2110" s="3">
        <v>8.6845966224247118E-3</v>
      </c>
      <c r="D2110" s="3">
        <f>YEAR(stock_returns_long[[#This Row],[Date]])</f>
        <v>2024</v>
      </c>
      <c r="E2110" s="3">
        <f>MONTH(stock_returns_long[[#This Row],[Date]])</f>
        <v>1</v>
      </c>
      <c r="F2110" s="3">
        <f>LN(1+stock_returns_long[[#This Row],[Return]])</f>
        <v>8.6471024380406717E-3</v>
      </c>
    </row>
    <row r="2111" spans="1:6" x14ac:dyDescent="0.2">
      <c r="A2111" s="11">
        <v>45320</v>
      </c>
      <c r="B2111" s="3" t="s">
        <v>2</v>
      </c>
      <c r="C2111" s="3">
        <v>1.344896590822775E-2</v>
      </c>
      <c r="D2111" s="3">
        <f>YEAR(stock_returns_long[[#This Row],[Date]])</f>
        <v>2024</v>
      </c>
      <c r="E2111" s="3">
        <f>MONTH(stock_returns_long[[#This Row],[Date]])</f>
        <v>1</v>
      </c>
      <c r="F2111" s="3">
        <f>LN(1+stock_returns_long[[#This Row],[Return]])</f>
        <v>1.3359331333490848E-2</v>
      </c>
    </row>
    <row r="2112" spans="1:6" x14ac:dyDescent="0.2">
      <c r="A2112" s="11">
        <v>45321</v>
      </c>
      <c r="B2112" s="3" t="s">
        <v>2</v>
      </c>
      <c r="C2112" s="3">
        <v>-1.4014601164705653E-2</v>
      </c>
      <c r="D2112" s="3">
        <f>YEAR(stock_returns_long[[#This Row],[Date]])</f>
        <v>2024</v>
      </c>
      <c r="E2112" s="3">
        <f>MONTH(stock_returns_long[[#This Row],[Date]])</f>
        <v>1</v>
      </c>
      <c r="F2112" s="3">
        <f>LN(1+stock_returns_long[[#This Row],[Return]])</f>
        <v>-1.4113732972622603E-2</v>
      </c>
    </row>
    <row r="2113" spans="1:6" x14ac:dyDescent="0.2">
      <c r="A2113" s="11">
        <v>45322</v>
      </c>
      <c r="B2113" s="3" t="s">
        <v>2</v>
      </c>
      <c r="C2113" s="3">
        <v>-2.3899390262627773E-2</v>
      </c>
      <c r="D2113" s="3">
        <f>YEAR(stock_returns_long[[#This Row],[Date]])</f>
        <v>2024</v>
      </c>
      <c r="E2113" s="3">
        <f>MONTH(stock_returns_long[[#This Row],[Date]])</f>
        <v>1</v>
      </c>
      <c r="F2113" s="3">
        <f>LN(1+stock_returns_long[[#This Row],[Return]])</f>
        <v>-2.4189614134501332E-2</v>
      </c>
    </row>
    <row r="2114" spans="1:6" x14ac:dyDescent="0.2">
      <c r="A2114" s="11">
        <v>45323</v>
      </c>
      <c r="B2114" s="3" t="s">
        <v>2</v>
      </c>
      <c r="C2114" s="3">
        <v>2.6288672108771616E-2</v>
      </c>
      <c r="D2114" s="3">
        <f>YEAR(stock_returns_long[[#This Row],[Date]])</f>
        <v>2024</v>
      </c>
      <c r="E2114" s="3">
        <f>MONTH(stock_returns_long[[#This Row],[Date]])</f>
        <v>2</v>
      </c>
      <c r="F2114" s="3">
        <f>LN(1+stock_returns_long[[#This Row],[Return]])</f>
        <v>2.594906400632865E-2</v>
      </c>
    </row>
    <row r="2115" spans="1:6" x14ac:dyDescent="0.2">
      <c r="A2115" s="11">
        <v>45324</v>
      </c>
      <c r="B2115" s="3" t="s">
        <v>2</v>
      </c>
      <c r="C2115" s="3">
        <v>7.8666492185618386E-2</v>
      </c>
      <c r="D2115" s="3">
        <f>YEAR(stock_returns_long[[#This Row],[Date]])</f>
        <v>2024</v>
      </c>
      <c r="E2115" s="3">
        <f>MONTH(stock_returns_long[[#This Row],[Date]])</f>
        <v>2</v>
      </c>
      <c r="F2115" s="3">
        <f>LN(1+stock_returns_long[[#This Row],[Return]])</f>
        <v>7.5725548771897258E-2</v>
      </c>
    </row>
    <row r="2116" spans="1:6" x14ac:dyDescent="0.2">
      <c r="A2116" s="11">
        <v>45327</v>
      </c>
      <c r="B2116" s="3" t="s">
        <v>2</v>
      </c>
      <c r="C2116" s="3">
        <v>-8.7305745958610181E-3</v>
      </c>
      <c r="D2116" s="3">
        <f>YEAR(stock_returns_long[[#This Row],[Date]])</f>
        <v>2024</v>
      </c>
      <c r="E2116" s="3">
        <f>MONTH(stock_returns_long[[#This Row],[Date]])</f>
        <v>2</v>
      </c>
      <c r="F2116" s="3">
        <f>LN(1+stock_returns_long[[#This Row],[Return]])</f>
        <v>-8.7689093482845142E-3</v>
      </c>
    </row>
    <row r="2117" spans="1:6" x14ac:dyDescent="0.2">
      <c r="A2117" s="11">
        <v>45328</v>
      </c>
      <c r="B2117" s="3" t="s">
        <v>2</v>
      </c>
      <c r="C2117" s="3">
        <v>-6.8111307541430799E-3</v>
      </c>
      <c r="D2117" s="3">
        <f>YEAR(stock_returns_long[[#This Row],[Date]])</f>
        <v>2024</v>
      </c>
      <c r="E2117" s="3">
        <f>MONTH(stock_returns_long[[#This Row],[Date]])</f>
        <v>2</v>
      </c>
      <c r="F2117" s="3">
        <f>LN(1+stock_returns_long[[#This Row],[Return]])</f>
        <v>-6.834432372405122E-3</v>
      </c>
    </row>
    <row r="2118" spans="1:6" x14ac:dyDescent="0.2">
      <c r="A2118" s="11">
        <v>45329</v>
      </c>
      <c r="B2118" s="3" t="s">
        <v>2</v>
      </c>
      <c r="C2118" s="3">
        <v>8.1584684162450127E-3</v>
      </c>
      <c r="D2118" s="3">
        <f>YEAR(stock_returns_long[[#This Row],[Date]])</f>
        <v>2024</v>
      </c>
      <c r="E2118" s="3">
        <f>MONTH(stock_returns_long[[#This Row],[Date]])</f>
        <v>2</v>
      </c>
      <c r="F2118" s="3">
        <f>LN(1+stock_returns_long[[#This Row],[Return]])</f>
        <v>8.1253680232668078E-3</v>
      </c>
    </row>
    <row r="2119" spans="1:6" x14ac:dyDescent="0.2">
      <c r="A2119" s="11">
        <v>45330</v>
      </c>
      <c r="B2119" s="3" t="s">
        <v>2</v>
      </c>
      <c r="C2119" s="3">
        <v>-4.0462232237464812E-3</v>
      </c>
      <c r="D2119" s="3">
        <f>YEAR(stock_returns_long[[#This Row],[Date]])</f>
        <v>2024</v>
      </c>
      <c r="E2119" s="3">
        <f>MONTH(stock_returns_long[[#This Row],[Date]])</f>
        <v>2</v>
      </c>
      <c r="F2119" s="3">
        <f>LN(1+stock_returns_long[[#This Row],[Return]])</f>
        <v>-4.0544313336464575E-3</v>
      </c>
    </row>
    <row r="2120" spans="1:6" x14ac:dyDescent="0.2">
      <c r="A2120" s="11">
        <v>45331</v>
      </c>
      <c r="B2120" s="3" t="s">
        <v>2</v>
      </c>
      <c r="C2120" s="3">
        <v>2.7143197772921068E-2</v>
      </c>
      <c r="D2120" s="3">
        <f>YEAR(stock_returns_long[[#This Row],[Date]])</f>
        <v>2024</v>
      </c>
      <c r="E2120" s="3">
        <f>MONTH(stock_returns_long[[#This Row],[Date]])</f>
        <v>2</v>
      </c>
      <c r="F2120" s="3">
        <f>LN(1+stock_returns_long[[#This Row],[Return]])</f>
        <v>2.6781354306300166E-2</v>
      </c>
    </row>
    <row r="2121" spans="1:6" x14ac:dyDescent="0.2">
      <c r="A2121" s="11">
        <v>45334</v>
      </c>
      <c r="B2121" s="3" t="s">
        <v>2</v>
      </c>
      <c r="C2121" s="3">
        <v>-1.2095159915523457E-2</v>
      </c>
      <c r="D2121" s="3">
        <f>YEAR(stock_returns_long[[#This Row],[Date]])</f>
        <v>2024</v>
      </c>
      <c r="E2121" s="3">
        <f>MONTH(stock_returns_long[[#This Row],[Date]])</f>
        <v>2</v>
      </c>
      <c r="F2121" s="3">
        <f>LN(1+stock_returns_long[[#This Row],[Return]])</f>
        <v>-1.2168901576895616E-2</v>
      </c>
    </row>
    <row r="2122" spans="1:6" x14ac:dyDescent="0.2">
      <c r="A2122" s="11">
        <v>45335</v>
      </c>
      <c r="B2122" s="3" t="s">
        <v>2</v>
      </c>
      <c r="C2122" s="3">
        <v>-2.1469171561243172E-2</v>
      </c>
      <c r="D2122" s="3">
        <f>YEAR(stock_returns_long[[#This Row],[Date]])</f>
        <v>2024</v>
      </c>
      <c r="E2122" s="3">
        <f>MONTH(stock_returns_long[[#This Row],[Date]])</f>
        <v>2</v>
      </c>
      <c r="F2122" s="3">
        <f>LN(1+stock_returns_long[[#This Row],[Return]])</f>
        <v>-2.170298682855135E-2</v>
      </c>
    </row>
    <row r="2123" spans="1:6" x14ac:dyDescent="0.2">
      <c r="A2123" s="11">
        <v>45336</v>
      </c>
      <c r="B2123" s="3" t="s">
        <v>2</v>
      </c>
      <c r="C2123" s="3">
        <v>1.3875689909627953E-2</v>
      </c>
      <c r="D2123" s="3">
        <f>YEAR(stock_returns_long[[#This Row],[Date]])</f>
        <v>2024</v>
      </c>
      <c r="E2123" s="3">
        <f>MONTH(stock_returns_long[[#This Row],[Date]])</f>
        <v>2</v>
      </c>
      <c r="F2123" s="3">
        <f>LN(1+stock_returns_long[[#This Row],[Return]])</f>
        <v>1.3780303876272836E-2</v>
      </c>
    </row>
    <row r="2124" spans="1:6" x14ac:dyDescent="0.2">
      <c r="A2124" s="11">
        <v>45337</v>
      </c>
      <c r="B2124" s="3" t="s">
        <v>2</v>
      </c>
      <c r="C2124" s="3">
        <v>-6.9013493114223889E-3</v>
      </c>
      <c r="D2124" s="3">
        <f>YEAR(stock_returns_long[[#This Row],[Date]])</f>
        <v>2024</v>
      </c>
      <c r="E2124" s="3">
        <f>MONTH(stock_returns_long[[#This Row],[Date]])</f>
        <v>2</v>
      </c>
      <c r="F2124" s="3">
        <f>LN(1+stock_returns_long[[#This Row],[Return]])</f>
        <v>-6.9252737601054569E-3</v>
      </c>
    </row>
    <row r="2125" spans="1:6" x14ac:dyDescent="0.2">
      <c r="A2125" s="11">
        <v>45338</v>
      </c>
      <c r="B2125" s="3" t="s">
        <v>2</v>
      </c>
      <c r="C2125" s="3">
        <v>-1.7079419299743659E-3</v>
      </c>
      <c r="D2125" s="3">
        <f>YEAR(stock_returns_long[[#This Row],[Date]])</f>
        <v>2024</v>
      </c>
      <c r="E2125" s="3">
        <f>MONTH(stock_returns_long[[#This Row],[Date]])</f>
        <v>2</v>
      </c>
      <c r="F2125" s="3">
        <f>LN(1+stock_returns_long[[#This Row],[Return]])</f>
        <v>-1.7094021256489145E-3</v>
      </c>
    </row>
    <row r="2126" spans="1:6" x14ac:dyDescent="0.2">
      <c r="A2126" s="11">
        <v>45342</v>
      </c>
      <c r="B2126" s="3" t="s">
        <v>2</v>
      </c>
      <c r="C2126" s="3">
        <v>-1.433539469369316E-2</v>
      </c>
      <c r="D2126" s="3">
        <f>YEAR(stock_returns_long[[#This Row],[Date]])</f>
        <v>2024</v>
      </c>
      <c r="E2126" s="3">
        <f>MONTH(stock_returns_long[[#This Row],[Date]])</f>
        <v>2</v>
      </c>
      <c r="F2126" s="3">
        <f>LN(1+stock_returns_long[[#This Row],[Return]])</f>
        <v>-1.4439139136134756E-2</v>
      </c>
    </row>
    <row r="2127" spans="1:6" x14ac:dyDescent="0.2">
      <c r="A2127" s="11">
        <v>45343</v>
      </c>
      <c r="B2127" s="3" t="s">
        <v>2</v>
      </c>
      <c r="C2127" s="3">
        <v>9.0375538082816398E-3</v>
      </c>
      <c r="D2127" s="3">
        <f>YEAR(stock_returns_long[[#This Row],[Date]])</f>
        <v>2024</v>
      </c>
      <c r="E2127" s="3">
        <f>MONTH(stock_returns_long[[#This Row],[Date]])</f>
        <v>2</v>
      </c>
      <c r="F2127" s="3">
        <f>LN(1+stock_returns_long[[#This Row],[Return]])</f>
        <v>8.9969595176011535E-3</v>
      </c>
    </row>
    <row r="2128" spans="1:6" x14ac:dyDescent="0.2">
      <c r="A2128" s="11">
        <v>45344</v>
      </c>
      <c r="B2128" s="3" t="s">
        <v>2</v>
      </c>
      <c r="C2128" s="3">
        <v>3.5530017339574504E-2</v>
      </c>
      <c r="D2128" s="3">
        <f>YEAR(stock_returns_long[[#This Row],[Date]])</f>
        <v>2024</v>
      </c>
      <c r="E2128" s="3">
        <f>MONTH(stock_returns_long[[#This Row],[Date]])</f>
        <v>2</v>
      </c>
      <c r="F2128" s="3">
        <f>LN(1+stock_returns_long[[#This Row],[Return]])</f>
        <v>3.4913389689820239E-2</v>
      </c>
    </row>
    <row r="2129" spans="1:6" x14ac:dyDescent="0.2">
      <c r="A2129" s="11">
        <v>45345</v>
      </c>
      <c r="B2129" s="3" t="s">
        <v>2</v>
      </c>
      <c r="C2129" s="3">
        <v>2.3485144793740087E-3</v>
      </c>
      <c r="D2129" s="3">
        <f>YEAR(stock_returns_long[[#This Row],[Date]])</f>
        <v>2024</v>
      </c>
      <c r="E2129" s="3">
        <f>MONTH(stock_returns_long[[#This Row],[Date]])</f>
        <v>2</v>
      </c>
      <c r="F2129" s="3">
        <f>LN(1+stock_returns_long[[#This Row],[Return]])</f>
        <v>2.3457610294128446E-3</v>
      </c>
    </row>
    <row r="2130" spans="1:6" x14ac:dyDescent="0.2">
      <c r="A2130" s="11">
        <v>45348</v>
      </c>
      <c r="B2130" s="3" t="s">
        <v>2</v>
      </c>
      <c r="C2130" s="3">
        <v>-1.4858549486425066E-3</v>
      </c>
      <c r="D2130" s="3">
        <f>YEAR(stock_returns_long[[#This Row],[Date]])</f>
        <v>2024</v>
      </c>
      <c r="E2130" s="3">
        <f>MONTH(stock_returns_long[[#This Row],[Date]])</f>
        <v>2</v>
      </c>
      <c r="F2130" s="3">
        <f>LN(1+stock_returns_long[[#This Row],[Return]])</f>
        <v>-1.4869599257995307E-3</v>
      </c>
    </row>
    <row r="2131" spans="1:6" x14ac:dyDescent="0.2">
      <c r="A2131" s="11">
        <v>45349</v>
      </c>
      <c r="B2131" s="3" t="s">
        <v>2</v>
      </c>
      <c r="C2131" s="3">
        <v>-6.8105217793391626E-3</v>
      </c>
      <c r="D2131" s="3">
        <f>YEAR(stock_returns_long[[#This Row],[Date]])</f>
        <v>2024</v>
      </c>
      <c r="E2131" s="3">
        <f>MONTH(stock_returns_long[[#This Row],[Date]])</f>
        <v>2</v>
      </c>
      <c r="F2131" s="3">
        <f>LN(1+stock_returns_long[[#This Row],[Return]])</f>
        <v>-6.8338192215371676E-3</v>
      </c>
    </row>
    <row r="2132" spans="1:6" x14ac:dyDescent="0.2">
      <c r="A2132" s="11">
        <v>45350</v>
      </c>
      <c r="B2132" s="3" t="s">
        <v>2</v>
      </c>
      <c r="C2132" s="3">
        <v>-2.1896371944472026E-3</v>
      </c>
      <c r="D2132" s="3">
        <f>YEAR(stock_returns_long[[#This Row],[Date]])</f>
        <v>2024</v>
      </c>
      <c r="E2132" s="3">
        <f>MONTH(stock_returns_long[[#This Row],[Date]])</f>
        <v>2</v>
      </c>
      <c r="F2132" s="3">
        <f>LN(1+stock_returns_long[[#This Row],[Return]])</f>
        <v>-2.1920379551390117E-3</v>
      </c>
    </row>
    <row r="2133" spans="1:6" x14ac:dyDescent="0.2">
      <c r="A2133" s="11">
        <v>45351</v>
      </c>
      <c r="B2133" s="3" t="s">
        <v>2</v>
      </c>
      <c r="C2133" s="3">
        <v>2.0789967478582971E-2</v>
      </c>
      <c r="D2133" s="3">
        <f>YEAR(stock_returns_long[[#This Row],[Date]])</f>
        <v>2024</v>
      </c>
      <c r="E2133" s="3">
        <f>MONTH(stock_returns_long[[#This Row],[Date]])</f>
        <v>2</v>
      </c>
      <c r="F2133" s="3">
        <f>LN(1+stock_returns_long[[#This Row],[Return]])</f>
        <v>2.057680546309288E-2</v>
      </c>
    </row>
    <row r="2134" spans="1:6" x14ac:dyDescent="0.2">
      <c r="A2134" s="11">
        <v>45352</v>
      </c>
      <c r="B2134" s="3" t="s">
        <v>2</v>
      </c>
      <c r="C2134" s="3">
        <v>8.2598255218362393E-3</v>
      </c>
      <c r="D2134" s="3">
        <f>YEAR(stock_returns_long[[#This Row],[Date]])</f>
        <v>2024</v>
      </c>
      <c r="E2134" s="3">
        <f>MONTH(stock_returns_long[[#This Row],[Date]])</f>
        <v>3</v>
      </c>
      <c r="F2134" s="3">
        <f>LN(1+stock_returns_long[[#This Row],[Return]])</f>
        <v>8.2258998484156867E-3</v>
      </c>
    </row>
    <row r="2135" spans="1:6" x14ac:dyDescent="0.2">
      <c r="A2135" s="11">
        <v>45355</v>
      </c>
      <c r="B2135" s="3" t="s">
        <v>2</v>
      </c>
      <c r="C2135" s="3">
        <v>-3.5910637709842819E-3</v>
      </c>
      <c r="D2135" s="3">
        <f>YEAR(stock_returns_long[[#This Row],[Date]])</f>
        <v>2024</v>
      </c>
      <c r="E2135" s="3">
        <f>MONTH(stock_returns_long[[#This Row],[Date]])</f>
        <v>3</v>
      </c>
      <c r="F2135" s="3">
        <f>LN(1+stock_returns_long[[#This Row],[Return]])</f>
        <v>-3.5975271186564546E-3</v>
      </c>
    </row>
    <row r="2136" spans="1:6" x14ac:dyDescent="0.2">
      <c r="A2136" s="11">
        <v>45356</v>
      </c>
      <c r="B2136" s="3" t="s">
        <v>2</v>
      </c>
      <c r="C2136" s="3">
        <v>-1.9484213752621549E-2</v>
      </c>
      <c r="D2136" s="3">
        <f>YEAR(stock_returns_long[[#This Row],[Date]])</f>
        <v>2024</v>
      </c>
      <c r="E2136" s="3">
        <f>MONTH(stock_returns_long[[#This Row],[Date]])</f>
        <v>3</v>
      </c>
      <c r="F2136" s="3">
        <f>LN(1+stock_returns_long[[#This Row],[Return]])</f>
        <v>-1.9676533274039055E-2</v>
      </c>
    </row>
    <row r="2137" spans="1:6" x14ac:dyDescent="0.2">
      <c r="A2137" s="11">
        <v>45357</v>
      </c>
      <c r="B2137" s="3" t="s">
        <v>2</v>
      </c>
      <c r="C2137" s="3">
        <v>-3.5033346396604603E-3</v>
      </c>
      <c r="D2137" s="3">
        <f>YEAR(stock_returns_long[[#This Row],[Date]])</f>
        <v>2024</v>
      </c>
      <c r="E2137" s="3">
        <f>MONTH(stock_returns_long[[#This Row],[Date]])</f>
        <v>3</v>
      </c>
      <c r="F2137" s="3">
        <f>LN(1+stock_returns_long[[#This Row],[Return]])</f>
        <v>-3.5094856867787733E-3</v>
      </c>
    </row>
    <row r="2138" spans="1:6" x14ac:dyDescent="0.2">
      <c r="A2138" s="11">
        <v>45358</v>
      </c>
      <c r="B2138" s="3" t="s">
        <v>2</v>
      </c>
      <c r="C2138" s="3">
        <v>1.9076784751165476E-2</v>
      </c>
      <c r="D2138" s="3">
        <f>YEAR(stock_returns_long[[#This Row],[Date]])</f>
        <v>2024</v>
      </c>
      <c r="E2138" s="3">
        <f>MONTH(stock_returns_long[[#This Row],[Date]])</f>
        <v>3</v>
      </c>
      <c r="F2138" s="3">
        <f>LN(1+stock_returns_long[[#This Row],[Return]])</f>
        <v>1.8897104445031784E-2</v>
      </c>
    </row>
    <row r="2139" spans="1:6" x14ac:dyDescent="0.2">
      <c r="A2139" s="11">
        <v>45359</v>
      </c>
      <c r="B2139" s="3" t="s">
        <v>2</v>
      </c>
      <c r="C2139" s="3">
        <v>-8.3135457516847477E-3</v>
      </c>
      <c r="D2139" s="3">
        <f>YEAR(stock_returns_long[[#This Row],[Date]])</f>
        <v>2024</v>
      </c>
      <c r="E2139" s="3">
        <f>MONTH(stock_returns_long[[#This Row],[Date]])</f>
        <v>3</v>
      </c>
      <c r="F2139" s="3">
        <f>LN(1+stock_returns_long[[#This Row],[Return]])</f>
        <v>-8.3482960057449894E-3</v>
      </c>
    </row>
    <row r="2140" spans="1:6" x14ac:dyDescent="0.2">
      <c r="A2140" s="11">
        <v>45362</v>
      </c>
      <c r="B2140" s="3" t="s">
        <v>2</v>
      </c>
      <c r="C2140" s="3">
        <v>-1.9332758891648982E-2</v>
      </c>
      <c r="D2140" s="3">
        <f>YEAR(stock_returns_long[[#This Row],[Date]])</f>
        <v>2024</v>
      </c>
      <c r="E2140" s="3">
        <f>MONTH(stock_returns_long[[#This Row],[Date]])</f>
        <v>3</v>
      </c>
      <c r="F2140" s="3">
        <f>LN(1+stock_returns_long[[#This Row],[Return]])</f>
        <v>-1.9522080722532059E-2</v>
      </c>
    </row>
    <row r="2141" spans="1:6" x14ac:dyDescent="0.2">
      <c r="A2141" s="11">
        <v>45363</v>
      </c>
      <c r="B2141" s="3" t="s">
        <v>2</v>
      </c>
      <c r="C2141" s="3">
        <v>1.9946455814511488E-2</v>
      </c>
      <c r="D2141" s="3">
        <f>YEAR(stock_returns_long[[#This Row],[Date]])</f>
        <v>2024</v>
      </c>
      <c r="E2141" s="3">
        <f>MONTH(stock_returns_long[[#This Row],[Date]])</f>
        <v>3</v>
      </c>
      <c r="F2141" s="3">
        <f>LN(1+stock_returns_long[[#This Row],[Return]])</f>
        <v>1.9750131618807211E-2</v>
      </c>
    </row>
    <row r="2142" spans="1:6" x14ac:dyDescent="0.2">
      <c r="A2142" s="11">
        <v>45364</v>
      </c>
      <c r="B2142" s="3" t="s">
        <v>2</v>
      </c>
      <c r="C2142" s="3">
        <v>6.6708374081581034E-3</v>
      </c>
      <c r="D2142" s="3">
        <f>YEAR(stock_returns_long[[#This Row],[Date]])</f>
        <v>2024</v>
      </c>
      <c r="E2142" s="3">
        <f>MONTH(stock_returns_long[[#This Row],[Date]])</f>
        <v>3</v>
      </c>
      <c r="F2142" s="3">
        <f>LN(1+stock_returns_long[[#This Row],[Return]])</f>
        <v>6.6486858307727359E-3</v>
      </c>
    </row>
    <row r="2143" spans="1:6" x14ac:dyDescent="0.2">
      <c r="A2143" s="11">
        <v>45365</v>
      </c>
      <c r="B2143" s="3" t="s">
        <v>2</v>
      </c>
      <c r="C2143" s="3">
        <v>1.2403729449981915E-2</v>
      </c>
      <c r="D2143" s="3">
        <f>YEAR(stock_returns_long[[#This Row],[Date]])</f>
        <v>2024</v>
      </c>
      <c r="E2143" s="3">
        <f>MONTH(stock_returns_long[[#This Row],[Date]])</f>
        <v>3</v>
      </c>
      <c r="F2143" s="3">
        <f>LN(1+stock_returns_long[[#This Row],[Return]])</f>
        <v>1.2327433453265669E-2</v>
      </c>
    </row>
    <row r="2144" spans="1:6" x14ac:dyDescent="0.2">
      <c r="A2144" s="11">
        <v>45366</v>
      </c>
      <c r="B2144" s="3" t="s">
        <v>2</v>
      </c>
      <c r="C2144" s="3">
        <v>-2.4223786467438835E-2</v>
      </c>
      <c r="D2144" s="3">
        <f>YEAR(stock_returns_long[[#This Row],[Date]])</f>
        <v>2024</v>
      </c>
      <c r="E2144" s="3">
        <f>MONTH(stock_returns_long[[#This Row],[Date]])</f>
        <v>3</v>
      </c>
      <c r="F2144" s="3">
        <f>LN(1+stock_returns_long[[#This Row],[Return]])</f>
        <v>-2.4522008273240449E-2</v>
      </c>
    </row>
    <row r="2145" spans="1:6" x14ac:dyDescent="0.2">
      <c r="A2145" s="11">
        <v>45369</v>
      </c>
      <c r="B2145" s="3" t="s">
        <v>2</v>
      </c>
      <c r="C2145" s="3">
        <v>3.4398325434925603E-4</v>
      </c>
      <c r="D2145" s="3">
        <f>YEAR(stock_returns_long[[#This Row],[Date]])</f>
        <v>2024</v>
      </c>
      <c r="E2145" s="3">
        <f>MONTH(stock_returns_long[[#This Row],[Date]])</f>
        <v>3</v>
      </c>
      <c r="F2145" s="3">
        <f>LN(1+stock_returns_long[[#This Row],[Return]])</f>
        <v>3.4392410567333365E-4</v>
      </c>
    </row>
    <row r="2146" spans="1:6" x14ac:dyDescent="0.2">
      <c r="A2146" s="11">
        <v>45370</v>
      </c>
      <c r="B2146" s="3" t="s">
        <v>2</v>
      </c>
      <c r="C2146" s="3">
        <v>8.1384582973209607E-3</v>
      </c>
      <c r="D2146" s="3">
        <f>YEAR(stock_returns_long[[#This Row],[Date]])</f>
        <v>2024</v>
      </c>
      <c r="E2146" s="3">
        <f>MONTH(stock_returns_long[[#This Row],[Date]])</f>
        <v>3</v>
      </c>
      <c r="F2146" s="3">
        <f>LN(1+stock_returns_long[[#This Row],[Return]])</f>
        <v>8.1055196381806648E-3</v>
      </c>
    </row>
    <row r="2147" spans="1:6" x14ac:dyDescent="0.2">
      <c r="A2147" s="11">
        <v>45371</v>
      </c>
      <c r="B2147" s="3" t="s">
        <v>2</v>
      </c>
      <c r="C2147" s="3">
        <v>1.2791359170393646E-2</v>
      </c>
      <c r="D2147" s="3">
        <f>YEAR(stock_returns_long[[#This Row],[Date]])</f>
        <v>2024</v>
      </c>
      <c r="E2147" s="3">
        <f>MONTH(stock_returns_long[[#This Row],[Date]])</f>
        <v>3</v>
      </c>
      <c r="F2147" s="3">
        <f>LN(1+stock_returns_long[[#This Row],[Return]])</f>
        <v>1.271024074657137E-2</v>
      </c>
    </row>
    <row r="2148" spans="1:6" x14ac:dyDescent="0.2">
      <c r="A2148" s="11">
        <v>45372</v>
      </c>
      <c r="B2148" s="3" t="s">
        <v>2</v>
      </c>
      <c r="C2148" s="3">
        <v>0</v>
      </c>
      <c r="D2148" s="3">
        <f>YEAR(stock_returns_long[[#This Row],[Date]])</f>
        <v>2024</v>
      </c>
      <c r="E2148" s="3">
        <f>MONTH(stock_returns_long[[#This Row],[Date]])</f>
        <v>3</v>
      </c>
      <c r="F2148" s="3">
        <f>LN(1+stock_returns_long[[#This Row],[Return]])</f>
        <v>0</v>
      </c>
    </row>
    <row r="2149" spans="1:6" x14ac:dyDescent="0.2">
      <c r="A2149" s="11">
        <v>45373</v>
      </c>
      <c r="B2149" s="3" t="s">
        <v>2</v>
      </c>
      <c r="C2149" s="3">
        <v>4.0415450203241665E-3</v>
      </c>
      <c r="D2149" s="3">
        <f>YEAR(stock_returns_long[[#This Row],[Date]])</f>
        <v>2024</v>
      </c>
      <c r="E2149" s="3">
        <f>MONTH(stock_returns_long[[#This Row],[Date]])</f>
        <v>3</v>
      </c>
      <c r="F2149" s="3">
        <f>LN(1+stock_returns_long[[#This Row],[Return]])</f>
        <v>4.033399915744371E-3</v>
      </c>
    </row>
    <row r="2150" spans="1:6" x14ac:dyDescent="0.2">
      <c r="A2150" s="11">
        <v>45376</v>
      </c>
      <c r="B2150" s="3" t="s">
        <v>2</v>
      </c>
      <c r="C2150" s="3">
        <v>4.696213001679439E-3</v>
      </c>
      <c r="D2150" s="3">
        <f>YEAR(stock_returns_long[[#This Row],[Date]])</f>
        <v>2024</v>
      </c>
      <c r="E2150" s="3">
        <f>MONTH(stock_returns_long[[#This Row],[Date]])</f>
        <v>3</v>
      </c>
      <c r="F2150" s="3">
        <f>LN(1+stock_returns_long[[#This Row],[Return]])</f>
        <v>4.6852201963358698E-3</v>
      </c>
    </row>
    <row r="2151" spans="1:6" x14ac:dyDescent="0.2">
      <c r="A2151" s="11">
        <v>45377</v>
      </c>
      <c r="B2151" s="3" t="s">
        <v>2</v>
      </c>
      <c r="C2151" s="3">
        <v>-7.8459941540950373E-3</v>
      </c>
      <c r="D2151" s="3">
        <f>YEAR(stock_returns_long[[#This Row],[Date]])</f>
        <v>2024</v>
      </c>
      <c r="E2151" s="3">
        <f>MONTH(stock_returns_long[[#This Row],[Date]])</f>
        <v>3</v>
      </c>
      <c r="F2151" s="3">
        <f>LN(1+stock_returns_long[[#This Row],[Return]])</f>
        <v>-7.8769359184280522E-3</v>
      </c>
    </row>
    <row r="2152" spans="1:6" x14ac:dyDescent="0.2">
      <c r="A2152" s="11">
        <v>45378</v>
      </c>
      <c r="B2152" s="3" t="s">
        <v>2</v>
      </c>
      <c r="C2152" s="3">
        <v>8.581036192426339E-3</v>
      </c>
      <c r="D2152" s="3">
        <f>YEAR(stock_returns_long[[#This Row],[Date]])</f>
        <v>2024</v>
      </c>
      <c r="E2152" s="3">
        <f>MONTH(stock_returns_long[[#This Row],[Date]])</f>
        <v>3</v>
      </c>
      <c r="F2152" s="3">
        <f>LN(1+stock_returns_long[[#This Row],[Return]])</f>
        <v>8.5444283742934553E-3</v>
      </c>
    </row>
    <row r="2153" spans="1:6" x14ac:dyDescent="0.2">
      <c r="A2153" s="11">
        <v>45379</v>
      </c>
      <c r="B2153" s="3" t="s">
        <v>2</v>
      </c>
      <c r="C2153" s="3">
        <v>3.0584610251771505E-3</v>
      </c>
      <c r="D2153" s="3">
        <f>YEAR(stock_returns_long[[#This Row],[Date]])</f>
        <v>2024</v>
      </c>
      <c r="E2153" s="3">
        <f>MONTH(stock_returns_long[[#This Row],[Date]])</f>
        <v>3</v>
      </c>
      <c r="F2153" s="3">
        <f>LN(1+stock_returns_long[[#This Row],[Return]])</f>
        <v>3.0537934479029868E-3</v>
      </c>
    </row>
    <row r="2154" spans="1:6" x14ac:dyDescent="0.2">
      <c r="A2154" s="11">
        <v>45383</v>
      </c>
      <c r="B2154" s="3" t="s">
        <v>2</v>
      </c>
      <c r="C2154" s="3">
        <v>3.2708522115514338E-3</v>
      </c>
      <c r="D2154" s="3">
        <f>YEAR(stock_returns_long[[#This Row],[Date]])</f>
        <v>2024</v>
      </c>
      <c r="E2154" s="3">
        <f>MONTH(stock_returns_long[[#This Row],[Date]])</f>
        <v>4</v>
      </c>
      <c r="F2154" s="3">
        <f>LN(1+stock_returns_long[[#This Row],[Return]])</f>
        <v>3.2655146102928499E-3</v>
      </c>
    </row>
    <row r="2155" spans="1:6" x14ac:dyDescent="0.2">
      <c r="A2155" s="11">
        <v>45384</v>
      </c>
      <c r="B2155" s="3" t="s">
        <v>2</v>
      </c>
      <c r="C2155" s="3">
        <v>-1.5472110151306673E-3</v>
      </c>
      <c r="D2155" s="3">
        <f>YEAR(stock_returns_long[[#This Row],[Date]])</f>
        <v>2024</v>
      </c>
      <c r="E2155" s="3">
        <f>MONTH(stock_returns_long[[#This Row],[Date]])</f>
        <v>4</v>
      </c>
      <c r="F2155" s="3">
        <f>LN(1+stock_returns_long[[#This Row],[Return]])</f>
        <v>-1.5484091821309372E-3</v>
      </c>
    </row>
    <row r="2156" spans="1:6" x14ac:dyDescent="0.2">
      <c r="A2156" s="11">
        <v>45385</v>
      </c>
      <c r="B2156" s="3" t="s">
        <v>2</v>
      </c>
      <c r="C2156" s="3">
        <v>9.519072430478781E-3</v>
      </c>
      <c r="D2156" s="3">
        <f>YEAR(stock_returns_long[[#This Row],[Date]])</f>
        <v>2024</v>
      </c>
      <c r="E2156" s="3">
        <f>MONTH(stock_returns_long[[#This Row],[Date]])</f>
        <v>4</v>
      </c>
      <c r="F2156" s="3">
        <f>LN(1+stock_returns_long[[#This Row],[Return]])</f>
        <v>9.4740515397633927E-3</v>
      </c>
    </row>
    <row r="2157" spans="1:6" x14ac:dyDescent="0.2">
      <c r="A2157" s="11">
        <v>45386</v>
      </c>
      <c r="B2157" s="3" t="s">
        <v>2</v>
      </c>
      <c r="C2157" s="3">
        <v>-1.3212014767422509E-2</v>
      </c>
      <c r="D2157" s="3">
        <f>YEAR(stock_returns_long[[#This Row],[Date]])</f>
        <v>2024</v>
      </c>
      <c r="E2157" s="3">
        <f>MONTH(stock_returns_long[[#This Row],[Date]])</f>
        <v>4</v>
      </c>
      <c r="F2157" s="3">
        <f>LN(1+stock_returns_long[[#This Row],[Return]])</f>
        <v>-1.3300069884866008E-2</v>
      </c>
    </row>
    <row r="2158" spans="1:6" x14ac:dyDescent="0.2">
      <c r="A2158" s="11">
        <v>45387</v>
      </c>
      <c r="B2158" s="3" t="s">
        <v>2</v>
      </c>
      <c r="C2158" s="3">
        <v>2.8166707356770848E-2</v>
      </c>
      <c r="D2158" s="3">
        <f>YEAR(stock_returns_long[[#This Row],[Date]])</f>
        <v>2024</v>
      </c>
      <c r="E2158" s="3">
        <f>MONTH(stock_returns_long[[#This Row],[Date]])</f>
        <v>4</v>
      </c>
      <c r="F2158" s="3">
        <f>LN(1+stock_returns_long[[#This Row],[Return]])</f>
        <v>2.7777320574842966E-2</v>
      </c>
    </row>
    <row r="2159" spans="1:6" x14ac:dyDescent="0.2">
      <c r="A2159" s="11">
        <v>45390</v>
      </c>
      <c r="B2159" s="3" t="s">
        <v>2</v>
      </c>
      <c r="C2159" s="3">
        <v>6.4837689759889017E-4</v>
      </c>
      <c r="D2159" s="3">
        <f>YEAR(stock_returns_long[[#This Row],[Date]])</f>
        <v>2024</v>
      </c>
      <c r="E2159" s="3">
        <f>MONTH(stock_returns_long[[#This Row],[Date]])</f>
        <v>4</v>
      </c>
      <c r="F2159" s="3">
        <f>LN(1+stock_returns_long[[#This Row],[Return]])</f>
        <v>6.4816679211167751E-4</v>
      </c>
    </row>
    <row r="2160" spans="1:6" x14ac:dyDescent="0.2">
      <c r="A2160" s="11">
        <v>45391</v>
      </c>
      <c r="B2160" s="3" t="s">
        <v>2</v>
      </c>
      <c r="C2160" s="3">
        <v>2.5919095048931862E-3</v>
      </c>
      <c r="D2160" s="3">
        <f>YEAR(stock_returns_long[[#This Row],[Date]])</f>
        <v>2024</v>
      </c>
      <c r="E2160" s="3">
        <f>MONTH(stock_returns_long[[#This Row],[Date]])</f>
        <v>4</v>
      </c>
      <c r="F2160" s="3">
        <f>LN(1+stock_returns_long[[#This Row],[Return]])</f>
        <v>2.5885563003378185E-3</v>
      </c>
    </row>
    <row r="2161" spans="1:6" x14ac:dyDescent="0.2">
      <c r="A2161" s="11">
        <v>45392</v>
      </c>
      <c r="B2161" s="3" t="s">
        <v>2</v>
      </c>
      <c r="C2161" s="3">
        <v>1.5080453603608657E-3</v>
      </c>
      <c r="D2161" s="3">
        <f>YEAR(stock_returns_long[[#This Row],[Date]])</f>
        <v>2024</v>
      </c>
      <c r="E2161" s="3">
        <f>MONTH(stock_returns_long[[#This Row],[Date]])</f>
        <v>4</v>
      </c>
      <c r="F2161" s="3">
        <f>LN(1+stock_returns_long[[#This Row],[Return]])</f>
        <v>1.5069094018642995E-3</v>
      </c>
    </row>
    <row r="2162" spans="1:6" x14ac:dyDescent="0.2">
      <c r="A2162" s="11">
        <v>45393</v>
      </c>
      <c r="B2162" s="3" t="s">
        <v>2</v>
      </c>
      <c r="C2162" s="3">
        <v>1.6671181255133227E-2</v>
      </c>
      <c r="D2162" s="3">
        <f>YEAR(stock_returns_long[[#This Row],[Date]])</f>
        <v>2024</v>
      </c>
      <c r="E2162" s="3">
        <f>MONTH(stock_returns_long[[#This Row],[Date]])</f>
        <v>4</v>
      </c>
      <c r="F2162" s="3">
        <f>LN(1+stock_returns_long[[#This Row],[Return]])</f>
        <v>1.6533742520170792E-2</v>
      </c>
    </row>
    <row r="2163" spans="1:6" x14ac:dyDescent="0.2">
      <c r="A2163" s="11">
        <v>45394</v>
      </c>
      <c r="B2163" s="3" t="s">
        <v>2</v>
      </c>
      <c r="C2163" s="3">
        <v>-1.5445639364236818E-2</v>
      </c>
      <c r="D2163" s="3">
        <f>YEAR(stock_returns_long[[#This Row],[Date]])</f>
        <v>2024</v>
      </c>
      <c r="E2163" s="3">
        <f>MONTH(stock_returns_long[[#This Row],[Date]])</f>
        <v>4</v>
      </c>
      <c r="F2163" s="3">
        <f>LN(1+stock_returns_long[[#This Row],[Return]])</f>
        <v>-1.5566165935951603E-2</v>
      </c>
    </row>
    <row r="2164" spans="1:6" x14ac:dyDescent="0.2">
      <c r="A2164" s="11">
        <v>45397</v>
      </c>
      <c r="B2164" s="3" t="s">
        <v>2</v>
      </c>
      <c r="C2164" s="3">
        <v>-1.3485250630092094E-2</v>
      </c>
      <c r="D2164" s="3">
        <f>YEAR(stock_returns_long[[#This Row],[Date]])</f>
        <v>2024</v>
      </c>
      <c r="E2164" s="3">
        <f>MONTH(stock_returns_long[[#This Row],[Date]])</f>
        <v>4</v>
      </c>
      <c r="F2164" s="3">
        <f>LN(1+stock_returns_long[[#This Row],[Return]])</f>
        <v>-1.3577002419975346E-2</v>
      </c>
    </row>
    <row r="2165" spans="1:6" x14ac:dyDescent="0.2">
      <c r="A2165" s="11">
        <v>45398</v>
      </c>
      <c r="B2165" s="3" t="s">
        <v>2</v>
      </c>
      <c r="C2165" s="3">
        <v>-1.633742516860992E-3</v>
      </c>
      <c r="D2165" s="3">
        <f>YEAR(stock_returns_long[[#This Row],[Date]])</f>
        <v>2024</v>
      </c>
      <c r="E2165" s="3">
        <f>MONTH(stock_returns_long[[#This Row],[Date]])</f>
        <v>4</v>
      </c>
      <c r="F2165" s="3">
        <f>LN(1+stock_returns_long[[#This Row],[Return]])</f>
        <v>-1.6350785294987403E-3</v>
      </c>
    </row>
    <row r="2166" spans="1:6" x14ac:dyDescent="0.2">
      <c r="A2166" s="11">
        <v>45399</v>
      </c>
      <c r="B2166" s="3" t="s">
        <v>2</v>
      </c>
      <c r="C2166" s="3">
        <v>-1.1128128209780819E-2</v>
      </c>
      <c r="D2166" s="3">
        <f>YEAR(stock_returns_long[[#This Row],[Date]])</f>
        <v>2024</v>
      </c>
      <c r="E2166" s="3">
        <f>MONTH(stock_returns_long[[#This Row],[Date]])</f>
        <v>4</v>
      </c>
      <c r="F2166" s="3">
        <f>LN(1+stock_returns_long[[#This Row],[Return]])</f>
        <v>-1.1190509048215303E-2</v>
      </c>
    </row>
    <row r="2167" spans="1:6" x14ac:dyDescent="0.2">
      <c r="A2167" s="11">
        <v>45400</v>
      </c>
      <c r="B2167" s="3" t="s">
        <v>2</v>
      </c>
      <c r="C2167" s="3">
        <v>-1.1363622972558218E-2</v>
      </c>
      <c r="D2167" s="3">
        <f>YEAR(stock_returns_long[[#This Row],[Date]])</f>
        <v>2024</v>
      </c>
      <c r="E2167" s="3">
        <f>MONTH(stock_returns_long[[#This Row],[Date]])</f>
        <v>4</v>
      </c>
      <c r="F2167" s="3">
        <f>LN(1+stock_returns_long[[#This Row],[Return]])</f>
        <v>-1.1428682278624262E-2</v>
      </c>
    </row>
    <row r="2168" spans="1:6" x14ac:dyDescent="0.2">
      <c r="A2168" s="11">
        <v>45401</v>
      </c>
      <c r="B2168" s="3" t="s">
        <v>2</v>
      </c>
      <c r="C2168" s="3">
        <v>-2.5610960309269348E-2</v>
      </c>
      <c r="D2168" s="3">
        <f>YEAR(stock_returns_long[[#This Row],[Date]])</f>
        <v>2024</v>
      </c>
      <c r="E2168" s="3">
        <f>MONTH(stock_returns_long[[#This Row],[Date]])</f>
        <v>4</v>
      </c>
      <c r="F2168" s="3">
        <f>LN(1+stock_returns_long[[#This Row],[Return]])</f>
        <v>-2.5944630354616176E-2</v>
      </c>
    </row>
    <row r="2169" spans="1:6" x14ac:dyDescent="0.2">
      <c r="A2169" s="11">
        <v>45404</v>
      </c>
      <c r="B2169" s="3" t="s">
        <v>2</v>
      </c>
      <c r="C2169" s="3">
        <v>1.4888568814227066E-2</v>
      </c>
      <c r="D2169" s="3">
        <f>YEAR(stock_returns_long[[#This Row],[Date]])</f>
        <v>2024</v>
      </c>
      <c r="E2169" s="3">
        <f>MONTH(stock_returns_long[[#This Row],[Date]])</f>
        <v>4</v>
      </c>
      <c r="F2169" s="3">
        <f>LN(1+stock_returns_long[[#This Row],[Return]])</f>
        <v>1.4778822047519451E-2</v>
      </c>
    </row>
    <row r="2170" spans="1:6" x14ac:dyDescent="0.2">
      <c r="A2170" s="11">
        <v>45405</v>
      </c>
      <c r="B2170" s="3" t="s">
        <v>2</v>
      </c>
      <c r="C2170" s="3">
        <v>1.303389727631088E-2</v>
      </c>
      <c r="D2170" s="3">
        <f>YEAR(stock_returns_long[[#This Row],[Date]])</f>
        <v>2024</v>
      </c>
      <c r="E2170" s="3">
        <f>MONTH(stock_returns_long[[#This Row],[Date]])</f>
        <v>4</v>
      </c>
      <c r="F2170" s="3">
        <f>LN(1+stock_returns_long[[#This Row],[Return]])</f>
        <v>1.29496869735391E-2</v>
      </c>
    </row>
    <row r="2171" spans="1:6" x14ac:dyDescent="0.2">
      <c r="A2171" s="11">
        <v>45406</v>
      </c>
      <c r="B2171" s="3" t="s">
        <v>2</v>
      </c>
      <c r="C2171" s="3">
        <v>-1.6430862529557833E-2</v>
      </c>
      <c r="D2171" s="3">
        <f>YEAR(stock_returns_long[[#This Row],[Date]])</f>
        <v>2024</v>
      </c>
      <c r="E2171" s="3">
        <f>MONTH(stock_returns_long[[#This Row],[Date]])</f>
        <v>4</v>
      </c>
      <c r="F2171" s="3">
        <f>LN(1+stock_returns_long[[#This Row],[Return]])</f>
        <v>-1.6567346246602721E-2</v>
      </c>
    </row>
    <row r="2172" spans="1:6" x14ac:dyDescent="0.2">
      <c r="A2172" s="11">
        <v>45407</v>
      </c>
      <c r="B2172" s="3" t="s">
        <v>2</v>
      </c>
      <c r="C2172" s="3">
        <v>-1.6535467634067658E-2</v>
      </c>
      <c r="D2172" s="3">
        <f>YEAR(stock_returns_long[[#This Row],[Date]])</f>
        <v>2024</v>
      </c>
      <c r="E2172" s="3">
        <f>MONTH(stock_returns_long[[#This Row],[Date]])</f>
        <v>4</v>
      </c>
      <c r="F2172" s="3">
        <f>LN(1+stock_returns_long[[#This Row],[Return]])</f>
        <v>-1.6673704471388103E-2</v>
      </c>
    </row>
    <row r="2173" spans="1:6" x14ac:dyDescent="0.2">
      <c r="A2173" s="11">
        <v>45408</v>
      </c>
      <c r="B2173" s="3" t="s">
        <v>2</v>
      </c>
      <c r="C2173" s="3">
        <v>3.4260361668536854E-2</v>
      </c>
      <c r="D2173" s="3">
        <f>YEAR(stock_returns_long[[#This Row],[Date]])</f>
        <v>2024</v>
      </c>
      <c r="E2173" s="3">
        <f>MONTH(stock_returns_long[[#This Row],[Date]])</f>
        <v>4</v>
      </c>
      <c r="F2173" s="3">
        <f>LN(1+stock_returns_long[[#This Row],[Return]])</f>
        <v>3.3686544842954379E-2</v>
      </c>
    </row>
    <row r="2174" spans="1:6" x14ac:dyDescent="0.2">
      <c r="A2174" s="11">
        <v>45411</v>
      </c>
      <c r="B2174" s="3" t="s">
        <v>2</v>
      </c>
      <c r="C2174" s="3">
        <v>7.4602585074419192E-3</v>
      </c>
      <c r="D2174" s="3">
        <f>YEAR(stock_returns_long[[#This Row],[Date]])</f>
        <v>2024</v>
      </c>
      <c r="E2174" s="3">
        <f>MONTH(stock_returns_long[[#This Row],[Date]])</f>
        <v>4</v>
      </c>
      <c r="F2174" s="3">
        <f>LN(1+stock_returns_long[[#This Row],[Return]])</f>
        <v>7.4325684105191591E-3</v>
      </c>
    </row>
    <row r="2175" spans="1:6" x14ac:dyDescent="0.2">
      <c r="A2175" s="11">
        <v>45412</v>
      </c>
      <c r="B2175" s="3" t="s">
        <v>2</v>
      </c>
      <c r="C2175" s="3">
        <v>-3.2935491228684111E-2</v>
      </c>
      <c r="D2175" s="3">
        <f>YEAR(stock_returns_long[[#This Row],[Date]])</f>
        <v>2024</v>
      </c>
      <c r="E2175" s="3">
        <f>MONTH(stock_returns_long[[#This Row],[Date]])</f>
        <v>4</v>
      </c>
      <c r="F2175" s="3">
        <f>LN(1+stock_returns_long[[#This Row],[Return]])</f>
        <v>-3.349007554568368E-2</v>
      </c>
    </row>
    <row r="2176" spans="1:6" x14ac:dyDescent="0.2">
      <c r="A2176" s="11">
        <v>45413</v>
      </c>
      <c r="B2176" s="3" t="s">
        <v>2</v>
      </c>
      <c r="C2176" s="3">
        <v>2.2857142857142909E-2</v>
      </c>
      <c r="D2176" s="3">
        <f>YEAR(stock_returns_long[[#This Row],[Date]])</f>
        <v>2024</v>
      </c>
      <c r="E2176" s="3">
        <f>MONTH(stock_returns_long[[#This Row],[Date]])</f>
        <v>5</v>
      </c>
      <c r="F2176" s="3">
        <f>LN(1+stock_returns_long[[#This Row],[Return]])</f>
        <v>2.2599831917240992E-2</v>
      </c>
    </row>
    <row r="2177" spans="1:6" x14ac:dyDescent="0.2">
      <c r="A2177" s="11">
        <v>45414</v>
      </c>
      <c r="B2177" s="3" t="s">
        <v>2</v>
      </c>
      <c r="C2177" s="3">
        <v>3.1955314082140474E-2</v>
      </c>
      <c r="D2177" s="3">
        <f>YEAR(stock_returns_long[[#This Row],[Date]])</f>
        <v>2024</v>
      </c>
      <c r="E2177" s="3">
        <f>MONTH(stock_returns_long[[#This Row],[Date]])</f>
        <v>5</v>
      </c>
      <c r="F2177" s="3">
        <f>LN(1+stock_returns_long[[#This Row],[Return]])</f>
        <v>3.1455365813882176E-2</v>
      </c>
    </row>
    <row r="2178" spans="1:6" x14ac:dyDescent="0.2">
      <c r="A2178" s="11">
        <v>45415</v>
      </c>
      <c r="B2178" s="3" t="s">
        <v>2</v>
      </c>
      <c r="C2178" s="3">
        <v>8.0662921357597117E-3</v>
      </c>
      <c r="D2178" s="3">
        <f>YEAR(stock_returns_long[[#This Row],[Date]])</f>
        <v>2024</v>
      </c>
      <c r="E2178" s="3">
        <f>MONTH(stock_returns_long[[#This Row],[Date]])</f>
        <v>5</v>
      </c>
      <c r="F2178" s="3">
        <f>LN(1+stock_returns_long[[#This Row],[Return]])</f>
        <v>8.0339334943859281E-3</v>
      </c>
    </row>
    <row r="2179" spans="1:6" x14ac:dyDescent="0.2">
      <c r="A2179" s="11">
        <v>45418</v>
      </c>
      <c r="B2179" s="3" t="s">
        <v>2</v>
      </c>
      <c r="C2179" s="3">
        <v>1.3371946429286963E-2</v>
      </c>
      <c r="D2179" s="3">
        <f>YEAR(stock_returns_long[[#This Row],[Date]])</f>
        <v>2024</v>
      </c>
      <c r="E2179" s="3">
        <f>MONTH(stock_returns_long[[#This Row],[Date]])</f>
        <v>5</v>
      </c>
      <c r="F2179" s="3">
        <f>LN(1+stock_returns_long[[#This Row],[Return]])</f>
        <v>1.3283331052944075E-2</v>
      </c>
    </row>
    <row r="2180" spans="1:6" x14ac:dyDescent="0.2">
      <c r="A2180" s="11">
        <v>45419</v>
      </c>
      <c r="B2180" s="3" t="s">
        <v>2</v>
      </c>
      <c r="C2180" s="3">
        <v>3.1795209095952792E-4</v>
      </c>
      <c r="D2180" s="3">
        <f>YEAR(stock_returns_long[[#This Row],[Date]])</f>
        <v>2024</v>
      </c>
      <c r="E2180" s="3">
        <f>MONTH(stock_returns_long[[#This Row],[Date]])</f>
        <v>5</v>
      </c>
      <c r="F2180" s="3">
        <f>LN(1+stock_returns_long[[#This Row],[Return]])</f>
        <v>3.1790155490520083E-4</v>
      </c>
    </row>
    <row r="2181" spans="1:6" x14ac:dyDescent="0.2">
      <c r="A2181" s="11">
        <v>45420</v>
      </c>
      <c r="B2181" s="3" t="s">
        <v>2</v>
      </c>
      <c r="C2181" s="3">
        <v>-4.0262477694044119E-3</v>
      </c>
      <c r="D2181" s="3">
        <f>YEAR(stock_returns_long[[#This Row],[Date]])</f>
        <v>2024</v>
      </c>
      <c r="E2181" s="3">
        <f>MONTH(stock_returns_long[[#This Row],[Date]])</f>
        <v>5</v>
      </c>
      <c r="F2181" s="3">
        <f>LN(1+stock_returns_long[[#This Row],[Return]])</f>
        <v>-4.0343749269229666E-3</v>
      </c>
    </row>
    <row r="2182" spans="1:6" x14ac:dyDescent="0.2">
      <c r="A2182" s="11">
        <v>45421</v>
      </c>
      <c r="B2182" s="3" t="s">
        <v>2</v>
      </c>
      <c r="C2182" s="3">
        <v>7.9787234042554278E-3</v>
      </c>
      <c r="D2182" s="3">
        <f>YEAR(stock_returns_long[[#This Row],[Date]])</f>
        <v>2024</v>
      </c>
      <c r="E2182" s="3">
        <f>MONTH(stock_returns_long[[#This Row],[Date]])</f>
        <v>5</v>
      </c>
      <c r="F2182" s="3">
        <f>LN(1+stock_returns_long[[#This Row],[Return]])</f>
        <v>7.9470616925319398E-3</v>
      </c>
    </row>
    <row r="2183" spans="1:6" x14ac:dyDescent="0.2">
      <c r="A2183" s="11">
        <v>45422</v>
      </c>
      <c r="B2183" s="3" t="s">
        <v>2</v>
      </c>
      <c r="C2183" s="3">
        <v>-1.065965315282813E-2</v>
      </c>
      <c r="D2183" s="3">
        <f>YEAR(stock_returns_long[[#This Row],[Date]])</f>
        <v>2024</v>
      </c>
      <c r="E2183" s="3">
        <f>MONTH(stock_returns_long[[#This Row],[Date]])</f>
        <v>5</v>
      </c>
      <c r="F2183" s="3">
        <f>LN(1+stock_returns_long[[#This Row],[Return]])</f>
        <v>-1.0716874256865036E-2</v>
      </c>
    </row>
    <row r="2184" spans="1:6" x14ac:dyDescent="0.2">
      <c r="A2184" s="11">
        <v>45425</v>
      </c>
      <c r="B2184" s="3" t="s">
        <v>2</v>
      </c>
      <c r="C2184" s="3">
        <v>-4.8537893325044656E-3</v>
      </c>
      <c r="D2184" s="3">
        <f>YEAR(stock_returns_long[[#This Row],[Date]])</f>
        <v>2024</v>
      </c>
      <c r="E2184" s="3">
        <f>MONTH(stock_returns_long[[#This Row],[Date]])</f>
        <v>5</v>
      </c>
      <c r="F2184" s="3">
        <f>LN(1+stock_returns_long[[#This Row],[Return]])</f>
        <v>-4.8656072244933407E-3</v>
      </c>
    </row>
    <row r="2185" spans="1:6" x14ac:dyDescent="0.2">
      <c r="A2185" s="11">
        <v>45426</v>
      </c>
      <c r="B2185" s="3" t="s">
        <v>2</v>
      </c>
      <c r="C2185" s="3">
        <v>2.6799591594115491E-3</v>
      </c>
      <c r="D2185" s="3">
        <f>YEAR(stock_returns_long[[#This Row],[Date]])</f>
        <v>2024</v>
      </c>
      <c r="E2185" s="3">
        <f>MONTH(stock_returns_long[[#This Row],[Date]])</f>
        <v>5</v>
      </c>
      <c r="F2185" s="3">
        <f>LN(1+stock_returns_long[[#This Row],[Return]])</f>
        <v>2.676374471979152E-3</v>
      </c>
    </row>
    <row r="2186" spans="1:6" x14ac:dyDescent="0.2">
      <c r="A2186" s="11">
        <v>45427</v>
      </c>
      <c r="B2186" s="3" t="s">
        <v>2</v>
      </c>
      <c r="C2186" s="3">
        <v>-5.7732495256863636E-3</v>
      </c>
      <c r="D2186" s="3">
        <f>YEAR(stock_returns_long[[#This Row],[Date]])</f>
        <v>2024</v>
      </c>
      <c r="E2186" s="3">
        <f>MONTH(stock_returns_long[[#This Row],[Date]])</f>
        <v>5</v>
      </c>
      <c r="F2186" s="3">
        <f>LN(1+stock_returns_long[[#This Row],[Return]])</f>
        <v>-5.7899791513386688E-3</v>
      </c>
    </row>
    <row r="2187" spans="1:6" x14ac:dyDescent="0.2">
      <c r="A2187" s="11">
        <v>45428</v>
      </c>
      <c r="B2187" s="3" t="s">
        <v>2</v>
      </c>
      <c r="C2187" s="3">
        <v>-1.2688857146349708E-2</v>
      </c>
      <c r="D2187" s="3">
        <f>YEAR(stock_returns_long[[#This Row],[Date]])</f>
        <v>2024</v>
      </c>
      <c r="E2187" s="3">
        <f>MONTH(stock_returns_long[[#This Row],[Date]])</f>
        <v>5</v>
      </c>
      <c r="F2187" s="3">
        <f>LN(1+stock_returns_long[[#This Row],[Return]])</f>
        <v>-1.2770048240180699E-2</v>
      </c>
    </row>
    <row r="2188" spans="1:6" x14ac:dyDescent="0.2">
      <c r="A2188" s="11">
        <v>45429</v>
      </c>
      <c r="B2188" s="3" t="s">
        <v>2</v>
      </c>
      <c r="C2188" s="3">
        <v>5.8268912322501087E-3</v>
      </c>
      <c r="D2188" s="3">
        <f>YEAR(stock_returns_long[[#This Row],[Date]])</f>
        <v>2024</v>
      </c>
      <c r="E2188" s="3">
        <f>MONTH(stock_returns_long[[#This Row],[Date]])</f>
        <v>5</v>
      </c>
      <c r="F2188" s="3">
        <f>LN(1+stock_returns_long[[#This Row],[Return]])</f>
        <v>5.8099805608300761E-3</v>
      </c>
    </row>
    <row r="2189" spans="1:6" x14ac:dyDescent="0.2">
      <c r="A2189" s="11">
        <v>45432</v>
      </c>
      <c r="B2189" s="3" t="s">
        <v>2</v>
      </c>
      <c r="C2189" s="3">
        <v>-6.2804747226630209E-3</v>
      </c>
      <c r="D2189" s="3">
        <f>YEAR(stock_returns_long[[#This Row],[Date]])</f>
        <v>2024</v>
      </c>
      <c r="E2189" s="3">
        <f>MONTH(stock_returns_long[[#This Row],[Date]])</f>
        <v>5</v>
      </c>
      <c r="F2189" s="3">
        <f>LN(1+stock_returns_long[[#This Row],[Return]])</f>
        <v>-6.3002798714041032E-3</v>
      </c>
    </row>
    <row r="2190" spans="1:6" x14ac:dyDescent="0.2">
      <c r="A2190" s="11">
        <v>45433</v>
      </c>
      <c r="B2190" s="3" t="s">
        <v>2</v>
      </c>
      <c r="C2190" s="3">
        <v>-2.1248741632045043E-3</v>
      </c>
      <c r="D2190" s="3">
        <f>YEAR(stock_returns_long[[#This Row],[Date]])</f>
        <v>2024</v>
      </c>
      <c r="E2190" s="3">
        <f>MONTH(stock_returns_long[[#This Row],[Date]])</f>
        <v>5</v>
      </c>
      <c r="F2190" s="3">
        <f>LN(1+stock_returns_long[[#This Row],[Return]])</f>
        <v>-2.1271349114139301E-3</v>
      </c>
    </row>
    <row r="2191" spans="1:6" x14ac:dyDescent="0.2">
      <c r="A2191" s="11">
        <v>45434</v>
      </c>
      <c r="B2191" s="3" t="s">
        <v>2</v>
      </c>
      <c r="C2191" s="3">
        <v>-1.0914012742568868E-4</v>
      </c>
      <c r="D2191" s="3">
        <f>YEAR(stock_returns_long[[#This Row],[Date]])</f>
        <v>2024</v>
      </c>
      <c r="E2191" s="3">
        <f>MONTH(stock_returns_long[[#This Row],[Date]])</f>
        <v>5</v>
      </c>
      <c r="F2191" s="3">
        <f>LN(1+stock_returns_long[[#This Row],[Return]])</f>
        <v>-1.0914608364277473E-4</v>
      </c>
    </row>
    <row r="2192" spans="1:6" x14ac:dyDescent="0.2">
      <c r="A2192" s="11">
        <v>45435</v>
      </c>
      <c r="B2192" s="3" t="s">
        <v>2</v>
      </c>
      <c r="C2192" s="3">
        <v>-1.1358061353112014E-2</v>
      </c>
      <c r="D2192" s="3">
        <f>YEAR(stock_returns_long[[#This Row],[Date]])</f>
        <v>2024</v>
      </c>
      <c r="E2192" s="3">
        <f>MONTH(stock_returns_long[[#This Row],[Date]])</f>
        <v>5</v>
      </c>
      <c r="F2192" s="3">
        <f>LN(1+stock_returns_long[[#This Row],[Return]])</f>
        <v>-1.1423056748417279E-2</v>
      </c>
    </row>
    <row r="2193" spans="1:6" x14ac:dyDescent="0.2">
      <c r="A2193" s="11">
        <v>45436</v>
      </c>
      <c r="B2193" s="3" t="s">
        <v>2</v>
      </c>
      <c r="C2193" s="3">
        <v>-1.6570176564539851E-3</v>
      </c>
      <c r="D2193" s="3">
        <f>YEAR(stock_returns_long[[#This Row],[Date]])</f>
        <v>2024</v>
      </c>
      <c r="E2193" s="3">
        <f>MONTH(stock_returns_long[[#This Row],[Date]])</f>
        <v>5</v>
      </c>
      <c r="F2193" s="3">
        <f>LN(1+stock_returns_long[[#This Row],[Return]])</f>
        <v>-1.6583920286600579E-3</v>
      </c>
    </row>
    <row r="2194" spans="1:6" x14ac:dyDescent="0.2">
      <c r="A2194" s="11">
        <v>45440</v>
      </c>
      <c r="B2194" s="3" t="s">
        <v>2</v>
      </c>
      <c r="C2194" s="3">
        <v>7.7454710732192122E-3</v>
      </c>
      <c r="D2194" s="3">
        <f>YEAR(stock_returns_long[[#This Row],[Date]])</f>
        <v>2024</v>
      </c>
      <c r="E2194" s="3">
        <f>MONTH(stock_returns_long[[#This Row],[Date]])</f>
        <v>5</v>
      </c>
      <c r="F2194" s="3">
        <f>LN(1+stock_returns_long[[#This Row],[Return]])</f>
        <v>7.7156289075146576E-3</v>
      </c>
    </row>
    <row r="2195" spans="1:6" x14ac:dyDescent="0.2">
      <c r="A2195" s="11">
        <v>45441</v>
      </c>
      <c r="B2195" s="3" t="s">
        <v>2</v>
      </c>
      <c r="C2195" s="3">
        <v>-7.1364056205958093E-4</v>
      </c>
      <c r="D2195" s="3">
        <f>YEAR(stock_returns_long[[#This Row],[Date]])</f>
        <v>2024</v>
      </c>
      <c r="E2195" s="3">
        <f>MONTH(stock_returns_long[[#This Row],[Date]])</f>
        <v>5</v>
      </c>
      <c r="F2195" s="3">
        <f>LN(1+stock_returns_long[[#This Row],[Return]])</f>
        <v>-7.1389532469866876E-4</v>
      </c>
    </row>
    <row r="2196" spans="1:6" x14ac:dyDescent="0.2">
      <c r="A2196" s="11">
        <v>45442</v>
      </c>
      <c r="B2196" s="3" t="s">
        <v>2</v>
      </c>
      <c r="C2196" s="3">
        <v>-1.4833517662161122E-2</v>
      </c>
      <c r="D2196" s="3">
        <f>YEAR(stock_returns_long[[#This Row],[Date]])</f>
        <v>2024</v>
      </c>
      <c r="E2196" s="3">
        <f>MONTH(stock_returns_long[[#This Row],[Date]])</f>
        <v>5</v>
      </c>
      <c r="F2196" s="3">
        <f>LN(1+stock_returns_long[[#This Row],[Return]])</f>
        <v>-1.4944634490046925E-2</v>
      </c>
    </row>
    <row r="2197" spans="1:6" x14ac:dyDescent="0.2">
      <c r="A2197" s="11">
        <v>45443</v>
      </c>
      <c r="B2197" s="3" t="s">
        <v>2</v>
      </c>
      <c r="C2197" s="3">
        <v>-1.6060700229647673E-2</v>
      </c>
      <c r="D2197" s="3">
        <f>YEAR(stock_returns_long[[#This Row],[Date]])</f>
        <v>2024</v>
      </c>
      <c r="E2197" s="3">
        <f>MONTH(stock_returns_long[[#This Row],[Date]])</f>
        <v>5</v>
      </c>
      <c r="F2197" s="3">
        <f>LN(1+stock_returns_long[[#This Row],[Return]])</f>
        <v>-1.619107105787046E-2</v>
      </c>
    </row>
    <row r="2198" spans="1:6" x14ac:dyDescent="0.2">
      <c r="A2198" s="11">
        <v>45446</v>
      </c>
      <c r="B2198" s="3" t="s">
        <v>2</v>
      </c>
      <c r="C2198" s="3">
        <v>1.076849847083472E-2</v>
      </c>
      <c r="D2198" s="3">
        <f>YEAR(stock_returns_long[[#This Row],[Date]])</f>
        <v>2024</v>
      </c>
      <c r="E2198" s="3">
        <f>MONTH(stock_returns_long[[#This Row],[Date]])</f>
        <v>6</v>
      </c>
      <c r="F2198" s="3">
        <f>LN(1+stock_returns_long[[#This Row],[Return]])</f>
        <v>1.0710931098535235E-2</v>
      </c>
    </row>
    <row r="2199" spans="1:6" x14ac:dyDescent="0.2">
      <c r="A2199" s="11">
        <v>45447</v>
      </c>
      <c r="B2199" s="3" t="s">
        <v>2</v>
      </c>
      <c r="C2199" s="3">
        <v>5.6072671331974799E-3</v>
      </c>
      <c r="D2199" s="3">
        <f>YEAR(stock_returns_long[[#This Row],[Date]])</f>
        <v>2024</v>
      </c>
      <c r="E2199" s="3">
        <f>MONTH(stock_returns_long[[#This Row],[Date]])</f>
        <v>6</v>
      </c>
      <c r="F2199" s="3">
        <f>LN(1+stock_returns_long[[#This Row],[Return]])</f>
        <v>5.5916049316681584E-3</v>
      </c>
    </row>
    <row r="2200" spans="1:6" x14ac:dyDescent="0.2">
      <c r="A2200" s="11">
        <v>45448</v>
      </c>
      <c r="B2200" s="3" t="s">
        <v>2</v>
      </c>
      <c r="C2200" s="3">
        <v>1.0817455564965828E-2</v>
      </c>
      <c r="D2200" s="3">
        <f>YEAR(stock_returns_long[[#This Row],[Date]])</f>
        <v>2024</v>
      </c>
      <c r="E2200" s="3">
        <f>MONTH(stock_returns_long[[#This Row],[Date]])</f>
        <v>6</v>
      </c>
      <c r="F2200" s="3">
        <f>LN(1+stock_returns_long[[#This Row],[Return]])</f>
        <v>1.0759365441920877E-2</v>
      </c>
    </row>
    <row r="2201" spans="1:6" x14ac:dyDescent="0.2">
      <c r="A2201" s="11">
        <v>45449</v>
      </c>
      <c r="B2201" s="3" t="s">
        <v>2</v>
      </c>
      <c r="C2201" s="3">
        <v>2.0520748266509736E-2</v>
      </c>
      <c r="D2201" s="3">
        <f>YEAR(stock_returns_long[[#This Row],[Date]])</f>
        <v>2024</v>
      </c>
      <c r="E2201" s="3">
        <f>MONTH(stock_returns_long[[#This Row],[Date]])</f>
        <v>6</v>
      </c>
      <c r="F2201" s="3">
        <f>LN(1+stock_returns_long[[#This Row],[Return]])</f>
        <v>2.0313034532427991E-2</v>
      </c>
    </row>
    <row r="2202" spans="1:6" x14ac:dyDescent="0.2">
      <c r="A2202" s="11">
        <v>45450</v>
      </c>
      <c r="B2202" s="3" t="s">
        <v>2</v>
      </c>
      <c r="C2202" s="3">
        <v>-3.7837672877956141E-3</v>
      </c>
      <c r="D2202" s="3">
        <f>YEAR(stock_returns_long[[#This Row],[Date]])</f>
        <v>2024</v>
      </c>
      <c r="E2202" s="3">
        <f>MONTH(stock_returns_long[[#This Row],[Date]])</f>
        <v>6</v>
      </c>
      <c r="F2202" s="3">
        <f>LN(1+stock_returns_long[[#This Row],[Return]])</f>
        <v>-3.7909438439048654E-3</v>
      </c>
    </row>
    <row r="2203" spans="1:6" x14ac:dyDescent="0.2">
      <c r="A2203" s="11">
        <v>45453</v>
      </c>
      <c r="B2203" s="3" t="s">
        <v>2</v>
      </c>
      <c r="C2203" s="3">
        <v>1.4975553234585881E-2</v>
      </c>
      <c r="D2203" s="3">
        <f>YEAR(stock_returns_long[[#This Row],[Date]])</f>
        <v>2024</v>
      </c>
      <c r="E2203" s="3">
        <f>MONTH(stock_returns_long[[#This Row],[Date]])</f>
        <v>6</v>
      </c>
      <c r="F2203" s="3">
        <f>LN(1+stock_returns_long[[#This Row],[Return]])</f>
        <v>1.4864526720524128E-2</v>
      </c>
    </row>
    <row r="2204" spans="1:6" x14ac:dyDescent="0.2">
      <c r="A2204" s="11">
        <v>45454</v>
      </c>
      <c r="B2204" s="3" t="s">
        <v>2</v>
      </c>
      <c r="C2204" s="3">
        <v>9.0878953899298232E-4</v>
      </c>
      <c r="D2204" s="3">
        <f>YEAR(stock_returns_long[[#This Row],[Date]])</f>
        <v>2024</v>
      </c>
      <c r="E2204" s="3">
        <f>MONTH(stock_returns_long[[#This Row],[Date]])</f>
        <v>6</v>
      </c>
      <c r="F2204" s="3">
        <f>LN(1+stock_returns_long[[#This Row],[Return]])</f>
        <v>9.0837683979877091E-4</v>
      </c>
    </row>
    <row r="2205" spans="1:6" x14ac:dyDescent="0.2">
      <c r="A2205" s="11">
        <v>45455</v>
      </c>
      <c r="B2205" s="3" t="s">
        <v>2</v>
      </c>
      <c r="C2205" s="3">
        <v>-1.8159287809064173E-3</v>
      </c>
      <c r="D2205" s="3">
        <f>YEAR(stock_returns_long[[#This Row],[Date]])</f>
        <v>2024</v>
      </c>
      <c r="E2205" s="3">
        <f>MONTH(stock_returns_long[[#This Row],[Date]])</f>
        <v>6</v>
      </c>
      <c r="F2205" s="3">
        <f>LN(1+stock_returns_long[[#This Row],[Return]])</f>
        <v>-1.8175795783648761E-3</v>
      </c>
    </row>
    <row r="2206" spans="1:6" x14ac:dyDescent="0.2">
      <c r="A2206" s="11">
        <v>45456</v>
      </c>
      <c r="B2206" s="3" t="s">
        <v>2</v>
      </c>
      <c r="C2206" s="3">
        <v>-1.6373254687715777E-2</v>
      </c>
      <c r="D2206" s="3">
        <f>YEAR(stock_returns_long[[#This Row],[Date]])</f>
        <v>2024</v>
      </c>
      <c r="E2206" s="3">
        <f>MONTH(stock_returns_long[[#This Row],[Date]])</f>
        <v>6</v>
      </c>
      <c r="F2206" s="3">
        <f>LN(1+stock_returns_long[[#This Row],[Return]])</f>
        <v>-1.6508777761010902E-2</v>
      </c>
    </row>
    <row r="2207" spans="1:6" x14ac:dyDescent="0.2">
      <c r="A2207" s="11">
        <v>45457</v>
      </c>
      <c r="B2207" s="3" t="s">
        <v>2</v>
      </c>
      <c r="C2207" s="3">
        <v>-9.2475747838782762E-4</v>
      </c>
      <c r="D2207" s="3">
        <f>YEAR(stock_returns_long[[#This Row],[Date]])</f>
        <v>2024</v>
      </c>
      <c r="E2207" s="3">
        <f>MONTH(stock_returns_long[[#This Row],[Date]])</f>
        <v>6</v>
      </c>
      <c r="F2207" s="3">
        <f>LN(1+stock_returns_long[[#This Row],[Return]])</f>
        <v>-9.2518533037796698E-4</v>
      </c>
    </row>
    <row r="2208" spans="1:6" x14ac:dyDescent="0.2">
      <c r="A2208" s="11">
        <v>45460</v>
      </c>
      <c r="B2208" s="3" t="s">
        <v>2</v>
      </c>
      <c r="C2208" s="3">
        <v>2.1779042170786411E-3</v>
      </c>
      <c r="D2208" s="3">
        <f>YEAR(stock_returns_long[[#This Row],[Date]])</f>
        <v>2024</v>
      </c>
      <c r="E2208" s="3">
        <f>MONTH(stock_returns_long[[#This Row],[Date]])</f>
        <v>6</v>
      </c>
      <c r="F2208" s="3">
        <f>LN(1+stock_returns_long[[#This Row],[Return]])</f>
        <v>2.1755360215346339E-3</v>
      </c>
    </row>
    <row r="2209" spans="1:6" x14ac:dyDescent="0.2">
      <c r="A2209" s="11">
        <v>45461</v>
      </c>
      <c r="B2209" s="3" t="s">
        <v>2</v>
      </c>
      <c r="C2209" s="3">
        <v>-6.7912638084333121E-3</v>
      </c>
      <c r="D2209" s="3">
        <f>YEAR(stock_returns_long[[#This Row],[Date]])</f>
        <v>2024</v>
      </c>
      <c r="E2209" s="3">
        <f>MONTH(stock_returns_long[[#This Row],[Date]])</f>
        <v>6</v>
      </c>
      <c r="F2209" s="3">
        <f>LN(1+stock_returns_long[[#This Row],[Return]])</f>
        <v>-6.8144293824135439E-3</v>
      </c>
    </row>
    <row r="2210" spans="1:6" x14ac:dyDescent="0.2">
      <c r="A2210" s="11">
        <v>45463</v>
      </c>
      <c r="B2210" s="3" t="s">
        <v>2</v>
      </c>
      <c r="C2210" s="3">
        <v>1.7996874289478493E-2</v>
      </c>
      <c r="D2210" s="3">
        <f>YEAR(stock_returns_long[[#This Row],[Date]])</f>
        <v>2024</v>
      </c>
      <c r="E2210" s="3">
        <f>MONTH(stock_returns_long[[#This Row],[Date]])</f>
        <v>6</v>
      </c>
      <c r="F2210" s="3">
        <f>LN(1+stock_returns_long[[#This Row],[Return]])</f>
        <v>1.7836847681061675E-2</v>
      </c>
    </row>
    <row r="2211" spans="1:6" x14ac:dyDescent="0.2">
      <c r="A2211" s="11">
        <v>45464</v>
      </c>
      <c r="B2211" s="3" t="s">
        <v>2</v>
      </c>
      <c r="C2211" s="3">
        <v>1.6012872809265222E-2</v>
      </c>
      <c r="D2211" s="3">
        <f>YEAR(stock_returns_long[[#This Row],[Date]])</f>
        <v>2024</v>
      </c>
      <c r="E2211" s="3">
        <f>MONTH(stock_returns_long[[#This Row],[Date]])</f>
        <v>6</v>
      </c>
      <c r="F2211" s="3">
        <f>LN(1+stock_returns_long[[#This Row],[Return]])</f>
        <v>1.5886019163884733E-2</v>
      </c>
    </row>
    <row r="2212" spans="1:6" x14ac:dyDescent="0.2">
      <c r="A2212" s="11">
        <v>45467</v>
      </c>
      <c r="B2212" s="3" t="s">
        <v>2</v>
      </c>
      <c r="C2212" s="3">
        <v>-1.8563541743415901E-2</v>
      </c>
      <c r="D2212" s="3">
        <f>YEAR(stock_returns_long[[#This Row],[Date]])</f>
        <v>2024</v>
      </c>
      <c r="E2212" s="3">
        <f>MONTH(stock_returns_long[[#This Row],[Date]])</f>
        <v>6</v>
      </c>
      <c r="F2212" s="3">
        <f>LN(1+stock_returns_long[[#This Row],[Return]])</f>
        <v>-1.8738006784044702E-2</v>
      </c>
    </row>
    <row r="2213" spans="1:6" x14ac:dyDescent="0.2">
      <c r="A2213" s="11">
        <v>45468</v>
      </c>
      <c r="B2213" s="3" t="s">
        <v>2</v>
      </c>
      <c r="C2213" s="3">
        <v>4.1493182264447093E-3</v>
      </c>
      <c r="D2213" s="3">
        <f>YEAR(stock_returns_long[[#This Row],[Date]])</f>
        <v>2024</v>
      </c>
      <c r="E2213" s="3">
        <f>MONTH(stock_returns_long[[#This Row],[Date]])</f>
        <v>6</v>
      </c>
      <c r="F2213" s="3">
        <f>LN(1+stock_returns_long[[#This Row],[Return]])</f>
        <v>4.1407335444312039E-3</v>
      </c>
    </row>
    <row r="2214" spans="1:6" x14ac:dyDescent="0.2">
      <c r="A2214" s="11">
        <v>45469</v>
      </c>
      <c r="B2214" s="3" t="s">
        <v>2</v>
      </c>
      <c r="C2214" s="3">
        <v>3.9014727999018728E-2</v>
      </c>
      <c r="D2214" s="3">
        <f>YEAR(stock_returns_long[[#This Row],[Date]])</f>
        <v>2024</v>
      </c>
      <c r="E2214" s="3">
        <f>MONTH(stock_returns_long[[#This Row],[Date]])</f>
        <v>6</v>
      </c>
      <c r="F2214" s="3">
        <f>LN(1+stock_returns_long[[#This Row],[Return]])</f>
        <v>3.827288718411035E-2</v>
      </c>
    </row>
    <row r="2215" spans="1:6" x14ac:dyDescent="0.2">
      <c r="A2215" s="11">
        <v>45470</v>
      </c>
      <c r="B2215" s="3" t="s">
        <v>2</v>
      </c>
      <c r="C2215" s="3">
        <v>2.1899723566951801E-2</v>
      </c>
      <c r="D2215" s="3">
        <f>YEAR(stock_returns_long[[#This Row],[Date]])</f>
        <v>2024</v>
      </c>
      <c r="E2215" s="3">
        <f>MONTH(stock_returns_long[[#This Row],[Date]])</f>
        <v>6</v>
      </c>
      <c r="F2215" s="3">
        <f>LN(1+stock_returns_long[[#This Row],[Return]])</f>
        <v>2.166336912708652E-2</v>
      </c>
    </row>
    <row r="2216" spans="1:6" x14ac:dyDescent="0.2">
      <c r="A2216" s="11">
        <v>45471</v>
      </c>
      <c r="B2216" s="3" t="s">
        <v>2</v>
      </c>
      <c r="C2216" s="3">
        <v>-2.3249966952787915E-2</v>
      </c>
      <c r="D2216" s="3">
        <f>YEAR(stock_returns_long[[#This Row],[Date]])</f>
        <v>2024</v>
      </c>
      <c r="E2216" s="3">
        <f>MONTH(stock_returns_long[[#This Row],[Date]])</f>
        <v>6</v>
      </c>
      <c r="F2216" s="3">
        <f>LN(1+stock_returns_long[[#This Row],[Return]])</f>
        <v>-2.3524511213108581E-2</v>
      </c>
    </row>
    <row r="2217" spans="1:6" x14ac:dyDescent="0.2">
      <c r="A2217" s="11">
        <v>45474</v>
      </c>
      <c r="B2217" s="3" t="s">
        <v>2</v>
      </c>
      <c r="C2217" s="3">
        <v>2.0439828968911611E-2</v>
      </c>
      <c r="D2217" s="3">
        <f>YEAR(stock_returns_long[[#This Row],[Date]])</f>
        <v>2024</v>
      </c>
      <c r="E2217" s="3">
        <f>MONTH(stock_returns_long[[#This Row],[Date]])</f>
        <v>7</v>
      </c>
      <c r="F2217" s="3">
        <f>LN(1+stock_returns_long[[#This Row],[Return]])</f>
        <v>2.0233739225558187E-2</v>
      </c>
    </row>
    <row r="2218" spans="1:6" x14ac:dyDescent="0.2">
      <c r="A2218" s="11">
        <v>45475</v>
      </c>
      <c r="B2218" s="3" t="s">
        <v>2</v>
      </c>
      <c r="C2218" s="3">
        <v>1.4198798656638534E-2</v>
      </c>
      <c r="D2218" s="3">
        <f>YEAR(stock_returns_long[[#This Row],[Date]])</f>
        <v>2024</v>
      </c>
      <c r="E2218" s="3">
        <f>MONTH(stock_returns_long[[#This Row],[Date]])</f>
        <v>7</v>
      </c>
      <c r="F2218" s="3">
        <f>LN(1+stock_returns_long[[#This Row],[Return]])</f>
        <v>1.4098939854947109E-2</v>
      </c>
    </row>
    <row r="2219" spans="1:6" x14ac:dyDescent="0.2">
      <c r="A2219" s="11">
        <v>45476</v>
      </c>
      <c r="B2219" s="3" t="s">
        <v>2</v>
      </c>
      <c r="C2219" s="3">
        <v>-1.2050018310546862E-2</v>
      </c>
      <c r="D2219" s="3">
        <f>YEAR(stock_returns_long[[#This Row],[Date]])</f>
        <v>2024</v>
      </c>
      <c r="E2219" s="3">
        <f>MONTH(stock_returns_long[[#This Row],[Date]])</f>
        <v>7</v>
      </c>
      <c r="F2219" s="3">
        <f>LN(1+stock_returns_long[[#This Row],[Return]])</f>
        <v>-1.2123208336190894E-2</v>
      </c>
    </row>
    <row r="2220" spans="1:6" x14ac:dyDescent="0.2">
      <c r="A2220" s="11">
        <v>45478</v>
      </c>
      <c r="B2220" s="3" t="s">
        <v>2</v>
      </c>
      <c r="C2220" s="3">
        <v>1.2196992290986808E-2</v>
      </c>
      <c r="D2220" s="3">
        <f>YEAR(stock_returns_long[[#This Row],[Date]])</f>
        <v>2024</v>
      </c>
      <c r="E2220" s="3">
        <f>MONTH(stock_returns_long[[#This Row],[Date]])</f>
        <v>7</v>
      </c>
      <c r="F2220" s="3">
        <f>LN(1+stock_returns_long[[#This Row],[Return]])</f>
        <v>1.2123208336190851E-2</v>
      </c>
    </row>
    <row r="2221" spans="1:6" x14ac:dyDescent="0.2">
      <c r="A2221" s="11">
        <v>45481</v>
      </c>
      <c r="B2221" s="3" t="s">
        <v>2</v>
      </c>
      <c r="C2221" s="3">
        <v>-3.5500335693359197E-3</v>
      </c>
      <c r="D2221" s="3">
        <f>YEAR(stock_returns_long[[#This Row],[Date]])</f>
        <v>2024</v>
      </c>
      <c r="E2221" s="3">
        <f>MONTH(stock_returns_long[[#This Row],[Date]])</f>
        <v>7</v>
      </c>
      <c r="F2221" s="3">
        <f>LN(1+stock_returns_long[[#This Row],[Return]])</f>
        <v>-3.5563498917093785E-3</v>
      </c>
    </row>
    <row r="2222" spans="1:6" x14ac:dyDescent="0.2">
      <c r="A2222" s="11">
        <v>45482</v>
      </c>
      <c r="B2222" s="3" t="s">
        <v>2</v>
      </c>
      <c r="C2222" s="3">
        <v>2.5090598345300918E-4</v>
      </c>
      <c r="D2222" s="3">
        <f>YEAR(stock_returns_long[[#This Row],[Date]])</f>
        <v>2024</v>
      </c>
      <c r="E2222" s="3">
        <f>MONTH(stock_returns_long[[#This Row],[Date]])</f>
        <v>7</v>
      </c>
      <c r="F2222" s="3">
        <f>LN(1+stock_returns_long[[#This Row],[Return]])</f>
        <v>2.508745118109151E-4</v>
      </c>
    </row>
    <row r="2223" spans="1:6" x14ac:dyDescent="0.2">
      <c r="A2223" s="11">
        <v>45483</v>
      </c>
      <c r="B2223" s="3" t="s">
        <v>2</v>
      </c>
      <c r="C2223" s="3">
        <v>2.2574343157879539E-3</v>
      </c>
      <c r="D2223" s="3">
        <f>YEAR(stock_returns_long[[#This Row],[Date]])</f>
        <v>2024</v>
      </c>
      <c r="E2223" s="3">
        <f>MONTH(stock_returns_long[[#This Row],[Date]])</f>
        <v>7</v>
      </c>
      <c r="F2223" s="3">
        <f>LN(1+stock_returns_long[[#This Row],[Return]])</f>
        <v>2.2548901390979956E-3</v>
      </c>
    </row>
    <row r="2224" spans="1:6" x14ac:dyDescent="0.2">
      <c r="A2224" s="11">
        <v>45484</v>
      </c>
      <c r="B2224" s="3" t="s">
        <v>2</v>
      </c>
      <c r="C2224" s="3">
        <v>-2.3724863074531144E-2</v>
      </c>
      <c r="D2224" s="3">
        <f>YEAR(stock_returns_long[[#This Row],[Date]])</f>
        <v>2024</v>
      </c>
      <c r="E2224" s="3">
        <f>MONTH(stock_returns_long[[#This Row],[Date]])</f>
        <v>7</v>
      </c>
      <c r="F2224" s="3">
        <f>LN(1+stock_returns_long[[#This Row],[Return]])</f>
        <v>-2.4010829708542521E-2</v>
      </c>
    </row>
    <row r="2225" spans="1:6" x14ac:dyDescent="0.2">
      <c r="A2225" s="11">
        <v>45485</v>
      </c>
      <c r="B2225" s="3" t="s">
        <v>2</v>
      </c>
      <c r="C2225" s="3">
        <v>-2.8710461411536325E-3</v>
      </c>
      <c r="D2225" s="3">
        <f>YEAR(stock_returns_long[[#This Row],[Date]])</f>
        <v>2024</v>
      </c>
      <c r="E2225" s="3">
        <f>MONTH(stock_returns_long[[#This Row],[Date]])</f>
        <v>7</v>
      </c>
      <c r="F2225" s="3">
        <f>LN(1+stock_returns_long[[#This Row],[Return]])</f>
        <v>-2.8751754997392003E-3</v>
      </c>
    </row>
    <row r="2226" spans="1:6" x14ac:dyDescent="0.2">
      <c r="A2226" s="11">
        <v>45488</v>
      </c>
      <c r="B2226" s="3" t="s">
        <v>2</v>
      </c>
      <c r="C2226" s="3">
        <v>-9.1007466834749362E-3</v>
      </c>
      <c r="D2226" s="3">
        <f>YEAR(stock_returns_long[[#This Row],[Date]])</f>
        <v>2024</v>
      </c>
      <c r="E2226" s="3">
        <f>MONTH(stock_returns_long[[#This Row],[Date]])</f>
        <v>7</v>
      </c>
      <c r="F2226" s="3">
        <f>LN(1+stock_returns_long[[#This Row],[Return]])</f>
        <v>-9.1424114582625646E-3</v>
      </c>
    </row>
    <row r="2227" spans="1:6" x14ac:dyDescent="0.2">
      <c r="A2227" s="11">
        <v>45489</v>
      </c>
      <c r="B2227" s="3" t="s">
        <v>2</v>
      </c>
      <c r="C2227" s="3">
        <v>1.5566783408964557E-3</v>
      </c>
      <c r="D2227" s="3">
        <f>YEAR(stock_returns_long[[#This Row],[Date]])</f>
        <v>2024</v>
      </c>
      <c r="E2227" s="3">
        <f>MONTH(stock_returns_long[[#This Row],[Date]])</f>
        <v>7</v>
      </c>
      <c r="F2227" s="3">
        <f>LN(1+stock_returns_long[[#This Row],[Return]])</f>
        <v>1.5554679731073517E-3</v>
      </c>
    </row>
    <row r="2228" spans="1:6" x14ac:dyDescent="0.2">
      <c r="A2228" s="11">
        <v>45490</v>
      </c>
      <c r="B2228" s="3" t="s">
        <v>2</v>
      </c>
      <c r="C2228" s="3">
        <v>-2.6370383815217391E-2</v>
      </c>
      <c r="D2228" s="3">
        <f>YEAR(stock_returns_long[[#This Row],[Date]])</f>
        <v>2024</v>
      </c>
      <c r="E2228" s="3">
        <f>MONTH(stock_returns_long[[#This Row],[Date]])</f>
        <v>7</v>
      </c>
      <c r="F2228" s="3">
        <f>LN(1+stock_returns_long[[#This Row],[Return]])</f>
        <v>-2.6724318518412248E-2</v>
      </c>
    </row>
    <row r="2229" spans="1:6" x14ac:dyDescent="0.2">
      <c r="A2229" s="11">
        <v>45491</v>
      </c>
      <c r="B2229" s="3" t="s">
        <v>2</v>
      </c>
      <c r="C2229" s="3">
        <v>-2.2242286163404512E-2</v>
      </c>
      <c r="D2229" s="3">
        <f>YEAR(stock_returns_long[[#This Row],[Date]])</f>
        <v>2024</v>
      </c>
      <c r="E2229" s="3">
        <f>MONTH(stock_returns_long[[#This Row],[Date]])</f>
        <v>7</v>
      </c>
      <c r="F2229" s="3">
        <f>LN(1+stock_returns_long[[#This Row],[Return]])</f>
        <v>-2.2493376002440963E-2</v>
      </c>
    </row>
    <row r="2230" spans="1:6" x14ac:dyDescent="0.2">
      <c r="A2230" s="11">
        <v>45492</v>
      </c>
      <c r="B2230" s="3" t="s">
        <v>2</v>
      </c>
      <c r="C2230" s="3">
        <v>-3.3741230867346816E-3</v>
      </c>
      <c r="D2230" s="3">
        <f>YEAR(stock_returns_long[[#This Row],[Date]])</f>
        <v>2024</v>
      </c>
      <c r="E2230" s="3">
        <f>MONTH(stock_returns_long[[#This Row],[Date]])</f>
        <v>7</v>
      </c>
      <c r="F2230" s="3">
        <f>LN(1+stock_returns_long[[#This Row],[Return]])</f>
        <v>-3.3798282769946274E-3</v>
      </c>
    </row>
    <row r="2231" spans="1:6" x14ac:dyDescent="0.2">
      <c r="A2231" s="11">
        <v>45495</v>
      </c>
      <c r="B2231" s="3" t="s">
        <v>2</v>
      </c>
      <c r="C2231" s="3">
        <v>-3.167158934036185E-3</v>
      </c>
      <c r="D2231" s="3">
        <f>YEAR(stock_returns_long[[#This Row],[Date]])</f>
        <v>2024</v>
      </c>
      <c r="E2231" s="3">
        <f>MONTH(stock_returns_long[[#This Row],[Date]])</f>
        <v>7</v>
      </c>
      <c r="F2231" s="3">
        <f>LN(1+stock_returns_long[[#This Row],[Return]])</f>
        <v>-3.1721849969251871E-3</v>
      </c>
    </row>
    <row r="2232" spans="1:6" x14ac:dyDescent="0.2">
      <c r="A2232" s="11">
        <v>45496</v>
      </c>
      <c r="B2232" s="3" t="s">
        <v>2</v>
      </c>
      <c r="C2232" s="3">
        <v>2.1144894800451786E-2</v>
      </c>
      <c r="D2232" s="3">
        <f>YEAR(stock_returns_long[[#This Row],[Date]])</f>
        <v>2024</v>
      </c>
      <c r="E2232" s="3">
        <f>MONTH(stock_returns_long[[#This Row],[Date]])</f>
        <v>7</v>
      </c>
      <c r="F2232" s="3">
        <f>LN(1+stock_returns_long[[#This Row],[Return]])</f>
        <v>2.0924443707583361E-2</v>
      </c>
    </row>
    <row r="2233" spans="1:6" x14ac:dyDescent="0.2">
      <c r="A2233" s="11">
        <v>45497</v>
      </c>
      <c r="B2233" s="3" t="s">
        <v>2</v>
      </c>
      <c r="C2233" s="3">
        <v>-2.9934025650088625E-2</v>
      </c>
      <c r="D2233" s="3">
        <f>YEAR(stock_returns_long[[#This Row],[Date]])</f>
        <v>2024</v>
      </c>
      <c r="E2233" s="3">
        <f>MONTH(stock_returns_long[[#This Row],[Date]])</f>
        <v>7</v>
      </c>
      <c r="F2233" s="3">
        <f>LN(1+stock_returns_long[[#This Row],[Return]])</f>
        <v>-3.0391195003886689E-2</v>
      </c>
    </row>
    <row r="2234" spans="1:6" x14ac:dyDescent="0.2">
      <c r="A2234" s="11">
        <v>45498</v>
      </c>
      <c r="B2234" s="3" t="s">
        <v>2</v>
      </c>
      <c r="C2234" s="3">
        <v>-5.4194310546689106E-3</v>
      </c>
      <c r="D2234" s="3">
        <f>YEAR(stock_returns_long[[#This Row],[Date]])</f>
        <v>2024</v>
      </c>
      <c r="E2234" s="3">
        <f>MONTH(stock_returns_long[[#This Row],[Date]])</f>
        <v>7</v>
      </c>
      <c r="F2234" s="3">
        <f>LN(1+stock_returns_long[[#This Row],[Return]])</f>
        <v>-5.434169444389781E-3</v>
      </c>
    </row>
    <row r="2235" spans="1:6" x14ac:dyDescent="0.2">
      <c r="A2235" s="11">
        <v>45499</v>
      </c>
      <c r="B2235" s="3" t="s">
        <v>2</v>
      </c>
      <c r="C2235" s="3">
        <v>1.4734466536293178E-2</v>
      </c>
      <c r="D2235" s="3">
        <f>YEAR(stock_returns_long[[#This Row],[Date]])</f>
        <v>2024</v>
      </c>
      <c r="E2235" s="3">
        <f>MONTH(stock_returns_long[[#This Row],[Date]])</f>
        <v>7</v>
      </c>
      <c r="F2235" s="3">
        <f>LN(1+stock_returns_long[[#This Row],[Return]])</f>
        <v>1.4626968944213104E-2</v>
      </c>
    </row>
    <row r="2236" spans="1:6" x14ac:dyDescent="0.2">
      <c r="A2236" s="11">
        <v>45502</v>
      </c>
      <c r="B2236" s="3" t="s">
        <v>2</v>
      </c>
      <c r="C2236" s="3">
        <v>3.8355997163954658E-3</v>
      </c>
      <c r="D2236" s="3">
        <f>YEAR(stock_returns_long[[#This Row],[Date]])</f>
        <v>2024</v>
      </c>
      <c r="E2236" s="3">
        <f>MONTH(stock_returns_long[[#This Row],[Date]])</f>
        <v>7</v>
      </c>
      <c r="F2236" s="3">
        <f>LN(1+stock_returns_long[[#This Row],[Return]])</f>
        <v>3.8282625594168156E-3</v>
      </c>
    </row>
    <row r="2237" spans="1:6" x14ac:dyDescent="0.2">
      <c r="A2237" s="11">
        <v>45503</v>
      </c>
      <c r="B2237" s="3" t="s">
        <v>2</v>
      </c>
      <c r="C2237" s="3">
        <v>-8.1331346025947937E-3</v>
      </c>
      <c r="D2237" s="3">
        <f>YEAR(stock_returns_long[[#This Row],[Date]])</f>
        <v>2024</v>
      </c>
      <c r="E2237" s="3">
        <f>MONTH(stock_returns_long[[#This Row],[Date]])</f>
        <v>7</v>
      </c>
      <c r="F2237" s="3">
        <f>LN(1+stock_returns_long[[#This Row],[Return]])</f>
        <v>-8.1663889727445725E-3</v>
      </c>
    </row>
    <row r="2238" spans="1:6" x14ac:dyDescent="0.2">
      <c r="A2238" s="11">
        <v>45504</v>
      </c>
      <c r="B2238" s="3" t="s">
        <v>2</v>
      </c>
      <c r="C2238" s="3">
        <v>2.9002194810164417E-2</v>
      </c>
      <c r="D2238" s="3">
        <f>YEAR(stock_returns_long[[#This Row],[Date]])</f>
        <v>2024</v>
      </c>
      <c r="E2238" s="3">
        <f>MONTH(stock_returns_long[[#This Row],[Date]])</f>
        <v>7</v>
      </c>
      <c r="F2238" s="3">
        <f>LN(1+stock_returns_long[[#This Row],[Return]])</f>
        <v>2.8589589804122181E-2</v>
      </c>
    </row>
    <row r="2239" spans="1:6" x14ac:dyDescent="0.2">
      <c r="A2239" s="11">
        <v>45505</v>
      </c>
      <c r="B2239" s="3" t="s">
        <v>2</v>
      </c>
      <c r="C2239" s="3">
        <v>-1.5563100170141508E-2</v>
      </c>
      <c r="D2239" s="3">
        <f>YEAR(stock_returns_long[[#This Row],[Date]])</f>
        <v>2024</v>
      </c>
      <c r="E2239" s="3">
        <f>MONTH(stock_returns_long[[#This Row],[Date]])</f>
        <v>8</v>
      </c>
      <c r="F2239" s="3">
        <f>LN(1+stock_returns_long[[#This Row],[Return]])</f>
        <v>-1.5685476578311947E-2</v>
      </c>
    </row>
    <row r="2240" spans="1:6" x14ac:dyDescent="0.2">
      <c r="A2240" s="11">
        <v>45506</v>
      </c>
      <c r="B2240" s="3" t="s">
        <v>2</v>
      </c>
      <c r="C2240" s="3">
        <v>-8.7847084176254198E-2</v>
      </c>
      <c r="D2240" s="3">
        <f>YEAR(stock_returns_long[[#This Row],[Date]])</f>
        <v>2024</v>
      </c>
      <c r="E2240" s="3">
        <f>MONTH(stock_returns_long[[#This Row],[Date]])</f>
        <v>8</v>
      </c>
      <c r="F2240" s="3">
        <f>LN(1+stock_returns_long[[#This Row],[Return]])</f>
        <v>-9.1947632103622737E-2</v>
      </c>
    </row>
    <row r="2241" spans="1:6" x14ac:dyDescent="0.2">
      <c r="A2241" s="11">
        <v>45509</v>
      </c>
      <c r="B2241" s="3" t="s">
        <v>2</v>
      </c>
      <c r="C2241" s="3">
        <v>-4.0976711579067571E-2</v>
      </c>
      <c r="D2241" s="3">
        <f>YEAR(stock_returns_long[[#This Row],[Date]])</f>
        <v>2024</v>
      </c>
      <c r="E2241" s="3">
        <f>MONTH(stock_returns_long[[#This Row],[Date]])</f>
        <v>8</v>
      </c>
      <c r="F2241" s="3">
        <f>LN(1+stock_returns_long[[#This Row],[Return]])</f>
        <v>-4.1839920325843556E-2</v>
      </c>
    </row>
    <row r="2242" spans="1:6" x14ac:dyDescent="0.2">
      <c r="A2242" s="11">
        <v>45510</v>
      </c>
      <c r="B2242" s="3" t="s">
        <v>2</v>
      </c>
      <c r="C2242" s="3">
        <v>5.6513996967764157E-3</v>
      </c>
      <c r="D2242" s="3">
        <f>YEAR(stock_returns_long[[#This Row],[Date]])</f>
        <v>2024</v>
      </c>
      <c r="E2242" s="3">
        <f>MONTH(stock_returns_long[[#This Row],[Date]])</f>
        <v>8</v>
      </c>
      <c r="F2242" s="3">
        <f>LN(1+stock_returns_long[[#This Row],[Return]])</f>
        <v>5.6354904490447753E-3</v>
      </c>
    </row>
    <row r="2243" spans="1:6" x14ac:dyDescent="0.2">
      <c r="A2243" s="11">
        <v>45511</v>
      </c>
      <c r="B2243" s="3" t="s">
        <v>2</v>
      </c>
      <c r="C2243" s="3">
        <v>5.1874985158653075E-3</v>
      </c>
      <c r="D2243" s="3">
        <f>YEAR(stock_returns_long[[#This Row],[Date]])</f>
        <v>2024</v>
      </c>
      <c r="E2243" s="3">
        <f>MONTH(stock_returns_long[[#This Row],[Date]])</f>
        <v>8</v>
      </c>
      <c r="F2243" s="3">
        <f>LN(1+stock_returns_long[[#This Row],[Return]])</f>
        <v>5.174089797253657E-3</v>
      </c>
    </row>
    <row r="2244" spans="1:6" x14ac:dyDescent="0.2">
      <c r="A2244" s="11">
        <v>45512</v>
      </c>
      <c r="B2244" s="3" t="s">
        <v>2</v>
      </c>
      <c r="C2244" s="3">
        <v>1.8615215947435537E-2</v>
      </c>
      <c r="D2244" s="3">
        <f>YEAR(stock_returns_long[[#This Row],[Date]])</f>
        <v>2024</v>
      </c>
      <c r="E2244" s="3">
        <f>MONTH(stock_returns_long[[#This Row],[Date]])</f>
        <v>8</v>
      </c>
      <c r="F2244" s="3">
        <f>LN(1+stock_returns_long[[#This Row],[Return]])</f>
        <v>1.8444073455592801E-2</v>
      </c>
    </row>
    <row r="2245" spans="1:6" x14ac:dyDescent="0.2">
      <c r="A2245" s="11">
        <v>45513</v>
      </c>
      <c r="B2245" s="3" t="s">
        <v>2</v>
      </c>
      <c r="C2245" s="3">
        <v>6.8757501125773501E-3</v>
      </c>
      <c r="D2245" s="3">
        <f>YEAR(stock_returns_long[[#This Row],[Date]])</f>
        <v>2024</v>
      </c>
      <c r="E2245" s="3">
        <f>MONTH(stock_returns_long[[#This Row],[Date]])</f>
        <v>8</v>
      </c>
      <c r="F2245" s="3">
        <f>LN(1+stock_returns_long[[#This Row],[Return]])</f>
        <v>6.8522199395901024E-3</v>
      </c>
    </row>
    <row r="2246" spans="1:6" x14ac:dyDescent="0.2">
      <c r="A2246" s="11">
        <v>45516</v>
      </c>
      <c r="B2246" s="3" t="s">
        <v>2</v>
      </c>
      <c r="C2246" s="3">
        <v>-8.3862098718712197E-4</v>
      </c>
      <c r="D2246" s="3">
        <f>YEAR(stock_returns_long[[#This Row],[Date]])</f>
        <v>2024</v>
      </c>
      <c r="E2246" s="3">
        <f>MONTH(stock_returns_long[[#This Row],[Date]])</f>
        <v>8</v>
      </c>
      <c r="F2246" s="3">
        <f>LN(1+stock_returns_long[[#This Row],[Return]])</f>
        <v>-8.3897282648749791E-4</v>
      </c>
    </row>
    <row r="2247" spans="1:6" x14ac:dyDescent="0.2">
      <c r="A2247" s="11">
        <v>45517</v>
      </c>
      <c r="B2247" s="3" t="s">
        <v>2</v>
      </c>
      <c r="C2247" s="3">
        <v>2.0563504874259175E-2</v>
      </c>
      <c r="D2247" s="3">
        <f>YEAR(stock_returns_long[[#This Row],[Date]])</f>
        <v>2024</v>
      </c>
      <c r="E2247" s="3">
        <f>MONTH(stock_returns_long[[#This Row],[Date]])</f>
        <v>8</v>
      </c>
      <c r="F2247" s="3">
        <f>LN(1+stock_returns_long[[#This Row],[Return]])</f>
        <v>2.0354930507755713E-2</v>
      </c>
    </row>
    <row r="2248" spans="1:6" x14ac:dyDescent="0.2">
      <c r="A2248" s="11">
        <v>45518</v>
      </c>
      <c r="B2248" s="3" t="s">
        <v>2</v>
      </c>
      <c r="C2248" s="3">
        <v>-7.6361174461569981E-4</v>
      </c>
      <c r="D2248" s="3">
        <f>YEAR(stock_returns_long[[#This Row],[Date]])</f>
        <v>2024</v>
      </c>
      <c r="E2248" s="3">
        <f>MONTH(stock_returns_long[[#This Row],[Date]])</f>
        <v>8</v>
      </c>
      <c r="F2248" s="3">
        <f>LN(1+stock_returns_long[[#This Row],[Return]])</f>
        <v>-7.6390344457041826E-4</v>
      </c>
    </row>
    <row r="2249" spans="1:6" x14ac:dyDescent="0.2">
      <c r="A2249" s="11">
        <v>45519</v>
      </c>
      <c r="B2249" s="3" t="s">
        <v>2</v>
      </c>
      <c r="C2249" s="3">
        <v>4.4032862819634033E-2</v>
      </c>
      <c r="D2249" s="3">
        <f>YEAR(stock_returns_long[[#This Row],[Date]])</f>
        <v>2024</v>
      </c>
      <c r="E2249" s="3">
        <f>MONTH(stock_returns_long[[#This Row],[Date]])</f>
        <v>8</v>
      </c>
      <c r="F2249" s="3">
        <f>LN(1+stock_returns_long[[#This Row],[Return]])</f>
        <v>4.3090966761615855E-2</v>
      </c>
    </row>
    <row r="2250" spans="1:6" x14ac:dyDescent="0.2">
      <c r="A2250" s="11">
        <v>45520</v>
      </c>
      <c r="B2250" s="3" t="s">
        <v>2</v>
      </c>
      <c r="C2250" s="3">
        <v>-2.9843954627291058E-3</v>
      </c>
      <c r="D2250" s="3">
        <f>YEAR(stock_returns_long[[#This Row],[Date]])</f>
        <v>2024</v>
      </c>
      <c r="E2250" s="3">
        <f>MONTH(stock_returns_long[[#This Row],[Date]])</f>
        <v>8</v>
      </c>
      <c r="F2250" s="3">
        <f>LN(1+stock_returns_long[[#This Row],[Return]])</f>
        <v>-2.9888576510359081E-3</v>
      </c>
    </row>
    <row r="2251" spans="1:6" x14ac:dyDescent="0.2">
      <c r="A2251" s="11">
        <v>45523</v>
      </c>
      <c r="B2251" s="3" t="s">
        <v>2</v>
      </c>
      <c r="C2251" s="3">
        <v>6.5514722585799934E-3</v>
      </c>
      <c r="D2251" s="3">
        <f>YEAR(stock_returns_long[[#This Row],[Date]])</f>
        <v>2024</v>
      </c>
      <c r="E2251" s="3">
        <f>MONTH(stock_returns_long[[#This Row],[Date]])</f>
        <v>8</v>
      </c>
      <c r="F2251" s="3">
        <f>LN(1+stock_returns_long[[#This Row],[Return]])</f>
        <v>6.5301046396694633E-3</v>
      </c>
    </row>
    <row r="2252" spans="1:6" x14ac:dyDescent="0.2">
      <c r="A2252" s="11">
        <v>45524</v>
      </c>
      <c r="B2252" s="3" t="s">
        <v>2</v>
      </c>
      <c r="C2252" s="3">
        <v>3.7033085938096288E-3</v>
      </c>
      <c r="D2252" s="3">
        <f>YEAR(stock_returns_long[[#This Row],[Date]])</f>
        <v>2024</v>
      </c>
      <c r="E2252" s="3">
        <f>MONTH(stock_returns_long[[#This Row],[Date]])</f>
        <v>8</v>
      </c>
      <c r="F2252" s="3">
        <f>LN(1+stock_returns_long[[#This Row],[Return]])</f>
        <v>3.6964682293246748E-3</v>
      </c>
    </row>
    <row r="2253" spans="1:6" x14ac:dyDescent="0.2">
      <c r="A2253" s="11">
        <v>45525</v>
      </c>
      <c r="B2253" s="3" t="s">
        <v>2</v>
      </c>
      <c r="C2253" s="3">
        <v>6.8760939957759337E-3</v>
      </c>
      <c r="D2253" s="3">
        <f>YEAR(stock_returns_long[[#This Row],[Date]])</f>
        <v>2024</v>
      </c>
      <c r="E2253" s="3">
        <f>MONTH(stock_returns_long[[#This Row],[Date]])</f>
        <v>8</v>
      </c>
      <c r="F2253" s="3">
        <f>LN(1+stock_returns_long[[#This Row],[Return]])</f>
        <v>6.8525614744218049E-3</v>
      </c>
    </row>
    <row r="2254" spans="1:6" x14ac:dyDescent="0.2">
      <c r="A2254" s="11">
        <v>45526</v>
      </c>
      <c r="B2254" s="3" t="s">
        <v>2</v>
      </c>
      <c r="C2254" s="3">
        <v>-2.2097583221652117E-2</v>
      </c>
      <c r="D2254" s="3">
        <f>YEAR(stock_returns_long[[#This Row],[Date]])</f>
        <v>2024</v>
      </c>
      <c r="E2254" s="3">
        <f>MONTH(stock_returns_long[[#This Row],[Date]])</f>
        <v>8</v>
      </c>
      <c r="F2254" s="3">
        <f>LN(1+stock_returns_long[[#This Row],[Return]])</f>
        <v>-2.2345392270757519E-2</v>
      </c>
    </row>
    <row r="2255" spans="1:6" x14ac:dyDescent="0.2">
      <c r="A2255" s="11">
        <v>45527</v>
      </c>
      <c r="B2255" s="3" t="s">
        <v>2</v>
      </c>
      <c r="C2255" s="3">
        <v>5.1665722937199732E-3</v>
      </c>
      <c r="D2255" s="3">
        <f>YEAR(stock_returns_long[[#This Row],[Date]])</f>
        <v>2024</v>
      </c>
      <c r="E2255" s="3">
        <f>MONTH(stock_returns_long[[#This Row],[Date]])</f>
        <v>8</v>
      </c>
      <c r="F2255" s="3">
        <f>LN(1+stock_returns_long[[#This Row],[Return]])</f>
        <v>5.1532713529308981E-3</v>
      </c>
    </row>
    <row r="2256" spans="1:6" x14ac:dyDescent="0.2">
      <c r="A2256" s="11">
        <v>45530</v>
      </c>
      <c r="B2256" s="3" t="s">
        <v>2</v>
      </c>
      <c r="C2256" s="3">
        <v>-8.6985615936161498E-3</v>
      </c>
      <c r="D2256" s="3">
        <f>YEAR(stock_returns_long[[#This Row],[Date]])</f>
        <v>2024</v>
      </c>
      <c r="E2256" s="3">
        <f>MONTH(stock_returns_long[[#This Row],[Date]])</f>
        <v>8</v>
      </c>
      <c r="F2256" s="3">
        <f>LN(1+stock_returns_long[[#This Row],[Return]])</f>
        <v>-8.7366149139901251E-3</v>
      </c>
    </row>
    <row r="2257" spans="1:6" x14ac:dyDescent="0.2">
      <c r="A2257" s="11">
        <v>45531</v>
      </c>
      <c r="B2257" s="3" t="s">
        <v>2</v>
      </c>
      <c r="C2257" s="3">
        <v>-1.3561281383547064E-2</v>
      </c>
      <c r="D2257" s="3">
        <f>YEAR(stock_returns_long[[#This Row],[Date]])</f>
        <v>2024</v>
      </c>
      <c r="E2257" s="3">
        <f>MONTH(stock_returns_long[[#This Row],[Date]])</f>
        <v>8</v>
      </c>
      <c r="F2257" s="3">
        <f>LN(1+stock_returns_long[[#This Row],[Return]])</f>
        <v>-1.3654075452589952E-2</v>
      </c>
    </row>
    <row r="2258" spans="1:6" x14ac:dyDescent="0.2">
      <c r="A2258" s="11">
        <v>45532</v>
      </c>
      <c r="B2258" s="3" t="s">
        <v>2</v>
      </c>
      <c r="C2258" s="3">
        <v>-1.3401063602498708E-2</v>
      </c>
      <c r="D2258" s="3">
        <f>YEAR(stock_returns_long[[#This Row],[Date]])</f>
        <v>2024</v>
      </c>
      <c r="E2258" s="3">
        <f>MONTH(stock_returns_long[[#This Row],[Date]])</f>
        <v>8</v>
      </c>
      <c r="F2258" s="3">
        <f>LN(1+stock_returns_long[[#This Row],[Return]])</f>
        <v>-1.3491668231426824E-2</v>
      </c>
    </row>
    <row r="2259" spans="1:6" x14ac:dyDescent="0.2">
      <c r="A2259" s="11">
        <v>45533</v>
      </c>
      <c r="B2259" s="3" t="s">
        <v>2</v>
      </c>
      <c r="C2259" s="3">
        <v>7.7282906431195286E-3</v>
      </c>
      <c r="D2259" s="3">
        <f>YEAR(stock_returns_long[[#This Row],[Date]])</f>
        <v>2024</v>
      </c>
      <c r="E2259" s="3">
        <f>MONTH(stock_returns_long[[#This Row],[Date]])</f>
        <v>8</v>
      </c>
      <c r="F2259" s="3">
        <f>LN(1+stock_returns_long[[#This Row],[Return]])</f>
        <v>7.6985803798419686E-3</v>
      </c>
    </row>
    <row r="2260" spans="1:6" x14ac:dyDescent="0.2">
      <c r="A2260" s="11">
        <v>45534</v>
      </c>
      <c r="B2260" s="3" t="s">
        <v>2</v>
      </c>
      <c r="C2260" s="3">
        <v>3.7067191865004956E-2</v>
      </c>
      <c r="D2260" s="3">
        <f>YEAR(stock_returns_long[[#This Row],[Date]])</f>
        <v>2024</v>
      </c>
      <c r="E2260" s="3">
        <f>MONTH(stock_returns_long[[#This Row],[Date]])</f>
        <v>8</v>
      </c>
      <c r="F2260" s="3">
        <f>LN(1+stock_returns_long[[#This Row],[Return]])</f>
        <v>3.6396721617947998E-2</v>
      </c>
    </row>
    <row r="2261" spans="1:6" x14ac:dyDescent="0.2">
      <c r="A2261" s="11">
        <v>45538</v>
      </c>
      <c r="B2261" s="3" t="s">
        <v>2</v>
      </c>
      <c r="C2261" s="3">
        <v>-1.2605042016806678E-2</v>
      </c>
      <c r="D2261" s="3">
        <f>YEAR(stock_returns_long[[#This Row],[Date]])</f>
        <v>2024</v>
      </c>
      <c r="E2261" s="3">
        <f>MONTH(stock_returns_long[[#This Row],[Date]])</f>
        <v>9</v>
      </c>
      <c r="F2261" s="3">
        <f>LN(1+stock_returns_long[[#This Row],[Return]])</f>
        <v>-1.2685159527315687E-2</v>
      </c>
    </row>
    <row r="2262" spans="1:6" x14ac:dyDescent="0.2">
      <c r="A2262" s="11">
        <v>45539</v>
      </c>
      <c r="B2262" s="3" t="s">
        <v>2</v>
      </c>
      <c r="C2262" s="3">
        <v>-1.6567365497562103E-2</v>
      </c>
      <c r="D2262" s="3">
        <f>YEAR(stock_returns_long[[#This Row],[Date]])</f>
        <v>2024</v>
      </c>
      <c r="E2262" s="3">
        <f>MONTH(stock_returns_long[[#This Row],[Date]])</f>
        <v>9</v>
      </c>
      <c r="F2262" s="3">
        <f>LN(1+stock_returns_long[[#This Row],[Return]])</f>
        <v>-1.6706139175178974E-2</v>
      </c>
    </row>
    <row r="2263" spans="1:6" x14ac:dyDescent="0.2">
      <c r="A2263" s="11">
        <v>45540</v>
      </c>
      <c r="B2263" s="3" t="s">
        <v>2</v>
      </c>
      <c r="C2263" s="3">
        <v>2.6308183871355473E-2</v>
      </c>
      <c r="D2263" s="3">
        <f>YEAR(stock_returns_long[[#This Row],[Date]])</f>
        <v>2024</v>
      </c>
      <c r="E2263" s="3">
        <f>MONTH(stock_returns_long[[#This Row],[Date]])</f>
        <v>9</v>
      </c>
      <c r="F2263" s="3">
        <f>LN(1+stock_returns_long[[#This Row],[Return]])</f>
        <v>2.5968075788917713E-2</v>
      </c>
    </row>
    <row r="2264" spans="1:6" x14ac:dyDescent="0.2">
      <c r="A2264" s="11">
        <v>45541</v>
      </c>
      <c r="B2264" s="3" t="s">
        <v>2</v>
      </c>
      <c r="C2264" s="3">
        <v>-3.6539434607352317E-2</v>
      </c>
      <c r="D2264" s="3">
        <f>YEAR(stock_returns_long[[#This Row],[Date]])</f>
        <v>2024</v>
      </c>
      <c r="E2264" s="3">
        <f>MONTH(stock_returns_long[[#This Row],[Date]])</f>
        <v>9</v>
      </c>
      <c r="F2264" s="3">
        <f>LN(1+stock_returns_long[[#This Row],[Return]])</f>
        <v>-3.7223720462821262E-2</v>
      </c>
    </row>
    <row r="2265" spans="1:6" x14ac:dyDescent="0.2">
      <c r="A2265" s="11">
        <v>45544</v>
      </c>
      <c r="B2265" s="3" t="s">
        <v>2</v>
      </c>
      <c r="C2265" s="3">
        <v>2.3396899008788496E-2</v>
      </c>
      <c r="D2265" s="3">
        <f>YEAR(stock_returns_long[[#This Row],[Date]])</f>
        <v>2024</v>
      </c>
      <c r="E2265" s="3">
        <f>MONTH(stock_returns_long[[#This Row],[Date]])</f>
        <v>9</v>
      </c>
      <c r="F2265" s="3">
        <f>LN(1+stock_returns_long[[#This Row],[Return]])</f>
        <v>2.3127387297091972E-2</v>
      </c>
    </row>
    <row r="2266" spans="1:6" x14ac:dyDescent="0.2">
      <c r="A2266" s="11">
        <v>45545</v>
      </c>
      <c r="B2266" s="3" t="s">
        <v>2</v>
      </c>
      <c r="C2266" s="3">
        <v>2.3660258265018275E-2</v>
      </c>
      <c r="D2266" s="3">
        <f>YEAR(stock_returns_long[[#This Row],[Date]])</f>
        <v>2024</v>
      </c>
      <c r="E2266" s="3">
        <f>MONTH(stock_returns_long[[#This Row],[Date]])</f>
        <v>9</v>
      </c>
      <c r="F2266" s="3">
        <f>LN(1+stock_returns_long[[#This Row],[Return]])</f>
        <v>2.3384692528406088E-2</v>
      </c>
    </row>
    <row r="2267" spans="1:6" x14ac:dyDescent="0.2">
      <c r="A2267" s="11">
        <v>45546</v>
      </c>
      <c r="B2267" s="3" t="s">
        <v>2</v>
      </c>
      <c r="C2267" s="3">
        <v>2.7680318219044819E-2</v>
      </c>
      <c r="D2267" s="3">
        <f>YEAR(stock_returns_long[[#This Row],[Date]])</f>
        <v>2024</v>
      </c>
      <c r="E2267" s="3">
        <f>MONTH(stock_returns_long[[#This Row],[Date]])</f>
        <v>9</v>
      </c>
      <c r="F2267" s="3">
        <f>LN(1+stock_returns_long[[#This Row],[Return]])</f>
        <v>2.7304144175285861E-2</v>
      </c>
    </row>
    <row r="2268" spans="1:6" x14ac:dyDescent="0.2">
      <c r="A2268" s="11">
        <v>45547</v>
      </c>
      <c r="B2268" s="3" t="s">
        <v>2</v>
      </c>
      <c r="C2268" s="3">
        <v>1.3440254011034547E-2</v>
      </c>
      <c r="D2268" s="3">
        <f>YEAR(stock_returns_long[[#This Row],[Date]])</f>
        <v>2024</v>
      </c>
      <c r="E2268" s="3">
        <f>MONTH(stock_returns_long[[#This Row],[Date]])</f>
        <v>9</v>
      </c>
      <c r="F2268" s="3">
        <f>LN(1+stock_returns_long[[#This Row],[Return]])</f>
        <v>1.3350735010507195E-2</v>
      </c>
    </row>
    <row r="2269" spans="1:6" x14ac:dyDescent="0.2">
      <c r="A2269" s="11">
        <v>45548</v>
      </c>
      <c r="B2269" s="3" t="s">
        <v>2</v>
      </c>
      <c r="C2269" s="3">
        <v>-2.7272433520638684E-3</v>
      </c>
      <c r="D2269" s="3">
        <f>YEAR(stock_returns_long[[#This Row],[Date]])</f>
        <v>2024</v>
      </c>
      <c r="E2269" s="3">
        <f>MONTH(stock_returns_long[[#This Row],[Date]])</f>
        <v>9</v>
      </c>
      <c r="F2269" s="3">
        <f>LN(1+stock_returns_long[[#This Row],[Return]])</f>
        <v>-2.7309690556899442E-3</v>
      </c>
    </row>
    <row r="2270" spans="1:6" x14ac:dyDescent="0.2">
      <c r="A2270" s="11">
        <v>45551</v>
      </c>
      <c r="B2270" s="3" t="s">
        <v>2</v>
      </c>
      <c r="C2270" s="3">
        <v>-8.5795809769241282E-3</v>
      </c>
      <c r="D2270" s="3">
        <f>YEAR(stock_returns_long[[#This Row],[Date]])</f>
        <v>2024</v>
      </c>
      <c r="E2270" s="3">
        <f>MONTH(stock_returns_long[[#This Row],[Date]])</f>
        <v>9</v>
      </c>
      <c r="F2270" s="3">
        <f>LN(1+stock_returns_long[[#This Row],[Return]])</f>
        <v>-8.6165974577957442E-3</v>
      </c>
    </row>
    <row r="2271" spans="1:6" x14ac:dyDescent="0.2">
      <c r="A2271" s="11">
        <v>45552</v>
      </c>
      <c r="B2271" s="3" t="s">
        <v>2</v>
      </c>
      <c r="C2271" s="3">
        <v>1.0763186217390919E-2</v>
      </c>
      <c r="D2271" s="3">
        <f>YEAR(stock_returns_long[[#This Row],[Date]])</f>
        <v>2024</v>
      </c>
      <c r="E2271" s="3">
        <f>MONTH(stock_returns_long[[#This Row],[Date]])</f>
        <v>9</v>
      </c>
      <c r="F2271" s="3">
        <f>LN(1+stock_returns_long[[#This Row],[Return]])</f>
        <v>1.0705675426824473E-2</v>
      </c>
    </row>
    <row r="2272" spans="1:6" x14ac:dyDescent="0.2">
      <c r="A2272" s="11">
        <v>45553</v>
      </c>
      <c r="B2272" s="3" t="s">
        <v>2</v>
      </c>
      <c r="C2272" s="3">
        <v>-2.4080275860086653E-3</v>
      </c>
      <c r="D2272" s="3">
        <f>YEAR(stock_returns_long[[#This Row],[Date]])</f>
        <v>2024</v>
      </c>
      <c r="E2272" s="3">
        <f>MONTH(stock_returns_long[[#This Row],[Date]])</f>
        <v>9</v>
      </c>
      <c r="F2272" s="3">
        <f>LN(1+stock_returns_long[[#This Row],[Return]])</f>
        <v>-2.4109315472520408E-3</v>
      </c>
    </row>
    <row r="2273" spans="1:6" x14ac:dyDescent="0.2">
      <c r="A2273" s="11">
        <v>45554</v>
      </c>
      <c r="B2273" s="3" t="s">
        <v>2</v>
      </c>
      <c r="C2273" s="3">
        <v>1.8451979705801591E-2</v>
      </c>
      <c r="D2273" s="3">
        <f>YEAR(stock_returns_long[[#This Row],[Date]])</f>
        <v>2024</v>
      </c>
      <c r="E2273" s="3">
        <f>MONTH(stock_returns_long[[#This Row],[Date]])</f>
        <v>9</v>
      </c>
      <c r="F2273" s="3">
        <f>LN(1+stock_returns_long[[#This Row],[Return]])</f>
        <v>1.8283807518041345E-2</v>
      </c>
    </row>
    <row r="2274" spans="1:6" x14ac:dyDescent="0.2">
      <c r="A2274" s="11">
        <v>45555</v>
      </c>
      <c r="B2274" s="3" t="s">
        <v>2</v>
      </c>
      <c r="C2274" s="3">
        <v>9.1115554369733953E-3</v>
      </c>
      <c r="D2274" s="3">
        <f>YEAR(stock_returns_long[[#This Row],[Date]])</f>
        <v>2024</v>
      </c>
      <c r="E2274" s="3">
        <f>MONTH(stock_returns_long[[#This Row],[Date]])</f>
        <v>9</v>
      </c>
      <c r="F2274" s="3">
        <f>LN(1+stock_returns_long[[#This Row],[Return]])</f>
        <v>9.0702956535545533E-3</v>
      </c>
    </row>
    <row r="2275" spans="1:6" x14ac:dyDescent="0.2">
      <c r="A2275" s="11">
        <v>45558</v>
      </c>
      <c r="B2275" s="3" t="s">
        <v>2</v>
      </c>
      <c r="C2275" s="3">
        <v>1.1899784481557152E-2</v>
      </c>
      <c r="D2275" s="3">
        <f>YEAR(stock_returns_long[[#This Row],[Date]])</f>
        <v>2024</v>
      </c>
      <c r="E2275" s="3">
        <f>MONTH(stock_returns_long[[#This Row],[Date]])</f>
        <v>9</v>
      </c>
      <c r="F2275" s="3">
        <f>LN(1+stock_returns_long[[#This Row],[Return]])</f>
        <v>1.1829538769620484E-2</v>
      </c>
    </row>
    <row r="2276" spans="1:6" x14ac:dyDescent="0.2">
      <c r="A2276" s="11">
        <v>45559</v>
      </c>
      <c r="B2276" s="3" t="s">
        <v>2</v>
      </c>
      <c r="C2276" s="3">
        <v>4.126358007008335E-4</v>
      </c>
      <c r="D2276" s="3">
        <f>YEAR(stock_returns_long[[#This Row],[Date]])</f>
        <v>2024</v>
      </c>
      <c r="E2276" s="3">
        <f>MONTH(stock_returns_long[[#This Row],[Date]])</f>
        <v>9</v>
      </c>
      <c r="F2276" s="3">
        <f>LN(1+stock_returns_long[[#This Row],[Return]])</f>
        <v>4.1255068996117736E-4</v>
      </c>
    </row>
    <row r="2277" spans="1:6" x14ac:dyDescent="0.2">
      <c r="A2277" s="11">
        <v>45560</v>
      </c>
      <c r="B2277" s="3" t="s">
        <v>2</v>
      </c>
      <c r="C2277" s="3">
        <v>-7.372694808574054E-3</v>
      </c>
      <c r="D2277" s="3">
        <f>YEAR(stock_returns_long[[#This Row],[Date]])</f>
        <v>2024</v>
      </c>
      <c r="E2277" s="3">
        <f>MONTH(stock_returns_long[[#This Row],[Date]])</f>
        <v>9</v>
      </c>
      <c r="F2277" s="3">
        <f>LN(1+stock_returns_long[[#This Row],[Return]])</f>
        <v>-7.4000074509335293E-3</v>
      </c>
    </row>
    <row r="2278" spans="1:6" x14ac:dyDescent="0.2">
      <c r="A2278" s="11">
        <v>45561</v>
      </c>
      <c r="B2278" s="3" t="s">
        <v>2</v>
      </c>
      <c r="C2278" s="3">
        <v>-7.1157488488740039E-3</v>
      </c>
      <c r="D2278" s="3">
        <f>YEAR(stock_returns_long[[#This Row],[Date]])</f>
        <v>2024</v>
      </c>
      <c r="E2278" s="3">
        <f>MONTH(stock_returns_long[[#This Row],[Date]])</f>
        <v>9</v>
      </c>
      <c r="F2278" s="3">
        <f>LN(1+stock_returns_long[[#This Row],[Return]])</f>
        <v>-7.1411865336604759E-3</v>
      </c>
    </row>
    <row r="2279" spans="1:6" x14ac:dyDescent="0.2">
      <c r="A2279" s="11">
        <v>45562</v>
      </c>
      <c r="B2279" s="3" t="s">
        <v>2</v>
      </c>
      <c r="C2279" s="3">
        <v>-1.6687603998192135E-2</v>
      </c>
      <c r="D2279" s="3">
        <f>YEAR(stock_returns_long[[#This Row],[Date]])</f>
        <v>2024</v>
      </c>
      <c r="E2279" s="3">
        <f>MONTH(stock_returns_long[[#This Row],[Date]])</f>
        <v>9</v>
      </c>
      <c r="F2279" s="3">
        <f>LN(1+stock_returns_long[[#This Row],[Return]])</f>
        <v>-1.6828410744614698E-2</v>
      </c>
    </row>
    <row r="2280" spans="1:6" x14ac:dyDescent="0.2">
      <c r="A2280" s="11">
        <v>45565</v>
      </c>
      <c r="B2280" s="3" t="s">
        <v>2</v>
      </c>
      <c r="C2280" s="3">
        <v>-8.7247932063523326E-3</v>
      </c>
      <c r="D2280" s="3">
        <f>YEAR(stock_returns_long[[#This Row],[Date]])</f>
        <v>2024</v>
      </c>
      <c r="E2280" s="3">
        <f>MONTH(stock_returns_long[[#This Row],[Date]])</f>
        <v>9</v>
      </c>
      <c r="F2280" s="3">
        <f>LN(1+stock_returns_long[[#This Row],[Return]])</f>
        <v>-8.7630770563756118E-3</v>
      </c>
    </row>
    <row r="2281" spans="1:6" x14ac:dyDescent="0.2">
      <c r="A2281" s="11">
        <v>45566</v>
      </c>
      <c r="B2281" s="3" t="s">
        <v>2</v>
      </c>
      <c r="C2281" s="3">
        <v>-6.4401703238871066E-3</v>
      </c>
      <c r="D2281" s="3">
        <f>YEAR(stock_returns_long[[#This Row],[Date]])</f>
        <v>2024</v>
      </c>
      <c r="E2281" s="3">
        <f>MONTH(stock_returns_long[[#This Row],[Date]])</f>
        <v>10</v>
      </c>
      <c r="F2281" s="3">
        <f>LN(1+stock_returns_long[[#This Row],[Return]])</f>
        <v>-6.4609976901342982E-3</v>
      </c>
    </row>
    <row r="2282" spans="1:6" x14ac:dyDescent="0.2">
      <c r="A2282" s="11">
        <v>45567</v>
      </c>
      <c r="B2282" s="3" t="s">
        <v>2</v>
      </c>
      <c r="C2282" s="3">
        <v>-1.9986515757441925E-3</v>
      </c>
      <c r="D2282" s="3">
        <f>YEAR(stock_returns_long[[#This Row],[Date]])</f>
        <v>2024</v>
      </c>
      <c r="E2282" s="3">
        <f>MONTH(stock_returns_long[[#This Row],[Date]])</f>
        <v>10</v>
      </c>
      <c r="F2282" s="3">
        <f>LN(1+stock_returns_long[[#This Row],[Return]])</f>
        <v>-2.000651545077023E-3</v>
      </c>
    </row>
    <row r="2283" spans="1:6" x14ac:dyDescent="0.2">
      <c r="A2283" s="11">
        <v>45568</v>
      </c>
      <c r="B2283" s="3" t="s">
        <v>2</v>
      </c>
      <c r="C2283" s="3">
        <v>-1.5154729791167831E-2</v>
      </c>
      <c r="D2283" s="3">
        <f>YEAR(stock_returns_long[[#This Row],[Date]])</f>
        <v>2024</v>
      </c>
      <c r="E2283" s="3">
        <f>MONTH(stock_returns_long[[#This Row],[Date]])</f>
        <v>10</v>
      </c>
      <c r="F2283" s="3">
        <f>LN(1+stock_returns_long[[#This Row],[Return]])</f>
        <v>-1.5270736231762942E-2</v>
      </c>
    </row>
    <row r="2284" spans="1:6" x14ac:dyDescent="0.2">
      <c r="A2284" s="11">
        <v>45569</v>
      </c>
      <c r="B2284" s="3" t="s">
        <v>2</v>
      </c>
      <c r="C2284" s="3">
        <v>2.5005427704361649E-2</v>
      </c>
      <c r="D2284" s="3">
        <f>YEAR(stock_returns_long[[#This Row],[Date]])</f>
        <v>2024</v>
      </c>
      <c r="E2284" s="3">
        <f>MONTH(stock_returns_long[[#This Row],[Date]])</f>
        <v>10</v>
      </c>
      <c r="F2284" s="3">
        <f>LN(1+stock_returns_long[[#This Row],[Return]])</f>
        <v>2.4697907897679776E-2</v>
      </c>
    </row>
    <row r="2285" spans="1:6" x14ac:dyDescent="0.2">
      <c r="A2285" s="11">
        <v>45572</v>
      </c>
      <c r="B2285" s="3" t="s">
        <v>2</v>
      </c>
      <c r="C2285" s="3">
        <v>-3.061493551686767E-2</v>
      </c>
      <c r="D2285" s="3">
        <f>YEAR(stock_returns_long[[#This Row],[Date]])</f>
        <v>2024</v>
      </c>
      <c r="E2285" s="3">
        <f>MONTH(stock_returns_long[[#This Row],[Date]])</f>
        <v>10</v>
      </c>
      <c r="F2285" s="3">
        <f>LN(1+stock_returns_long[[#This Row],[Return]])</f>
        <v>-3.1093362659704415E-2</v>
      </c>
    </row>
    <row r="2286" spans="1:6" x14ac:dyDescent="0.2">
      <c r="A2286" s="11">
        <v>45573</v>
      </c>
      <c r="B2286" s="3" t="s">
        <v>2</v>
      </c>
      <c r="C2286" s="3">
        <v>1.0619458719785868E-2</v>
      </c>
      <c r="D2286" s="3">
        <f>YEAR(stock_returns_long[[#This Row],[Date]])</f>
        <v>2024</v>
      </c>
      <c r="E2286" s="3">
        <f>MONTH(stock_returns_long[[#This Row],[Date]])</f>
        <v>10</v>
      </c>
      <c r="F2286" s="3">
        <f>LN(1+stock_returns_long[[#This Row],[Return]])</f>
        <v>1.0563468311108654E-2</v>
      </c>
    </row>
    <row r="2287" spans="1:6" x14ac:dyDescent="0.2">
      <c r="A2287" s="11">
        <v>45574</v>
      </c>
      <c r="B2287" s="3" t="s">
        <v>2</v>
      </c>
      <c r="C2287" s="3">
        <v>1.3408477078997505E-2</v>
      </c>
      <c r="D2287" s="3">
        <f>YEAR(stock_returns_long[[#This Row],[Date]])</f>
        <v>2024</v>
      </c>
      <c r="E2287" s="3">
        <f>MONTH(stock_returns_long[[#This Row],[Date]])</f>
        <v>10</v>
      </c>
      <c r="F2287" s="3">
        <f>LN(1+stock_returns_long[[#This Row],[Return]])</f>
        <v>1.3319379012842232E-2</v>
      </c>
    </row>
    <row r="2288" spans="1:6" x14ac:dyDescent="0.2">
      <c r="A2288" s="11">
        <v>45575</v>
      </c>
      <c r="B2288" s="3" t="s">
        <v>2</v>
      </c>
      <c r="C2288" s="3">
        <v>7.9926324035968221E-3</v>
      </c>
      <c r="D2288" s="3">
        <f>YEAR(stock_returns_long[[#This Row],[Date]])</f>
        <v>2024</v>
      </c>
      <c r="E2288" s="3">
        <f>MONTH(stock_returns_long[[#This Row],[Date]])</f>
        <v>10</v>
      </c>
      <c r="F2288" s="3">
        <f>LN(1+stock_returns_long[[#This Row],[Return]])</f>
        <v>7.96086049904925E-3</v>
      </c>
    </row>
    <row r="2289" spans="1:6" x14ac:dyDescent="0.2">
      <c r="A2289" s="11">
        <v>45576</v>
      </c>
      <c r="B2289" s="3" t="s">
        <v>2</v>
      </c>
      <c r="C2289" s="3">
        <v>1.1626110360002828E-2</v>
      </c>
      <c r="D2289" s="3">
        <f>YEAR(stock_returns_long[[#This Row],[Date]])</f>
        <v>2024</v>
      </c>
      <c r="E2289" s="3">
        <f>MONTH(stock_returns_long[[#This Row],[Date]])</f>
        <v>10</v>
      </c>
      <c r="F2289" s="3">
        <f>LN(1+stock_returns_long[[#This Row],[Return]])</f>
        <v>1.155904643352474E-2</v>
      </c>
    </row>
    <row r="2290" spans="1:6" x14ac:dyDescent="0.2">
      <c r="A2290" s="11">
        <v>45579</v>
      </c>
      <c r="B2290" s="3" t="s">
        <v>2</v>
      </c>
      <c r="C2290" s="3">
        <v>-6.7790169920290966E-3</v>
      </c>
      <c r="D2290" s="3">
        <f>YEAR(stock_returns_long[[#This Row],[Date]])</f>
        <v>2024</v>
      </c>
      <c r="E2290" s="3">
        <f>MONTH(stock_returns_long[[#This Row],[Date]])</f>
        <v>10</v>
      </c>
      <c r="F2290" s="3">
        <f>LN(1+stock_returns_long[[#This Row],[Return]])</f>
        <v>-6.8020989019681481E-3</v>
      </c>
    </row>
    <row r="2291" spans="1:6" x14ac:dyDescent="0.2">
      <c r="A2291" s="11">
        <v>45580</v>
      </c>
      <c r="B2291" s="3" t="s">
        <v>2</v>
      </c>
      <c r="C2291" s="3">
        <v>7.9987821608029641E-4</v>
      </c>
      <c r="D2291" s="3">
        <f>YEAR(stock_returns_long[[#This Row],[Date]])</f>
        <v>2024</v>
      </c>
      <c r="E2291" s="3">
        <f>MONTH(stock_returns_long[[#This Row],[Date]])</f>
        <v>10</v>
      </c>
      <c r="F2291" s="3">
        <f>LN(1+stock_returns_long[[#This Row],[Return]])</f>
        <v>7.9955848398648112E-4</v>
      </c>
    </row>
    <row r="2292" spans="1:6" x14ac:dyDescent="0.2">
      <c r="A2292" s="11">
        <v>45581</v>
      </c>
      <c r="B2292" s="3" t="s">
        <v>2</v>
      </c>
      <c r="C2292" s="3">
        <v>-4.2623636920009478E-3</v>
      </c>
      <c r="D2292" s="3">
        <f>YEAR(stock_returns_long[[#This Row],[Date]])</f>
        <v>2024</v>
      </c>
      <c r="E2292" s="3">
        <f>MONTH(stock_returns_long[[#This Row],[Date]])</f>
        <v>10</v>
      </c>
      <c r="F2292" s="3">
        <f>LN(1+stock_returns_long[[#This Row],[Return]])</f>
        <v>-4.2714734594326426E-3</v>
      </c>
    </row>
    <row r="2293" spans="1:6" x14ac:dyDescent="0.2">
      <c r="A2293" s="11">
        <v>45582</v>
      </c>
      <c r="B2293" s="3" t="s">
        <v>2</v>
      </c>
      <c r="C2293" s="3">
        <v>3.4244710350397334E-3</v>
      </c>
      <c r="D2293" s="3">
        <f>YEAR(stock_returns_long[[#This Row],[Date]])</f>
        <v>2024</v>
      </c>
      <c r="E2293" s="3">
        <f>MONTH(stock_returns_long[[#This Row],[Date]])</f>
        <v>10</v>
      </c>
      <c r="F2293" s="3">
        <f>LN(1+stock_returns_long[[#This Row],[Return]])</f>
        <v>3.4186208860775081E-3</v>
      </c>
    </row>
    <row r="2294" spans="1:6" x14ac:dyDescent="0.2">
      <c r="A2294" s="11">
        <v>45583</v>
      </c>
      <c r="B2294" s="3" t="s">
        <v>2</v>
      </c>
      <c r="C2294" s="3">
        <v>7.7854568515487443E-3</v>
      </c>
      <c r="D2294" s="3">
        <f>YEAR(stock_returns_long[[#This Row],[Date]])</f>
        <v>2024</v>
      </c>
      <c r="E2294" s="3">
        <f>MONTH(stock_returns_long[[#This Row],[Date]])</f>
        <v>10</v>
      </c>
      <c r="F2294" s="3">
        <f>LN(1+stock_returns_long[[#This Row],[Return]])</f>
        <v>7.7553065703882791E-3</v>
      </c>
    </row>
    <row r="2295" spans="1:6" x14ac:dyDescent="0.2">
      <c r="A2295" s="11">
        <v>45586</v>
      </c>
      <c r="B2295" s="3" t="s">
        <v>2</v>
      </c>
      <c r="C2295" s="3">
        <v>4.2331249658378312E-4</v>
      </c>
      <c r="D2295" s="3">
        <f>YEAR(stock_returns_long[[#This Row],[Date]])</f>
        <v>2024</v>
      </c>
      <c r="E2295" s="3">
        <f>MONTH(stock_returns_long[[#This Row],[Date]])</f>
        <v>10</v>
      </c>
      <c r="F2295" s="3">
        <f>LN(1+stock_returns_long[[#This Row],[Return]])</f>
        <v>4.2322292512582128E-4</v>
      </c>
    </row>
    <row r="2296" spans="1:6" x14ac:dyDescent="0.2">
      <c r="A2296" s="11">
        <v>45587</v>
      </c>
      <c r="B2296" s="3" t="s">
        <v>2</v>
      </c>
      <c r="C2296" s="3">
        <v>3.3320442144115781E-3</v>
      </c>
      <c r="D2296" s="3">
        <f>YEAR(stock_returns_long[[#This Row],[Date]])</f>
        <v>2024</v>
      </c>
      <c r="E2296" s="3">
        <f>MONTH(stock_returns_long[[#This Row],[Date]])</f>
        <v>10</v>
      </c>
      <c r="F2296" s="3">
        <f>LN(1+stock_returns_long[[#This Row],[Return]])</f>
        <v>3.3265052557146266E-3</v>
      </c>
    </row>
    <row r="2297" spans="1:6" x14ac:dyDescent="0.2">
      <c r="A2297" s="11">
        <v>45588</v>
      </c>
      <c r="B2297" s="3" t="s">
        <v>2</v>
      </c>
      <c r="C2297" s="3">
        <v>-2.6304640562205495E-2</v>
      </c>
      <c r="D2297" s="3">
        <f>YEAR(stock_returns_long[[#This Row],[Date]])</f>
        <v>2024</v>
      </c>
      <c r="E2297" s="3">
        <f>MONTH(stock_returns_long[[#This Row],[Date]])</f>
        <v>10</v>
      </c>
      <c r="F2297" s="3">
        <f>LN(1+stock_returns_long[[#This Row],[Return]])</f>
        <v>-2.6656796914304174E-2</v>
      </c>
    </row>
    <row r="2298" spans="1:6" x14ac:dyDescent="0.2">
      <c r="A2298" s="11">
        <v>45589</v>
      </c>
      <c r="B2298" s="3" t="s">
        <v>2</v>
      </c>
      <c r="C2298" s="3">
        <v>9.0411894767146173E-3</v>
      </c>
      <c r="D2298" s="3">
        <f>YEAR(stock_returns_long[[#This Row],[Date]])</f>
        <v>2024</v>
      </c>
      <c r="E2298" s="3">
        <f>MONTH(stock_returns_long[[#This Row],[Date]])</f>
        <v>10</v>
      </c>
      <c r="F2298" s="3">
        <f>LN(1+stock_returns_long[[#This Row],[Return]])</f>
        <v>9.0005626162860571E-3</v>
      </c>
    </row>
    <row r="2299" spans="1:6" x14ac:dyDescent="0.2">
      <c r="A2299" s="11">
        <v>45590</v>
      </c>
      <c r="B2299" s="3" t="s">
        <v>2</v>
      </c>
      <c r="C2299" s="3">
        <v>7.7797881224108689E-3</v>
      </c>
      <c r="D2299" s="3">
        <f>YEAR(stock_returns_long[[#This Row],[Date]])</f>
        <v>2024</v>
      </c>
      <c r="E2299" s="3">
        <f>MONTH(stock_returns_long[[#This Row],[Date]])</f>
        <v>10</v>
      </c>
      <c r="F2299" s="3">
        <f>LN(1+stock_returns_long[[#This Row],[Return]])</f>
        <v>7.74968161813032E-3</v>
      </c>
    </row>
    <row r="2300" spans="1:6" x14ac:dyDescent="0.2">
      <c r="A2300" s="11">
        <v>45593</v>
      </c>
      <c r="B2300" s="3" t="s">
        <v>2</v>
      </c>
      <c r="C2300" s="3">
        <v>2.9814063415569692E-3</v>
      </c>
      <c r="D2300" s="3">
        <f>YEAR(stock_returns_long[[#This Row],[Date]])</f>
        <v>2024</v>
      </c>
      <c r="E2300" s="3">
        <f>MONTH(stock_returns_long[[#This Row],[Date]])</f>
        <v>10</v>
      </c>
      <c r="F2300" s="3">
        <f>LN(1+stock_returns_long[[#This Row],[Return]])</f>
        <v>2.9769707636567114E-3</v>
      </c>
    </row>
    <row r="2301" spans="1:6" x14ac:dyDescent="0.2">
      <c r="A2301" s="11">
        <v>45594</v>
      </c>
      <c r="B2301" s="3" t="s">
        <v>2</v>
      </c>
      <c r="C2301" s="3">
        <v>1.2951868195294036E-2</v>
      </c>
      <c r="D2301" s="3">
        <f>YEAR(stock_returns_long[[#This Row],[Date]])</f>
        <v>2024</v>
      </c>
      <c r="E2301" s="3">
        <f>MONTH(stock_returns_long[[#This Row],[Date]])</f>
        <v>10</v>
      </c>
      <c r="F2301" s="3">
        <f>LN(1+stock_returns_long[[#This Row],[Return]])</f>
        <v>1.2868710016583461E-2</v>
      </c>
    </row>
    <row r="2302" spans="1:6" x14ac:dyDescent="0.2">
      <c r="A2302" s="11">
        <v>45595</v>
      </c>
      <c r="B2302" s="3" t="s">
        <v>2</v>
      </c>
      <c r="C2302" s="3">
        <v>9.9564737109130164E-3</v>
      </c>
      <c r="D2302" s="3">
        <f>YEAR(stock_returns_long[[#This Row],[Date]])</f>
        <v>2024</v>
      </c>
      <c r="E2302" s="3">
        <f>MONTH(stock_returns_long[[#This Row],[Date]])</f>
        <v>10</v>
      </c>
      <c r="F2302" s="3">
        <f>LN(1+stock_returns_long[[#This Row],[Return]])</f>
        <v>9.9072345888077361E-3</v>
      </c>
    </row>
    <row r="2303" spans="1:6" x14ac:dyDescent="0.2">
      <c r="A2303" s="11">
        <v>45596</v>
      </c>
      <c r="B2303" s="3" t="s">
        <v>2</v>
      </c>
      <c r="C2303" s="3">
        <v>-3.2843885079535617E-2</v>
      </c>
      <c r="D2303" s="3">
        <f>YEAR(stock_returns_long[[#This Row],[Date]])</f>
        <v>2024</v>
      </c>
      <c r="E2303" s="3">
        <f>MONTH(stock_returns_long[[#This Row],[Date]])</f>
        <v>10</v>
      </c>
      <c r="F2303" s="3">
        <f>LN(1+stock_returns_long[[#This Row],[Return]])</f>
        <v>-3.3395354035536472E-2</v>
      </c>
    </row>
    <row r="2304" spans="1:6" x14ac:dyDescent="0.2">
      <c r="A2304" s="11">
        <v>45597</v>
      </c>
      <c r="B2304" s="3" t="s">
        <v>2</v>
      </c>
      <c r="C2304" s="3">
        <v>6.1856218652560413E-2</v>
      </c>
      <c r="D2304" s="3">
        <f>YEAR(stock_returns_long[[#This Row],[Date]])</f>
        <v>2024</v>
      </c>
      <c r="E2304" s="3">
        <f>MONTH(stock_returns_long[[#This Row],[Date]])</f>
        <v>11</v>
      </c>
      <c r="F2304" s="3">
        <f>LN(1+stock_returns_long[[#This Row],[Return]])</f>
        <v>6.0018526321249224E-2</v>
      </c>
    </row>
    <row r="2305" spans="1:6" x14ac:dyDescent="0.2">
      <c r="A2305" s="11">
        <v>45600</v>
      </c>
      <c r="B2305" s="3" t="s">
        <v>2</v>
      </c>
      <c r="C2305" s="3">
        <v>-1.0862395675455661E-2</v>
      </c>
      <c r="D2305" s="3">
        <f>YEAR(stock_returns_long[[#This Row],[Date]])</f>
        <v>2024</v>
      </c>
      <c r="E2305" s="3">
        <f>MONTH(stock_returns_long[[#This Row],[Date]])</f>
        <v>11</v>
      </c>
      <c r="F2305" s="3">
        <f>LN(1+stock_returns_long[[#This Row],[Return]])</f>
        <v>-1.0921822230348511E-2</v>
      </c>
    </row>
    <row r="2306" spans="1:6" x14ac:dyDescent="0.2">
      <c r="A2306" s="11">
        <v>45601</v>
      </c>
      <c r="B2306" s="3" t="s">
        <v>2</v>
      </c>
      <c r="C2306" s="3">
        <v>1.9000925752873599E-2</v>
      </c>
      <c r="D2306" s="3">
        <f>YEAR(stock_returns_long[[#This Row],[Date]])</f>
        <v>2024</v>
      </c>
      <c r="E2306" s="3">
        <f>MONTH(stock_returns_long[[#This Row],[Date]])</f>
        <v>11</v>
      </c>
      <c r="F2306" s="3">
        <f>LN(1+stock_returns_long[[#This Row],[Return]])</f>
        <v>1.8822662731709527E-2</v>
      </c>
    </row>
    <row r="2307" spans="1:6" x14ac:dyDescent="0.2">
      <c r="A2307" s="11">
        <v>45602</v>
      </c>
      <c r="B2307" s="3" t="s">
        <v>2</v>
      </c>
      <c r="C2307" s="3">
        <v>3.8045094425516846E-2</v>
      </c>
      <c r="D2307" s="3">
        <f>YEAR(stock_returns_long[[#This Row],[Date]])</f>
        <v>2024</v>
      </c>
      <c r="E2307" s="3">
        <f>MONTH(stock_returns_long[[#This Row],[Date]])</f>
        <v>11</v>
      </c>
      <c r="F2307" s="3">
        <f>LN(1+stock_returns_long[[#This Row],[Return]])</f>
        <v>3.7339227369914428E-2</v>
      </c>
    </row>
    <row r="2308" spans="1:6" x14ac:dyDescent="0.2">
      <c r="A2308" s="11">
        <v>45603</v>
      </c>
      <c r="B2308" s="3" t="s">
        <v>2</v>
      </c>
      <c r="C2308" s="3">
        <v>1.4293335101699389E-2</v>
      </c>
      <c r="D2308" s="3">
        <f>YEAR(stock_returns_long[[#This Row],[Date]])</f>
        <v>2024</v>
      </c>
      <c r="E2308" s="3">
        <f>MONTH(stock_returns_long[[#This Row],[Date]])</f>
        <v>11</v>
      </c>
      <c r="F2308" s="3">
        <f>LN(1+stock_returns_long[[#This Row],[Return]])</f>
        <v>1.4192148444279072E-2</v>
      </c>
    </row>
    <row r="2309" spans="1:6" x14ac:dyDescent="0.2">
      <c r="A2309" s="11">
        <v>45604</v>
      </c>
      <c r="B2309" s="3" t="s">
        <v>2</v>
      </c>
      <c r="C2309" s="3">
        <v>-8.9026914963470372E-3</v>
      </c>
      <c r="D2309" s="3">
        <f>YEAR(stock_returns_long[[#This Row],[Date]])</f>
        <v>2024</v>
      </c>
      <c r="E2309" s="3">
        <f>MONTH(stock_returns_long[[#This Row],[Date]])</f>
        <v>11</v>
      </c>
      <c r="F2309" s="3">
        <f>LN(1+stock_returns_long[[#This Row],[Return]])</f>
        <v>-8.9425572389341158E-3</v>
      </c>
    </row>
    <row r="2310" spans="1:6" x14ac:dyDescent="0.2">
      <c r="A2310" s="11">
        <v>45607</v>
      </c>
      <c r="B2310" s="3" t="s">
        <v>2</v>
      </c>
      <c r="C2310" s="3">
        <v>-6.4367200741405339E-3</v>
      </c>
      <c r="D2310" s="3">
        <f>YEAR(stock_returns_long[[#This Row],[Date]])</f>
        <v>2024</v>
      </c>
      <c r="E2310" s="3">
        <f>MONTH(stock_returns_long[[#This Row],[Date]])</f>
        <v>11</v>
      </c>
      <c r="F2310" s="3">
        <f>LN(1+stock_returns_long[[#This Row],[Return]])</f>
        <v>-6.4575250821917859E-3</v>
      </c>
    </row>
    <row r="2311" spans="1:6" x14ac:dyDescent="0.2">
      <c r="A2311" s="11">
        <v>45608</v>
      </c>
      <c r="B2311" s="3" t="s">
        <v>2</v>
      </c>
      <c r="C2311" s="3">
        <v>1.0007771034946433E-2</v>
      </c>
      <c r="D2311" s="3">
        <f>YEAR(stock_returns_long[[#This Row],[Date]])</f>
        <v>2024</v>
      </c>
      <c r="E2311" s="3">
        <f>MONTH(stock_returns_long[[#This Row],[Date]])</f>
        <v>11</v>
      </c>
      <c r="F2311" s="3">
        <f>LN(1+stock_returns_long[[#This Row],[Return]])</f>
        <v>9.9580249175750622E-3</v>
      </c>
    </row>
    <row r="2312" spans="1:6" x14ac:dyDescent="0.2">
      <c r="A2312" s="11">
        <v>45609</v>
      </c>
      <c r="B2312" s="3" t="s">
        <v>2</v>
      </c>
      <c r="C2312" s="3">
        <v>2.4843245179395845E-2</v>
      </c>
      <c r="D2312" s="3">
        <f>YEAR(stock_returns_long[[#This Row],[Date]])</f>
        <v>2024</v>
      </c>
      <c r="E2312" s="3">
        <f>MONTH(stock_returns_long[[#This Row],[Date]])</f>
        <v>11</v>
      </c>
      <c r="F2312" s="3">
        <f>LN(1+stock_returns_long[[#This Row],[Return]])</f>
        <v>2.4539669362855586E-2</v>
      </c>
    </row>
    <row r="2313" spans="1:6" x14ac:dyDescent="0.2">
      <c r="A2313" s="11">
        <v>45610</v>
      </c>
      <c r="B2313" s="3" t="s">
        <v>2</v>
      </c>
      <c r="C2313" s="3">
        <v>-1.2237320417028852E-2</v>
      </c>
      <c r="D2313" s="3">
        <f>YEAR(stock_returns_long[[#This Row],[Date]])</f>
        <v>2024</v>
      </c>
      <c r="E2313" s="3">
        <f>MONTH(stock_returns_long[[#This Row],[Date]])</f>
        <v>11</v>
      </c>
      <c r="F2313" s="3">
        <f>LN(1+stock_returns_long[[#This Row],[Return]])</f>
        <v>-1.2312812938838414E-2</v>
      </c>
    </row>
    <row r="2314" spans="1:6" x14ac:dyDescent="0.2">
      <c r="A2314" s="11">
        <v>45611</v>
      </c>
      <c r="B2314" s="3" t="s">
        <v>2</v>
      </c>
      <c r="C2314" s="3">
        <v>-4.1942478231440816E-2</v>
      </c>
      <c r="D2314" s="3">
        <f>YEAR(stock_returns_long[[#This Row],[Date]])</f>
        <v>2024</v>
      </c>
      <c r="E2314" s="3">
        <f>MONTH(stock_returns_long[[#This Row],[Date]])</f>
        <v>11</v>
      </c>
      <c r="F2314" s="3">
        <f>LN(1+stock_returns_long[[#This Row],[Return]])</f>
        <v>-4.284745921407266E-2</v>
      </c>
    </row>
    <row r="2315" spans="1:6" x14ac:dyDescent="0.2">
      <c r="A2315" s="11">
        <v>45614</v>
      </c>
      <c r="B2315" s="3" t="s">
        <v>2</v>
      </c>
      <c r="C2315" s="3">
        <v>-4.4914054556440819E-3</v>
      </c>
      <c r="D2315" s="3">
        <f>YEAR(stock_returns_long[[#This Row],[Date]])</f>
        <v>2024</v>
      </c>
      <c r="E2315" s="3">
        <f>MONTH(stock_returns_long[[#This Row],[Date]])</f>
        <v>11</v>
      </c>
      <c r="F2315" s="3">
        <f>LN(1+stock_returns_long[[#This Row],[Return]])</f>
        <v>-4.5015221205218468E-3</v>
      </c>
    </row>
    <row r="2316" spans="1:6" x14ac:dyDescent="0.2">
      <c r="A2316" s="11">
        <v>45615</v>
      </c>
      <c r="B2316" s="3" t="s">
        <v>2</v>
      </c>
      <c r="C2316" s="3">
        <v>1.4427385751800914E-2</v>
      </c>
      <c r="D2316" s="3">
        <f>YEAR(stock_returns_long[[#This Row],[Date]])</f>
        <v>2024</v>
      </c>
      <c r="E2316" s="3">
        <f>MONTH(stock_returns_long[[#This Row],[Date]])</f>
        <v>11</v>
      </c>
      <c r="F2316" s="3">
        <f>LN(1+stock_returns_long[[#This Row],[Return]])</f>
        <v>1.4324301331483991E-2</v>
      </c>
    </row>
    <row r="2317" spans="1:6" x14ac:dyDescent="0.2">
      <c r="A2317" s="11">
        <v>45616</v>
      </c>
      <c r="B2317" s="3" t="s">
        <v>2</v>
      </c>
      <c r="C2317" s="3">
        <v>-8.4550888147132408E-3</v>
      </c>
      <c r="D2317" s="3">
        <f>YEAR(stock_returns_long[[#This Row],[Date]])</f>
        <v>2024</v>
      </c>
      <c r="E2317" s="3">
        <f>MONTH(stock_returns_long[[#This Row],[Date]])</f>
        <v>11</v>
      </c>
      <c r="F2317" s="3">
        <f>LN(1+stock_returns_long[[#This Row],[Return]])</f>
        <v>-8.4910358451160458E-3</v>
      </c>
    </row>
    <row r="2318" spans="1:6" x14ac:dyDescent="0.2">
      <c r="A2318" s="11">
        <v>45617</v>
      </c>
      <c r="B2318" s="3" t="s">
        <v>2</v>
      </c>
      <c r="C2318" s="3">
        <v>-2.2180598835253806E-2</v>
      </c>
      <c r="D2318" s="3">
        <f>YEAR(stock_returns_long[[#This Row],[Date]])</f>
        <v>2024</v>
      </c>
      <c r="E2318" s="3">
        <f>MONTH(stock_returns_long[[#This Row],[Date]])</f>
        <v>11</v>
      </c>
      <c r="F2318" s="3">
        <f>LN(1+stock_returns_long[[#This Row],[Return]])</f>
        <v>-2.2430287385072762E-2</v>
      </c>
    </row>
    <row r="2319" spans="1:6" x14ac:dyDescent="0.2">
      <c r="A2319" s="11">
        <v>45618</v>
      </c>
      <c r="B2319" s="3" t="s">
        <v>2</v>
      </c>
      <c r="C2319" s="3">
        <v>-6.3514957889496682E-3</v>
      </c>
      <c r="D2319" s="3">
        <f>YEAR(stock_returns_long[[#This Row],[Date]])</f>
        <v>2024</v>
      </c>
      <c r="E2319" s="3">
        <f>MONTH(stock_returns_long[[#This Row],[Date]])</f>
        <v>11</v>
      </c>
      <c r="F2319" s="3">
        <f>LN(1+stock_returns_long[[#This Row],[Return]])</f>
        <v>-6.37175235688548E-3</v>
      </c>
    </row>
    <row r="2320" spans="1:6" x14ac:dyDescent="0.2">
      <c r="A2320" s="11">
        <v>45621</v>
      </c>
      <c r="B2320" s="3" t="s">
        <v>2</v>
      </c>
      <c r="C2320" s="3">
        <v>2.1966324768223133E-2</v>
      </c>
      <c r="D2320" s="3">
        <f>YEAR(stock_returns_long[[#This Row],[Date]])</f>
        <v>2024</v>
      </c>
      <c r="E2320" s="3">
        <f>MONTH(stock_returns_long[[#This Row],[Date]])</f>
        <v>11</v>
      </c>
      <c r="F2320" s="3">
        <f>LN(1+stock_returns_long[[#This Row],[Return]])</f>
        <v>2.1728540914003922E-2</v>
      </c>
    </row>
    <row r="2321" spans="1:6" x14ac:dyDescent="0.2">
      <c r="A2321" s="11">
        <v>45622</v>
      </c>
      <c r="B2321" s="3" t="s">
        <v>2</v>
      </c>
      <c r="C2321" s="3">
        <v>3.1819328663262647E-2</v>
      </c>
      <c r="D2321" s="3">
        <f>YEAR(stock_returns_long[[#This Row],[Date]])</f>
        <v>2024</v>
      </c>
      <c r="E2321" s="3">
        <f>MONTH(stock_returns_long[[#This Row],[Date]])</f>
        <v>11</v>
      </c>
      <c r="F2321" s="3">
        <f>LN(1+stock_returns_long[[#This Row],[Return]])</f>
        <v>3.1323582608237463E-2</v>
      </c>
    </row>
    <row r="2322" spans="1:6" x14ac:dyDescent="0.2">
      <c r="A2322" s="11">
        <v>45623</v>
      </c>
      <c r="B2322" s="3" t="s">
        <v>2</v>
      </c>
      <c r="C2322" s="3">
        <v>-1.0199148999145757E-2</v>
      </c>
      <c r="D2322" s="3">
        <f>YEAR(stock_returns_long[[#This Row],[Date]])</f>
        <v>2024</v>
      </c>
      <c r="E2322" s="3">
        <f>MONTH(stock_returns_long[[#This Row],[Date]])</f>
        <v>11</v>
      </c>
      <c r="F2322" s="3">
        <f>LN(1+stock_returns_long[[#This Row],[Return]])</f>
        <v>-1.0251516694207487E-2</v>
      </c>
    </row>
    <row r="2323" spans="1:6" x14ac:dyDescent="0.2">
      <c r="A2323" s="11">
        <v>45625</v>
      </c>
      <c r="B2323" s="3" t="s">
        <v>2</v>
      </c>
      <c r="C2323" s="3">
        <v>1.0450052683389277E-2</v>
      </c>
      <c r="D2323" s="3">
        <f>YEAR(stock_returns_long[[#This Row],[Date]])</f>
        <v>2024</v>
      </c>
      <c r="E2323" s="3">
        <f>MONTH(stock_returns_long[[#This Row],[Date]])</f>
        <v>11</v>
      </c>
      <c r="F2323" s="3">
        <f>LN(1+stock_returns_long[[#This Row],[Return]])</f>
        <v>1.0395828320660513E-2</v>
      </c>
    </row>
    <row r="2324" spans="1:6" x14ac:dyDescent="0.2">
      <c r="A2324" s="11">
        <v>45628</v>
      </c>
      <c r="B2324" s="3" t="s">
        <v>2</v>
      </c>
      <c r="C2324" s="3">
        <v>1.356490130596999E-2</v>
      </c>
      <c r="D2324" s="3">
        <f>YEAR(stock_returns_long[[#This Row],[Date]])</f>
        <v>2024</v>
      </c>
      <c r="E2324" s="3">
        <f>MONTH(stock_returns_long[[#This Row],[Date]])</f>
        <v>12</v>
      </c>
      <c r="F2324" s="3">
        <f>LN(1+stock_returns_long[[#This Row],[Return]])</f>
        <v>1.347372166869659E-2</v>
      </c>
    </row>
    <row r="2325" spans="1:6" x14ac:dyDescent="0.2">
      <c r="A2325" s="11">
        <v>45629</v>
      </c>
      <c r="B2325" s="3" t="s">
        <v>2</v>
      </c>
      <c r="C2325" s="3">
        <v>1.2956175029913197E-2</v>
      </c>
      <c r="D2325" s="3">
        <f>YEAR(stock_returns_long[[#This Row],[Date]])</f>
        <v>2024</v>
      </c>
      <c r="E2325" s="3">
        <f>MONTH(stock_returns_long[[#This Row],[Date]])</f>
        <v>12</v>
      </c>
      <c r="F2325" s="3">
        <f>LN(1+stock_returns_long[[#This Row],[Return]])</f>
        <v>1.2872961773847143E-2</v>
      </c>
    </row>
    <row r="2326" spans="1:6" x14ac:dyDescent="0.2">
      <c r="A2326" s="11">
        <v>45630</v>
      </c>
      <c r="B2326" s="3" t="s">
        <v>2</v>
      </c>
      <c r="C2326" s="3">
        <v>2.2113948494724589E-2</v>
      </c>
      <c r="D2326" s="3">
        <f>YEAR(stock_returns_long[[#This Row],[Date]])</f>
        <v>2024</v>
      </c>
      <c r="E2326" s="3">
        <f>MONTH(stock_returns_long[[#This Row],[Date]])</f>
        <v>12</v>
      </c>
      <c r="F2326" s="3">
        <f>LN(1+stock_returns_long[[#This Row],[Return]])</f>
        <v>2.1872981158048213E-2</v>
      </c>
    </row>
    <row r="2327" spans="1:6" x14ac:dyDescent="0.2">
      <c r="A2327" s="11">
        <v>45631</v>
      </c>
      <c r="B2327" s="3" t="s">
        <v>2</v>
      </c>
      <c r="C2327" s="3">
        <v>1.0955259211262725E-2</v>
      </c>
      <c r="D2327" s="3">
        <f>YEAR(stock_returns_long[[#This Row],[Date]])</f>
        <v>2024</v>
      </c>
      <c r="E2327" s="3">
        <f>MONTH(stock_returns_long[[#This Row],[Date]])</f>
        <v>12</v>
      </c>
      <c r="F2327" s="3">
        <f>LN(1+stock_returns_long[[#This Row],[Return]])</f>
        <v>1.0895685064302911E-2</v>
      </c>
    </row>
    <row r="2328" spans="1:6" x14ac:dyDescent="0.2">
      <c r="A2328" s="11">
        <v>45632</v>
      </c>
      <c r="B2328" s="3" t="s">
        <v>2</v>
      </c>
      <c r="C2328" s="3">
        <v>2.9381072944344444E-2</v>
      </c>
      <c r="D2328" s="3">
        <f>YEAR(stock_returns_long[[#This Row],[Date]])</f>
        <v>2024</v>
      </c>
      <c r="E2328" s="3">
        <f>MONTH(stock_returns_long[[#This Row],[Date]])</f>
        <v>12</v>
      </c>
      <c r="F2328" s="3">
        <f>LN(1+stock_returns_long[[#This Row],[Return]])</f>
        <v>2.8957721574715298E-2</v>
      </c>
    </row>
    <row r="2329" spans="1:6" x14ac:dyDescent="0.2">
      <c r="A2329" s="11">
        <v>45635</v>
      </c>
      <c r="B2329" s="3" t="s">
        <v>2</v>
      </c>
      <c r="C2329" s="3">
        <v>-4.1404327465994761E-3</v>
      </c>
      <c r="D2329" s="3">
        <f>YEAR(stock_returns_long[[#This Row],[Date]])</f>
        <v>2024</v>
      </c>
      <c r="E2329" s="3">
        <f>MONTH(stock_returns_long[[#This Row],[Date]])</f>
        <v>12</v>
      </c>
      <c r="F2329" s="3">
        <f>LN(1+stock_returns_long[[#This Row],[Return]])</f>
        <v>-4.1490280720463037E-3</v>
      </c>
    </row>
    <row r="2330" spans="1:6" x14ac:dyDescent="0.2">
      <c r="A2330" s="11">
        <v>45636</v>
      </c>
      <c r="B2330" s="3" t="s">
        <v>2</v>
      </c>
      <c r="C2330" s="3">
        <v>-4.6441818247835442E-3</v>
      </c>
      <c r="D2330" s="3">
        <f>YEAR(stock_returns_long[[#This Row],[Date]])</f>
        <v>2024</v>
      </c>
      <c r="E2330" s="3">
        <f>MONTH(stock_returns_long[[#This Row],[Date]])</f>
        <v>12</v>
      </c>
      <c r="F2330" s="3">
        <f>LN(1+stock_returns_long[[#This Row],[Return]])</f>
        <v>-4.6549995431562257E-3</v>
      </c>
    </row>
    <row r="2331" spans="1:6" x14ac:dyDescent="0.2">
      <c r="A2331" s="11">
        <v>45637</v>
      </c>
      <c r="B2331" s="3" t="s">
        <v>2</v>
      </c>
      <c r="C2331" s="3">
        <v>2.3195882405071089E-2</v>
      </c>
      <c r="D2331" s="3">
        <f>YEAR(stock_returns_long[[#This Row],[Date]])</f>
        <v>2024</v>
      </c>
      <c r="E2331" s="3">
        <f>MONTH(stock_returns_long[[#This Row],[Date]])</f>
        <v>12</v>
      </c>
      <c r="F2331" s="3">
        <f>LN(1+stock_returns_long[[#This Row],[Return]])</f>
        <v>2.293094704166905E-2</v>
      </c>
    </row>
    <row r="2332" spans="1:6" x14ac:dyDescent="0.2">
      <c r="A2332" s="11">
        <v>45638</v>
      </c>
      <c r="B2332" s="3" t="s">
        <v>2</v>
      </c>
      <c r="C2332" s="3">
        <v>-5.6023335225716675E-3</v>
      </c>
      <c r="D2332" s="3">
        <f>YEAR(stock_returns_long[[#This Row],[Date]])</f>
        <v>2024</v>
      </c>
      <c r="E2332" s="3">
        <f>MONTH(stock_returns_long[[#This Row],[Date]])</f>
        <v>12</v>
      </c>
      <c r="F2332" s="3">
        <f>LN(1+stock_returns_long[[#This Row],[Return]])</f>
        <v>-5.6180854522785637E-3</v>
      </c>
    </row>
    <row r="2333" spans="1:6" x14ac:dyDescent="0.2">
      <c r="A2333" s="11">
        <v>45639</v>
      </c>
      <c r="B2333" s="3" t="s">
        <v>2</v>
      </c>
      <c r="C2333" s="3">
        <v>-6.5947263780657961E-3</v>
      </c>
      <c r="D2333" s="3">
        <f>YEAR(stock_returns_long[[#This Row],[Date]])</f>
        <v>2024</v>
      </c>
      <c r="E2333" s="3">
        <f>MONTH(stock_returns_long[[#This Row],[Date]])</f>
        <v>12</v>
      </c>
      <c r="F2333" s="3">
        <f>LN(1+stock_returns_long[[#This Row],[Return]])</f>
        <v>-6.6165676638936409E-3</v>
      </c>
    </row>
    <row r="2334" spans="1:6" x14ac:dyDescent="0.2">
      <c r="A2334" s="11">
        <v>45642</v>
      </c>
      <c r="B2334" s="3" t="s">
        <v>2</v>
      </c>
      <c r="C2334" s="3">
        <v>2.4048121869595374E-2</v>
      </c>
      <c r="D2334" s="3">
        <f>YEAR(stock_returns_long[[#This Row],[Date]])</f>
        <v>2024</v>
      </c>
      <c r="E2334" s="3">
        <f>MONTH(stock_returns_long[[#This Row],[Date]])</f>
        <v>12</v>
      </c>
      <c r="F2334" s="3">
        <f>LN(1+stock_returns_long[[#This Row],[Return]])</f>
        <v>2.3763519526408726E-2</v>
      </c>
    </row>
    <row r="2335" spans="1:6" x14ac:dyDescent="0.2">
      <c r="A2335" s="11">
        <v>45643</v>
      </c>
      <c r="B2335" s="3" t="s">
        <v>2</v>
      </c>
      <c r="C2335" s="3">
        <v>-7.6417757921560803E-3</v>
      </c>
      <c r="D2335" s="3">
        <f>YEAR(stock_returns_long[[#This Row],[Date]])</f>
        <v>2024</v>
      </c>
      <c r="E2335" s="3">
        <f>MONTH(stock_returns_long[[#This Row],[Date]])</f>
        <v>12</v>
      </c>
      <c r="F2335" s="3">
        <f>LN(1+stock_returns_long[[#This Row],[Return]])</f>
        <v>-7.6711237701660145E-3</v>
      </c>
    </row>
    <row r="2336" spans="1:6" x14ac:dyDescent="0.2">
      <c r="A2336" s="11">
        <v>45644</v>
      </c>
      <c r="B2336" s="3" t="s">
        <v>2</v>
      </c>
      <c r="C2336" s="3">
        <v>-4.5987410359975445E-2</v>
      </c>
      <c r="D2336" s="3">
        <f>YEAR(stock_returns_long[[#This Row],[Date]])</f>
        <v>2024</v>
      </c>
      <c r="E2336" s="3">
        <f>MONTH(stock_returns_long[[#This Row],[Date]])</f>
        <v>12</v>
      </c>
      <c r="F2336" s="3">
        <f>LN(1+stock_returns_long[[#This Row],[Return]])</f>
        <v>-4.7078410933269275E-2</v>
      </c>
    </row>
    <row r="2337" spans="1:6" x14ac:dyDescent="0.2">
      <c r="A2337" s="11">
        <v>45645</v>
      </c>
      <c r="B2337" s="3" t="s">
        <v>2</v>
      </c>
      <c r="C2337" s="3">
        <v>1.2561168873593154E-2</v>
      </c>
      <c r="D2337" s="3">
        <f>YEAR(stock_returns_long[[#This Row],[Date]])</f>
        <v>2024</v>
      </c>
      <c r="E2337" s="3">
        <f>MONTH(stock_returns_long[[#This Row],[Date]])</f>
        <v>12</v>
      </c>
      <c r="F2337" s="3">
        <f>LN(1+stock_returns_long[[#This Row],[Return]])</f>
        <v>1.2482931876037162E-2</v>
      </c>
    </row>
    <row r="2338" spans="1:6" x14ac:dyDescent="0.2">
      <c r="A2338" s="11">
        <v>45646</v>
      </c>
      <c r="B2338" s="3" t="s">
        <v>2</v>
      </c>
      <c r="C2338" s="3">
        <v>7.2999459529015098E-3</v>
      </c>
      <c r="D2338" s="3">
        <f>YEAR(stock_returns_long[[#This Row],[Date]])</f>
        <v>2024</v>
      </c>
      <c r="E2338" s="3">
        <f>MONTH(stock_returns_long[[#This Row],[Date]])</f>
        <v>12</v>
      </c>
      <c r="F2338" s="3">
        <f>LN(1+stock_returns_long[[#This Row],[Return]])</f>
        <v>7.273430311082978E-3</v>
      </c>
    </row>
    <row r="2339" spans="1:6" x14ac:dyDescent="0.2">
      <c r="A2339" s="11">
        <v>45649</v>
      </c>
      <c r="B2339" s="3" t="s">
        <v>2</v>
      </c>
      <c r="C2339" s="3">
        <v>6.2244082690798841E-4</v>
      </c>
      <c r="D2339" s="3">
        <f>YEAR(stock_returns_long[[#This Row],[Date]])</f>
        <v>2024</v>
      </c>
      <c r="E2339" s="3">
        <f>MONTH(stock_returns_long[[#This Row],[Date]])</f>
        <v>12</v>
      </c>
      <c r="F2339" s="3">
        <f>LN(1+stock_returns_long[[#This Row],[Return]])</f>
        <v>6.2224719096359924E-4</v>
      </c>
    </row>
    <row r="2340" spans="1:6" x14ac:dyDescent="0.2">
      <c r="A2340" s="11">
        <v>45650</v>
      </c>
      <c r="B2340" s="3" t="s">
        <v>2</v>
      </c>
      <c r="C2340" s="3">
        <v>1.7728630305015702E-2</v>
      </c>
      <c r="D2340" s="3">
        <f>YEAR(stock_returns_long[[#This Row],[Date]])</f>
        <v>2024</v>
      </c>
      <c r="E2340" s="3">
        <f>MONTH(stock_returns_long[[#This Row],[Date]])</f>
        <v>12</v>
      </c>
      <c r="F2340" s="3">
        <f>LN(1+stock_returns_long[[#This Row],[Return]])</f>
        <v>1.7573311182246015E-2</v>
      </c>
    </row>
    <row r="2341" spans="1:6" x14ac:dyDescent="0.2">
      <c r="A2341" s="11">
        <v>45652</v>
      </c>
      <c r="B2341" s="3" t="s">
        <v>2</v>
      </c>
      <c r="C2341" s="3">
        <v>-8.7317178491722602E-3</v>
      </c>
      <c r="D2341" s="3">
        <f>YEAR(stock_returns_long[[#This Row],[Date]])</f>
        <v>2024</v>
      </c>
      <c r="E2341" s="3">
        <f>MONTH(stock_returns_long[[#This Row],[Date]])</f>
        <v>12</v>
      </c>
      <c r="F2341" s="3">
        <f>LN(1+stock_returns_long[[#This Row],[Return]])</f>
        <v>-8.7700626714287706E-3</v>
      </c>
    </row>
    <row r="2342" spans="1:6" x14ac:dyDescent="0.2">
      <c r="A2342" s="11">
        <v>45653</v>
      </c>
      <c r="B2342" s="3" t="s">
        <v>2</v>
      </c>
      <c r="C2342" s="3">
        <v>-1.4534256804240364E-2</v>
      </c>
      <c r="D2342" s="3">
        <f>YEAR(stock_returns_long[[#This Row],[Date]])</f>
        <v>2024</v>
      </c>
      <c r="E2342" s="3">
        <f>MONTH(stock_returns_long[[#This Row],[Date]])</f>
        <v>12</v>
      </c>
      <c r="F2342" s="3">
        <f>LN(1+stock_returns_long[[#This Row],[Return]])</f>
        <v>-1.4640913829901727E-2</v>
      </c>
    </row>
    <row r="2343" spans="1:6" x14ac:dyDescent="0.2">
      <c r="A2343" s="11">
        <v>45656</v>
      </c>
      <c r="B2343" s="3" t="s">
        <v>2</v>
      </c>
      <c r="C2343" s="3">
        <v>-1.0949707031249978E-2</v>
      </c>
      <c r="D2343" s="3">
        <f>YEAR(stock_returns_long[[#This Row],[Date]])</f>
        <v>2024</v>
      </c>
      <c r="E2343" s="3">
        <f>MONTH(stock_returns_long[[#This Row],[Date]])</f>
        <v>12</v>
      </c>
      <c r="F2343" s="3">
        <f>LN(1+stock_returns_long[[#This Row],[Return]])</f>
        <v>-1.1010096307821616E-2</v>
      </c>
    </row>
    <row r="2344" spans="1:6" x14ac:dyDescent="0.2">
      <c r="A2344" s="11">
        <v>45657</v>
      </c>
      <c r="B2344" s="3" t="s">
        <v>2</v>
      </c>
      <c r="C2344" s="3">
        <v>-8.6308343234078322E-3</v>
      </c>
      <c r="D2344" s="3">
        <f>YEAR(stock_returns_long[[#This Row],[Date]])</f>
        <v>2024</v>
      </c>
      <c r="E2344" s="3">
        <f>MONTH(stock_returns_long[[#This Row],[Date]])</f>
        <v>12</v>
      </c>
      <c r="F2344" s="3">
        <f>LN(1+stock_returns_long[[#This Row],[Return]])</f>
        <v>-8.6682956782126955E-3</v>
      </c>
    </row>
    <row r="2345" spans="1:6" x14ac:dyDescent="0.2">
      <c r="A2345" s="11">
        <v>45659</v>
      </c>
      <c r="B2345" s="3" t="s">
        <v>2</v>
      </c>
      <c r="C2345" s="3">
        <v>3.7832254586069869E-3</v>
      </c>
      <c r="D2345" s="3">
        <f>YEAR(stock_returns_long[[#This Row],[Date]])</f>
        <v>2025</v>
      </c>
      <c r="E2345" s="3">
        <f>MONTH(stock_returns_long[[#This Row],[Date]])</f>
        <v>1</v>
      </c>
      <c r="F2345" s="3">
        <f>LN(1+stock_returns_long[[#This Row],[Return]])</f>
        <v>3.7760870596221323E-3</v>
      </c>
    </row>
    <row r="2346" spans="1:6" x14ac:dyDescent="0.2">
      <c r="A2346" s="11">
        <v>45660</v>
      </c>
      <c r="B2346" s="3" t="s">
        <v>2</v>
      </c>
      <c r="C2346" s="3">
        <v>1.8027432561515733E-2</v>
      </c>
      <c r="D2346" s="3">
        <f>YEAR(stock_returns_long[[#This Row],[Date]])</f>
        <v>2025</v>
      </c>
      <c r="E2346" s="3">
        <f>MONTH(stock_returns_long[[#This Row],[Date]])</f>
        <v>1</v>
      </c>
      <c r="F2346" s="3">
        <f>LN(1+stock_returns_long[[#This Row],[Return]])</f>
        <v>1.7866865271653997E-2</v>
      </c>
    </row>
    <row r="2347" spans="1:6" x14ac:dyDescent="0.2">
      <c r="A2347" s="11">
        <v>45663</v>
      </c>
      <c r="B2347" s="3" t="s">
        <v>2</v>
      </c>
      <c r="C2347" s="3">
        <v>1.5254909370185477E-2</v>
      </c>
      <c r="D2347" s="3">
        <f>YEAR(stock_returns_long[[#This Row],[Date]])</f>
        <v>2025</v>
      </c>
      <c r="E2347" s="3">
        <f>MONTH(stock_returns_long[[#This Row],[Date]])</f>
        <v>1</v>
      </c>
      <c r="F2347" s="3">
        <f>LN(1+stock_returns_long[[#This Row],[Return]])</f>
        <v>1.5139723199454136E-2</v>
      </c>
    </row>
    <row r="2348" spans="1:6" x14ac:dyDescent="0.2">
      <c r="A2348" s="11">
        <v>45664</v>
      </c>
      <c r="B2348" s="3" t="s">
        <v>2</v>
      </c>
      <c r="C2348" s="3">
        <v>-2.416414035082548E-2</v>
      </c>
      <c r="D2348" s="3">
        <f>YEAR(stock_returns_long[[#This Row],[Date]])</f>
        <v>2025</v>
      </c>
      <c r="E2348" s="3">
        <f>MONTH(stock_returns_long[[#This Row],[Date]])</f>
        <v>1</v>
      </c>
      <c r="F2348" s="3">
        <f>LN(1+stock_returns_long[[#This Row],[Return]])</f>
        <v>-2.446088330127337E-2</v>
      </c>
    </row>
    <row r="2349" spans="1:6" x14ac:dyDescent="0.2">
      <c r="A2349" s="11">
        <v>45665</v>
      </c>
      <c r="B2349" s="3" t="s">
        <v>2</v>
      </c>
      <c r="C2349" s="3">
        <v>9.0064708504700164E-5</v>
      </c>
      <c r="D2349" s="3">
        <f>YEAR(stock_returns_long[[#This Row],[Date]])</f>
        <v>2025</v>
      </c>
      <c r="E2349" s="3">
        <f>MONTH(stock_returns_long[[#This Row],[Date]])</f>
        <v>1</v>
      </c>
      <c r="F2349" s="3">
        <f>LN(1+stock_returns_long[[#This Row],[Return]])</f>
        <v>9.0060652922349218E-5</v>
      </c>
    </row>
    <row r="2350" spans="1:6" x14ac:dyDescent="0.2">
      <c r="A2350" s="11">
        <v>45667</v>
      </c>
      <c r="B2350" s="3" t="s">
        <v>2</v>
      </c>
      <c r="C2350" s="3">
        <v>-1.4360970473526025E-2</v>
      </c>
      <c r="D2350" s="3">
        <f>YEAR(stock_returns_long[[#This Row],[Date]])</f>
        <v>2025</v>
      </c>
      <c r="E2350" s="3">
        <f>MONTH(stock_returns_long[[#This Row],[Date]])</f>
        <v>1</v>
      </c>
      <c r="F2350" s="3">
        <f>LN(1+stock_returns_long[[#This Row],[Return]])</f>
        <v>-1.446508722386957E-2</v>
      </c>
    </row>
    <row r="2351" spans="1:6" x14ac:dyDescent="0.2">
      <c r="A2351" s="11">
        <v>45670</v>
      </c>
      <c r="B2351" s="3" t="s">
        <v>2</v>
      </c>
      <c r="C2351" s="3">
        <v>-2.1923619356289947E-3</v>
      </c>
      <c r="D2351" s="3">
        <f>YEAR(stock_returns_long[[#This Row],[Date]])</f>
        <v>2025</v>
      </c>
      <c r="E2351" s="3">
        <f>MONTH(stock_returns_long[[#This Row],[Date]])</f>
        <v>1</v>
      </c>
      <c r="F2351" s="3">
        <f>LN(1+stock_returns_long[[#This Row],[Return]])</f>
        <v>-2.1947686793363339E-3</v>
      </c>
    </row>
    <row r="2352" spans="1:6" x14ac:dyDescent="0.2">
      <c r="A2352" s="11">
        <v>45671</v>
      </c>
      <c r="B2352" s="3" t="s">
        <v>2</v>
      </c>
      <c r="C2352" s="3">
        <v>-3.2043036964111149E-3</v>
      </c>
      <c r="D2352" s="3">
        <f>YEAR(stock_returns_long[[#This Row],[Date]])</f>
        <v>2025</v>
      </c>
      <c r="E2352" s="3">
        <f>MONTH(stock_returns_long[[#This Row],[Date]])</f>
        <v>1</v>
      </c>
      <c r="F2352" s="3">
        <f>LN(1+stock_returns_long[[#This Row],[Return]])</f>
        <v>-3.2094484707197966E-3</v>
      </c>
    </row>
    <row r="2353" spans="1:6" x14ac:dyDescent="0.2">
      <c r="A2353" s="11">
        <v>45672</v>
      </c>
      <c r="B2353" s="3" t="s">
        <v>2</v>
      </c>
      <c r="C2353" s="3">
        <v>2.5670516796895804E-2</v>
      </c>
      <c r="D2353" s="3">
        <f>YEAR(stock_returns_long[[#This Row],[Date]])</f>
        <v>2025</v>
      </c>
      <c r="E2353" s="3">
        <f>MONTH(stock_returns_long[[#This Row],[Date]])</f>
        <v>1</v>
      </c>
      <c r="F2353" s="3">
        <f>LN(1+stock_returns_long[[#This Row],[Return]])</f>
        <v>2.5346561447878488E-2</v>
      </c>
    </row>
    <row r="2354" spans="1:6" x14ac:dyDescent="0.2">
      <c r="A2354" s="11">
        <v>45673</v>
      </c>
      <c r="B2354" s="3" t="s">
        <v>2</v>
      </c>
      <c r="C2354" s="3">
        <v>-1.2043887924316987E-2</v>
      </c>
      <c r="D2354" s="3">
        <f>YEAR(stock_returns_long[[#This Row],[Date]])</f>
        <v>2025</v>
      </c>
      <c r="E2354" s="3">
        <f>MONTH(stock_returns_long[[#This Row],[Date]])</f>
        <v>1</v>
      </c>
      <c r="F2354" s="3">
        <f>LN(1+stock_returns_long[[#This Row],[Return]])</f>
        <v>-1.2117003196939351E-2</v>
      </c>
    </row>
    <row r="2355" spans="1:6" x14ac:dyDescent="0.2">
      <c r="A2355" s="11">
        <v>45674</v>
      </c>
      <c r="B2355" s="3" t="s">
        <v>2</v>
      </c>
      <c r="C2355" s="3">
        <v>2.3928209424767255E-2</v>
      </c>
      <c r="D2355" s="3">
        <f>YEAR(stock_returns_long[[#This Row],[Date]])</f>
        <v>2025</v>
      </c>
      <c r="E2355" s="3">
        <f>MONTH(stock_returns_long[[#This Row],[Date]])</f>
        <v>1</v>
      </c>
      <c r="F2355" s="3">
        <f>LN(1+stock_returns_long[[#This Row],[Return]])</f>
        <v>2.3646416176010761E-2</v>
      </c>
    </row>
    <row r="2356" spans="1:6" x14ac:dyDescent="0.2">
      <c r="A2356" s="11">
        <v>45678</v>
      </c>
      <c r="B2356" s="3" t="s">
        <v>2</v>
      </c>
      <c r="C2356" s="3">
        <v>2.1111818274402117E-2</v>
      </c>
      <c r="D2356" s="3">
        <f>YEAR(stock_returns_long[[#This Row],[Date]])</f>
        <v>2025</v>
      </c>
      <c r="E2356" s="3">
        <f>MONTH(stock_returns_long[[#This Row],[Date]])</f>
        <v>1</v>
      </c>
      <c r="F2356" s="3">
        <f>LN(1+stock_returns_long[[#This Row],[Return]])</f>
        <v>2.0892051574076542E-2</v>
      </c>
    </row>
    <row r="2357" spans="1:6" x14ac:dyDescent="0.2">
      <c r="A2357" s="11">
        <v>45679</v>
      </c>
      <c r="B2357" s="3" t="s">
        <v>2</v>
      </c>
      <c r="C2357" s="3">
        <v>1.8638063663626525E-2</v>
      </c>
      <c r="D2357" s="3">
        <f>YEAR(stock_returns_long[[#This Row],[Date]])</f>
        <v>2025</v>
      </c>
      <c r="E2357" s="3">
        <f>MONTH(stock_returns_long[[#This Row],[Date]])</f>
        <v>1</v>
      </c>
      <c r="F2357" s="3">
        <f>LN(1+stock_returns_long[[#This Row],[Return]])</f>
        <v>1.8466503377704703E-2</v>
      </c>
    </row>
    <row r="2358" spans="1:6" x14ac:dyDescent="0.2">
      <c r="A2358" s="11">
        <v>45680</v>
      </c>
      <c r="B2358" s="3" t="s">
        <v>2</v>
      </c>
      <c r="C2358" s="3">
        <v>1.7446222360446573E-3</v>
      </c>
      <c r="D2358" s="3">
        <f>YEAR(stock_returns_long[[#This Row],[Date]])</f>
        <v>2025</v>
      </c>
      <c r="E2358" s="3">
        <f>MONTH(stock_returns_long[[#This Row],[Date]])</f>
        <v>1</v>
      </c>
      <c r="F2358" s="3">
        <f>LN(1+stock_returns_long[[#This Row],[Return]])</f>
        <v>1.7431021503980866E-3</v>
      </c>
    </row>
    <row r="2359" spans="1:6" x14ac:dyDescent="0.2">
      <c r="A2359" s="11">
        <v>45681</v>
      </c>
      <c r="B2359" s="3" t="s">
        <v>2</v>
      </c>
      <c r="C2359" s="3">
        <v>-2.4211709704484718E-3</v>
      </c>
      <c r="D2359" s="3">
        <f>YEAR(stock_returns_long[[#This Row],[Date]])</f>
        <v>2025</v>
      </c>
      <c r="E2359" s="3">
        <f>MONTH(stock_returns_long[[#This Row],[Date]])</f>
        <v>1</v>
      </c>
      <c r="F2359" s="3">
        <f>LN(1+stock_returns_long[[#This Row],[Return]])</f>
        <v>-2.4241067445138365E-3</v>
      </c>
    </row>
    <row r="2360" spans="1:6" x14ac:dyDescent="0.2">
      <c r="A2360" s="11">
        <v>45684</v>
      </c>
      <c r="B2360" s="3" t="s">
        <v>2</v>
      </c>
      <c r="C2360" s="3">
        <v>2.4270472668348475E-3</v>
      </c>
      <c r="D2360" s="3">
        <f>YEAR(stock_returns_long[[#This Row],[Date]])</f>
        <v>2025</v>
      </c>
      <c r="E2360" s="3">
        <f>MONTH(stock_returns_long[[#This Row],[Date]])</f>
        <v>1</v>
      </c>
      <c r="F2360" s="3">
        <f>LN(1+stock_returns_long[[#This Row],[Return]])</f>
        <v>2.4241067445138452E-3</v>
      </c>
    </row>
    <row r="2361" spans="1:6" x14ac:dyDescent="0.2">
      <c r="A2361" s="11">
        <v>45685</v>
      </c>
      <c r="B2361" s="3" t="s">
        <v>2</v>
      </c>
      <c r="C2361" s="3">
        <v>1.1596277923593856E-2</v>
      </c>
      <c r="D2361" s="3">
        <f>YEAR(stock_returns_long[[#This Row],[Date]])</f>
        <v>2025</v>
      </c>
      <c r="E2361" s="3">
        <f>MONTH(stock_returns_long[[#This Row],[Date]])</f>
        <v>1</v>
      </c>
      <c r="F2361" s="3">
        <f>LN(1+stock_returns_long[[#This Row],[Return]])</f>
        <v>1.1529556411484759E-2</v>
      </c>
    </row>
    <row r="2362" spans="1:6" x14ac:dyDescent="0.2">
      <c r="A2362" s="11">
        <v>45686</v>
      </c>
      <c r="B2362" s="3" t="s">
        <v>2</v>
      </c>
      <c r="C2362" s="3">
        <v>-4.5349006926074242E-3</v>
      </c>
      <c r="D2362" s="3">
        <f>YEAR(stock_returns_long[[#This Row],[Date]])</f>
        <v>2025</v>
      </c>
      <c r="E2362" s="3">
        <f>MONTH(stock_returns_long[[#This Row],[Date]])</f>
        <v>1</v>
      </c>
      <c r="F2362" s="3">
        <f>LN(1+stock_returns_long[[#This Row],[Return]])</f>
        <v>-4.5452145481059752E-3</v>
      </c>
    </row>
    <row r="2363" spans="1:6" x14ac:dyDescent="0.2">
      <c r="A2363" s="11">
        <v>45687</v>
      </c>
      <c r="B2363" s="3" t="s">
        <v>2</v>
      </c>
      <c r="C2363" s="3">
        <v>-1.0250170242948609E-2</v>
      </c>
      <c r="D2363" s="3">
        <f>YEAR(stock_returns_long[[#This Row],[Date]])</f>
        <v>2025</v>
      </c>
      <c r="E2363" s="3">
        <f>MONTH(stock_returns_long[[#This Row],[Date]])</f>
        <v>1</v>
      </c>
      <c r="F2363" s="3">
        <f>LN(1+stock_returns_long[[#This Row],[Return]])</f>
        <v>-1.030306500192206E-2</v>
      </c>
    </row>
    <row r="2364" spans="1:6" x14ac:dyDescent="0.2">
      <c r="A2364" s="11">
        <v>45688</v>
      </c>
      <c r="B2364" s="3" t="s">
        <v>2</v>
      </c>
      <c r="C2364" s="3">
        <v>1.2955989149507907E-2</v>
      </c>
      <c r="D2364" s="3">
        <f>YEAR(stock_returns_long[[#This Row],[Date]])</f>
        <v>2025</v>
      </c>
      <c r="E2364" s="3">
        <f>MONTH(stock_returns_long[[#This Row],[Date]])</f>
        <v>1</v>
      </c>
      <c r="F2364" s="3">
        <f>LN(1+stock_returns_long[[#This Row],[Return]])</f>
        <v>1.2872778270920829E-2</v>
      </c>
    </row>
    <row r="2365" spans="1:6" x14ac:dyDescent="0.2">
      <c r="A2365" s="11">
        <v>45691</v>
      </c>
      <c r="B2365" s="3" t="s">
        <v>2</v>
      </c>
      <c r="C2365" s="3">
        <v>-1.0938846972727845E-3</v>
      </c>
      <c r="D2365" s="3">
        <f>YEAR(stock_returns_long[[#This Row],[Date]])</f>
        <v>2025</v>
      </c>
      <c r="E2365" s="3">
        <f>MONTH(stock_returns_long[[#This Row],[Date]])</f>
        <v>2</v>
      </c>
      <c r="F2365" s="3">
        <f>LN(1+stock_returns_long[[#This Row],[Return]])</f>
        <v>-1.0944834258047257E-3</v>
      </c>
    </row>
    <row r="2366" spans="1:6" x14ac:dyDescent="0.2">
      <c r="A2366" s="11">
        <v>45692</v>
      </c>
      <c r="B2366" s="3" t="s">
        <v>2</v>
      </c>
      <c r="C2366" s="3">
        <v>1.9543422733693472E-2</v>
      </c>
      <c r="D2366" s="3">
        <f>YEAR(stock_returns_long[[#This Row],[Date]])</f>
        <v>2025</v>
      </c>
      <c r="E2366" s="3">
        <f>MONTH(stock_returns_long[[#This Row],[Date]])</f>
        <v>2</v>
      </c>
      <c r="F2366" s="3">
        <f>LN(1+stock_returns_long[[#This Row],[Return]])</f>
        <v>1.9354902311416611E-2</v>
      </c>
    </row>
    <row r="2367" spans="1:6" x14ac:dyDescent="0.2">
      <c r="A2367" s="11">
        <v>45693</v>
      </c>
      <c r="B2367" s="3" t="s">
        <v>2</v>
      </c>
      <c r="C2367" s="3">
        <v>-2.4332807771026643E-2</v>
      </c>
      <c r="D2367" s="3">
        <f>YEAR(stock_returns_long[[#This Row],[Date]])</f>
        <v>2025</v>
      </c>
      <c r="E2367" s="3">
        <f>MONTH(stock_returns_long[[#This Row],[Date]])</f>
        <v>2</v>
      </c>
      <c r="F2367" s="3">
        <f>LN(1+stock_returns_long[[#This Row],[Return]])</f>
        <v>-2.4633742288564034E-2</v>
      </c>
    </row>
    <row r="2368" spans="1:6" x14ac:dyDescent="0.2">
      <c r="A2368" s="11">
        <v>45694</v>
      </c>
      <c r="B2368" s="3" t="s">
        <v>2</v>
      </c>
      <c r="C2368" s="3">
        <v>1.1263088803542765E-2</v>
      </c>
      <c r="D2368" s="3">
        <f>YEAR(stock_returns_long[[#This Row],[Date]])</f>
        <v>2025</v>
      </c>
      <c r="E2368" s="3">
        <f>MONTH(stock_returns_long[[#This Row],[Date]])</f>
        <v>2</v>
      </c>
      <c r="F2368" s="3">
        <f>LN(1+stock_returns_long[[#This Row],[Return]])</f>
        <v>1.1200132499427723E-2</v>
      </c>
    </row>
    <row r="2369" spans="1:6" x14ac:dyDescent="0.2">
      <c r="A2369" s="11">
        <v>45695</v>
      </c>
      <c r="B2369" s="3" t="s">
        <v>2</v>
      </c>
      <c r="C2369" s="3">
        <v>-4.0530954487945081E-2</v>
      </c>
      <c r="D2369" s="3">
        <f>YEAR(stock_returns_long[[#This Row],[Date]])</f>
        <v>2025</v>
      </c>
      <c r="E2369" s="3">
        <f>MONTH(stock_returns_long[[#This Row],[Date]])</f>
        <v>2</v>
      </c>
      <c r="F2369" s="3">
        <f>LN(1+stock_returns_long[[#This Row],[Return]])</f>
        <v>-4.1375225115693685E-2</v>
      </c>
    </row>
    <row r="2370" spans="1:6" x14ac:dyDescent="0.2">
      <c r="A2370" s="11">
        <v>45698</v>
      </c>
      <c r="B2370" s="3" t="s">
        <v>2</v>
      </c>
      <c r="C2370" s="3">
        <v>1.7412199866636335E-2</v>
      </c>
      <c r="D2370" s="3">
        <f>YEAR(stock_returns_long[[#This Row],[Date]])</f>
        <v>2025</v>
      </c>
      <c r="E2370" s="3">
        <f>MONTH(stock_returns_long[[#This Row],[Date]])</f>
        <v>2</v>
      </c>
      <c r="F2370" s="3">
        <f>LN(1+stock_returns_long[[#This Row],[Return]])</f>
        <v>1.7262344554051949E-2</v>
      </c>
    </row>
    <row r="2371" spans="1:6" x14ac:dyDescent="0.2">
      <c r="A2371" s="11">
        <v>45699</v>
      </c>
      <c r="B2371" s="3" t="s">
        <v>2</v>
      </c>
      <c r="C2371" s="3">
        <v>-1.6299428832775575E-3</v>
      </c>
      <c r="D2371" s="3">
        <f>YEAR(stock_returns_long[[#This Row],[Date]])</f>
        <v>2025</v>
      </c>
      <c r="E2371" s="3">
        <f>MONTH(stock_returns_long[[#This Row],[Date]])</f>
        <v>2</v>
      </c>
      <c r="F2371" s="3">
        <f>LN(1+stock_returns_long[[#This Row],[Return]])</f>
        <v>-1.6312726853763525E-3</v>
      </c>
    </row>
    <row r="2372" spans="1:6" x14ac:dyDescent="0.2">
      <c r="A2372" s="11">
        <v>45700</v>
      </c>
      <c r="B2372" s="3" t="s">
        <v>2</v>
      </c>
      <c r="C2372" s="3">
        <v>-1.645472556041927E-2</v>
      </c>
      <c r="D2372" s="3">
        <f>YEAR(stock_returns_long[[#This Row],[Date]])</f>
        <v>2025</v>
      </c>
      <c r="E2372" s="3">
        <f>MONTH(stock_returns_long[[#This Row],[Date]])</f>
        <v>2</v>
      </c>
      <c r="F2372" s="3">
        <f>LN(1+stock_returns_long[[#This Row],[Return]])</f>
        <v>-1.6591608211964908E-2</v>
      </c>
    </row>
    <row r="2373" spans="1:6" x14ac:dyDescent="0.2">
      <c r="A2373" s="11">
        <v>45701</v>
      </c>
      <c r="B2373" s="3" t="s">
        <v>2</v>
      </c>
      <c r="C2373" s="3">
        <v>6.2901432205331176E-3</v>
      </c>
      <c r="D2373" s="3">
        <f>YEAR(stock_returns_long[[#This Row],[Date]])</f>
        <v>2025</v>
      </c>
      <c r="E2373" s="3">
        <f>MONTH(stock_returns_long[[#This Row],[Date]])</f>
        <v>2</v>
      </c>
      <c r="F2373" s="3">
        <f>LN(1+stock_returns_long[[#This Row],[Return]])</f>
        <v>6.2704428386558767E-3</v>
      </c>
    </row>
    <row r="2374" spans="1:6" x14ac:dyDescent="0.2">
      <c r="A2374" s="11">
        <v>45702</v>
      </c>
      <c r="B2374" s="3" t="s">
        <v>2</v>
      </c>
      <c r="C2374" s="3">
        <v>-7.3360354092405489E-3</v>
      </c>
      <c r="D2374" s="3">
        <f>YEAR(stock_returns_long[[#This Row],[Date]])</f>
        <v>2025</v>
      </c>
      <c r="E2374" s="3">
        <f>MONTH(stock_returns_long[[#This Row],[Date]])</f>
        <v>2</v>
      </c>
      <c r="F2374" s="3">
        <f>LN(1+stock_returns_long[[#This Row],[Return]])</f>
        <v>-7.3630764475128641E-3</v>
      </c>
    </row>
    <row r="2375" spans="1:6" x14ac:dyDescent="0.2">
      <c r="A2375" s="11">
        <v>45706</v>
      </c>
      <c r="B2375" s="3" t="s">
        <v>2</v>
      </c>
      <c r="C2375" s="3">
        <v>-8.8770283554057139E-3</v>
      </c>
      <c r="D2375" s="3">
        <f>YEAR(stock_returns_long[[#This Row],[Date]])</f>
        <v>2025</v>
      </c>
      <c r="E2375" s="3">
        <f>MONTH(stock_returns_long[[#This Row],[Date]])</f>
        <v>2</v>
      </c>
      <c r="F2375" s="3">
        <f>LN(1+stock_returns_long[[#This Row],[Return]])</f>
        <v>-8.9166639099234387E-3</v>
      </c>
    </row>
    <row r="2376" spans="1:6" x14ac:dyDescent="0.2">
      <c r="A2376" s="11">
        <v>45707</v>
      </c>
      <c r="B2376" s="3" t="s">
        <v>2</v>
      </c>
      <c r="C2376" s="3">
        <v>-8.8193312200113283E-5</v>
      </c>
      <c r="D2376" s="3">
        <f>YEAR(stock_returns_long[[#This Row],[Date]])</f>
        <v>2025</v>
      </c>
      <c r="E2376" s="3">
        <f>MONTH(stock_returns_long[[#This Row],[Date]])</f>
        <v>2</v>
      </c>
      <c r="F2376" s="3">
        <f>LN(1+stock_returns_long[[#This Row],[Return]])</f>
        <v>-8.8197201458944453E-5</v>
      </c>
    </row>
    <row r="2377" spans="1:6" x14ac:dyDescent="0.2">
      <c r="A2377" s="11">
        <v>45708</v>
      </c>
      <c r="B2377" s="3" t="s">
        <v>2</v>
      </c>
      <c r="C2377" s="3">
        <v>-1.6546793977871843E-2</v>
      </c>
      <c r="D2377" s="3">
        <f>YEAR(stock_returns_long[[#This Row],[Date]])</f>
        <v>2025</v>
      </c>
      <c r="E2377" s="3">
        <f>MONTH(stock_returns_long[[#This Row],[Date]])</f>
        <v>2</v>
      </c>
      <c r="F2377" s="3">
        <f>LN(1+stock_returns_long[[#This Row],[Return]])</f>
        <v>-1.6685221316839496E-2</v>
      </c>
    </row>
    <row r="2378" spans="1:6" x14ac:dyDescent="0.2">
      <c r="A2378" s="11">
        <v>45709</v>
      </c>
      <c r="B2378" s="3" t="s">
        <v>2</v>
      </c>
      <c r="C2378" s="3">
        <v>-2.8266344731418536E-2</v>
      </c>
      <c r="D2378" s="3">
        <f>YEAR(stock_returns_long[[#This Row],[Date]])</f>
        <v>2025</v>
      </c>
      <c r="E2378" s="3">
        <f>MONTH(stock_returns_long[[#This Row],[Date]])</f>
        <v>2</v>
      </c>
      <c r="F2378" s="3">
        <f>LN(1+stock_returns_long[[#This Row],[Return]])</f>
        <v>-2.8673529284667792E-2</v>
      </c>
    </row>
    <row r="2379" spans="1:6" x14ac:dyDescent="0.2">
      <c r="A2379" s="11">
        <v>45712</v>
      </c>
      <c r="B2379" s="3" t="s">
        <v>2</v>
      </c>
      <c r="C2379" s="3">
        <v>-1.7868663239768212E-2</v>
      </c>
      <c r="D2379" s="3">
        <f>YEAR(stock_returns_long[[#This Row],[Date]])</f>
        <v>2025</v>
      </c>
      <c r="E2379" s="3">
        <f>MONTH(stock_returns_long[[#This Row],[Date]])</f>
        <v>2</v>
      </c>
      <c r="F2379" s="3">
        <f>LN(1+stock_returns_long[[#This Row],[Return]])</f>
        <v>-1.8030235415601108E-2</v>
      </c>
    </row>
    <row r="2380" spans="1:6" x14ac:dyDescent="0.2">
      <c r="A2380" s="11">
        <v>45713</v>
      </c>
      <c r="B2380" s="3" t="s">
        <v>2</v>
      </c>
      <c r="C2380" s="3">
        <v>4.2309404846996301E-4</v>
      </c>
      <c r="D2380" s="3">
        <f>YEAR(stock_returns_long[[#This Row],[Date]])</f>
        <v>2025</v>
      </c>
      <c r="E2380" s="3">
        <f>MONTH(stock_returns_long[[#This Row],[Date]])</f>
        <v>2</v>
      </c>
      <c r="F2380" s="3">
        <f>LN(1+stock_returns_long[[#This Row],[Return]])</f>
        <v>4.2300456942085009E-4</v>
      </c>
    </row>
    <row r="2381" spans="1:6" x14ac:dyDescent="0.2">
      <c r="A2381" s="11">
        <v>45714</v>
      </c>
      <c r="B2381" s="3" t="s">
        <v>2</v>
      </c>
      <c r="C2381" s="3">
        <v>7.2838488229758358E-3</v>
      </c>
      <c r="D2381" s="3">
        <f>YEAR(stock_returns_long[[#This Row],[Date]])</f>
        <v>2025</v>
      </c>
      <c r="E2381" s="3">
        <f>MONTH(stock_returns_long[[#This Row],[Date]])</f>
        <v>2</v>
      </c>
      <c r="F2381" s="3">
        <f>LN(1+stock_returns_long[[#This Row],[Return]])</f>
        <v>7.25744971005982E-3</v>
      </c>
    </row>
    <row r="2382" spans="1:6" x14ac:dyDescent="0.2">
      <c r="A2382" s="11">
        <v>45715</v>
      </c>
      <c r="B2382" s="3" t="s">
        <v>2</v>
      </c>
      <c r="C2382" s="3">
        <v>-2.6172150457706711E-2</v>
      </c>
      <c r="D2382" s="3">
        <f>YEAR(stock_returns_long[[#This Row],[Date]])</f>
        <v>2025</v>
      </c>
      <c r="E2382" s="3">
        <f>MONTH(stock_returns_long[[#This Row],[Date]])</f>
        <v>2</v>
      </c>
      <c r="F2382" s="3">
        <f>LN(1+stock_returns_long[[#This Row],[Return]])</f>
        <v>-2.6520736810791919E-2</v>
      </c>
    </row>
    <row r="2383" spans="1:6" x14ac:dyDescent="0.2">
      <c r="A2383" s="11">
        <v>45716</v>
      </c>
      <c r="B2383" s="3" t="s">
        <v>2</v>
      </c>
      <c r="C2383" s="3">
        <v>1.6958863624485065E-2</v>
      </c>
      <c r="D2383" s="3">
        <f>YEAR(stock_returns_long[[#This Row],[Date]])</f>
        <v>2025</v>
      </c>
      <c r="E2383" s="3">
        <f>MONTH(stock_returns_long[[#This Row],[Date]])</f>
        <v>2</v>
      </c>
      <c r="F2383" s="3">
        <f>LN(1+stock_returns_long[[#This Row],[Return]])</f>
        <v>1.6816667501531268E-2</v>
      </c>
    </row>
    <row r="2384" spans="1:6" x14ac:dyDescent="0.2">
      <c r="A2384" s="11">
        <v>45719</v>
      </c>
      <c r="B2384" s="3" t="s">
        <v>2</v>
      </c>
      <c r="C2384" s="3">
        <v>-3.4200087377916355E-2</v>
      </c>
      <c r="D2384" s="3">
        <f>YEAR(stock_returns_long[[#This Row],[Date]])</f>
        <v>2025</v>
      </c>
      <c r="E2384" s="3">
        <f>MONTH(stock_returns_long[[#This Row],[Date]])</f>
        <v>3</v>
      </c>
      <c r="F2384" s="3">
        <f>LN(1+stock_returns_long[[#This Row],[Return]])</f>
        <v>-3.4798596014760458E-2</v>
      </c>
    </row>
    <row r="2385" spans="1:6" x14ac:dyDescent="0.2">
      <c r="A2385" s="11">
        <v>45720</v>
      </c>
      <c r="B2385" s="3" t="s">
        <v>2</v>
      </c>
      <c r="C2385" s="3">
        <v>-5.950644792114046E-3</v>
      </c>
      <c r="D2385" s="3">
        <f>YEAR(stock_returns_long[[#This Row],[Date]])</f>
        <v>2025</v>
      </c>
      <c r="E2385" s="3">
        <f>MONTH(stock_returns_long[[#This Row],[Date]])</f>
        <v>3</v>
      </c>
      <c r="F2385" s="3">
        <f>LN(1+stock_returns_long[[#This Row],[Return]])</f>
        <v>-5.9684204315928763E-3</v>
      </c>
    </row>
    <row r="2386" spans="1:6" x14ac:dyDescent="0.2">
      <c r="A2386" s="11">
        <v>45721</v>
      </c>
      <c r="B2386" s="3" t="s">
        <v>2</v>
      </c>
      <c r="C2386" s="3">
        <v>2.2374865016246748E-2</v>
      </c>
      <c r="D2386" s="3">
        <f>YEAR(stock_returns_long[[#This Row],[Date]])</f>
        <v>2025</v>
      </c>
      <c r="E2386" s="3">
        <f>MONTH(stock_returns_long[[#This Row],[Date]])</f>
        <v>3</v>
      </c>
      <c r="F2386" s="3">
        <f>LN(1+stock_returns_long[[#This Row],[Return]])</f>
        <v>2.2128220043401252E-2</v>
      </c>
    </row>
    <row r="2387" spans="1:6" x14ac:dyDescent="0.2">
      <c r="A2387" s="11">
        <v>45722</v>
      </c>
      <c r="B2387" s="3" t="s">
        <v>2</v>
      </c>
      <c r="C2387" s="3">
        <v>-3.6763311766513818E-2</v>
      </c>
      <c r="D2387" s="3">
        <f>YEAR(stock_returns_long[[#This Row],[Date]])</f>
        <v>2025</v>
      </c>
      <c r="E2387" s="3">
        <f>MONTH(stock_returns_long[[#This Row],[Date]])</f>
        <v>3</v>
      </c>
      <c r="F2387" s="3">
        <f>LN(1+stock_returns_long[[#This Row],[Return]])</f>
        <v>-3.7456115209580504E-2</v>
      </c>
    </row>
    <row r="2388" spans="1:6" x14ac:dyDescent="0.2">
      <c r="A2388" s="11">
        <v>45723</v>
      </c>
      <c r="B2388" s="3" t="s">
        <v>2</v>
      </c>
      <c r="C2388" s="3">
        <v>-7.2246984070264419E-3</v>
      </c>
      <c r="D2388" s="3">
        <f>YEAR(stock_returns_long[[#This Row],[Date]])</f>
        <v>2025</v>
      </c>
      <c r="E2388" s="3">
        <f>MONTH(stock_returns_long[[#This Row],[Date]])</f>
        <v>3</v>
      </c>
      <c r="F2388" s="3">
        <f>LN(1+stock_returns_long[[#This Row],[Return]])</f>
        <v>-7.2509229263983E-3</v>
      </c>
    </row>
    <row r="2389" spans="1:6" x14ac:dyDescent="0.2">
      <c r="A2389" s="11">
        <v>45726</v>
      </c>
      <c r="B2389" s="3" t="s">
        <v>2</v>
      </c>
      <c r="C2389" s="3">
        <v>-2.363867861413893E-2</v>
      </c>
      <c r="D2389" s="3">
        <f>YEAR(stock_returns_long[[#This Row],[Date]])</f>
        <v>2025</v>
      </c>
      <c r="E2389" s="3">
        <f>MONTH(stock_returns_long[[#This Row],[Date]])</f>
        <v>3</v>
      </c>
      <c r="F2389" s="3">
        <f>LN(1+stock_returns_long[[#This Row],[Return]])</f>
        <v>-2.3922554740530594E-2</v>
      </c>
    </row>
    <row r="2390" spans="1:6" x14ac:dyDescent="0.2">
      <c r="A2390" s="11">
        <v>45727</v>
      </c>
      <c r="B2390" s="3" t="s">
        <v>2</v>
      </c>
      <c r="C2390" s="3">
        <v>1.0537694677220655E-2</v>
      </c>
      <c r="D2390" s="3">
        <f>YEAR(stock_returns_long[[#This Row],[Date]])</f>
        <v>2025</v>
      </c>
      <c r="E2390" s="3">
        <f>MONTH(stock_returns_long[[#This Row],[Date]])</f>
        <v>3</v>
      </c>
      <c r="F2390" s="3">
        <f>LN(1+stock_returns_long[[#This Row],[Return]])</f>
        <v>1.0482560161564325E-2</v>
      </c>
    </row>
    <row r="2391" spans="1:6" x14ac:dyDescent="0.2">
      <c r="A2391" s="11">
        <v>45728</v>
      </c>
      <c r="B2391" s="3" t="s">
        <v>2</v>
      </c>
      <c r="C2391" s="3">
        <v>1.1699491808345508E-2</v>
      </c>
      <c r="D2391" s="3">
        <f>YEAR(stock_returns_long[[#This Row],[Date]])</f>
        <v>2025</v>
      </c>
      <c r="E2391" s="3">
        <f>MONTH(stock_returns_long[[#This Row],[Date]])</f>
        <v>3</v>
      </c>
      <c r="F2391" s="3">
        <f>LN(1+stock_returns_long[[#This Row],[Return]])</f>
        <v>1.1631581915007516E-2</v>
      </c>
    </row>
    <row r="2392" spans="1:6" x14ac:dyDescent="0.2">
      <c r="A2392" s="11">
        <v>45729</v>
      </c>
      <c r="B2392" s="3" t="s">
        <v>2</v>
      </c>
      <c r="C2392" s="3">
        <v>-2.5139524437347016E-2</v>
      </c>
      <c r="D2392" s="3">
        <f>YEAR(stock_returns_long[[#This Row],[Date]])</f>
        <v>2025</v>
      </c>
      <c r="E2392" s="3">
        <f>MONTH(stock_returns_long[[#This Row],[Date]])</f>
        <v>3</v>
      </c>
      <c r="F2392" s="3">
        <f>LN(1+stock_returns_long[[#This Row],[Return]])</f>
        <v>-2.5460920211378728E-2</v>
      </c>
    </row>
    <row r="2393" spans="1:6" x14ac:dyDescent="0.2">
      <c r="A2393" s="11">
        <v>45730</v>
      </c>
      <c r="B2393" s="3" t="s">
        <v>2</v>
      </c>
      <c r="C2393" s="3">
        <v>2.0939695556110749E-2</v>
      </c>
      <c r="D2393" s="3">
        <f>YEAR(stock_returns_long[[#This Row],[Date]])</f>
        <v>2025</v>
      </c>
      <c r="E2393" s="3">
        <f>MONTH(stock_returns_long[[#This Row],[Date]])</f>
        <v>3</v>
      </c>
      <c r="F2393" s="3">
        <f>LN(1+stock_returns_long[[#This Row],[Return]])</f>
        <v>2.0723473340341268E-2</v>
      </c>
    </row>
    <row r="2394" spans="1:6" x14ac:dyDescent="0.2">
      <c r="A2394" s="11">
        <v>45733</v>
      </c>
      <c r="B2394" s="3" t="s">
        <v>2</v>
      </c>
      <c r="C2394" s="3">
        <v>-1.116439246854839E-2</v>
      </c>
      <c r="D2394" s="3">
        <f>YEAR(stock_returns_long[[#This Row],[Date]])</f>
        <v>2025</v>
      </c>
      <c r="E2394" s="3">
        <f>MONTH(stock_returns_long[[#This Row],[Date]])</f>
        <v>3</v>
      </c>
      <c r="F2394" s="3">
        <f>LN(1+stock_returns_long[[#This Row],[Return]])</f>
        <v>-1.1227182074080659E-2</v>
      </c>
    </row>
    <row r="2395" spans="1:6" x14ac:dyDescent="0.2">
      <c r="A2395" s="11">
        <v>45734</v>
      </c>
      <c r="B2395" s="3" t="s">
        <v>2</v>
      </c>
      <c r="C2395" s="3">
        <v>-1.4917738259935254E-2</v>
      </c>
      <c r="D2395" s="3">
        <f>YEAR(stock_returns_long[[#This Row],[Date]])</f>
        <v>2025</v>
      </c>
      <c r="E2395" s="3">
        <f>MONTH(stock_returns_long[[#This Row],[Date]])</f>
        <v>3</v>
      </c>
      <c r="F2395" s="3">
        <f>LN(1+stock_returns_long[[#This Row],[Return]])</f>
        <v>-1.5030126840267754E-2</v>
      </c>
    </row>
    <row r="2396" spans="1:6" x14ac:dyDescent="0.2">
      <c r="A2396" s="11">
        <v>45735</v>
      </c>
      <c r="B2396" s="3" t="s">
        <v>2</v>
      </c>
      <c r="C2396" s="3">
        <v>1.4106347155876442E-2</v>
      </c>
      <c r="D2396" s="3">
        <f>YEAR(stock_returns_long[[#This Row],[Date]])</f>
        <v>2025</v>
      </c>
      <c r="E2396" s="3">
        <f>MONTH(stock_returns_long[[#This Row],[Date]])</f>
        <v>3</v>
      </c>
      <c r="F2396" s="3">
        <f>LN(1+stock_returns_long[[#This Row],[Return]])</f>
        <v>1.4007778521538292E-2</v>
      </c>
    </row>
    <row r="2397" spans="1:6" x14ac:dyDescent="0.2">
      <c r="A2397" s="11">
        <v>45736</v>
      </c>
      <c r="B2397" s="3" t="s">
        <v>2</v>
      </c>
      <c r="C2397" s="3">
        <v>-3.0172668413017689E-3</v>
      </c>
      <c r="D2397" s="3">
        <f>YEAR(stock_returns_long[[#This Row],[Date]])</f>
        <v>2025</v>
      </c>
      <c r="E2397" s="3">
        <f>MONTH(stock_returns_long[[#This Row],[Date]])</f>
        <v>3</v>
      </c>
      <c r="F2397" s="3">
        <f>LN(1+stock_returns_long[[#This Row],[Return]])</f>
        <v>-3.0218279679656837E-3</v>
      </c>
    </row>
    <row r="2398" spans="1:6" x14ac:dyDescent="0.2">
      <c r="A2398" s="11">
        <v>45737</v>
      </c>
      <c r="B2398" s="3" t="s">
        <v>2</v>
      </c>
      <c r="C2398" s="3">
        <v>6.4632458853515207E-3</v>
      </c>
      <c r="D2398" s="3">
        <f>YEAR(stock_returns_long[[#This Row],[Date]])</f>
        <v>2025</v>
      </c>
      <c r="E2398" s="3">
        <f>MONTH(stock_returns_long[[#This Row],[Date]])</f>
        <v>3</v>
      </c>
      <c r="F2398" s="3">
        <f>LN(1+stock_returns_long[[#This Row],[Return]])</f>
        <v>6.4424486752199719E-3</v>
      </c>
    </row>
    <row r="2399" spans="1:6" x14ac:dyDescent="0.2">
      <c r="A2399" s="11">
        <v>45740</v>
      </c>
      <c r="B2399" s="3" t="s">
        <v>2</v>
      </c>
      <c r="C2399" s="3">
        <v>3.5930826928973758E-2</v>
      </c>
      <c r="D2399" s="3">
        <f>YEAR(stock_returns_long[[#This Row],[Date]])</f>
        <v>2025</v>
      </c>
      <c r="E2399" s="3">
        <f>MONTH(stock_returns_long[[#This Row],[Date]])</f>
        <v>3</v>
      </c>
      <c r="F2399" s="3">
        <f>LN(1+stock_returns_long[[#This Row],[Return]])</f>
        <v>3.5300372234540009E-2</v>
      </c>
    </row>
    <row r="2400" spans="1:6" x14ac:dyDescent="0.2">
      <c r="A2400" s="11">
        <v>45741</v>
      </c>
      <c r="B2400" s="3" t="s">
        <v>2</v>
      </c>
      <c r="C2400" s="3">
        <v>1.2053587883713357E-2</v>
      </c>
      <c r="D2400" s="3">
        <f>YEAR(stock_returns_long[[#This Row],[Date]])</f>
        <v>2025</v>
      </c>
      <c r="E2400" s="3">
        <f>MONTH(stock_returns_long[[#This Row],[Date]])</f>
        <v>3</v>
      </c>
      <c r="F2400" s="3">
        <f>LN(1+stock_returns_long[[#This Row],[Return]])</f>
        <v>1.1981521917604297E-2</v>
      </c>
    </row>
    <row r="2401" spans="1:6" x14ac:dyDescent="0.2">
      <c r="A2401" s="11">
        <v>45742</v>
      </c>
      <c r="B2401" s="3" t="s">
        <v>2</v>
      </c>
      <c r="C2401" s="3">
        <v>-2.2264360904062586E-2</v>
      </c>
      <c r="D2401" s="3">
        <f>YEAR(stock_returns_long[[#This Row],[Date]])</f>
        <v>2025</v>
      </c>
      <c r="E2401" s="3">
        <f>MONTH(stock_returns_long[[#This Row],[Date]])</f>
        <v>3</v>
      </c>
      <c r="F2401" s="3">
        <f>LN(1+stock_returns_long[[#This Row],[Return]])</f>
        <v>-2.2515953159889142E-2</v>
      </c>
    </row>
    <row r="2402" spans="1:6" x14ac:dyDescent="0.2">
      <c r="A2402" s="11">
        <v>45743</v>
      </c>
      <c r="B2402" s="3" t="s">
        <v>2</v>
      </c>
      <c r="C2402" s="3">
        <v>1.1435177345771042E-3</v>
      </c>
      <c r="D2402" s="3">
        <f>YEAR(stock_returns_long[[#This Row],[Date]])</f>
        <v>2025</v>
      </c>
      <c r="E2402" s="3">
        <f>MONTH(stock_returns_long[[#This Row],[Date]])</f>
        <v>3</v>
      </c>
      <c r="F2402" s="3">
        <f>LN(1+stock_returns_long[[#This Row],[Return]])</f>
        <v>1.1428644161791421E-3</v>
      </c>
    </row>
    <row r="2403" spans="1:6" x14ac:dyDescent="0.2">
      <c r="A2403" s="11">
        <v>45744</v>
      </c>
      <c r="B2403" s="3" t="s">
        <v>2</v>
      </c>
      <c r="C2403" s="3">
        <v>-4.290822091507418E-2</v>
      </c>
      <c r="D2403" s="3">
        <f>YEAR(stock_returns_long[[#This Row],[Date]])</f>
        <v>2025</v>
      </c>
      <c r="E2403" s="3">
        <f>MONTH(stock_returns_long[[#This Row],[Date]])</f>
        <v>3</v>
      </c>
      <c r="F2403" s="3">
        <f>LN(1+stock_returns_long[[#This Row],[Return]])</f>
        <v>-4.3855989217514546E-2</v>
      </c>
    </row>
    <row r="2404" spans="1:6" x14ac:dyDescent="0.2">
      <c r="A2404" s="11">
        <v>45747</v>
      </c>
      <c r="B2404" s="3" t="s">
        <v>2</v>
      </c>
      <c r="C2404" s="3">
        <v>-1.2764667384211892E-2</v>
      </c>
      <c r="D2404" s="3">
        <f>YEAR(stock_returns_long[[#This Row],[Date]])</f>
        <v>2025</v>
      </c>
      <c r="E2404" s="3">
        <f>MONTH(stock_returns_long[[#This Row],[Date]])</f>
        <v>3</v>
      </c>
      <c r="F2404" s="3">
        <f>LN(1+stock_returns_long[[#This Row],[Return]])</f>
        <v>-1.2846835734262254E-2</v>
      </c>
    </row>
    <row r="2405" spans="1:6" x14ac:dyDescent="0.2">
      <c r="A2405" s="11">
        <v>45748</v>
      </c>
      <c r="B2405" s="3" t="s">
        <v>2</v>
      </c>
      <c r="C2405" s="3">
        <v>1.0038913682617334E-2</v>
      </c>
      <c r="D2405" s="3">
        <f>YEAR(stock_returns_long[[#This Row],[Date]])</f>
        <v>2025</v>
      </c>
      <c r="E2405" s="3">
        <f>MONTH(stock_returns_long[[#This Row],[Date]])</f>
        <v>4</v>
      </c>
      <c r="F2405" s="3">
        <f>LN(1+stock_returns_long[[#This Row],[Return]])</f>
        <v>9.9888585095994197E-3</v>
      </c>
    </row>
    <row r="2406" spans="1:6" x14ac:dyDescent="0.2">
      <c r="A2406" s="11">
        <v>45749</v>
      </c>
      <c r="B2406" s="3" t="s">
        <v>2</v>
      </c>
      <c r="C2406" s="3">
        <v>1.9982288465833831E-2</v>
      </c>
      <c r="D2406" s="3">
        <f>YEAR(stock_returns_long[[#This Row],[Date]])</f>
        <v>2025</v>
      </c>
      <c r="E2406" s="3">
        <f>MONTH(stock_returns_long[[#This Row],[Date]])</f>
        <v>4</v>
      </c>
      <c r="F2406" s="3">
        <f>LN(1+stock_returns_long[[#This Row],[Return]])</f>
        <v>1.9785262896236874E-2</v>
      </c>
    </row>
    <row r="2407" spans="1:6" x14ac:dyDescent="0.2">
      <c r="A2407" s="11">
        <v>45750</v>
      </c>
      <c r="B2407" s="3" t="s">
        <v>2</v>
      </c>
      <c r="C2407" s="3">
        <v>-8.9791292984872539E-2</v>
      </c>
      <c r="D2407" s="3">
        <f>YEAR(stock_returns_long[[#This Row],[Date]])</f>
        <v>2025</v>
      </c>
      <c r="E2407" s="3">
        <f>MONTH(stock_returns_long[[#This Row],[Date]])</f>
        <v>4</v>
      </c>
      <c r="F2407" s="3">
        <f>LN(1+stock_returns_long[[#This Row],[Return]])</f>
        <v>-9.4081357399285803E-2</v>
      </c>
    </row>
    <row r="2408" spans="1:6" x14ac:dyDescent="0.2">
      <c r="A2408" s="11">
        <v>45751</v>
      </c>
      <c r="B2408" s="3" t="s">
        <v>2</v>
      </c>
      <c r="C2408" s="3">
        <v>-4.1533565999713695E-2</v>
      </c>
      <c r="D2408" s="3">
        <f>YEAR(stock_returns_long[[#This Row],[Date]])</f>
        <v>2025</v>
      </c>
      <c r="E2408" s="3">
        <f>MONTH(stock_returns_long[[#This Row],[Date]])</f>
        <v>4</v>
      </c>
      <c r="F2408" s="3">
        <f>LN(1+stock_returns_long[[#This Row],[Return]])</f>
        <v>-4.242073641032032E-2</v>
      </c>
    </row>
    <row r="2409" spans="1:6" x14ac:dyDescent="0.2">
      <c r="A2409" s="11">
        <v>45754</v>
      </c>
      <c r="B2409" s="3" t="s">
        <v>2</v>
      </c>
      <c r="C2409" s="3">
        <v>2.4912248577988017E-2</v>
      </c>
      <c r="D2409" s="3">
        <f>YEAR(stock_returns_long[[#This Row],[Date]])</f>
        <v>2025</v>
      </c>
      <c r="E2409" s="3">
        <f>MONTH(stock_returns_long[[#This Row],[Date]])</f>
        <v>4</v>
      </c>
      <c r="F2409" s="3">
        <f>LN(1+stock_returns_long[[#This Row],[Return]])</f>
        <v>2.4606997782102066E-2</v>
      </c>
    </row>
    <row r="2410" spans="1:6" x14ac:dyDescent="0.2">
      <c r="A2410" s="11">
        <v>45755</v>
      </c>
      <c r="B2410" s="3" t="s">
        <v>2</v>
      </c>
      <c r="C2410" s="3">
        <v>-2.6246667744515673E-2</v>
      </c>
      <c r="D2410" s="3">
        <f>YEAR(stock_returns_long[[#This Row],[Date]])</f>
        <v>2025</v>
      </c>
      <c r="E2410" s="3">
        <f>MONTH(stock_returns_long[[#This Row],[Date]])</f>
        <v>4</v>
      </c>
      <c r="F2410" s="3">
        <f>LN(1+stock_returns_long[[#This Row],[Return]])</f>
        <v>-2.6597259717812963E-2</v>
      </c>
    </row>
    <row r="2411" spans="1:6" x14ac:dyDescent="0.2">
      <c r="A2411" s="11">
        <v>45756</v>
      </c>
      <c r="B2411" s="3" t="s">
        <v>2</v>
      </c>
      <c r="C2411" s="3">
        <v>0.11977031526306248</v>
      </c>
      <c r="D2411" s="3">
        <f>YEAR(stock_returns_long[[#This Row],[Date]])</f>
        <v>2025</v>
      </c>
      <c r="E2411" s="3">
        <f>MONTH(stock_returns_long[[#This Row],[Date]])</f>
        <v>4</v>
      </c>
      <c r="F2411" s="3">
        <f>LN(1+stock_returns_long[[#This Row],[Return]])</f>
        <v>0.11312358861813517</v>
      </c>
    </row>
    <row r="2412" spans="1:6" x14ac:dyDescent="0.2">
      <c r="A2412" s="11">
        <v>45757</v>
      </c>
      <c r="B2412" s="3" t="s">
        <v>2</v>
      </c>
      <c r="C2412" s="3">
        <v>-5.1700704171933287E-2</v>
      </c>
      <c r="D2412" s="3">
        <f>YEAR(stock_returns_long[[#This Row],[Date]])</f>
        <v>2025</v>
      </c>
      <c r="E2412" s="3">
        <f>MONTH(stock_returns_long[[#This Row],[Date]])</f>
        <v>4</v>
      </c>
      <c r="F2412" s="3">
        <f>LN(1+stock_returns_long[[#This Row],[Return]])</f>
        <v>-5.3085113655140896E-2</v>
      </c>
    </row>
    <row r="2413" spans="1:6" x14ac:dyDescent="0.2">
      <c r="A2413" s="11">
        <v>45758</v>
      </c>
      <c r="B2413" s="3" t="s">
        <v>2</v>
      </c>
      <c r="C2413" s="3">
        <v>2.0141230945248445E-2</v>
      </c>
      <c r="D2413" s="3">
        <f>YEAR(stock_returns_long[[#This Row],[Date]])</f>
        <v>2025</v>
      </c>
      <c r="E2413" s="3">
        <f>MONTH(stock_returns_long[[#This Row],[Date]])</f>
        <v>4</v>
      </c>
      <c r="F2413" s="3">
        <f>LN(1+stock_returns_long[[#This Row],[Return]])</f>
        <v>1.9941079422269643E-2</v>
      </c>
    </row>
    <row r="2414" spans="1:6" x14ac:dyDescent="0.2">
      <c r="A2414" s="11">
        <v>45761</v>
      </c>
      <c r="B2414" s="3" t="s">
        <v>2</v>
      </c>
      <c r="C2414" s="3">
        <v>-1.4875318183769082E-2</v>
      </c>
      <c r="D2414" s="3">
        <f>YEAR(stock_returns_long[[#This Row],[Date]])</f>
        <v>2025</v>
      </c>
      <c r="E2414" s="3">
        <f>MONTH(stock_returns_long[[#This Row],[Date]])</f>
        <v>4</v>
      </c>
      <c r="F2414" s="3">
        <f>LN(1+stock_returns_long[[#This Row],[Return]])</f>
        <v>-1.4987065296594422E-2</v>
      </c>
    </row>
    <row r="2415" spans="1:6" x14ac:dyDescent="0.2">
      <c r="A2415" s="11">
        <v>45762</v>
      </c>
      <c r="B2415" s="3" t="s">
        <v>2</v>
      </c>
      <c r="C2415" s="3">
        <v>-1.3891933050343641E-2</v>
      </c>
      <c r="D2415" s="3">
        <f>YEAR(stock_returns_long[[#This Row],[Date]])</f>
        <v>2025</v>
      </c>
      <c r="E2415" s="3">
        <f>MONTH(stock_returns_long[[#This Row],[Date]])</f>
        <v>4</v>
      </c>
      <c r="F2415" s="3">
        <f>LN(1+stock_returns_long[[#This Row],[Return]])</f>
        <v>-1.3989329016472998E-2</v>
      </c>
    </row>
    <row r="2416" spans="1:6" x14ac:dyDescent="0.2">
      <c r="A2416" s="11">
        <v>45763</v>
      </c>
      <c r="B2416" s="3" t="s">
        <v>2</v>
      </c>
      <c r="C2416" s="3">
        <v>-2.9288905919567454E-2</v>
      </c>
      <c r="D2416" s="3">
        <f>YEAR(stock_returns_long[[#This Row],[Date]])</f>
        <v>2025</v>
      </c>
      <c r="E2416" s="3">
        <f>MONTH(stock_returns_long[[#This Row],[Date]])</f>
        <v>4</v>
      </c>
      <c r="F2416" s="3">
        <f>LN(1+stock_returns_long[[#This Row],[Return]])</f>
        <v>-2.9726389380639047E-2</v>
      </c>
    </row>
    <row r="2417" spans="1:6" x14ac:dyDescent="0.2">
      <c r="A2417" s="11">
        <v>45764</v>
      </c>
      <c r="B2417" s="3" t="s">
        <v>2</v>
      </c>
      <c r="C2417" s="3">
        <v>-9.8663523354401983E-3</v>
      </c>
      <c r="D2417" s="3">
        <f>YEAR(stock_returns_long[[#This Row],[Date]])</f>
        <v>2025</v>
      </c>
      <c r="E2417" s="3">
        <f>MONTH(stock_returns_long[[#This Row],[Date]])</f>
        <v>4</v>
      </c>
      <c r="F2417" s="3">
        <f>LN(1+stock_returns_long[[#This Row],[Return]])</f>
        <v>-9.9153473238934794E-3</v>
      </c>
    </row>
    <row r="2418" spans="1:6" x14ac:dyDescent="0.2">
      <c r="A2418" s="11">
        <v>45768</v>
      </c>
      <c r="B2418" s="3" t="s">
        <v>2</v>
      </c>
      <c r="C2418" s="3">
        <v>-3.0647084568839134E-2</v>
      </c>
      <c r="D2418" s="3">
        <f>YEAR(stock_returns_long[[#This Row],[Date]])</f>
        <v>2025</v>
      </c>
      <c r="E2418" s="3">
        <f>MONTH(stock_returns_long[[#This Row],[Date]])</f>
        <v>4</v>
      </c>
      <c r="F2418" s="3">
        <f>LN(1+stock_returns_long[[#This Row],[Return]])</f>
        <v>-3.1126527586896723E-2</v>
      </c>
    </row>
    <row r="2419" spans="1:6" x14ac:dyDescent="0.2">
      <c r="A2419" s="11">
        <v>45769</v>
      </c>
      <c r="B2419" s="3" t="s">
        <v>2</v>
      </c>
      <c r="C2419" s="3">
        <v>3.5022621892476513E-2</v>
      </c>
      <c r="D2419" s="3">
        <f>YEAR(stock_returns_long[[#This Row],[Date]])</f>
        <v>2025</v>
      </c>
      <c r="E2419" s="3">
        <f>MONTH(stock_returns_long[[#This Row],[Date]])</f>
        <v>4</v>
      </c>
      <c r="F2419" s="3">
        <f>LN(1+stock_returns_long[[#This Row],[Return]])</f>
        <v>3.4423283379417309E-2</v>
      </c>
    </row>
    <row r="2420" spans="1:6" x14ac:dyDescent="0.2">
      <c r="A2420" s="11">
        <v>45770</v>
      </c>
      <c r="B2420" s="3" t="s">
        <v>2</v>
      </c>
      <c r="C2420" s="3">
        <v>4.2845673527805994E-2</v>
      </c>
      <c r="D2420" s="3">
        <f>YEAR(stock_returns_long[[#This Row],[Date]])</f>
        <v>2025</v>
      </c>
      <c r="E2420" s="3">
        <f>MONTH(stock_returns_long[[#This Row],[Date]])</f>
        <v>4</v>
      </c>
      <c r="F2420" s="3">
        <f>LN(1+stock_returns_long[[#This Row],[Return]])</f>
        <v>4.1953201051518486E-2</v>
      </c>
    </row>
    <row r="2421" spans="1:6" x14ac:dyDescent="0.2">
      <c r="A2421" s="11">
        <v>45771</v>
      </c>
      <c r="B2421" s="3" t="s">
        <v>2</v>
      </c>
      <c r="C2421" s="3">
        <v>3.2890293365840373E-2</v>
      </c>
      <c r="D2421" s="3">
        <f>YEAR(stock_returns_long[[#This Row],[Date]])</f>
        <v>2025</v>
      </c>
      <c r="E2421" s="3">
        <f>MONTH(stock_returns_long[[#This Row],[Date]])</f>
        <v>4</v>
      </c>
      <c r="F2421" s="3">
        <f>LN(1+stock_returns_long[[#This Row],[Return]])</f>
        <v>3.2360982528496264E-2</v>
      </c>
    </row>
    <row r="2422" spans="1:6" x14ac:dyDescent="0.2">
      <c r="A2422" s="11">
        <v>45772</v>
      </c>
      <c r="B2422" s="3" t="s">
        <v>2</v>
      </c>
      <c r="C2422" s="3">
        <v>1.3133978209558528E-2</v>
      </c>
      <c r="D2422" s="3">
        <f>YEAR(stock_returns_long[[#This Row],[Date]])</f>
        <v>2025</v>
      </c>
      <c r="E2422" s="3">
        <f>MONTH(stock_returns_long[[#This Row],[Date]])</f>
        <v>4</v>
      </c>
      <c r="F2422" s="3">
        <f>LN(1+stock_returns_long[[#This Row],[Return]])</f>
        <v>1.3048475365695443E-2</v>
      </c>
    </row>
    <row r="2423" spans="1:6" x14ac:dyDescent="0.2">
      <c r="A2423" s="11">
        <v>45775</v>
      </c>
      <c r="B2423" s="3" t="s">
        <v>2</v>
      </c>
      <c r="C2423" s="3">
        <v>-6.8258029918335517E-3</v>
      </c>
      <c r="D2423" s="3">
        <f>YEAR(stock_returns_long[[#This Row],[Date]])</f>
        <v>2025</v>
      </c>
      <c r="E2423" s="3">
        <f>MONTH(stock_returns_long[[#This Row],[Date]])</f>
        <v>4</v>
      </c>
      <c r="F2423" s="3">
        <f>LN(1+stock_returns_long[[#This Row],[Return]])</f>
        <v>-6.8492053390797475E-3</v>
      </c>
    </row>
    <row r="2424" spans="1:6" x14ac:dyDescent="0.2">
      <c r="A2424" s="11">
        <v>45776</v>
      </c>
      <c r="B2424" s="3" t="s">
        <v>2</v>
      </c>
      <c r="C2424" s="3">
        <v>-1.6515586767922308E-3</v>
      </c>
      <c r="D2424" s="3">
        <f>YEAR(stock_returns_long[[#This Row],[Date]])</f>
        <v>2025</v>
      </c>
      <c r="E2424" s="3">
        <f>MONTH(stock_returns_long[[#This Row],[Date]])</f>
        <v>4</v>
      </c>
      <c r="F2424" s="3">
        <f>LN(1+stock_returns_long[[#This Row],[Return]])</f>
        <v>-1.6529240033086564E-3</v>
      </c>
    </row>
    <row r="2425" spans="1:6" x14ac:dyDescent="0.2">
      <c r="A2425" s="11">
        <v>45777</v>
      </c>
      <c r="B2425" s="3" t="s">
        <v>2</v>
      </c>
      <c r="C2425" s="3">
        <v>-1.5849304820837684E-2</v>
      </c>
      <c r="D2425" s="3">
        <f>YEAR(stock_returns_long[[#This Row],[Date]])</f>
        <v>2025</v>
      </c>
      <c r="E2425" s="3">
        <f>MONTH(stock_returns_long[[#This Row],[Date]])</f>
        <v>4</v>
      </c>
      <c r="F2425" s="3">
        <f>LN(1+stock_returns_long[[#This Row],[Return]])</f>
        <v>-1.5976248148180921E-2</v>
      </c>
    </row>
    <row r="2426" spans="1:6" x14ac:dyDescent="0.2">
      <c r="A2426" s="11">
        <v>45778</v>
      </c>
      <c r="B2426" s="3" t="s">
        <v>2</v>
      </c>
      <c r="C2426" s="3">
        <v>3.1341496782804956E-2</v>
      </c>
      <c r="D2426" s="3">
        <f>YEAR(stock_returns_long[[#This Row],[Date]])</f>
        <v>2025</v>
      </c>
      <c r="E2426" s="3">
        <f>MONTH(stock_returns_long[[#This Row],[Date]])</f>
        <v>5</v>
      </c>
      <c r="F2426" s="3">
        <f>LN(1+stock_returns_long[[#This Row],[Return]])</f>
        <v>3.0860378884021808E-2</v>
      </c>
    </row>
    <row r="2427" spans="1:6" x14ac:dyDescent="0.2">
      <c r="A2427" s="11">
        <v>45779</v>
      </c>
      <c r="B2427" s="3" t="s">
        <v>2</v>
      </c>
      <c r="C2427" s="3">
        <v>-1.1566836184702112E-3</v>
      </c>
      <c r="D2427" s="3">
        <f>YEAR(stock_returns_long[[#This Row],[Date]])</f>
        <v>2025</v>
      </c>
      <c r="E2427" s="3">
        <f>MONTH(stock_returns_long[[#This Row],[Date]])</f>
        <v>5</v>
      </c>
      <c r="F2427" s="3">
        <f>LN(1+stock_returns_long[[#This Row],[Return]])</f>
        <v>-1.1573530932636395E-3</v>
      </c>
    </row>
    <row r="2428" spans="1:6" x14ac:dyDescent="0.2">
      <c r="A2428" s="11">
        <v>45782</v>
      </c>
      <c r="B2428" s="3" t="s">
        <v>2</v>
      </c>
      <c r="C2428" s="3">
        <v>-1.910722026349243E-2</v>
      </c>
      <c r="D2428" s="3">
        <f>YEAR(stock_returns_long[[#This Row],[Date]])</f>
        <v>2025</v>
      </c>
      <c r="E2428" s="3">
        <f>MONTH(stock_returns_long[[#This Row],[Date]])</f>
        <v>5</v>
      </c>
      <c r="F2428" s="3">
        <f>LN(1+stock_returns_long[[#This Row],[Return]])</f>
        <v>-1.9292122294797282E-2</v>
      </c>
    </row>
    <row r="2429" spans="1:6" x14ac:dyDescent="0.2">
      <c r="A2429" s="11">
        <v>45783</v>
      </c>
      <c r="B2429" s="3" t="s">
        <v>2</v>
      </c>
      <c r="C2429" s="3">
        <v>-7.1908320514640911E-3</v>
      </c>
      <c r="D2429" s="3">
        <f>YEAR(stock_returns_long[[#This Row],[Date]])</f>
        <v>2025</v>
      </c>
      <c r="E2429" s="3">
        <f>MONTH(stock_returns_long[[#This Row],[Date]])</f>
        <v>5</v>
      </c>
      <c r="F2429" s="3">
        <f>LN(1+stock_returns_long[[#This Row],[Return]])</f>
        <v>-7.2168106978981903E-3</v>
      </c>
    </row>
    <row r="2430" spans="1:6" x14ac:dyDescent="0.2">
      <c r="A2430" s="11">
        <v>45784</v>
      </c>
      <c r="B2430" s="3" t="s">
        <v>2</v>
      </c>
      <c r="C2430" s="3">
        <v>1.9998985551532122E-2</v>
      </c>
      <c r="D2430" s="3">
        <f>YEAR(stock_returns_long[[#This Row],[Date]])</f>
        <v>2025</v>
      </c>
      <c r="E2430" s="3">
        <f>MONTH(stock_returns_long[[#This Row],[Date]])</f>
        <v>5</v>
      </c>
      <c r="F2430" s="3">
        <f>LN(1+stock_returns_long[[#This Row],[Return]])</f>
        <v>1.9801632738363693E-2</v>
      </c>
    </row>
    <row r="2431" spans="1:6" x14ac:dyDescent="0.2">
      <c r="A2431" s="11">
        <v>45785</v>
      </c>
      <c r="B2431" s="3" t="s">
        <v>2</v>
      </c>
      <c r="C2431" s="3">
        <v>1.785806262143419E-2</v>
      </c>
      <c r="D2431" s="3">
        <f>YEAR(stock_returns_long[[#This Row],[Date]])</f>
        <v>2025</v>
      </c>
      <c r="E2431" s="3">
        <f>MONTH(stock_returns_long[[#This Row],[Date]])</f>
        <v>5</v>
      </c>
      <c r="F2431" s="3">
        <f>LN(1+stock_returns_long[[#This Row],[Return]])</f>
        <v>1.7700480727068341E-2</v>
      </c>
    </row>
    <row r="2432" spans="1:6" x14ac:dyDescent="0.2">
      <c r="A2432" s="11">
        <v>45786</v>
      </c>
      <c r="B2432" s="3" t="s">
        <v>2</v>
      </c>
      <c r="C2432" s="3">
        <v>5.1020185245573835E-3</v>
      </c>
      <c r="D2432" s="3">
        <f>YEAR(stock_returns_long[[#This Row],[Date]])</f>
        <v>2025</v>
      </c>
      <c r="E2432" s="3">
        <f>MONTH(stock_returns_long[[#This Row],[Date]])</f>
        <v>5</v>
      </c>
      <c r="F2432" s="3">
        <f>LN(1+stock_returns_long[[#This Row],[Return]])</f>
        <v>5.0890473288580729E-3</v>
      </c>
    </row>
    <row r="2433" spans="1:6" x14ac:dyDescent="0.2">
      <c r="A2433" s="11">
        <v>45789</v>
      </c>
      <c r="B2433" s="3" t="s">
        <v>2</v>
      </c>
      <c r="C2433" s="3">
        <v>8.070031092964336E-2</v>
      </c>
      <c r="D2433" s="3">
        <f>YEAR(stock_returns_long[[#This Row],[Date]])</f>
        <v>2025</v>
      </c>
      <c r="E2433" s="3">
        <f>MONTH(stock_returns_long[[#This Row],[Date]])</f>
        <v>5</v>
      </c>
      <c r="F2433" s="3">
        <f>LN(1+stock_returns_long[[#This Row],[Return]])</f>
        <v>7.7609267038279847E-2</v>
      </c>
    </row>
    <row r="2434" spans="1:6" x14ac:dyDescent="0.2">
      <c r="A2434" s="11">
        <v>45790</v>
      </c>
      <c r="B2434" s="3" t="s">
        <v>2</v>
      </c>
      <c r="C2434" s="3">
        <v>1.3084718824412089E-2</v>
      </c>
      <c r="D2434" s="3">
        <f>YEAR(stock_returns_long[[#This Row],[Date]])</f>
        <v>2025</v>
      </c>
      <c r="E2434" s="3">
        <f>MONTH(stock_returns_long[[#This Row],[Date]])</f>
        <v>5</v>
      </c>
      <c r="F2434" s="3">
        <f>LN(1+stock_returns_long[[#This Row],[Return]])</f>
        <v>1.2999853383055317E-2</v>
      </c>
    </row>
    <row r="2435" spans="1:6" x14ac:dyDescent="0.2">
      <c r="A2435" s="11">
        <v>45791</v>
      </c>
      <c r="B2435" s="3" t="s">
        <v>2</v>
      </c>
      <c r="C2435" s="3">
        <v>-5.2987422200893031E-3</v>
      </c>
      <c r="D2435" s="3">
        <f>YEAR(stock_returns_long[[#This Row],[Date]])</f>
        <v>2025</v>
      </c>
      <c r="E2435" s="3">
        <f>MONTH(stock_returns_long[[#This Row],[Date]])</f>
        <v>5</v>
      </c>
      <c r="F2435" s="3">
        <f>LN(1+stock_returns_long[[#This Row],[Return]])</f>
        <v>-5.312830342904736E-3</v>
      </c>
    </row>
    <row r="2436" spans="1:6" x14ac:dyDescent="0.2">
      <c r="A2436" s="11">
        <v>45792</v>
      </c>
      <c r="B2436" s="3" t="s">
        <v>2</v>
      </c>
      <c r="C2436" s="3">
        <v>-2.4161720956264898E-2</v>
      </c>
      <c r="D2436" s="3">
        <f>YEAR(stock_returns_long[[#This Row],[Date]])</f>
        <v>2025</v>
      </c>
      <c r="E2436" s="3">
        <f>MONTH(stock_returns_long[[#This Row],[Date]])</f>
        <v>5</v>
      </c>
      <c r="F2436" s="3">
        <f>LN(1+stock_returns_long[[#This Row],[Return]])</f>
        <v>-2.4458403999516362E-2</v>
      </c>
    </row>
    <row r="2437" spans="1:6" x14ac:dyDescent="0.2">
      <c r="A2437" s="11">
        <v>45793</v>
      </c>
      <c r="B2437" s="3" t="s">
        <v>2</v>
      </c>
      <c r="C2437" s="3">
        <v>2.0470740005538168E-3</v>
      </c>
      <c r="D2437" s="3">
        <f>YEAR(stock_returns_long[[#This Row],[Date]])</f>
        <v>2025</v>
      </c>
      <c r="E2437" s="3">
        <f>MONTH(stock_returns_long[[#This Row],[Date]])</f>
        <v>5</v>
      </c>
      <c r="F2437" s="3">
        <f>LN(1+stock_returns_long[[#This Row],[Return]])</f>
        <v>2.0449815996183879E-3</v>
      </c>
    </row>
    <row r="2438" spans="1:6" x14ac:dyDescent="0.2">
      <c r="A2438" s="11">
        <v>45796</v>
      </c>
      <c r="B2438" s="3" t="s">
        <v>2</v>
      </c>
      <c r="C2438" s="3">
        <v>2.7725440652370814E-3</v>
      </c>
      <c r="D2438" s="3">
        <f>YEAR(stock_returns_long[[#This Row],[Date]])</f>
        <v>2025</v>
      </c>
      <c r="E2438" s="3">
        <f>MONTH(stock_returns_long[[#This Row],[Date]])</f>
        <v>5</v>
      </c>
      <c r="F2438" s="3">
        <f>LN(1+stock_returns_long[[#This Row],[Return]])</f>
        <v>2.7687076543830617E-3</v>
      </c>
    </row>
    <row r="2439" spans="1:6" x14ac:dyDescent="0.2">
      <c r="A2439" s="11">
        <v>45797</v>
      </c>
      <c r="B2439" s="3" t="s">
        <v>2</v>
      </c>
      <c r="C2439" s="3">
        <v>-1.0137739138364021E-2</v>
      </c>
      <c r="D2439" s="3">
        <f>YEAR(stock_returns_long[[#This Row],[Date]])</f>
        <v>2025</v>
      </c>
      <c r="E2439" s="3">
        <f>MONTH(stock_returns_long[[#This Row],[Date]])</f>
        <v>5</v>
      </c>
      <c r="F2439" s="3">
        <f>LN(1+stock_returns_long[[#This Row],[Return]])</f>
        <v>-1.0189475975831261E-2</v>
      </c>
    </row>
    <row r="2440" spans="1:6" x14ac:dyDescent="0.2">
      <c r="A2440" s="11">
        <v>45798</v>
      </c>
      <c r="B2440" s="3" t="s">
        <v>2</v>
      </c>
      <c r="C2440" s="3">
        <v>-1.4455883280997672E-2</v>
      </c>
      <c r="D2440" s="3">
        <f>YEAR(stock_returns_long[[#This Row],[Date]])</f>
        <v>2025</v>
      </c>
      <c r="E2440" s="3">
        <f>MONTH(stock_returns_long[[#This Row],[Date]])</f>
        <v>5</v>
      </c>
      <c r="F2440" s="3">
        <f>LN(1+stock_returns_long[[#This Row],[Return]])</f>
        <v>-1.456138756787949E-2</v>
      </c>
    </row>
    <row r="2441" spans="1:6" x14ac:dyDescent="0.2">
      <c r="A2441" s="11">
        <v>45799</v>
      </c>
      <c r="B2441" s="3" t="s">
        <v>2</v>
      </c>
      <c r="C2441" s="3">
        <v>9.8449235998361306E-3</v>
      </c>
      <c r="D2441" s="3">
        <f>YEAR(stock_returns_long[[#This Row],[Date]])</f>
        <v>2025</v>
      </c>
      <c r="E2441" s="3">
        <f>MONTH(stock_returns_long[[#This Row],[Date]])</f>
        <v>5</v>
      </c>
      <c r="F2441" s="3">
        <f>LN(1+stock_returns_long[[#This Row],[Return]])</f>
        <v>9.7967780742822738E-3</v>
      </c>
    </row>
    <row r="2442" spans="1:6" x14ac:dyDescent="0.2">
      <c r="A2442" s="11">
        <v>45800</v>
      </c>
      <c r="B2442" s="3" t="s">
        <v>2</v>
      </c>
      <c r="C2442" s="3">
        <v>-1.0388973643241206E-2</v>
      </c>
      <c r="D2442" s="3">
        <f>YEAR(stock_returns_long[[#This Row],[Date]])</f>
        <v>2025</v>
      </c>
      <c r="E2442" s="3">
        <f>MONTH(stock_returns_long[[#This Row],[Date]])</f>
        <v>5</v>
      </c>
      <c r="F2442" s="3">
        <f>LN(1+stock_returns_long[[#This Row],[Return]])</f>
        <v>-1.0443315729919826E-2</v>
      </c>
    </row>
    <row r="2443" spans="1:6" x14ac:dyDescent="0.2">
      <c r="A2443" s="11">
        <v>45804</v>
      </c>
      <c r="B2443" s="3" t="s">
        <v>2</v>
      </c>
      <c r="C2443" s="3">
        <v>2.5026113945093353E-2</v>
      </c>
      <c r="D2443" s="3">
        <f>YEAR(stock_returns_long[[#This Row],[Date]])</f>
        <v>2025</v>
      </c>
      <c r="E2443" s="3">
        <f>MONTH(stock_returns_long[[#This Row],[Date]])</f>
        <v>5</v>
      </c>
      <c r="F2443" s="3">
        <f>LN(1+stock_returns_long[[#This Row],[Return]])</f>
        <v>2.471808928544102E-2</v>
      </c>
    </row>
    <row r="2444" spans="1:6" x14ac:dyDescent="0.2">
      <c r="A2444" s="11">
        <v>45805</v>
      </c>
      <c r="B2444" s="3" t="s">
        <v>2</v>
      </c>
      <c r="C2444" s="3">
        <v>-6.310081665849121E-3</v>
      </c>
      <c r="D2444" s="3">
        <f>YEAR(stock_returns_long[[#This Row],[Date]])</f>
        <v>2025</v>
      </c>
      <c r="E2444" s="3">
        <f>MONTH(stock_returns_long[[#This Row],[Date]])</f>
        <v>5</v>
      </c>
      <c r="F2444" s="3">
        <f>LN(1+stock_returns_long[[#This Row],[Return]])</f>
        <v>-6.3300743793083111E-3</v>
      </c>
    </row>
    <row r="2445" spans="1:6" x14ac:dyDescent="0.2">
      <c r="A2445" s="11">
        <v>45806</v>
      </c>
      <c r="B2445" s="3" t="s">
        <v>2</v>
      </c>
      <c r="C2445" s="3">
        <v>4.787005283780621E-3</v>
      </c>
      <c r="D2445" s="3">
        <f>YEAR(stock_returns_long[[#This Row],[Date]])</f>
        <v>2025</v>
      </c>
      <c r="E2445" s="3">
        <f>MONTH(stock_returns_long[[#This Row],[Date]])</f>
        <v>5</v>
      </c>
      <c r="F2445" s="3">
        <f>LN(1+stock_returns_long[[#This Row],[Return]])</f>
        <v>4.775584008620333E-3</v>
      </c>
    </row>
    <row r="2446" spans="1:6" x14ac:dyDescent="0.2">
      <c r="A2446" s="11">
        <v>45807</v>
      </c>
      <c r="B2446" s="3" t="s">
        <v>2</v>
      </c>
      <c r="C2446" s="3">
        <v>-3.3544115296213484E-3</v>
      </c>
      <c r="D2446" s="3">
        <f>YEAR(stock_returns_long[[#This Row],[Date]])</f>
        <v>2025</v>
      </c>
      <c r="E2446" s="3">
        <f>MONTH(stock_returns_long[[#This Row],[Date]])</f>
        <v>5</v>
      </c>
      <c r="F2446" s="3">
        <f>LN(1+stock_returns_long[[#This Row],[Return]])</f>
        <v>-3.360050181079145E-3</v>
      </c>
    </row>
    <row r="2447" spans="1:6" x14ac:dyDescent="0.2">
      <c r="A2447" s="11">
        <v>45810</v>
      </c>
      <c r="B2447" s="3" t="s">
        <v>2</v>
      </c>
      <c r="C2447" s="3">
        <v>7.9996070122998475E-3</v>
      </c>
      <c r="D2447" s="3">
        <f>YEAR(stock_returns_long[[#This Row],[Date]])</f>
        <v>2025</v>
      </c>
      <c r="E2447" s="3">
        <f>MONTH(stock_returns_long[[#This Row],[Date]])</f>
        <v>6</v>
      </c>
      <c r="F2447" s="3">
        <f>LN(1+stock_returns_long[[#This Row],[Return]])</f>
        <v>7.9677797803507228E-3</v>
      </c>
    </row>
    <row r="2448" spans="1:6" x14ac:dyDescent="0.2">
      <c r="A2448" s="11">
        <v>45811</v>
      </c>
      <c r="B2448" s="3" t="s">
        <v>2</v>
      </c>
      <c r="C2448" s="3">
        <v>-4.5486920415204191E-3</v>
      </c>
      <c r="D2448" s="3">
        <f>YEAR(stock_returns_long[[#This Row],[Date]])</f>
        <v>2025</v>
      </c>
      <c r="E2448" s="3">
        <f>MONTH(stock_returns_long[[#This Row],[Date]])</f>
        <v>6</v>
      </c>
      <c r="F2448" s="3">
        <f>LN(1+stock_returns_long[[#This Row],[Return]])</f>
        <v>-4.5590688203023203E-3</v>
      </c>
    </row>
    <row r="2449" spans="1:6" x14ac:dyDescent="0.2">
      <c r="A2449" s="11">
        <v>45812</v>
      </c>
      <c r="B2449" s="3" t="s">
        <v>2</v>
      </c>
      <c r="C2449" s="3">
        <v>7.3889891792484619E-3</v>
      </c>
      <c r="D2449" s="3">
        <f>YEAR(stock_returns_long[[#This Row],[Date]])</f>
        <v>2025</v>
      </c>
      <c r="E2449" s="3">
        <f>MONTH(stock_returns_long[[#This Row],[Date]])</f>
        <v>6</v>
      </c>
      <c r="F2449" s="3">
        <f>LN(1+stock_returns_long[[#This Row],[Return]])</f>
        <v>7.3618243304794167E-3</v>
      </c>
    </row>
    <row r="2450" spans="1:6" x14ac:dyDescent="0.2">
      <c r="A2450" s="11">
        <v>45813</v>
      </c>
      <c r="B2450" s="3" t="s">
        <v>2</v>
      </c>
      <c r="C2450" s="3">
        <v>3.2814165352026414E-3</v>
      </c>
      <c r="D2450" s="3">
        <f>YEAR(stock_returns_long[[#This Row],[Date]])</f>
        <v>2025</v>
      </c>
      <c r="E2450" s="3">
        <f>MONTH(stock_returns_long[[#This Row],[Date]])</f>
        <v>6</v>
      </c>
      <c r="F2450" s="3">
        <f>LN(1+stock_returns_long[[#This Row],[Return]])</f>
        <v>3.2760444368175319E-3</v>
      </c>
    </row>
    <row r="2451" spans="1:6" x14ac:dyDescent="0.2">
      <c r="A2451" s="11">
        <v>45814</v>
      </c>
      <c r="B2451" s="3" t="s">
        <v>2</v>
      </c>
      <c r="C2451" s="3">
        <v>2.7223334916139486E-2</v>
      </c>
      <c r="D2451" s="3">
        <f>YEAR(stock_returns_long[[#This Row],[Date]])</f>
        <v>2025</v>
      </c>
      <c r="E2451" s="3">
        <f>MONTH(stock_returns_long[[#This Row],[Date]])</f>
        <v>6</v>
      </c>
      <c r="F2451" s="3">
        <f>LN(1+stock_returns_long[[#This Row],[Return]])</f>
        <v>2.6859370708907902E-2</v>
      </c>
    </row>
    <row r="2452" spans="1:6" x14ac:dyDescent="0.2">
      <c r="A2452" s="11">
        <v>45817</v>
      </c>
      <c r="B2452" s="3" t="s">
        <v>2</v>
      </c>
      <c r="C2452" s="3">
        <v>1.5966607137600786E-2</v>
      </c>
      <c r="D2452" s="3">
        <f>YEAR(stock_returns_long[[#This Row],[Date]])</f>
        <v>2025</v>
      </c>
      <c r="E2452" s="3">
        <f>MONTH(stock_returns_long[[#This Row],[Date]])</f>
        <v>6</v>
      </c>
      <c r="F2452" s="3">
        <f>LN(1+stock_returns_long[[#This Row],[Return]])</f>
        <v>1.5840481625608374E-2</v>
      </c>
    </row>
    <row r="2453" spans="1:6" x14ac:dyDescent="0.2">
      <c r="A2453" s="11">
        <v>45818</v>
      </c>
      <c r="B2453" s="3" t="s">
        <v>2</v>
      </c>
      <c r="C2453" s="3">
        <v>2.9035159702168745E-3</v>
      </c>
      <c r="D2453" s="3">
        <f>YEAR(stock_returns_long[[#This Row],[Date]])</f>
        <v>2025</v>
      </c>
      <c r="E2453" s="3">
        <f>MONTH(stock_returns_long[[#This Row],[Date]])</f>
        <v>6</v>
      </c>
      <c r="F2453" s="3">
        <f>LN(1+stock_returns_long[[#This Row],[Return]])</f>
        <v>2.8993089092673027E-3</v>
      </c>
    </row>
    <row r="2454" spans="1:6" x14ac:dyDescent="0.2">
      <c r="A2454" s="11">
        <v>45819</v>
      </c>
      <c r="B2454" s="3" t="s">
        <v>2</v>
      </c>
      <c r="C2454" s="3">
        <v>-2.0265629565462184E-2</v>
      </c>
      <c r="D2454" s="3">
        <f>YEAR(stock_returns_long[[#This Row],[Date]])</f>
        <v>2025</v>
      </c>
      <c r="E2454" s="3">
        <f>MONTH(stock_returns_long[[#This Row],[Date]])</f>
        <v>6</v>
      </c>
      <c r="F2454" s="3">
        <f>LN(1+stock_returns_long[[#This Row],[Return]])</f>
        <v>-2.047379463536856E-2</v>
      </c>
    </row>
    <row r="2455" spans="1:6" x14ac:dyDescent="0.2">
      <c r="A2455" s="11">
        <v>45820</v>
      </c>
      <c r="B2455" s="3" t="s">
        <v>2</v>
      </c>
      <c r="C2455" s="3">
        <v>1.8765734284498237E-4</v>
      </c>
      <c r="D2455" s="3">
        <f>YEAR(stock_returns_long[[#This Row],[Date]])</f>
        <v>2025</v>
      </c>
      <c r="E2455" s="3">
        <f>MONTH(stock_returns_long[[#This Row],[Date]])</f>
        <v>6</v>
      </c>
      <c r="F2455" s="3">
        <f>LN(1+stock_returns_long[[#This Row],[Return]])</f>
        <v>1.8763973740831241E-4</v>
      </c>
    </row>
    <row r="2456" spans="1:6" x14ac:dyDescent="0.2">
      <c r="A2456" s="11">
        <v>45821</v>
      </c>
      <c r="B2456" s="3" t="s">
        <v>2</v>
      </c>
      <c r="C2456" s="3">
        <v>-5.3460859139069505E-3</v>
      </c>
      <c r="D2456" s="3">
        <f>YEAR(stock_returns_long[[#This Row],[Date]])</f>
        <v>2025</v>
      </c>
      <c r="E2456" s="3">
        <f>MONTH(stock_returns_long[[#This Row],[Date]])</f>
        <v>6</v>
      </c>
      <c r="F2456" s="3">
        <f>LN(1+stock_returns_long[[#This Row],[Return]])</f>
        <v>-5.3604273678062048E-3</v>
      </c>
    </row>
    <row r="2457" spans="1:6" x14ac:dyDescent="0.2">
      <c r="A2457" s="11">
        <v>45824</v>
      </c>
      <c r="B2457" s="3" t="s">
        <v>2</v>
      </c>
      <c r="C2457" s="3">
        <v>1.8859028217320217E-2</v>
      </c>
      <c r="D2457" s="3">
        <f>YEAR(stock_returns_long[[#This Row],[Date]])</f>
        <v>2025</v>
      </c>
      <c r="E2457" s="3">
        <f>MONTH(stock_returns_long[[#This Row],[Date]])</f>
        <v>6</v>
      </c>
      <c r="F2457" s="3">
        <f>LN(1+stock_returns_long[[#This Row],[Return]])</f>
        <v>1.8683401409550209E-2</v>
      </c>
    </row>
    <row r="2458" spans="1:6" x14ac:dyDescent="0.2">
      <c r="A2458" s="11">
        <v>45825</v>
      </c>
      <c r="B2458" s="3" t="s">
        <v>2</v>
      </c>
      <c r="C2458" s="3">
        <v>-5.9231778951627234E-3</v>
      </c>
      <c r="D2458" s="3">
        <f>YEAR(stock_returns_long[[#This Row],[Date]])</f>
        <v>2025</v>
      </c>
      <c r="E2458" s="3">
        <f>MONTH(stock_returns_long[[#This Row],[Date]])</f>
        <v>6</v>
      </c>
      <c r="F2458" s="3">
        <f>LN(1+stock_returns_long[[#This Row],[Return]])</f>
        <v>-5.9407894922023025E-3</v>
      </c>
    </row>
    <row r="2459" spans="1:6" x14ac:dyDescent="0.2">
      <c r="A2459" s="11">
        <v>45826</v>
      </c>
      <c r="B2459" s="3" t="s">
        <v>2</v>
      </c>
      <c r="C2459" s="3">
        <v>-1.0706651956707725E-2</v>
      </c>
      <c r="D2459" s="3">
        <f>YEAR(stock_returns_long[[#This Row],[Date]])</f>
        <v>2025</v>
      </c>
      <c r="E2459" s="3">
        <f>MONTH(stock_returns_long[[#This Row],[Date]])</f>
        <v>6</v>
      </c>
      <c r="F2459" s="3">
        <f>LN(1+stock_returns_long[[#This Row],[Return]])</f>
        <v>-1.0764380578029788E-2</v>
      </c>
    </row>
    <row r="2460" spans="1:6" x14ac:dyDescent="0.2">
      <c r="A2460" s="11">
        <v>45828</v>
      </c>
      <c r="B2460" s="3" t="s">
        <v>2</v>
      </c>
      <c r="C2460" s="3">
        <v>-1.3316402099383007E-2</v>
      </c>
      <c r="D2460" s="3">
        <f>YEAR(stock_returns_long[[#This Row],[Date]])</f>
        <v>2025</v>
      </c>
      <c r="E2460" s="3">
        <f>MONTH(stock_returns_long[[#This Row],[Date]])</f>
        <v>6</v>
      </c>
      <c r="F2460" s="3">
        <f>LN(1+stock_returns_long[[#This Row],[Return]])</f>
        <v>-1.3405860444963278E-2</v>
      </c>
    </row>
    <row r="2461" spans="1:6" x14ac:dyDescent="0.2">
      <c r="A2461" s="11">
        <v>45831</v>
      </c>
      <c r="B2461" s="3" t="s">
        <v>2</v>
      </c>
      <c r="C2461" s="3">
        <v>-5.8181182054400926E-3</v>
      </c>
      <c r="D2461" s="3">
        <f>YEAR(stock_returns_long[[#This Row],[Date]])</f>
        <v>2025</v>
      </c>
      <c r="E2461" s="3">
        <f>MONTH(stock_returns_long[[#This Row],[Date]])</f>
        <v>6</v>
      </c>
      <c r="F2461" s="3">
        <f>LN(1+stock_returns_long[[#This Row],[Return]])</f>
        <v>-5.8351093917059591E-3</v>
      </c>
    </row>
    <row r="2462" spans="1:6" x14ac:dyDescent="0.2">
      <c r="A2462" s="11">
        <v>45832</v>
      </c>
      <c r="B2462" s="3" t="s">
        <v>2</v>
      </c>
      <c r="C2462" s="3">
        <v>2.062648355436747E-2</v>
      </c>
      <c r="D2462" s="3">
        <f>YEAR(stock_returns_long[[#This Row],[Date]])</f>
        <v>2025</v>
      </c>
      <c r="E2462" s="3">
        <f>MONTH(stock_returns_long[[#This Row],[Date]])</f>
        <v>6</v>
      </c>
      <c r="F2462" s="3">
        <f>LN(1+stock_returns_long[[#This Row],[Return]])</f>
        <v>2.0416638315931629E-2</v>
      </c>
    </row>
    <row r="2463" spans="1:6" x14ac:dyDescent="0.2">
      <c r="A2463" s="11">
        <v>45833</v>
      </c>
      <c r="B2463" s="3" t="s">
        <v>2</v>
      </c>
      <c r="C2463" s="3">
        <v>-3.6659245365152637E-3</v>
      </c>
      <c r="D2463" s="3">
        <f>YEAR(stock_returns_long[[#This Row],[Date]])</f>
        <v>2025</v>
      </c>
      <c r="E2463" s="3">
        <f>MONTH(stock_returns_long[[#This Row],[Date]])</f>
        <v>6</v>
      </c>
      <c r="F2463" s="3">
        <f>LN(1+stock_returns_long[[#This Row],[Return]])</f>
        <v>-3.6726605052767557E-3</v>
      </c>
    </row>
    <row r="2464" spans="1:6" x14ac:dyDescent="0.2">
      <c r="A2464" s="11">
        <v>45834</v>
      </c>
      <c r="B2464" s="3" t="s">
        <v>2</v>
      </c>
      <c r="C2464" s="3">
        <v>2.4199205109171285E-2</v>
      </c>
      <c r="D2464" s="3">
        <f>YEAR(stock_returns_long[[#This Row],[Date]])</f>
        <v>2025</v>
      </c>
      <c r="E2464" s="3">
        <f>MONTH(stock_returns_long[[#This Row],[Date]])</f>
        <v>6</v>
      </c>
      <c r="F2464" s="3">
        <f>LN(1+stock_returns_long[[#This Row],[Return]])</f>
        <v>2.3911043937020576E-2</v>
      </c>
    </row>
    <row r="2465" spans="1:6" x14ac:dyDescent="0.2">
      <c r="A2465" s="11">
        <v>45835</v>
      </c>
      <c r="B2465" s="3" t="s">
        <v>2</v>
      </c>
      <c r="C2465" s="3">
        <v>2.8463559660798277E-2</v>
      </c>
      <c r="D2465" s="3">
        <f>YEAR(stock_returns_long[[#This Row],[Date]])</f>
        <v>2025</v>
      </c>
      <c r="E2465" s="3">
        <f>MONTH(stock_returns_long[[#This Row],[Date]])</f>
        <v>6</v>
      </c>
      <c r="F2465" s="3">
        <f>LN(1+stock_returns_long[[#This Row],[Return]])</f>
        <v>2.8065998915184062E-2</v>
      </c>
    </row>
    <row r="2466" spans="1:6" x14ac:dyDescent="0.2">
      <c r="A2466" s="11">
        <v>45838</v>
      </c>
      <c r="B2466" s="3" t="s">
        <v>2</v>
      </c>
      <c r="C2466" s="3">
        <v>-1.7510092291414314E-2</v>
      </c>
      <c r="D2466" s="3">
        <f>YEAR(stock_returns_long[[#This Row],[Date]])</f>
        <v>2025</v>
      </c>
      <c r="E2466" s="3">
        <f>MONTH(stock_returns_long[[#This Row],[Date]])</f>
        <v>6</v>
      </c>
      <c r="F2466" s="3">
        <f>LN(1+stock_returns_long[[#This Row],[Return]])</f>
        <v>-1.7665207343808734E-2</v>
      </c>
    </row>
    <row r="2467" spans="1:6" x14ac:dyDescent="0.2">
      <c r="A2467" s="11">
        <v>45839</v>
      </c>
      <c r="B2467" s="3" t="s">
        <v>2</v>
      </c>
      <c r="C2467" s="3">
        <v>4.8771927945465698E-3</v>
      </c>
      <c r="D2467" s="3">
        <f>YEAR(stock_returns_long[[#This Row],[Date]])</f>
        <v>2025</v>
      </c>
      <c r="E2467" s="3">
        <f>MONTH(stock_returns_long[[#This Row],[Date]])</f>
        <v>7</v>
      </c>
      <c r="F2467" s="3">
        <f>LN(1+stock_returns_long[[#This Row],[Return]])</f>
        <v>4.8653378201404182E-3</v>
      </c>
    </row>
    <row r="2468" spans="1:6" x14ac:dyDescent="0.2">
      <c r="A2468" s="11">
        <v>45840</v>
      </c>
      <c r="B2468" s="3" t="s">
        <v>2</v>
      </c>
      <c r="C2468" s="3">
        <v>-2.4494626166946531E-3</v>
      </c>
      <c r="D2468" s="3">
        <f>YEAR(stock_returns_long[[#This Row],[Date]])</f>
        <v>2025</v>
      </c>
      <c r="E2468" s="3">
        <f>MONTH(stock_returns_long[[#This Row],[Date]])</f>
        <v>7</v>
      </c>
      <c r="F2468" s="3">
        <f>LN(1+stock_returns_long[[#This Row],[Return]])</f>
        <v>-2.4524674580839491E-3</v>
      </c>
    </row>
    <row r="2469" spans="1:6" x14ac:dyDescent="0.2">
      <c r="A2469" s="11">
        <v>45841</v>
      </c>
      <c r="B2469" s="3" t="s">
        <v>2</v>
      </c>
      <c r="C2469" s="3">
        <v>1.5869432167251007E-2</v>
      </c>
      <c r="D2469" s="3">
        <f>YEAR(stock_returns_long[[#This Row],[Date]])</f>
        <v>2025</v>
      </c>
      <c r="E2469" s="3">
        <f>MONTH(stock_returns_long[[#This Row],[Date]])</f>
        <v>7</v>
      </c>
      <c r="F2469" s="3">
        <f>LN(1+stock_returns_long[[#This Row],[Return]])</f>
        <v>1.5744829251554494E-2</v>
      </c>
    </row>
    <row r="2470" spans="1:6" x14ac:dyDescent="0.2">
      <c r="A2470" s="11">
        <v>45845</v>
      </c>
      <c r="B2470" s="3" t="s">
        <v>2</v>
      </c>
      <c r="C2470" s="3">
        <v>2.6855359030597548E-4</v>
      </c>
      <c r="D2470" s="3">
        <f>YEAR(stock_returns_long[[#This Row],[Date]])</f>
        <v>2025</v>
      </c>
      <c r="E2470" s="3">
        <f>MONTH(stock_returns_long[[#This Row],[Date]])</f>
        <v>7</v>
      </c>
      <c r="F2470" s="3">
        <f>LN(1+stock_returns_long[[#This Row],[Return]])</f>
        <v>2.6851753624536286E-4</v>
      </c>
    </row>
    <row r="2471" spans="1:6" x14ac:dyDescent="0.2">
      <c r="A2471" s="11">
        <v>45846</v>
      </c>
      <c r="B2471" s="3" t="s">
        <v>2</v>
      </c>
      <c r="C2471" s="3">
        <v>-1.8391733064396676E-2</v>
      </c>
      <c r="D2471" s="3">
        <f>YEAR(stock_returns_long[[#This Row],[Date]])</f>
        <v>2025</v>
      </c>
      <c r="E2471" s="3">
        <f>MONTH(stock_returns_long[[#This Row],[Date]])</f>
        <v>7</v>
      </c>
      <c r="F2471" s="3">
        <f>LN(1+stock_returns_long[[#This Row],[Return]])</f>
        <v>-1.8562963722362966E-2</v>
      </c>
    </row>
    <row r="2472" spans="1:6" x14ac:dyDescent="0.2">
      <c r="A2472" s="11">
        <v>45847</v>
      </c>
      <c r="B2472" s="3" t="s">
        <v>2</v>
      </c>
      <c r="C2472" s="3">
        <v>1.4496684294917905E-2</v>
      </c>
      <c r="D2472" s="3">
        <f>YEAR(stock_returns_long[[#This Row],[Date]])</f>
        <v>2025</v>
      </c>
      <c r="E2472" s="3">
        <f>MONTH(stock_returns_long[[#This Row],[Date]])</f>
        <v>7</v>
      </c>
      <c r="F2472" s="3">
        <f>LN(1+stock_returns_long[[#This Row],[Return]])</f>
        <v>1.4392611963869897E-2</v>
      </c>
    </row>
    <row r="2473" spans="1:6" x14ac:dyDescent="0.2">
      <c r="A2473" s="11">
        <v>45848</v>
      </c>
      <c r="B2473" s="3" t="s">
        <v>2</v>
      </c>
      <c r="C2473" s="3">
        <v>-1.2581953255335065E-3</v>
      </c>
      <c r="D2473" s="3">
        <f>YEAR(stock_returns_long[[#This Row],[Date]])</f>
        <v>2025</v>
      </c>
      <c r="E2473" s="3">
        <f>MONTH(stock_returns_long[[#This Row],[Date]])</f>
        <v>7</v>
      </c>
      <c r="F2473" s="3">
        <f>LN(1+stock_returns_long[[#This Row],[Return]])</f>
        <v>-1.2589875178302516E-3</v>
      </c>
    </row>
    <row r="2474" spans="1:6" x14ac:dyDescent="0.2">
      <c r="A2474" s="11">
        <v>45849</v>
      </c>
      <c r="B2474" s="3" t="s">
        <v>2</v>
      </c>
      <c r="C2474" s="3">
        <v>1.2417933203629827E-2</v>
      </c>
      <c r="D2474" s="3">
        <f>YEAR(stock_returns_long[[#This Row],[Date]])</f>
        <v>2025</v>
      </c>
      <c r="E2474" s="3">
        <f>MONTH(stock_returns_long[[#This Row],[Date]])</f>
        <v>7</v>
      </c>
      <c r="F2474" s="3">
        <f>LN(1+stock_returns_long[[#This Row],[Return]])</f>
        <v>1.234146308748988E-2</v>
      </c>
    </row>
    <row r="2475" spans="1:6" x14ac:dyDescent="0.2">
      <c r="A2475" s="11">
        <v>45852</v>
      </c>
      <c r="B2475" s="3" t="s">
        <v>2</v>
      </c>
      <c r="C2475" s="3">
        <v>2.9775049161142597E-3</v>
      </c>
      <c r="D2475" s="3">
        <f>YEAR(stock_returns_long[[#This Row],[Date]])</f>
        <v>2025</v>
      </c>
      <c r="E2475" s="3">
        <f>MONTH(stock_returns_long[[#This Row],[Date]])</f>
        <v>7</v>
      </c>
      <c r="F2475" s="3">
        <f>LN(1+stock_returns_long[[#This Row],[Return]])</f>
        <v>2.9730809278073135E-3</v>
      </c>
    </row>
    <row r="2476" spans="1:6" x14ac:dyDescent="0.2">
      <c r="A2476" s="11">
        <v>45853</v>
      </c>
      <c r="B2476" s="3" t="s">
        <v>2</v>
      </c>
      <c r="C2476" s="3">
        <v>2.9243814744550622E-3</v>
      </c>
      <c r="D2476" s="3">
        <f>YEAR(stock_returns_long[[#This Row],[Date]])</f>
        <v>2025</v>
      </c>
      <c r="E2476" s="3">
        <f>MONTH(stock_returns_long[[#This Row],[Date]])</f>
        <v>7</v>
      </c>
      <c r="F2476" s="3">
        <f>LN(1+stock_returns_long[[#This Row],[Return]])</f>
        <v>2.9201137891530816E-3</v>
      </c>
    </row>
    <row r="2477" spans="1:6" x14ac:dyDescent="0.2">
      <c r="A2477" s="11">
        <v>45854</v>
      </c>
      <c r="B2477" s="3" t="s">
        <v>2</v>
      </c>
      <c r="C2477" s="3">
        <v>-1.3960696164789232E-2</v>
      </c>
      <c r="D2477" s="3">
        <f>YEAR(stock_returns_long[[#This Row],[Date]])</f>
        <v>2025</v>
      </c>
      <c r="E2477" s="3">
        <f>MONTH(stock_returns_long[[#This Row],[Date]])</f>
        <v>7</v>
      </c>
      <c r="F2477" s="3">
        <f>LN(1+stock_returns_long[[#This Row],[Return]])</f>
        <v>-1.4059063272129654E-2</v>
      </c>
    </row>
    <row r="2478" spans="1:6" x14ac:dyDescent="0.2">
      <c r="A2478" s="11">
        <v>45855</v>
      </c>
      <c r="B2478" s="3" t="s">
        <v>2</v>
      </c>
      <c r="C2478" s="3">
        <v>3.0915472640284936E-3</v>
      </c>
      <c r="D2478" s="3">
        <f>YEAR(stock_returns_long[[#This Row],[Date]])</f>
        <v>2025</v>
      </c>
      <c r="E2478" s="3">
        <f>MONTH(stock_returns_long[[#This Row],[Date]])</f>
        <v>7</v>
      </c>
      <c r="F2478" s="3">
        <f>LN(1+stock_returns_long[[#This Row],[Return]])</f>
        <v>3.0867782583285622E-3</v>
      </c>
    </row>
    <row r="2479" spans="1:6" x14ac:dyDescent="0.2">
      <c r="A2479" s="11">
        <v>45856</v>
      </c>
      <c r="B2479" s="3" t="s">
        <v>2</v>
      </c>
      <c r="C2479" s="3">
        <v>1.0050026580880944E-2</v>
      </c>
      <c r="D2479" s="3">
        <f>YEAR(stock_returns_long[[#This Row],[Date]])</f>
        <v>2025</v>
      </c>
      <c r="E2479" s="3">
        <f>MONTH(stock_returns_long[[#This Row],[Date]])</f>
        <v>7</v>
      </c>
      <c r="F2479" s="3">
        <f>LN(1+stock_returns_long[[#This Row],[Return]])</f>
        <v>9.9998608947342773E-3</v>
      </c>
    </row>
    <row r="2480" spans="1:6" x14ac:dyDescent="0.2">
      <c r="A2480" s="11">
        <v>45859</v>
      </c>
      <c r="B2480" s="3" t="s">
        <v>2</v>
      </c>
      <c r="C2480" s="3">
        <v>1.4018476542235536E-2</v>
      </c>
      <c r="D2480" s="3">
        <f>YEAR(stock_returns_long[[#This Row],[Date]])</f>
        <v>2025</v>
      </c>
      <c r="E2480" s="3">
        <f>MONTH(stock_returns_long[[#This Row],[Date]])</f>
        <v>7</v>
      </c>
      <c r="F2480" s="3">
        <f>LN(1+stock_returns_long[[#This Row],[Return]])</f>
        <v>1.3921126445029842E-2</v>
      </c>
    </row>
    <row r="2481" spans="1:6" x14ac:dyDescent="0.2">
      <c r="A2481" s="11">
        <v>45860</v>
      </c>
      <c r="B2481" s="3" t="s">
        <v>2</v>
      </c>
      <c r="C2481" s="3">
        <v>-7.9808190436073678E-3</v>
      </c>
      <c r="D2481" s="3">
        <f>YEAR(stock_returns_long[[#This Row],[Date]])</f>
        <v>2025</v>
      </c>
      <c r="E2481" s="3">
        <f>MONTH(stock_returns_long[[#This Row],[Date]])</f>
        <v>7</v>
      </c>
      <c r="F2481" s="3">
        <f>LN(1+stock_returns_long[[#This Row],[Return]])</f>
        <v>-8.0128362426705353E-3</v>
      </c>
    </row>
    <row r="2482" spans="1:6" x14ac:dyDescent="0.2">
      <c r="A2482" s="11">
        <v>45861</v>
      </c>
      <c r="B2482" s="3" t="s">
        <v>2</v>
      </c>
      <c r="C2482" s="3">
        <v>3.604836070819184E-3</v>
      </c>
      <c r="D2482" s="3">
        <f>YEAR(stock_returns_long[[#This Row],[Date]])</f>
        <v>2025</v>
      </c>
      <c r="E2482" s="3">
        <f>MONTH(stock_returns_long[[#This Row],[Date]])</f>
        <v>7</v>
      </c>
      <c r="F2482" s="3">
        <f>LN(1+stock_returns_long[[#This Row],[Return]])</f>
        <v>3.5983542219350509E-3</v>
      </c>
    </row>
    <row r="2483" spans="1:6" x14ac:dyDescent="0.2">
      <c r="A2483" s="11">
        <v>45862</v>
      </c>
      <c r="B2483" s="3" t="s">
        <v>2</v>
      </c>
      <c r="C2483" s="3">
        <v>1.725876103762447E-2</v>
      </c>
      <c r="D2483" s="3">
        <f>YEAR(stock_returns_long[[#This Row],[Date]])</f>
        <v>2025</v>
      </c>
      <c r="E2483" s="3">
        <f>MONTH(stock_returns_long[[#This Row],[Date]])</f>
        <v>7</v>
      </c>
      <c r="F2483" s="3">
        <f>LN(1+stock_returns_long[[#This Row],[Return]])</f>
        <v>1.7111520335049441E-2</v>
      </c>
    </row>
    <row r="2484" spans="1:6" x14ac:dyDescent="0.2">
      <c r="A2484" s="11">
        <v>45863</v>
      </c>
      <c r="B2484" s="3" t="s">
        <v>2</v>
      </c>
      <c r="C2484" s="3">
        <v>-3.40177109187767E-3</v>
      </c>
      <c r="D2484" s="3">
        <f>YEAR(stock_returns_long[[#This Row],[Date]])</f>
        <v>2025</v>
      </c>
      <c r="E2484" s="3">
        <f>MONTH(stock_returns_long[[#This Row],[Date]])</f>
        <v>7</v>
      </c>
      <c r="F2484" s="3">
        <f>LN(1+stock_returns_long[[#This Row],[Return]])</f>
        <v>-3.4075702705456917E-3</v>
      </c>
    </row>
    <row r="2485" spans="1:6" x14ac:dyDescent="0.2">
      <c r="A2485" s="11">
        <v>45866</v>
      </c>
      <c r="B2485" s="3" t="s">
        <v>2</v>
      </c>
      <c r="C2485" s="3">
        <v>5.8330056623134841E-3</v>
      </c>
      <c r="D2485" s="3">
        <f>YEAR(stock_returns_long[[#This Row],[Date]])</f>
        <v>2025</v>
      </c>
      <c r="E2485" s="3">
        <f>MONTH(stock_returns_long[[#This Row],[Date]])</f>
        <v>7</v>
      </c>
      <c r="F2485" s="3">
        <f>LN(1+stock_returns_long[[#This Row],[Return]])</f>
        <v>5.8160595506959404E-3</v>
      </c>
    </row>
    <row r="2486" spans="1:6" x14ac:dyDescent="0.2">
      <c r="A2486" s="11">
        <v>45867</v>
      </c>
      <c r="B2486" s="3" t="s">
        <v>2</v>
      </c>
      <c r="C2486" s="3">
        <v>-7.6463715392998122E-3</v>
      </c>
      <c r="D2486" s="3">
        <f>YEAR(stock_returns_long[[#This Row],[Date]])</f>
        <v>2025</v>
      </c>
      <c r="E2486" s="3">
        <f>MONTH(stock_returns_long[[#This Row],[Date]])</f>
        <v>7</v>
      </c>
      <c r="F2486" s="3">
        <f>LN(1+stock_returns_long[[#This Row],[Return]])</f>
        <v>-7.6757549181460712E-3</v>
      </c>
    </row>
    <row r="2487" spans="1:6" x14ac:dyDescent="0.2">
      <c r="A2487" s="11">
        <v>45868</v>
      </c>
      <c r="B2487" s="3" t="s">
        <v>2</v>
      </c>
      <c r="C2487" s="3">
        <v>-3.5495956232552972E-3</v>
      </c>
      <c r="D2487" s="3">
        <f>YEAR(stock_returns_long[[#This Row],[Date]])</f>
        <v>2025</v>
      </c>
      <c r="E2487" s="3">
        <f>MONTH(stock_returns_long[[#This Row],[Date]])</f>
        <v>7</v>
      </c>
      <c r="F2487" s="3">
        <f>LN(1+stock_returns_long[[#This Row],[Return]])</f>
        <v>-3.5559103854630675E-3</v>
      </c>
    </row>
    <row r="2488" spans="1:6" x14ac:dyDescent="0.2">
      <c r="A2488" s="11">
        <v>45869</v>
      </c>
      <c r="B2488" s="3" t="s">
        <v>2</v>
      </c>
      <c r="C2488" s="3">
        <v>1.7029402351838252E-2</v>
      </c>
      <c r="D2488" s="3">
        <f>YEAR(stock_returns_long[[#This Row],[Date]])</f>
        <v>2025</v>
      </c>
      <c r="E2488" s="3">
        <f>MONTH(stock_returns_long[[#This Row],[Date]])</f>
        <v>7</v>
      </c>
      <c r="F2488" s="3">
        <f>LN(1+stock_returns_long[[#This Row],[Return]])</f>
        <v>1.6886027515609428E-2</v>
      </c>
    </row>
    <row r="2489" spans="1:6" x14ac:dyDescent="0.2">
      <c r="A2489" s="11">
        <v>45870</v>
      </c>
      <c r="B2489" s="3" t="s">
        <v>2</v>
      </c>
      <c r="C2489" s="3">
        <v>-8.2696170859330342E-2</v>
      </c>
      <c r="D2489" s="3">
        <f>YEAR(stock_returns_long[[#This Row],[Date]])</f>
        <v>2025</v>
      </c>
      <c r="E2489" s="3">
        <f>MONTH(stock_returns_long[[#This Row],[Date]])</f>
        <v>8</v>
      </c>
      <c r="F2489" s="3">
        <f>LN(1+stock_returns_long[[#This Row],[Return]])</f>
        <v>-8.6316532114976349E-2</v>
      </c>
    </row>
    <row r="2490" spans="1:6" x14ac:dyDescent="0.2">
      <c r="A2490" s="11">
        <v>45873</v>
      </c>
      <c r="B2490" s="3" t="s">
        <v>2</v>
      </c>
      <c r="C2490" s="3">
        <v>-1.4435418409851519E-2</v>
      </c>
      <c r="D2490" s="3">
        <f>YEAR(stock_returns_long[[#This Row],[Date]])</f>
        <v>2025</v>
      </c>
      <c r="E2490" s="3">
        <f>MONTH(stock_returns_long[[#This Row],[Date]])</f>
        <v>8</v>
      </c>
      <c r="F2490" s="3">
        <f>LN(1+stock_returns_long[[#This Row],[Return]])</f>
        <v>-1.4540622735209995E-2</v>
      </c>
    </row>
    <row r="2491" spans="1:6" x14ac:dyDescent="0.2">
      <c r="A2491" s="11">
        <v>45874</v>
      </c>
      <c r="B2491" s="3" t="s">
        <v>2</v>
      </c>
      <c r="C2491" s="3">
        <v>9.922070229506863E-3</v>
      </c>
      <c r="D2491" s="3">
        <f>YEAR(stock_returns_long[[#This Row],[Date]])</f>
        <v>2025</v>
      </c>
      <c r="E2491" s="3">
        <f>MONTH(stock_returns_long[[#This Row],[Date]])</f>
        <v>8</v>
      </c>
      <c r="F2491" s="3">
        <f>LN(1+stock_returns_long[[#This Row],[Return]])</f>
        <v>9.8731696877148549E-3</v>
      </c>
    </row>
    <row r="2492" spans="1:6" x14ac:dyDescent="0.2">
      <c r="A2492" s="11">
        <v>45875</v>
      </c>
      <c r="B2492" s="3" t="s">
        <v>2</v>
      </c>
      <c r="C2492" s="3">
        <v>4.0046772203947478E-2</v>
      </c>
      <c r="D2492" s="3">
        <f>YEAR(stock_returns_long[[#This Row],[Date]])</f>
        <v>2025</v>
      </c>
      <c r="E2492" s="3">
        <f>MONTH(stock_returns_long[[#This Row],[Date]])</f>
        <v>8</v>
      </c>
      <c r="F2492" s="3">
        <f>LN(1+stock_returns_long[[#This Row],[Return]])</f>
        <v>3.9265685415040393E-2</v>
      </c>
    </row>
    <row r="2493" spans="1:6" x14ac:dyDescent="0.2">
      <c r="A2493" s="11">
        <v>45876</v>
      </c>
      <c r="B2493" s="3" t="s">
        <v>2</v>
      </c>
      <c r="C2493" s="3">
        <v>3.6885760119835798E-3</v>
      </c>
      <c r="D2493" s="3">
        <f>YEAR(stock_returns_long[[#This Row],[Date]])</f>
        <v>2025</v>
      </c>
      <c r="E2493" s="3">
        <f>MONTH(stock_returns_long[[#This Row],[Date]])</f>
        <v>8</v>
      </c>
      <c r="F2493" s="3">
        <f>LN(1+stock_returns_long[[#This Row],[Return]])</f>
        <v>3.6817898977649088E-3</v>
      </c>
    </row>
    <row r="2494" spans="1:6" x14ac:dyDescent="0.2">
      <c r="A2494" s="11">
        <v>45877</v>
      </c>
      <c r="B2494" s="3" t="s">
        <v>2</v>
      </c>
      <c r="C2494" s="3">
        <v>-1.9719555047620352E-3</v>
      </c>
      <c r="D2494" s="3">
        <f>YEAR(stock_returns_long[[#This Row],[Date]])</f>
        <v>2025</v>
      </c>
      <c r="E2494" s="3">
        <f>MONTH(stock_returns_long[[#This Row],[Date]])</f>
        <v>8</v>
      </c>
      <c r="F2494" s="3">
        <f>LN(1+stock_returns_long[[#This Row],[Return]])</f>
        <v>-1.9739023688590293E-3</v>
      </c>
    </row>
    <row r="2495" spans="1:6" x14ac:dyDescent="0.2">
      <c r="A2495" s="11">
        <v>45880</v>
      </c>
      <c r="B2495" s="3" t="s">
        <v>2</v>
      </c>
      <c r="C2495" s="3">
        <v>-6.2418580735978946E-3</v>
      </c>
      <c r="D2495" s="3">
        <f>YEAR(stock_returns_long[[#This Row],[Date]])</f>
        <v>2025</v>
      </c>
      <c r="E2495" s="3">
        <f>MONTH(stock_returns_long[[#This Row],[Date]])</f>
        <v>8</v>
      </c>
      <c r="F2495" s="3">
        <f>LN(1+stock_returns_long[[#This Row],[Return]])</f>
        <v>-6.2614199136725359E-3</v>
      </c>
    </row>
    <row r="2496" spans="1:6" x14ac:dyDescent="0.2">
      <c r="A2496" s="11">
        <v>45881</v>
      </c>
      <c r="B2496" s="3" t="s">
        <v>2</v>
      </c>
      <c r="C2496" s="3">
        <v>7.6817969544062947E-4</v>
      </c>
      <c r="D2496" s="3">
        <f>YEAR(stock_returns_long[[#This Row],[Date]])</f>
        <v>2025</v>
      </c>
      <c r="E2496" s="3">
        <f>MONTH(stock_returns_long[[#This Row],[Date]])</f>
        <v>8</v>
      </c>
      <c r="F2496" s="3">
        <f>LN(1+stock_returns_long[[#This Row],[Return]])</f>
        <v>7.6788479643234231E-4</v>
      </c>
    </row>
    <row r="2497" spans="1:6" x14ac:dyDescent="0.2">
      <c r="A2497" s="11">
        <v>45882</v>
      </c>
      <c r="B2497" s="3" t="s">
        <v>2</v>
      </c>
      <c r="C2497" s="3">
        <v>1.3952211680404281E-2</v>
      </c>
      <c r="D2497" s="3">
        <f>YEAR(stock_returns_long[[#This Row],[Date]])</f>
        <v>2025</v>
      </c>
      <c r="E2497" s="3">
        <f>MONTH(stock_returns_long[[#This Row],[Date]])</f>
        <v>8</v>
      </c>
      <c r="F2497" s="3">
        <f>LN(1+stock_returns_long[[#This Row],[Return]])</f>
        <v>1.3855775538096454E-2</v>
      </c>
    </row>
    <row r="2498" spans="1:6" x14ac:dyDescent="0.2">
      <c r="A2498" s="11">
        <v>45883</v>
      </c>
      <c r="B2498" s="3" t="s">
        <v>2</v>
      </c>
      <c r="C2498" s="3">
        <v>2.858923333961183E-2</v>
      </c>
      <c r="D2498" s="3">
        <f>YEAR(stock_returns_long[[#This Row],[Date]])</f>
        <v>2025</v>
      </c>
      <c r="E2498" s="3">
        <f>MONTH(stock_returns_long[[#This Row],[Date]])</f>
        <v>8</v>
      </c>
      <c r="F2498" s="3">
        <f>LN(1+stock_returns_long[[#This Row],[Return]])</f>
        <v>2.8188187008165968E-2</v>
      </c>
    </row>
    <row r="2499" spans="1:6" x14ac:dyDescent="0.2">
      <c r="A2499" s="11">
        <v>45884</v>
      </c>
      <c r="B2499" s="3" t="s">
        <v>2</v>
      </c>
      <c r="C2499" s="3">
        <v>2.1648217457226338E-4</v>
      </c>
      <c r="D2499" s="3">
        <f>YEAR(stock_returns_long[[#This Row],[Date]])</f>
        <v>2025</v>
      </c>
      <c r="E2499" s="3">
        <f>MONTH(stock_returns_long[[#This Row],[Date]])</f>
        <v>8</v>
      </c>
      <c r="F2499" s="3">
        <f>LN(1+stock_returns_long[[#This Row],[Return]])</f>
        <v>2.1645874568753922E-4</v>
      </c>
    </row>
    <row r="2500" spans="1:6" x14ac:dyDescent="0.2">
      <c r="A2500" s="11">
        <v>45887</v>
      </c>
      <c r="B2500" s="3" t="s">
        <v>2</v>
      </c>
      <c r="C2500" s="3">
        <v>1.9911124801876845E-3</v>
      </c>
      <c r="D2500" s="3">
        <f>YEAR(stock_returns_long[[#This Row],[Date]])</f>
        <v>2025</v>
      </c>
      <c r="E2500" s="3">
        <f>MONTH(stock_returns_long[[#This Row],[Date]])</f>
        <v>8</v>
      </c>
      <c r="F2500" s="3">
        <f>LN(1+stock_returns_long[[#This Row],[Return]])</f>
        <v>1.9891328430845109E-3</v>
      </c>
    </row>
    <row r="2501" spans="1:6" x14ac:dyDescent="0.2">
      <c r="A2501" s="11">
        <v>45888</v>
      </c>
      <c r="B2501" s="3" t="s">
        <v>2</v>
      </c>
      <c r="C2501" s="3">
        <v>-1.503309388634011E-2</v>
      </c>
      <c r="D2501" s="3">
        <f>YEAR(stock_returns_long[[#This Row],[Date]])</f>
        <v>2025</v>
      </c>
      <c r="E2501" s="3">
        <f>MONTH(stock_returns_long[[#This Row],[Date]])</f>
        <v>8</v>
      </c>
      <c r="F2501" s="3">
        <f>LN(1+stock_returns_long[[#This Row],[Return]])</f>
        <v>-1.5147236228621111E-2</v>
      </c>
    </row>
    <row r="2502" spans="1:6" x14ac:dyDescent="0.2">
      <c r="A2502" s="11">
        <v>45889</v>
      </c>
      <c r="B2502" s="3" t="s">
        <v>2</v>
      </c>
      <c r="C2502" s="3">
        <v>-1.8420231785568841E-2</v>
      </c>
      <c r="D2502" s="3">
        <f>YEAR(stock_returns_long[[#This Row],[Date]])</f>
        <v>2025</v>
      </c>
      <c r="E2502" s="3">
        <f>MONTH(stock_returns_long[[#This Row],[Date]])</f>
        <v>8</v>
      </c>
      <c r="F2502" s="3">
        <f>LN(1+stock_returns_long[[#This Row],[Return]])</f>
        <v>-1.8591996826338653E-2</v>
      </c>
    </row>
    <row r="2503" spans="1:6" x14ac:dyDescent="0.2">
      <c r="A2503" s="11">
        <v>45890</v>
      </c>
      <c r="B2503" s="3" t="s">
        <v>2</v>
      </c>
      <c r="C2503" s="3">
        <v>-8.3106234334532347E-3</v>
      </c>
      <c r="D2503" s="3">
        <f>YEAR(stock_returns_long[[#This Row],[Date]])</f>
        <v>2025</v>
      </c>
      <c r="E2503" s="3">
        <f>MONTH(stock_returns_long[[#This Row],[Date]])</f>
        <v>8</v>
      </c>
      <c r="F2503" s="3">
        <f>LN(1+stock_returns_long[[#This Row],[Return]])</f>
        <v>-8.3453491933596479E-3</v>
      </c>
    </row>
    <row r="2504" spans="1:6" x14ac:dyDescent="0.2">
      <c r="A2504" s="11">
        <v>45891</v>
      </c>
      <c r="B2504" s="3" t="s">
        <v>2</v>
      </c>
      <c r="C2504" s="3">
        <v>3.1043025385826706E-2</v>
      </c>
      <c r="D2504" s="3">
        <f>YEAR(stock_returns_long[[#This Row],[Date]])</f>
        <v>2025</v>
      </c>
      <c r="E2504" s="3">
        <f>MONTH(stock_returns_long[[#This Row],[Date]])</f>
        <v>8</v>
      </c>
      <c r="F2504" s="3">
        <f>LN(1+stock_returns_long[[#This Row],[Return]])</f>
        <v>3.0570935867112271E-2</v>
      </c>
    </row>
    <row r="2505" spans="1:6" x14ac:dyDescent="0.2">
      <c r="A2505" s="11">
        <v>45894</v>
      </c>
      <c r="B2505" s="3" t="s">
        <v>2</v>
      </c>
      <c r="C2505" s="3">
        <v>-3.9328522587261938E-3</v>
      </c>
      <c r="D2505" s="3">
        <f>YEAR(stock_returns_long[[#This Row],[Date]])</f>
        <v>2025</v>
      </c>
      <c r="E2505" s="3">
        <f>MONTH(stock_returns_long[[#This Row],[Date]])</f>
        <v>8</v>
      </c>
      <c r="F2505" s="3">
        <f>LN(1+stock_returns_long[[#This Row],[Return]])</f>
        <v>-3.9406062590728553E-3</v>
      </c>
    </row>
    <row r="2506" spans="1:6" x14ac:dyDescent="0.2">
      <c r="A2506" s="11">
        <v>45895</v>
      </c>
      <c r="B2506" s="3" t="s">
        <v>2</v>
      </c>
      <c r="C2506" s="3">
        <v>3.3781006590050122E-3</v>
      </c>
      <c r="D2506" s="3">
        <f>YEAR(stock_returns_long[[#This Row],[Date]])</f>
        <v>2025</v>
      </c>
      <c r="E2506" s="3">
        <f>MONTH(stock_returns_long[[#This Row],[Date]])</f>
        <v>8</v>
      </c>
      <c r="F2506" s="3">
        <f>LN(1+stock_returns_long[[#This Row],[Return]])</f>
        <v>3.3724076943096397E-3</v>
      </c>
    </row>
    <row r="2507" spans="1:6" x14ac:dyDescent="0.2">
      <c r="A2507" s="11">
        <v>45896</v>
      </c>
      <c r="B2507" s="3" t="s">
        <v>2</v>
      </c>
      <c r="C2507" s="3">
        <v>1.7926124405795996E-3</v>
      </c>
      <c r="D2507" s="3">
        <f>YEAR(stock_returns_long[[#This Row],[Date]])</f>
        <v>2025</v>
      </c>
      <c r="E2507" s="3">
        <f>MONTH(stock_returns_long[[#This Row],[Date]])</f>
        <v>8</v>
      </c>
      <c r="F2507" s="3">
        <f>LN(1+stock_returns_long[[#This Row],[Return]])</f>
        <v>1.7910076284830656E-3</v>
      </c>
    </row>
    <row r="2508" spans="1:6" x14ac:dyDescent="0.2">
      <c r="A2508" s="11">
        <v>45897</v>
      </c>
      <c r="B2508" s="3" t="s">
        <v>2</v>
      </c>
      <c r="C2508" s="3">
        <v>1.08240705271474E-2</v>
      </c>
      <c r="D2508" s="3">
        <f>YEAR(stock_returns_long[[#This Row],[Date]])</f>
        <v>2025</v>
      </c>
      <c r="E2508" s="3">
        <f>MONTH(stock_returns_long[[#This Row],[Date]])</f>
        <v>8</v>
      </c>
      <c r="F2508" s="3">
        <f>LN(1+stock_returns_long[[#This Row],[Return]])</f>
        <v>1.0765909591411497E-2</v>
      </c>
    </row>
    <row r="2509" spans="1:6" x14ac:dyDescent="0.2">
      <c r="A2509" s="11">
        <v>45898</v>
      </c>
      <c r="B2509" s="3" t="s">
        <v>2</v>
      </c>
      <c r="C2509" s="3">
        <v>-1.1226278216735164E-2</v>
      </c>
      <c r="D2509" s="3">
        <f>YEAR(stock_returns_long[[#This Row],[Date]])</f>
        <v>2025</v>
      </c>
      <c r="E2509" s="3">
        <f>MONTH(stock_returns_long[[#This Row],[Date]])</f>
        <v>8</v>
      </c>
      <c r="F2509" s="3">
        <f>LN(1+stock_returns_long[[#This Row],[Return]])</f>
        <v>-1.1289768498294606E-2</v>
      </c>
    </row>
    <row r="2510" spans="1:6" x14ac:dyDescent="0.2">
      <c r="A2510" s="11">
        <v>45902</v>
      </c>
      <c r="B2510" s="3" t="s">
        <v>2</v>
      </c>
      <c r="C2510" s="3">
        <v>-1.5982548742835667E-2</v>
      </c>
      <c r="D2510" s="3">
        <f>YEAR(stock_returns_long[[#This Row],[Date]])</f>
        <v>2025</v>
      </c>
      <c r="E2510" s="3">
        <f>MONTH(stock_returns_long[[#This Row],[Date]])</f>
        <v>9</v>
      </c>
      <c r="F2510" s="3">
        <f>LN(1+stock_returns_long[[#This Row],[Return]])</f>
        <v>-1.6111647069703763E-2</v>
      </c>
    </row>
    <row r="2511" spans="1:6" x14ac:dyDescent="0.2">
      <c r="A2511" s="11">
        <v>45903</v>
      </c>
      <c r="B2511" s="3" t="s">
        <v>2</v>
      </c>
      <c r="C2511" s="3">
        <v>2.8845707190781056E-3</v>
      </c>
      <c r="D2511" s="3">
        <f>YEAR(stock_returns_long[[#This Row],[Date]])</f>
        <v>2025</v>
      </c>
      <c r="E2511" s="3">
        <f>MONTH(stock_returns_long[[#This Row],[Date]])</f>
        <v>9</v>
      </c>
      <c r="F2511" s="3">
        <f>LN(1+stock_returns_long[[#This Row],[Return]])</f>
        <v>2.8804183282881298E-3</v>
      </c>
    </row>
    <row r="2512" spans="1:6" x14ac:dyDescent="0.2">
      <c r="A2512" s="11">
        <v>45904</v>
      </c>
      <c r="B2512" s="3" t="s">
        <v>2</v>
      </c>
      <c r="C2512" s="3">
        <v>4.2877945692648245E-2</v>
      </c>
      <c r="D2512" s="3">
        <f>YEAR(stock_returns_long[[#This Row],[Date]])</f>
        <v>2025</v>
      </c>
      <c r="E2512" s="3">
        <f>MONTH(stock_returns_long[[#This Row],[Date]])</f>
        <v>9</v>
      </c>
      <c r="F2512" s="3">
        <f>LN(1+stock_returns_long[[#This Row],[Return]])</f>
        <v>4.1984146824532165E-2</v>
      </c>
    </row>
    <row r="2513" spans="1:6" x14ac:dyDescent="0.2">
      <c r="A2513" s="11">
        <v>45905</v>
      </c>
      <c r="B2513" s="3" t="s">
        <v>2</v>
      </c>
      <c r="C2513" s="3">
        <v>-1.4214150326010255E-2</v>
      </c>
      <c r="D2513" s="3">
        <f>YEAR(stock_returns_long[[#This Row],[Date]])</f>
        <v>2025</v>
      </c>
      <c r="E2513" s="3">
        <f>MONTH(stock_returns_long[[#This Row],[Date]])</f>
        <v>9</v>
      </c>
      <c r="F2513" s="3">
        <f>LN(1+stock_returns_long[[#This Row],[Return]])</f>
        <v>-1.4316138968892941E-2</v>
      </c>
    </row>
    <row r="2514" spans="1:6" x14ac:dyDescent="0.2">
      <c r="A2514" s="11">
        <v>45908</v>
      </c>
      <c r="B2514" s="3" t="s">
        <v>2</v>
      </c>
      <c r="C2514" s="3">
        <v>1.5107797009308976E-2</v>
      </c>
      <c r="D2514" s="3">
        <f>YEAR(stock_returns_long[[#This Row],[Date]])</f>
        <v>2025</v>
      </c>
      <c r="E2514" s="3">
        <f>MONTH(stock_returns_long[[#This Row],[Date]])</f>
        <v>9</v>
      </c>
      <c r="F2514" s="3">
        <f>LN(1+stock_returns_long[[#This Row],[Return]])</f>
        <v>1.4994810804568525E-2</v>
      </c>
    </row>
    <row r="2515" spans="1:6" x14ac:dyDescent="0.2">
      <c r="A2515" s="11">
        <v>45909</v>
      </c>
      <c r="B2515" s="3" t="s">
        <v>2</v>
      </c>
      <c r="C2515" s="3">
        <v>1.0176429751274751E-2</v>
      </c>
      <c r="D2515" s="3">
        <f>YEAR(stock_returns_long[[#This Row],[Date]])</f>
        <v>2025</v>
      </c>
      <c r="E2515" s="3">
        <f>MONTH(stock_returns_long[[#This Row],[Date]])</f>
        <v>9</v>
      </c>
      <c r="F2515" s="3">
        <f>LN(1+stock_returns_long[[#This Row],[Return]])</f>
        <v>1.0124998519937195E-2</v>
      </c>
    </row>
    <row r="2516" spans="1:6" x14ac:dyDescent="0.2">
      <c r="A2516" s="11">
        <v>45910</v>
      </c>
      <c r="B2516" s="3" t="s">
        <v>2</v>
      </c>
      <c r="C2516" s="3">
        <v>-3.3201827903485137E-2</v>
      </c>
      <c r="D2516" s="3">
        <f>YEAR(stock_returns_long[[#This Row],[Date]])</f>
        <v>2025</v>
      </c>
      <c r="E2516" s="3">
        <f>MONTH(stock_returns_long[[#This Row],[Date]])</f>
        <v>9</v>
      </c>
      <c r="F2516" s="3">
        <f>LN(1+stock_returns_long[[#This Row],[Return]])</f>
        <v>-3.3765520828453625E-2</v>
      </c>
    </row>
    <row r="2517" spans="1:6" x14ac:dyDescent="0.2">
      <c r="A2517" s="11">
        <v>45911</v>
      </c>
      <c r="B2517" s="3" t="s">
        <v>2</v>
      </c>
      <c r="C2517" s="3">
        <v>-1.6498279850283293E-3</v>
      </c>
      <c r="D2517" s="3">
        <f>YEAR(stock_returns_long[[#This Row],[Date]])</f>
        <v>2025</v>
      </c>
      <c r="E2517" s="3">
        <f>MONTH(stock_returns_long[[#This Row],[Date]])</f>
        <v>9</v>
      </c>
      <c r="F2517" s="3">
        <f>LN(1+stock_returns_long[[#This Row],[Return]])</f>
        <v>-1.6511904499798356E-3</v>
      </c>
    </row>
    <row r="2518" spans="1:6" x14ac:dyDescent="0.2">
      <c r="A2518" s="11">
        <v>45912</v>
      </c>
      <c r="B2518" s="3" t="s">
        <v>2</v>
      </c>
      <c r="C2518" s="3">
        <v>-7.8278020249896718E-3</v>
      </c>
      <c r="D2518" s="3">
        <f>YEAR(stock_returns_long[[#This Row],[Date]])</f>
        <v>2025</v>
      </c>
      <c r="E2518" s="3">
        <f>MONTH(stock_returns_long[[#This Row],[Date]])</f>
        <v>9</v>
      </c>
      <c r="F2518" s="3">
        <f>LN(1+stock_returns_long[[#This Row],[Return]])</f>
        <v>-7.858600093329492E-3</v>
      </c>
    </row>
    <row r="2519" spans="1:6" x14ac:dyDescent="0.2">
      <c r="A2519" s="11">
        <v>45915</v>
      </c>
      <c r="B2519" s="3" t="s">
        <v>2</v>
      </c>
      <c r="C2519" s="3">
        <v>1.4376501718361023E-2</v>
      </c>
      <c r="D2519" s="3">
        <f>YEAR(stock_returns_long[[#This Row],[Date]])</f>
        <v>2025</v>
      </c>
      <c r="E2519" s="3">
        <f>MONTH(stock_returns_long[[#This Row],[Date]])</f>
        <v>9</v>
      </c>
      <c r="F2519" s="3">
        <f>LN(1+stock_returns_long[[#This Row],[Return]])</f>
        <v>1.4274139722700788E-2</v>
      </c>
    </row>
    <row r="2520" spans="1:6" x14ac:dyDescent="0.2">
      <c r="A2520" s="11">
        <v>45916</v>
      </c>
      <c r="B2520" s="3" t="s">
        <v>2</v>
      </c>
      <c r="C2520" s="3">
        <v>1.1320962964584513E-2</v>
      </c>
      <c r="D2520" s="3">
        <f>YEAR(stock_returns_long[[#This Row],[Date]])</f>
        <v>2025</v>
      </c>
      <c r="E2520" s="3">
        <f>MONTH(stock_returns_long[[#This Row],[Date]])</f>
        <v>9</v>
      </c>
      <c r="F2520" s="3">
        <f>LN(1+stock_returns_long[[#This Row],[Return]])</f>
        <v>1.1257360441086762E-2</v>
      </c>
    </row>
    <row r="2521" spans="1:6" x14ac:dyDescent="0.2">
      <c r="A2521" s="11">
        <v>45917</v>
      </c>
      <c r="B2521" s="3" t="s">
        <v>2</v>
      </c>
      <c r="C2521" s="3">
        <v>-1.0382430689534927E-2</v>
      </c>
      <c r="D2521" s="3">
        <f>YEAR(stock_returns_long[[#This Row],[Date]])</f>
        <v>2025</v>
      </c>
      <c r="E2521" s="3">
        <f>MONTH(stock_returns_long[[#This Row],[Date]])</f>
        <v>9</v>
      </c>
      <c r="F2521" s="3">
        <f>LN(1+stock_returns_long[[#This Row],[Return]])</f>
        <v>-1.0436704109897131E-2</v>
      </c>
    </row>
    <row r="2522" spans="1:6" x14ac:dyDescent="0.2">
      <c r="A2522" s="11">
        <v>45918</v>
      </c>
      <c r="B2522" s="3" t="s">
        <v>2</v>
      </c>
      <c r="C2522" s="3">
        <v>-1.6837898189709932E-3</v>
      </c>
      <c r="D2522" s="3">
        <f>YEAR(stock_returns_long[[#This Row],[Date]])</f>
        <v>2025</v>
      </c>
      <c r="E2522" s="3">
        <f>MONTH(stock_returns_long[[#This Row],[Date]])</f>
        <v>9</v>
      </c>
      <c r="F2522" s="3">
        <f>LN(1+stock_returns_long[[#This Row],[Return]])</f>
        <v>-1.6852089863249879E-3</v>
      </c>
    </row>
    <row r="2523" spans="1:6" x14ac:dyDescent="0.2">
      <c r="A2523" s="11">
        <v>45919</v>
      </c>
      <c r="B2523" s="3" t="s">
        <v>2</v>
      </c>
      <c r="C2523" s="3">
        <v>1.0811746080494622E-3</v>
      </c>
      <c r="D2523" s="3">
        <f>YEAR(stock_returns_long[[#This Row],[Date]])</f>
        <v>2025</v>
      </c>
      <c r="E2523" s="3">
        <f>MONTH(stock_returns_long[[#This Row],[Date]])</f>
        <v>9</v>
      </c>
      <c r="F2523" s="3">
        <f>LN(1+stock_returns_long[[#This Row],[Return]])</f>
        <v>1.0805905597171611E-3</v>
      </c>
    </row>
    <row r="2524" spans="1:6" x14ac:dyDescent="0.2">
      <c r="A2524" s="11">
        <v>45922</v>
      </c>
      <c r="B2524" s="3" t="s">
        <v>2</v>
      </c>
      <c r="C2524" s="3">
        <v>-1.6632067201427403E-2</v>
      </c>
      <c r="D2524" s="3">
        <f>YEAR(stock_returns_long[[#This Row],[Date]])</f>
        <v>2025</v>
      </c>
      <c r="E2524" s="3">
        <f>MONTH(stock_returns_long[[#This Row],[Date]])</f>
        <v>9</v>
      </c>
      <c r="F2524" s="3">
        <f>LN(1+stock_returns_long[[#This Row],[Return]])</f>
        <v>-1.6771933038536895E-2</v>
      </c>
    </row>
    <row r="2525" spans="1:6" x14ac:dyDescent="0.2">
      <c r="A2525" s="11">
        <v>45923</v>
      </c>
      <c r="B2525" s="3" t="s">
        <v>2</v>
      </c>
      <c r="C2525" s="3">
        <v>-1.8538861881919555E-2</v>
      </c>
      <c r="D2525" s="3">
        <f>YEAR(stock_returns_long[[#This Row],[Date]])</f>
        <v>2025</v>
      </c>
      <c r="E2525" s="3">
        <f>MONTH(stock_returns_long[[#This Row],[Date]])</f>
        <v>9</v>
      </c>
      <c r="F2525" s="3">
        <f>LN(1+stock_returns_long[[#This Row],[Return]])</f>
        <v>-1.8712860427410275E-2</v>
      </c>
    </row>
    <row r="2526" spans="1:6" x14ac:dyDescent="0.2">
      <c r="A2526" s="11">
        <v>44089</v>
      </c>
      <c r="B2526" s="3" t="s">
        <v>3</v>
      </c>
      <c r="C2526" s="3">
        <v>1.6406238620928493E-2</v>
      </c>
      <c r="D2526" s="3">
        <f>YEAR(stock_returns_long[[#This Row],[Date]])</f>
        <v>2020</v>
      </c>
      <c r="E2526" s="3">
        <f>MONTH(stock_returns_long[[#This Row],[Date]])</f>
        <v>9</v>
      </c>
      <c r="F2526" s="3">
        <f>LN(1+stock_returns_long[[#This Row],[Return]])</f>
        <v>1.6273110403445337E-2</v>
      </c>
    </row>
    <row r="2527" spans="1:6" x14ac:dyDescent="0.2">
      <c r="A2527" s="11">
        <v>44090</v>
      </c>
      <c r="B2527" s="3" t="s">
        <v>3</v>
      </c>
      <c r="C2527" s="3">
        <v>-1.7865605080053859E-2</v>
      </c>
      <c r="D2527" s="3">
        <f>YEAR(stock_returns_long[[#This Row],[Date]])</f>
        <v>2020</v>
      </c>
      <c r="E2527" s="3">
        <f>MONTH(stock_returns_long[[#This Row],[Date]])</f>
        <v>9</v>
      </c>
      <c r="F2527" s="3">
        <f>LN(1+stock_returns_long[[#This Row],[Return]])</f>
        <v>-1.8027121621306343E-2</v>
      </c>
    </row>
    <row r="2528" spans="1:6" x14ac:dyDescent="0.2">
      <c r="A2528" s="11">
        <v>44091</v>
      </c>
      <c r="B2528" s="3" t="s">
        <v>3</v>
      </c>
      <c r="C2528" s="3">
        <v>-1.0436599640135436E-2</v>
      </c>
      <c r="D2528" s="3">
        <f>YEAR(stock_returns_long[[#This Row],[Date]])</f>
        <v>2020</v>
      </c>
      <c r="E2528" s="3">
        <f>MONTH(stock_returns_long[[#This Row],[Date]])</f>
        <v>9</v>
      </c>
      <c r="F2528" s="3">
        <f>LN(1+stock_returns_long[[#This Row],[Return]])</f>
        <v>-1.0491442864406333E-2</v>
      </c>
    </row>
    <row r="2529" spans="1:6" x14ac:dyDescent="0.2">
      <c r="A2529" s="11">
        <v>44092</v>
      </c>
      <c r="B2529" s="3" t="s">
        <v>3</v>
      </c>
      <c r="C2529" s="3">
        <v>-1.2419243545326641E-2</v>
      </c>
      <c r="D2529" s="3">
        <f>YEAR(stock_returns_long[[#This Row],[Date]])</f>
        <v>2020</v>
      </c>
      <c r="E2529" s="3">
        <f>MONTH(stock_returns_long[[#This Row],[Date]])</f>
        <v>9</v>
      </c>
      <c r="F2529" s="3">
        <f>LN(1+stock_returns_long[[#This Row],[Return]])</f>
        <v>-1.2497006862277933E-2</v>
      </c>
    </row>
    <row r="2530" spans="1:6" x14ac:dyDescent="0.2">
      <c r="A2530" s="11">
        <v>44095</v>
      </c>
      <c r="B2530" s="3" t="s">
        <v>3</v>
      </c>
      <c r="C2530" s="3">
        <v>1.0728855027595241E-2</v>
      </c>
      <c r="D2530" s="3">
        <f>YEAR(stock_returns_long[[#This Row],[Date]])</f>
        <v>2020</v>
      </c>
      <c r="E2530" s="3">
        <f>MONTH(stock_returns_long[[#This Row],[Date]])</f>
        <v>9</v>
      </c>
      <c r="F2530" s="3">
        <f>LN(1+stock_returns_long[[#This Row],[Return]])</f>
        <v>1.0671709238386912E-2</v>
      </c>
    </row>
    <row r="2531" spans="1:6" x14ac:dyDescent="0.2">
      <c r="A2531" s="11">
        <v>44096</v>
      </c>
      <c r="B2531" s="3" t="s">
        <v>3</v>
      </c>
      <c r="C2531" s="3">
        <v>2.4094213915762053E-2</v>
      </c>
      <c r="D2531" s="3">
        <f>YEAR(stock_returns_long[[#This Row],[Date]])</f>
        <v>2020</v>
      </c>
      <c r="E2531" s="3">
        <f>MONTH(stock_returns_long[[#This Row],[Date]])</f>
        <v>9</v>
      </c>
      <c r="F2531" s="3">
        <f>LN(1+stock_returns_long[[#This Row],[Return]])</f>
        <v>2.3808528162155503E-2</v>
      </c>
    </row>
    <row r="2532" spans="1:6" x14ac:dyDescent="0.2">
      <c r="A2532" s="11">
        <v>44097</v>
      </c>
      <c r="B2532" s="3" t="s">
        <v>3</v>
      </c>
      <c r="C2532" s="3">
        <v>-3.2928533658560188E-2</v>
      </c>
      <c r="D2532" s="3">
        <f>YEAR(stock_returns_long[[#This Row],[Date]])</f>
        <v>2020</v>
      </c>
      <c r="E2532" s="3">
        <f>MONTH(stock_returns_long[[#This Row],[Date]])</f>
        <v>9</v>
      </c>
      <c r="F2532" s="3">
        <f>LN(1+stock_returns_long[[#This Row],[Return]])</f>
        <v>-3.3482881046213657E-2</v>
      </c>
    </row>
    <row r="2533" spans="1:6" x14ac:dyDescent="0.2">
      <c r="A2533" s="11">
        <v>44098</v>
      </c>
      <c r="B2533" s="3" t="s">
        <v>3</v>
      </c>
      <c r="C2533" s="3">
        <v>1.2961945843692257E-2</v>
      </c>
      <c r="D2533" s="3">
        <f>YEAR(stock_returns_long[[#This Row],[Date]])</f>
        <v>2020</v>
      </c>
      <c r="E2533" s="3">
        <f>MONTH(stock_returns_long[[#This Row],[Date]])</f>
        <v>9</v>
      </c>
      <c r="F2533" s="3">
        <f>LN(1+stock_returns_long[[#This Row],[Return]])</f>
        <v>1.2878658760037865E-2</v>
      </c>
    </row>
    <row r="2534" spans="1:6" x14ac:dyDescent="0.2">
      <c r="A2534" s="11">
        <v>44099</v>
      </c>
      <c r="B2534" s="3" t="s">
        <v>3</v>
      </c>
      <c r="C2534" s="3">
        <v>2.2786631139220415E-2</v>
      </c>
      <c r="D2534" s="3">
        <f>YEAR(stock_returns_long[[#This Row],[Date]])</f>
        <v>2020</v>
      </c>
      <c r="E2534" s="3">
        <f>MONTH(stock_returns_long[[#This Row],[Date]])</f>
        <v>9</v>
      </c>
      <c r="F2534" s="3">
        <f>LN(1+stock_returns_long[[#This Row],[Return]])</f>
        <v>2.253089350396812E-2</v>
      </c>
    </row>
    <row r="2535" spans="1:6" x14ac:dyDescent="0.2">
      <c r="A2535" s="11">
        <v>44102</v>
      </c>
      <c r="B2535" s="3" t="s">
        <v>3</v>
      </c>
      <c r="C2535" s="3">
        <v>7.7951387665797789E-3</v>
      </c>
      <c r="D2535" s="3">
        <f>YEAR(stock_returns_long[[#This Row],[Date]])</f>
        <v>2020</v>
      </c>
      <c r="E2535" s="3">
        <f>MONTH(stock_returns_long[[#This Row],[Date]])</f>
        <v>9</v>
      </c>
      <c r="F2535" s="3">
        <f>LN(1+stock_returns_long[[#This Row],[Return]])</f>
        <v>7.7649136434590925E-3</v>
      </c>
    </row>
    <row r="2536" spans="1:6" x14ac:dyDescent="0.2">
      <c r="A2536" s="11">
        <v>44103</v>
      </c>
      <c r="B2536" s="3" t="s">
        <v>3</v>
      </c>
      <c r="C2536" s="3">
        <v>-1.0408713697990679E-2</v>
      </c>
      <c r="D2536" s="3">
        <f>YEAR(stock_returns_long[[#This Row],[Date]])</f>
        <v>2020</v>
      </c>
      <c r="E2536" s="3">
        <f>MONTH(stock_returns_long[[#This Row],[Date]])</f>
        <v>9</v>
      </c>
      <c r="F2536" s="3">
        <f>LN(1+stock_returns_long[[#This Row],[Return]])</f>
        <v>-1.0463263215453641E-2</v>
      </c>
    </row>
    <row r="2537" spans="1:6" x14ac:dyDescent="0.2">
      <c r="A2537" s="11">
        <v>44104</v>
      </c>
      <c r="B2537" s="3" t="s">
        <v>3</v>
      </c>
      <c r="C2537" s="3">
        <v>1.4812283251218972E-2</v>
      </c>
      <c r="D2537" s="3">
        <f>YEAR(stock_returns_long[[#This Row],[Date]])</f>
        <v>2020</v>
      </c>
      <c r="E2537" s="3">
        <f>MONTH(stock_returns_long[[#This Row],[Date]])</f>
        <v>9</v>
      </c>
      <c r="F2537" s="3">
        <f>LN(1+stock_returns_long[[#This Row],[Return]])</f>
        <v>1.4703652780120873E-2</v>
      </c>
    </row>
    <row r="2538" spans="1:6" x14ac:dyDescent="0.2">
      <c r="A2538" s="11">
        <v>44105</v>
      </c>
      <c r="B2538" s="3" t="s">
        <v>3</v>
      </c>
      <c r="C2538" s="3">
        <v>1.0127014989979699E-2</v>
      </c>
      <c r="D2538" s="3">
        <f>YEAR(stock_returns_long[[#This Row],[Date]])</f>
        <v>2020</v>
      </c>
      <c r="E2538" s="3">
        <f>MONTH(stock_returns_long[[#This Row],[Date]])</f>
        <v>10</v>
      </c>
      <c r="F2538" s="3">
        <f>LN(1+stock_returns_long[[#This Row],[Return]])</f>
        <v>1.0076080362188636E-2</v>
      </c>
    </row>
    <row r="2539" spans="1:6" x14ac:dyDescent="0.2">
      <c r="A2539" s="11">
        <v>44106</v>
      </c>
      <c r="B2539" s="3" t="s">
        <v>3</v>
      </c>
      <c r="C2539" s="3">
        <v>-2.9511536444324027E-2</v>
      </c>
      <c r="D2539" s="3">
        <f>YEAR(stock_returns_long[[#This Row],[Date]])</f>
        <v>2020</v>
      </c>
      <c r="E2539" s="3">
        <f>MONTH(stock_returns_long[[#This Row],[Date]])</f>
        <v>10</v>
      </c>
      <c r="F2539" s="3">
        <f>LN(1+stock_returns_long[[#This Row],[Return]])</f>
        <v>-2.9955763557917119E-2</v>
      </c>
    </row>
    <row r="2540" spans="1:6" x14ac:dyDescent="0.2">
      <c r="A2540" s="11">
        <v>44109</v>
      </c>
      <c r="B2540" s="3" t="s">
        <v>3</v>
      </c>
      <c r="C2540" s="3">
        <v>2.0321026982557999E-2</v>
      </c>
      <c r="D2540" s="3">
        <f>YEAR(stock_returns_long[[#This Row],[Date]])</f>
        <v>2020</v>
      </c>
      <c r="E2540" s="3">
        <f>MONTH(stock_returns_long[[#This Row],[Date]])</f>
        <v>10</v>
      </c>
      <c r="F2540" s="3">
        <f>LN(1+stock_returns_long[[#This Row],[Return]])</f>
        <v>2.0117310114188911E-2</v>
      </c>
    </row>
    <row r="2541" spans="1:6" x14ac:dyDescent="0.2">
      <c r="A2541" s="11">
        <v>44110</v>
      </c>
      <c r="B2541" s="3" t="s">
        <v>3</v>
      </c>
      <c r="C2541" s="3">
        <v>-2.1247268295893185E-2</v>
      </c>
      <c r="D2541" s="3">
        <f>YEAR(stock_returns_long[[#This Row],[Date]])</f>
        <v>2020</v>
      </c>
      <c r="E2541" s="3">
        <f>MONTH(stock_returns_long[[#This Row],[Date]])</f>
        <v>10</v>
      </c>
      <c r="F2541" s="3">
        <f>LN(1+stock_returns_long[[#This Row],[Return]])</f>
        <v>-2.1476240667883111E-2</v>
      </c>
    </row>
    <row r="2542" spans="1:6" x14ac:dyDescent="0.2">
      <c r="A2542" s="11">
        <v>44111</v>
      </c>
      <c r="B2542" s="3" t="s">
        <v>3</v>
      </c>
      <c r="C2542" s="3">
        <v>1.903757402298778E-2</v>
      </c>
      <c r="D2542" s="3">
        <f>YEAR(stock_returns_long[[#This Row],[Date]])</f>
        <v>2020</v>
      </c>
      <c r="E2542" s="3">
        <f>MONTH(stock_returns_long[[#This Row],[Date]])</f>
        <v>10</v>
      </c>
      <c r="F2542" s="3">
        <f>LN(1+stock_returns_long[[#This Row],[Return]])</f>
        <v>1.8858626988638102E-2</v>
      </c>
    </row>
    <row r="2543" spans="1:6" x14ac:dyDescent="0.2">
      <c r="A2543" s="11">
        <v>44112</v>
      </c>
      <c r="B2543" s="3" t="s">
        <v>3</v>
      </c>
      <c r="C2543" s="3">
        <v>3.5741559236328602E-3</v>
      </c>
      <c r="D2543" s="3">
        <f>YEAR(stock_returns_long[[#This Row],[Date]])</f>
        <v>2020</v>
      </c>
      <c r="E2543" s="3">
        <f>MONTH(stock_returns_long[[#This Row],[Date]])</f>
        <v>10</v>
      </c>
      <c r="F2543" s="3">
        <f>LN(1+stock_returns_long[[#This Row],[Return]])</f>
        <v>3.5677838071279211E-3</v>
      </c>
    </row>
    <row r="2544" spans="1:6" x14ac:dyDescent="0.2">
      <c r="A2544" s="11">
        <v>44113</v>
      </c>
      <c r="B2544" s="3" t="s">
        <v>3</v>
      </c>
      <c r="C2544" s="3">
        <v>2.4836051258368075E-2</v>
      </c>
      <c r="D2544" s="3">
        <f>YEAR(stock_returns_long[[#This Row],[Date]])</f>
        <v>2020</v>
      </c>
      <c r="E2544" s="3">
        <f>MONTH(stock_returns_long[[#This Row],[Date]])</f>
        <v>10</v>
      </c>
      <c r="F2544" s="3">
        <f>LN(1+stock_returns_long[[#This Row],[Return]])</f>
        <v>2.4532649805171315E-2</v>
      </c>
    </row>
    <row r="2545" spans="1:6" x14ac:dyDescent="0.2">
      <c r="A2545" s="11">
        <v>44116</v>
      </c>
      <c r="B2545" s="3" t="s">
        <v>3</v>
      </c>
      <c r="C2545" s="3">
        <v>2.5902486664676649E-2</v>
      </c>
      <c r="D2545" s="3">
        <f>YEAR(stock_returns_long[[#This Row],[Date]])</f>
        <v>2020</v>
      </c>
      <c r="E2545" s="3">
        <f>MONTH(stock_returns_long[[#This Row],[Date]])</f>
        <v>10</v>
      </c>
      <c r="F2545" s="3">
        <f>LN(1+stock_returns_long[[#This Row],[Return]])</f>
        <v>2.5572699994620914E-2</v>
      </c>
    </row>
    <row r="2546" spans="1:6" x14ac:dyDescent="0.2">
      <c r="A2546" s="11">
        <v>44117</v>
      </c>
      <c r="B2546" s="3" t="s">
        <v>3</v>
      </c>
      <c r="C2546" s="3">
        <v>6.5944813052736251E-3</v>
      </c>
      <c r="D2546" s="3">
        <f>YEAR(stock_returns_long[[#This Row],[Date]])</f>
        <v>2020</v>
      </c>
      <c r="E2546" s="3">
        <f>MONTH(stock_returns_long[[#This Row],[Date]])</f>
        <v>10</v>
      </c>
      <c r="F2546" s="3">
        <f>LN(1+stock_returns_long[[#This Row],[Return]])</f>
        <v>6.5728328349342301E-3</v>
      </c>
    </row>
    <row r="2547" spans="1:6" x14ac:dyDescent="0.2">
      <c r="A2547" s="11">
        <v>44118</v>
      </c>
      <c r="B2547" s="3" t="s">
        <v>3</v>
      </c>
      <c r="C2547" s="3">
        <v>-8.974161136870884E-3</v>
      </c>
      <c r="D2547" s="3">
        <f>YEAR(stock_returns_long[[#This Row],[Date]])</f>
        <v>2020</v>
      </c>
      <c r="E2547" s="3">
        <f>MONTH(stock_returns_long[[#This Row],[Date]])</f>
        <v>10</v>
      </c>
      <c r="F2547" s="3">
        <f>LN(1+stock_returns_long[[#This Row],[Return]])</f>
        <v>-9.0146714672047126E-3</v>
      </c>
    </row>
    <row r="2548" spans="1:6" x14ac:dyDescent="0.2">
      <c r="A2548" s="11">
        <v>44119</v>
      </c>
      <c r="B2548" s="3" t="s">
        <v>3</v>
      </c>
      <c r="C2548" s="3">
        <v>-5.4330826615835992E-3</v>
      </c>
      <c r="D2548" s="3">
        <f>YEAR(stock_returns_long[[#This Row],[Date]])</f>
        <v>2020</v>
      </c>
      <c r="E2548" s="3">
        <f>MONTH(stock_returns_long[[#This Row],[Date]])</f>
        <v>10</v>
      </c>
      <c r="F2548" s="3">
        <f>LN(1+stock_returns_long[[#This Row],[Return]])</f>
        <v>-5.447895532584888E-3</v>
      </c>
    </row>
    <row r="2549" spans="1:6" x14ac:dyDescent="0.2">
      <c r="A2549" s="11">
        <v>44120</v>
      </c>
      <c r="B2549" s="3" t="s">
        <v>3</v>
      </c>
      <c r="C2549" s="3">
        <v>0</v>
      </c>
      <c r="D2549" s="3">
        <f>YEAR(stock_returns_long[[#This Row],[Date]])</f>
        <v>2020</v>
      </c>
      <c r="E2549" s="3">
        <f>MONTH(stock_returns_long[[#This Row],[Date]])</f>
        <v>10</v>
      </c>
      <c r="F2549" s="3">
        <f>LN(1+stock_returns_long[[#This Row],[Return]])</f>
        <v>0</v>
      </c>
    </row>
    <row r="2550" spans="1:6" x14ac:dyDescent="0.2">
      <c r="A2550" s="11">
        <v>44123</v>
      </c>
      <c r="B2550" s="3" t="s">
        <v>3</v>
      </c>
      <c r="C2550" s="3">
        <v>-2.4765869972173227E-2</v>
      </c>
      <c r="D2550" s="3">
        <f>YEAR(stock_returns_long[[#This Row],[Date]])</f>
        <v>2020</v>
      </c>
      <c r="E2550" s="3">
        <f>MONTH(stock_returns_long[[#This Row],[Date]])</f>
        <v>10</v>
      </c>
      <c r="F2550" s="3">
        <f>LN(1+stock_returns_long[[#This Row],[Return]])</f>
        <v>-2.5077703449817149E-2</v>
      </c>
    </row>
    <row r="2551" spans="1:6" x14ac:dyDescent="0.2">
      <c r="A2551" s="11">
        <v>44124</v>
      </c>
      <c r="B2551" s="3" t="s">
        <v>3</v>
      </c>
      <c r="C2551" s="3">
        <v>2.0070475844928826E-3</v>
      </c>
      <c r="D2551" s="3">
        <f>YEAR(stock_returns_long[[#This Row],[Date]])</f>
        <v>2020</v>
      </c>
      <c r="E2551" s="3">
        <f>MONTH(stock_returns_long[[#This Row],[Date]])</f>
        <v>10</v>
      </c>
      <c r="F2551" s="3">
        <f>LN(1+stock_returns_long[[#This Row],[Return]])</f>
        <v>2.0050361553959548E-3</v>
      </c>
    </row>
    <row r="2552" spans="1:6" x14ac:dyDescent="0.2">
      <c r="A2552" s="11">
        <v>44125</v>
      </c>
      <c r="B2552" s="3" t="s">
        <v>3</v>
      </c>
      <c r="C2552" s="3">
        <v>6.9906153454124542E-4</v>
      </c>
      <c r="D2552" s="3">
        <f>YEAR(stock_returns_long[[#This Row],[Date]])</f>
        <v>2020</v>
      </c>
      <c r="E2552" s="3">
        <f>MONTH(stock_returns_long[[#This Row],[Date]])</f>
        <v>10</v>
      </c>
      <c r="F2552" s="3">
        <f>LN(1+stock_returns_long[[#This Row],[Return]])</f>
        <v>6.9881730484113889E-4</v>
      </c>
    </row>
    <row r="2553" spans="1:6" x14ac:dyDescent="0.2">
      <c r="A2553" s="11">
        <v>44126</v>
      </c>
      <c r="B2553" s="3" t="s">
        <v>3</v>
      </c>
      <c r="C2553" s="3">
        <v>4.1896610278979729E-4</v>
      </c>
      <c r="D2553" s="3">
        <f>YEAR(stock_returns_long[[#This Row],[Date]])</f>
        <v>2020</v>
      </c>
      <c r="E2553" s="3">
        <f>MONTH(stock_returns_long[[#This Row],[Date]])</f>
        <v>10</v>
      </c>
      <c r="F2553" s="3">
        <f>LN(1+stock_returns_long[[#This Row],[Return]])</f>
        <v>4.1887836099852266E-4</v>
      </c>
    </row>
    <row r="2554" spans="1:6" x14ac:dyDescent="0.2">
      <c r="A2554" s="11">
        <v>44127</v>
      </c>
      <c r="B2554" s="3" t="s">
        <v>3</v>
      </c>
      <c r="C2554" s="3">
        <v>6.2356482742160768E-3</v>
      </c>
      <c r="D2554" s="3">
        <f>YEAR(stock_returns_long[[#This Row],[Date]])</f>
        <v>2020</v>
      </c>
      <c r="E2554" s="3">
        <f>MONTH(stock_returns_long[[#This Row],[Date]])</f>
        <v>10</v>
      </c>
      <c r="F2554" s="3">
        <f>LN(1+stock_returns_long[[#This Row],[Return]])</f>
        <v>6.2162870642944613E-3</v>
      </c>
    </row>
    <row r="2555" spans="1:6" x14ac:dyDescent="0.2">
      <c r="A2555" s="11">
        <v>44130</v>
      </c>
      <c r="B2555" s="3" t="s">
        <v>3</v>
      </c>
      <c r="C2555" s="3">
        <v>-2.8441637850685986E-2</v>
      </c>
      <c r="D2555" s="3">
        <f>YEAR(stock_returns_long[[#This Row],[Date]])</f>
        <v>2020</v>
      </c>
      <c r="E2555" s="3">
        <f>MONTH(stock_returns_long[[#This Row],[Date]])</f>
        <v>10</v>
      </c>
      <c r="F2555" s="3">
        <f>LN(1+stock_returns_long[[#This Row],[Return]])</f>
        <v>-2.8853937703136788E-2</v>
      </c>
    </row>
    <row r="2556" spans="1:6" x14ac:dyDescent="0.2">
      <c r="A2556" s="11">
        <v>44131</v>
      </c>
      <c r="B2556" s="3" t="s">
        <v>3</v>
      </c>
      <c r="C2556" s="3">
        <v>1.5089401716743778E-2</v>
      </c>
      <c r="D2556" s="3">
        <f>YEAR(stock_returns_long[[#This Row],[Date]])</f>
        <v>2020</v>
      </c>
      <c r="E2556" s="3">
        <f>MONTH(stock_returns_long[[#This Row],[Date]])</f>
        <v>10</v>
      </c>
      <c r="F2556" s="3">
        <f>LN(1+stock_returns_long[[#This Row],[Return]])</f>
        <v>1.497668912399755E-2</v>
      </c>
    </row>
    <row r="2557" spans="1:6" x14ac:dyDescent="0.2">
      <c r="A2557" s="11">
        <v>44132</v>
      </c>
      <c r="B2557" s="3" t="s">
        <v>3</v>
      </c>
      <c r="C2557" s="3">
        <v>-4.9566216409336783E-2</v>
      </c>
      <c r="D2557" s="3">
        <f>YEAR(stock_returns_long[[#This Row],[Date]])</f>
        <v>2020</v>
      </c>
      <c r="E2557" s="3">
        <f>MONTH(stock_returns_long[[#This Row],[Date]])</f>
        <v>10</v>
      </c>
      <c r="F2557" s="3">
        <f>LN(1+stock_returns_long[[#This Row],[Return]])</f>
        <v>-5.0836784298178138E-2</v>
      </c>
    </row>
    <row r="2558" spans="1:6" x14ac:dyDescent="0.2">
      <c r="A2558" s="11">
        <v>44133</v>
      </c>
      <c r="B2558" s="3" t="s">
        <v>3</v>
      </c>
      <c r="C2558" s="3">
        <v>1.0065152723140125E-2</v>
      </c>
      <c r="D2558" s="3">
        <f>YEAR(stock_returns_long[[#This Row],[Date]])</f>
        <v>2020</v>
      </c>
      <c r="E2558" s="3">
        <f>MONTH(stock_returns_long[[#This Row],[Date]])</f>
        <v>10</v>
      </c>
      <c r="F2558" s="3">
        <f>LN(1+stock_returns_long[[#This Row],[Return]])</f>
        <v>1.0014836419312707E-2</v>
      </c>
    </row>
    <row r="2559" spans="1:6" x14ac:dyDescent="0.2">
      <c r="A2559" s="11">
        <v>44134</v>
      </c>
      <c r="B2559" s="3" t="s">
        <v>3</v>
      </c>
      <c r="C2559" s="3">
        <v>-1.0990732278351789E-2</v>
      </c>
      <c r="D2559" s="3">
        <f>YEAR(stock_returns_long[[#This Row],[Date]])</f>
        <v>2020</v>
      </c>
      <c r="E2559" s="3">
        <f>MONTH(stock_returns_long[[#This Row],[Date]])</f>
        <v>10</v>
      </c>
      <c r="F2559" s="3">
        <f>LN(1+stock_returns_long[[#This Row],[Return]])</f>
        <v>-1.1051576602877419E-2</v>
      </c>
    </row>
    <row r="2560" spans="1:6" x14ac:dyDescent="0.2">
      <c r="A2560" s="11">
        <v>44137</v>
      </c>
      <c r="B2560" s="3" t="s">
        <v>3</v>
      </c>
      <c r="C2560" s="3">
        <v>-6.9151852295790128E-4</v>
      </c>
      <c r="D2560" s="3">
        <f>YEAR(stock_returns_long[[#This Row],[Date]])</f>
        <v>2020</v>
      </c>
      <c r="E2560" s="3">
        <f>MONTH(stock_returns_long[[#This Row],[Date]])</f>
        <v>11</v>
      </c>
      <c r="F2560" s="3">
        <f>LN(1+stock_returns_long[[#This Row],[Return]])</f>
        <v>-6.917577321764592E-4</v>
      </c>
    </row>
    <row r="2561" spans="1:6" x14ac:dyDescent="0.2">
      <c r="A2561" s="11">
        <v>44138</v>
      </c>
      <c r="B2561" s="3" t="s">
        <v>3</v>
      </c>
      <c r="C2561" s="3">
        <v>2.0263998684277418E-2</v>
      </c>
      <c r="D2561" s="3">
        <f>YEAR(stock_returns_long[[#This Row],[Date]])</f>
        <v>2020</v>
      </c>
      <c r="E2561" s="3">
        <f>MONTH(stock_returns_long[[#This Row],[Date]])</f>
        <v>11</v>
      </c>
      <c r="F2561" s="3">
        <f>LN(1+stock_returns_long[[#This Row],[Return]])</f>
        <v>2.006141604696984E-2</v>
      </c>
    </row>
    <row r="2562" spans="1:6" x14ac:dyDescent="0.2">
      <c r="A2562" s="11">
        <v>44139</v>
      </c>
      <c r="B2562" s="3" t="s">
        <v>3</v>
      </c>
      <c r="C2562" s="3">
        <v>4.8248853915973999E-2</v>
      </c>
      <c r="D2562" s="3">
        <f>YEAR(stock_returns_long[[#This Row],[Date]])</f>
        <v>2020</v>
      </c>
      <c r="E2562" s="3">
        <f>MONTH(stock_returns_long[[#This Row],[Date]])</f>
        <v>11</v>
      </c>
      <c r="F2562" s="3">
        <f>LN(1+stock_returns_long[[#This Row],[Return]])</f>
        <v>4.7121013737323081E-2</v>
      </c>
    </row>
    <row r="2563" spans="1:6" x14ac:dyDescent="0.2">
      <c r="A2563" s="11">
        <v>44140</v>
      </c>
      <c r="B2563" s="3" t="s">
        <v>3</v>
      </c>
      <c r="C2563" s="3">
        <v>3.188691976605873E-2</v>
      </c>
      <c r="D2563" s="3">
        <f>YEAR(stock_returns_long[[#This Row],[Date]])</f>
        <v>2020</v>
      </c>
      <c r="E2563" s="3">
        <f>MONTH(stock_returns_long[[#This Row],[Date]])</f>
        <v>11</v>
      </c>
      <c r="F2563" s="3">
        <f>LN(1+stock_returns_long[[#This Row],[Return]])</f>
        <v>3.1389087185617788E-2</v>
      </c>
    </row>
    <row r="2564" spans="1:6" x14ac:dyDescent="0.2">
      <c r="A2564" s="11">
        <v>44141</v>
      </c>
      <c r="B2564" s="3" t="s">
        <v>3</v>
      </c>
      <c r="C2564" s="3">
        <v>1.9256639135971643E-3</v>
      </c>
      <c r="D2564" s="3">
        <f>YEAR(stock_returns_long[[#This Row],[Date]])</f>
        <v>2020</v>
      </c>
      <c r="E2564" s="3">
        <f>MONTH(stock_returns_long[[#This Row],[Date]])</f>
        <v>11</v>
      </c>
      <c r="F2564" s="3">
        <f>LN(1+stock_returns_long[[#This Row],[Return]])</f>
        <v>1.9238121996478391E-3</v>
      </c>
    </row>
    <row r="2565" spans="1:6" x14ac:dyDescent="0.2">
      <c r="A2565" s="11">
        <v>44144</v>
      </c>
      <c r="B2565" s="3" t="s">
        <v>3</v>
      </c>
      <c r="C2565" s="3">
        <v>-2.3824329792010546E-2</v>
      </c>
      <c r="D2565" s="3">
        <f>YEAR(stock_returns_long[[#This Row],[Date]])</f>
        <v>2020</v>
      </c>
      <c r="E2565" s="3">
        <f>MONTH(stock_returns_long[[#This Row],[Date]])</f>
        <v>11</v>
      </c>
      <c r="F2565" s="3">
        <f>LN(1+stock_returns_long[[#This Row],[Return]])</f>
        <v>-2.4112718798092989E-2</v>
      </c>
    </row>
    <row r="2566" spans="1:6" x14ac:dyDescent="0.2">
      <c r="A2566" s="11">
        <v>44145</v>
      </c>
      <c r="B2566" s="3" t="s">
        <v>3</v>
      </c>
      <c r="C2566" s="3">
        <v>-3.3793018064940283E-2</v>
      </c>
      <c r="D2566" s="3">
        <f>YEAR(stock_returns_long[[#This Row],[Date]])</f>
        <v>2020</v>
      </c>
      <c r="E2566" s="3">
        <f>MONTH(stock_returns_long[[#This Row],[Date]])</f>
        <v>11</v>
      </c>
      <c r="F2566" s="3">
        <f>LN(1+stock_returns_long[[#This Row],[Return]])</f>
        <v>-3.4377200707997727E-2</v>
      </c>
    </row>
    <row r="2567" spans="1:6" x14ac:dyDescent="0.2">
      <c r="A2567" s="11">
        <v>44146</v>
      </c>
      <c r="B2567" s="3" t="s">
        <v>3</v>
      </c>
      <c r="C2567" s="3">
        <v>2.6254895034117709E-2</v>
      </c>
      <c r="D2567" s="3">
        <f>YEAR(stock_returns_long[[#This Row],[Date]])</f>
        <v>2020</v>
      </c>
      <c r="E2567" s="3">
        <f>MONTH(stock_returns_long[[#This Row],[Date]])</f>
        <v>11</v>
      </c>
      <c r="F2567" s="3">
        <f>LN(1+stock_returns_long[[#This Row],[Return]])</f>
        <v>2.5916151599305812E-2</v>
      </c>
    </row>
    <row r="2568" spans="1:6" x14ac:dyDescent="0.2">
      <c r="A2568" s="11">
        <v>44147</v>
      </c>
      <c r="B2568" s="3" t="s">
        <v>3</v>
      </c>
      <c r="C2568" s="3">
        <v>-5.1258576257953159E-3</v>
      </c>
      <c r="D2568" s="3">
        <f>YEAR(stock_returns_long[[#This Row],[Date]])</f>
        <v>2020</v>
      </c>
      <c r="E2568" s="3">
        <f>MONTH(stock_returns_long[[#This Row],[Date]])</f>
        <v>11</v>
      </c>
      <c r="F2568" s="3">
        <f>LN(1+stock_returns_long[[#This Row],[Return]])</f>
        <v>-5.1390399002648312E-3</v>
      </c>
    </row>
    <row r="2569" spans="1:6" x14ac:dyDescent="0.2">
      <c r="A2569" s="11">
        <v>44148</v>
      </c>
      <c r="B2569" s="3" t="s">
        <v>3</v>
      </c>
      <c r="C2569" s="3">
        <v>4.9664903175414832E-3</v>
      </c>
      <c r="D2569" s="3">
        <f>YEAR(stock_returns_long[[#This Row],[Date]])</f>
        <v>2020</v>
      </c>
      <c r="E2569" s="3">
        <f>MONTH(stock_returns_long[[#This Row],[Date]])</f>
        <v>11</v>
      </c>
      <c r="F2569" s="3">
        <f>LN(1+stock_returns_long[[#This Row],[Return]])</f>
        <v>4.9541979875295577E-3</v>
      </c>
    </row>
    <row r="2570" spans="1:6" x14ac:dyDescent="0.2">
      <c r="A2570" s="11">
        <v>44151</v>
      </c>
      <c r="B2570" s="3" t="s">
        <v>3</v>
      </c>
      <c r="C2570" s="3">
        <v>3.3256243823944764E-3</v>
      </c>
      <c r="D2570" s="3">
        <f>YEAR(stock_returns_long[[#This Row],[Date]])</f>
        <v>2020</v>
      </c>
      <c r="E2570" s="3">
        <f>MONTH(stock_returns_long[[#This Row],[Date]])</f>
        <v>11</v>
      </c>
      <c r="F2570" s="3">
        <f>LN(1+stock_returns_long[[#This Row],[Return]])</f>
        <v>3.320106723351493E-3</v>
      </c>
    </row>
    <row r="2571" spans="1:6" x14ac:dyDescent="0.2">
      <c r="A2571" s="11">
        <v>44152</v>
      </c>
      <c r="B2571" s="3" t="s">
        <v>3</v>
      </c>
      <c r="C2571" s="3">
        <v>-1.2751526368570576E-2</v>
      </c>
      <c r="D2571" s="3">
        <f>YEAR(stock_returns_long[[#This Row],[Date]])</f>
        <v>2020</v>
      </c>
      <c r="E2571" s="3">
        <f>MONTH(stock_returns_long[[#This Row],[Date]])</f>
        <v>11</v>
      </c>
      <c r="F2571" s="3">
        <f>LN(1+stock_returns_long[[#This Row],[Return]])</f>
        <v>-1.2833524897678099E-2</v>
      </c>
    </row>
    <row r="2572" spans="1:6" x14ac:dyDescent="0.2">
      <c r="A2572" s="11">
        <v>44153</v>
      </c>
      <c r="B2572" s="3" t="s">
        <v>3</v>
      </c>
      <c r="C2572" s="3">
        <v>-1.3183737667469941E-2</v>
      </c>
      <c r="D2572" s="3">
        <f>YEAR(stock_returns_long[[#This Row],[Date]])</f>
        <v>2020</v>
      </c>
      <c r="E2572" s="3">
        <f>MONTH(stock_returns_long[[#This Row],[Date]])</f>
        <v>11</v>
      </c>
      <c r="F2572" s="3">
        <f>LN(1+stock_returns_long[[#This Row],[Return]])</f>
        <v>-1.327141459595549E-2</v>
      </c>
    </row>
    <row r="2573" spans="1:6" x14ac:dyDescent="0.2">
      <c r="A2573" s="11">
        <v>44154</v>
      </c>
      <c r="B2573" s="3" t="s">
        <v>3</v>
      </c>
      <c r="C2573" s="3">
        <v>6.3482433558958995E-3</v>
      </c>
      <c r="D2573" s="3">
        <f>YEAR(stock_returns_long[[#This Row],[Date]])</f>
        <v>2020</v>
      </c>
      <c r="E2573" s="3">
        <f>MONTH(stock_returns_long[[#This Row],[Date]])</f>
        <v>11</v>
      </c>
      <c r="F2573" s="3">
        <f>LN(1+stock_returns_long[[#This Row],[Return]])</f>
        <v>6.3281781335468301E-3</v>
      </c>
    </row>
    <row r="2574" spans="1:6" x14ac:dyDescent="0.2">
      <c r="A2574" s="11">
        <v>44155</v>
      </c>
      <c r="B2574" s="3" t="s">
        <v>3</v>
      </c>
      <c r="C2574" s="3">
        <v>-9.5564460448942512E-3</v>
      </c>
      <c r="D2574" s="3">
        <f>YEAR(stock_returns_long[[#This Row],[Date]])</f>
        <v>2020</v>
      </c>
      <c r="E2574" s="3">
        <f>MONTH(stock_returns_long[[#This Row],[Date]])</f>
        <v>11</v>
      </c>
      <c r="F2574" s="3">
        <f>LN(1+stock_returns_long[[#This Row],[Return]])</f>
        <v>-9.6024018928123449E-3</v>
      </c>
    </row>
    <row r="2575" spans="1:6" x14ac:dyDescent="0.2">
      <c r="A2575" s="11">
        <v>44158</v>
      </c>
      <c r="B2575" s="3" t="s">
        <v>3</v>
      </c>
      <c r="C2575" s="3">
        <v>-1.330892897787872E-3</v>
      </c>
      <c r="D2575" s="3">
        <f>YEAR(stock_returns_long[[#This Row],[Date]])</f>
        <v>2020</v>
      </c>
      <c r="E2575" s="3">
        <f>MONTH(stock_returns_long[[#This Row],[Date]])</f>
        <v>11</v>
      </c>
      <c r="F2575" s="3">
        <f>LN(1+stock_returns_long[[#This Row],[Return]])</f>
        <v>-1.3317793223185945E-3</v>
      </c>
    </row>
    <row r="2576" spans="1:6" x14ac:dyDescent="0.2">
      <c r="A2576" s="11">
        <v>44159</v>
      </c>
      <c r="B2576" s="3" t="s">
        <v>3</v>
      </c>
      <c r="C2576" s="3">
        <v>1.7847805115366544E-2</v>
      </c>
      <c r="D2576" s="3">
        <f>YEAR(stock_returns_long[[#This Row],[Date]])</f>
        <v>2020</v>
      </c>
      <c r="E2576" s="3">
        <f>MONTH(stock_returns_long[[#This Row],[Date]])</f>
        <v>11</v>
      </c>
      <c r="F2576" s="3">
        <f>LN(1+stock_returns_long[[#This Row],[Return]])</f>
        <v>1.769040313557509E-2</v>
      </c>
    </row>
    <row r="2577" spans="1:6" x14ac:dyDescent="0.2">
      <c r="A2577" s="11">
        <v>44160</v>
      </c>
      <c r="B2577" s="3" t="s">
        <v>3</v>
      </c>
      <c r="C2577" s="3">
        <v>4.6832226628268359E-5</v>
      </c>
      <c r="D2577" s="3">
        <f>YEAR(stock_returns_long[[#This Row],[Date]])</f>
        <v>2020</v>
      </c>
      <c r="E2577" s="3">
        <f>MONTH(stock_returns_long[[#This Row],[Date]])</f>
        <v>11</v>
      </c>
      <c r="F2577" s="3">
        <f>LN(1+stock_returns_long[[#This Row],[Return]])</f>
        <v>4.6831130033780055E-5</v>
      </c>
    </row>
    <row r="2578" spans="1:6" x14ac:dyDescent="0.2">
      <c r="A2578" s="11">
        <v>44162</v>
      </c>
      <c r="B2578" s="3" t="s">
        <v>3</v>
      </c>
      <c r="C2578" s="3">
        <v>6.3588654485564611E-3</v>
      </c>
      <c r="D2578" s="3">
        <f>YEAR(stock_returns_long[[#This Row],[Date]])</f>
        <v>2020</v>
      </c>
      <c r="E2578" s="3">
        <f>MONTH(stock_returns_long[[#This Row],[Date]])</f>
        <v>11</v>
      </c>
      <c r="F2578" s="3">
        <f>LN(1+stock_returns_long[[#This Row],[Return]])</f>
        <v>6.3387331642457273E-3</v>
      </c>
    </row>
    <row r="2579" spans="1:6" x14ac:dyDescent="0.2">
      <c r="A2579" s="11">
        <v>44165</v>
      </c>
      <c r="B2579" s="3" t="s">
        <v>3</v>
      </c>
      <c r="C2579" s="3">
        <v>-5.3895518711735146E-3</v>
      </c>
      <c r="D2579" s="3">
        <f>YEAR(stock_returns_long[[#This Row],[Date]])</f>
        <v>2020</v>
      </c>
      <c r="E2579" s="3">
        <f>MONTH(stock_returns_long[[#This Row],[Date]])</f>
        <v>11</v>
      </c>
      <c r="F2579" s="3">
        <f>LN(1+stock_returns_long[[#This Row],[Return]])</f>
        <v>-5.4041279016307639E-3</v>
      </c>
    </row>
    <row r="2580" spans="1:6" x14ac:dyDescent="0.2">
      <c r="A2580" s="11">
        <v>44166</v>
      </c>
      <c r="B2580" s="3" t="s">
        <v>3</v>
      </c>
      <c r="C2580" s="3">
        <v>9.996842852501242E-3</v>
      </c>
      <c r="D2580" s="3">
        <f>YEAR(stock_returns_long[[#This Row],[Date]])</f>
        <v>2020</v>
      </c>
      <c r="E2580" s="3">
        <f>MONTH(stock_returns_long[[#This Row],[Date]])</f>
        <v>12</v>
      </c>
      <c r="F2580" s="3">
        <f>LN(1+stock_returns_long[[#This Row],[Return]])</f>
        <v>9.9472049596698517E-3</v>
      </c>
    </row>
    <row r="2581" spans="1:6" x14ac:dyDescent="0.2">
      <c r="A2581" s="11">
        <v>44167</v>
      </c>
      <c r="B2581" s="3" t="s">
        <v>3</v>
      </c>
      <c r="C2581" s="3">
        <v>-3.8852024463348345E-3</v>
      </c>
      <c r="D2581" s="3">
        <f>YEAR(stock_returns_long[[#This Row],[Date]])</f>
        <v>2020</v>
      </c>
      <c r="E2581" s="3">
        <f>MONTH(stock_returns_long[[#This Row],[Date]])</f>
        <v>12</v>
      </c>
      <c r="F2581" s="3">
        <f>LN(1+stock_returns_long[[#This Row],[Return]])</f>
        <v>-3.8927694512822979E-3</v>
      </c>
    </row>
    <row r="2582" spans="1:6" x14ac:dyDescent="0.2">
      <c r="A2582" s="11">
        <v>44168</v>
      </c>
      <c r="B2582" s="3" t="s">
        <v>3</v>
      </c>
      <c r="C2582" s="3">
        <v>-5.2466839087224049E-3</v>
      </c>
      <c r="D2582" s="3">
        <f>YEAR(stock_returns_long[[#This Row],[Date]])</f>
        <v>2020</v>
      </c>
      <c r="E2582" s="3">
        <f>MONTH(stock_returns_long[[#This Row],[Date]])</f>
        <v>12</v>
      </c>
      <c r="F2582" s="3">
        <f>LN(1+stock_returns_long[[#This Row],[Return]])</f>
        <v>-5.2604960880164907E-3</v>
      </c>
    </row>
    <row r="2583" spans="1:6" x14ac:dyDescent="0.2">
      <c r="A2583" s="11">
        <v>44169</v>
      </c>
      <c r="B2583" s="3" t="s">
        <v>3</v>
      </c>
      <c r="C2583" s="3">
        <v>5.6010081814727997E-4</v>
      </c>
      <c r="D2583" s="3">
        <f>YEAR(stock_returns_long[[#This Row],[Date]])</f>
        <v>2020</v>
      </c>
      <c r="E2583" s="3">
        <f>MONTH(stock_returns_long[[#This Row],[Date]])</f>
        <v>12</v>
      </c>
      <c r="F2583" s="3">
        <f>LN(1+stock_returns_long[[#This Row],[Return]])</f>
        <v>5.5994402022973135E-4</v>
      </c>
    </row>
    <row r="2584" spans="1:6" x14ac:dyDescent="0.2">
      <c r="A2584" s="11">
        <v>44172</v>
      </c>
      <c r="B2584" s="3" t="s">
        <v>3</v>
      </c>
      <c r="C2584" s="3">
        <v>-3.266166264227488E-4</v>
      </c>
      <c r="D2584" s="3">
        <f>YEAR(stock_returns_long[[#This Row],[Date]])</f>
        <v>2020</v>
      </c>
      <c r="E2584" s="3">
        <f>MONTH(stock_returns_long[[#This Row],[Date]])</f>
        <v>12</v>
      </c>
      <c r="F2584" s="3">
        <f>LN(1+stock_returns_long[[#This Row],[Return]])</f>
        <v>-3.2666997725023779E-4</v>
      </c>
    </row>
    <row r="2585" spans="1:6" x14ac:dyDescent="0.2">
      <c r="A2585" s="11">
        <v>44173</v>
      </c>
      <c r="B2585" s="3" t="s">
        <v>3</v>
      </c>
      <c r="C2585" s="3">
        <v>8.0265354756290375E-3</v>
      </c>
      <c r="D2585" s="3">
        <f>YEAR(stock_returns_long[[#This Row],[Date]])</f>
        <v>2020</v>
      </c>
      <c r="E2585" s="3">
        <f>MONTH(stock_returns_long[[#This Row],[Date]])</f>
        <v>12</v>
      </c>
      <c r="F2585" s="3">
        <f>LN(1+stock_returns_long[[#This Row],[Return]])</f>
        <v>7.9944941792994984E-3</v>
      </c>
    </row>
    <row r="2586" spans="1:6" x14ac:dyDescent="0.2">
      <c r="A2586" s="11">
        <v>44174</v>
      </c>
      <c r="B2586" s="3" t="s">
        <v>3</v>
      </c>
      <c r="C2586" s="3">
        <v>-1.948985100612588E-2</v>
      </c>
      <c r="D2586" s="3">
        <f>YEAR(stock_returns_long[[#This Row],[Date]])</f>
        <v>2020</v>
      </c>
      <c r="E2586" s="3">
        <f>MONTH(stock_returns_long[[#This Row],[Date]])</f>
        <v>12</v>
      </c>
      <c r="F2586" s="3">
        <f>LN(1+stock_returns_long[[#This Row],[Return]])</f>
        <v>-1.9682282564145871E-2</v>
      </c>
    </row>
    <row r="2587" spans="1:6" x14ac:dyDescent="0.2">
      <c r="A2587" s="11">
        <v>44175</v>
      </c>
      <c r="B2587" s="3" t="s">
        <v>3</v>
      </c>
      <c r="C2587" s="3">
        <v>-6.0433859988171523E-3</v>
      </c>
      <c r="D2587" s="3">
        <f>YEAR(stock_returns_long[[#This Row],[Date]])</f>
        <v>2020</v>
      </c>
      <c r="E2587" s="3">
        <f>MONTH(stock_returns_long[[#This Row],[Date]])</f>
        <v>12</v>
      </c>
      <c r="F2587" s="3">
        <f>LN(1+stock_returns_long[[#This Row],[Return]])</f>
        <v>-6.0617211642936732E-3</v>
      </c>
    </row>
    <row r="2588" spans="1:6" x14ac:dyDescent="0.2">
      <c r="A2588" s="11">
        <v>44176</v>
      </c>
      <c r="B2588" s="3" t="s">
        <v>3</v>
      </c>
      <c r="C2588" s="3">
        <v>1.3015258306402933E-2</v>
      </c>
      <c r="D2588" s="3">
        <f>YEAR(stock_returns_long[[#This Row],[Date]])</f>
        <v>2020</v>
      </c>
      <c r="E2588" s="3">
        <f>MONTH(stock_returns_long[[#This Row],[Date]])</f>
        <v>12</v>
      </c>
      <c r="F2588" s="3">
        <f>LN(1+stock_returns_long[[#This Row],[Return]])</f>
        <v>1.2931287647089283E-2</v>
      </c>
    </row>
    <row r="2589" spans="1:6" x14ac:dyDescent="0.2">
      <c r="A2589" s="11">
        <v>44179</v>
      </c>
      <c r="B2589" s="3" t="s">
        <v>3</v>
      </c>
      <c r="C2589" s="3">
        <v>4.4077677100016199E-3</v>
      </c>
      <c r="D2589" s="3">
        <f>YEAR(stock_returns_long[[#This Row],[Date]])</f>
        <v>2020</v>
      </c>
      <c r="E2589" s="3">
        <f>MONTH(stock_returns_long[[#This Row],[Date]])</f>
        <v>12</v>
      </c>
      <c r="F2589" s="3">
        <f>LN(1+stock_returns_long[[#This Row],[Return]])</f>
        <v>4.3980819531898238E-3</v>
      </c>
    </row>
    <row r="2590" spans="1:6" x14ac:dyDescent="0.2">
      <c r="A2590" s="11">
        <v>44180</v>
      </c>
      <c r="B2590" s="3" t="s">
        <v>3</v>
      </c>
      <c r="C2590" s="3">
        <v>-3.2663833429857903E-4</v>
      </c>
      <c r="D2590" s="3">
        <f>YEAR(stock_returns_long[[#This Row],[Date]])</f>
        <v>2020</v>
      </c>
      <c r="E2590" s="3">
        <f>MONTH(stock_returns_long[[#This Row],[Date]])</f>
        <v>12</v>
      </c>
      <c r="F2590" s="3">
        <f>LN(1+stock_returns_long[[#This Row],[Return]])</f>
        <v>-3.2669169221877345E-4</v>
      </c>
    </row>
    <row r="2591" spans="1:6" x14ac:dyDescent="0.2">
      <c r="A2591" s="11">
        <v>44181</v>
      </c>
      <c r="B2591" s="3" t="s">
        <v>3</v>
      </c>
      <c r="C2591" s="3">
        <v>2.405060100929246E-2</v>
      </c>
      <c r="D2591" s="3">
        <f>YEAR(stock_returns_long[[#This Row],[Date]])</f>
        <v>2020</v>
      </c>
      <c r="E2591" s="3">
        <f>MONTH(stock_returns_long[[#This Row],[Date]])</f>
        <v>12</v>
      </c>
      <c r="F2591" s="3">
        <f>LN(1+stock_returns_long[[#This Row],[Return]])</f>
        <v>2.3765940444569939E-2</v>
      </c>
    </row>
    <row r="2592" spans="1:6" x14ac:dyDescent="0.2">
      <c r="A2592" s="11">
        <v>44182</v>
      </c>
      <c r="B2592" s="3" t="s">
        <v>3</v>
      </c>
      <c r="C2592" s="3">
        <v>6.3843195321533486E-4</v>
      </c>
      <c r="D2592" s="3">
        <f>YEAR(stock_returns_long[[#This Row],[Date]])</f>
        <v>2020</v>
      </c>
      <c r="E2592" s="3">
        <f>MONTH(stock_returns_long[[#This Row],[Date]])</f>
        <v>12</v>
      </c>
      <c r="F2592" s="3">
        <f>LN(1+stock_returns_long[[#This Row],[Return]])</f>
        <v>6.382282422350131E-4</v>
      </c>
    </row>
    <row r="2593" spans="1:6" x14ac:dyDescent="0.2">
      <c r="A2593" s="11">
        <v>44183</v>
      </c>
      <c r="B2593" s="3" t="s">
        <v>3</v>
      </c>
      <c r="C2593" s="3">
        <v>-3.7825021820876437E-3</v>
      </c>
      <c r="D2593" s="3">
        <f>YEAR(stock_returns_long[[#This Row],[Date]])</f>
        <v>2020</v>
      </c>
      <c r="E2593" s="3">
        <f>MONTH(stock_returns_long[[#This Row],[Date]])</f>
        <v>12</v>
      </c>
      <c r="F2593" s="3">
        <f>LN(1+stock_returns_long[[#This Row],[Return]])</f>
        <v>-3.7896739339564585E-3</v>
      </c>
    </row>
    <row r="2594" spans="1:6" x14ac:dyDescent="0.2">
      <c r="A2594" s="11">
        <v>44186</v>
      </c>
      <c r="B2594" s="3" t="s">
        <v>3</v>
      </c>
      <c r="C2594" s="3">
        <v>1.8298924549884354E-2</v>
      </c>
      <c r="D2594" s="3">
        <f>YEAR(stock_returns_long[[#This Row],[Date]])</f>
        <v>2020</v>
      </c>
      <c r="E2594" s="3">
        <f>MONTH(stock_returns_long[[#This Row],[Date]])</f>
        <v>12</v>
      </c>
      <c r="F2594" s="3">
        <f>LN(1+stock_returns_long[[#This Row],[Return]])</f>
        <v>1.8133514071861413E-2</v>
      </c>
    </row>
    <row r="2595" spans="1:6" x14ac:dyDescent="0.2">
      <c r="A2595" s="11">
        <v>44187</v>
      </c>
      <c r="B2595" s="3" t="s">
        <v>3</v>
      </c>
      <c r="C2595" s="3">
        <v>6.0651179241331121E-3</v>
      </c>
      <c r="D2595" s="3">
        <f>YEAR(stock_returns_long[[#This Row],[Date]])</f>
        <v>2020</v>
      </c>
      <c r="E2595" s="3">
        <f>MONTH(stock_returns_long[[#This Row],[Date]])</f>
        <v>12</v>
      </c>
      <c r="F2595" s="3">
        <f>LN(1+stock_returns_long[[#This Row],[Return]])</f>
        <v>6.046799129532745E-3</v>
      </c>
    </row>
    <row r="2596" spans="1:6" x14ac:dyDescent="0.2">
      <c r="A2596" s="11">
        <v>44188</v>
      </c>
      <c r="B2596" s="3" t="s">
        <v>3</v>
      </c>
      <c r="C2596" s="3">
        <v>-1.3039197827721782E-2</v>
      </c>
      <c r="D2596" s="3">
        <f>YEAR(stock_returns_long[[#This Row],[Date]])</f>
        <v>2020</v>
      </c>
      <c r="E2596" s="3">
        <f>MONTH(stock_returns_long[[#This Row],[Date]])</f>
        <v>12</v>
      </c>
      <c r="F2596" s="3">
        <f>LN(1+stock_returns_long[[#This Row],[Return]])</f>
        <v>-1.3124954448448614E-2</v>
      </c>
    </row>
    <row r="2597" spans="1:6" x14ac:dyDescent="0.2">
      <c r="A2597" s="11">
        <v>44189</v>
      </c>
      <c r="B2597" s="3" t="s">
        <v>3</v>
      </c>
      <c r="C2597" s="3">
        <v>7.8273723773627513E-3</v>
      </c>
      <c r="D2597" s="3">
        <f>YEAR(stock_returns_long[[#This Row],[Date]])</f>
        <v>2020</v>
      </c>
      <c r="E2597" s="3">
        <f>MONTH(stock_returns_long[[#This Row],[Date]])</f>
        <v>12</v>
      </c>
      <c r="F2597" s="3">
        <f>LN(1+stock_returns_long[[#This Row],[Return]])</f>
        <v>7.7968974207859561E-3</v>
      </c>
    </row>
    <row r="2598" spans="1:6" x14ac:dyDescent="0.2">
      <c r="A2598" s="11">
        <v>44193</v>
      </c>
      <c r="B2598" s="3" t="s">
        <v>3</v>
      </c>
      <c r="C2598" s="3">
        <v>9.9213194963729823E-3</v>
      </c>
      <c r="D2598" s="3">
        <f>YEAR(stock_returns_long[[#This Row],[Date]])</f>
        <v>2020</v>
      </c>
      <c r="E2598" s="3">
        <f>MONTH(stock_returns_long[[#This Row],[Date]])</f>
        <v>12</v>
      </c>
      <c r="F2598" s="3">
        <f>LN(1+stock_returns_long[[#This Row],[Return]])</f>
        <v>9.8724263299498922E-3</v>
      </c>
    </row>
    <row r="2599" spans="1:6" x14ac:dyDescent="0.2">
      <c r="A2599" s="11">
        <v>44194</v>
      </c>
      <c r="B2599" s="3" t="s">
        <v>3</v>
      </c>
      <c r="C2599" s="3">
        <v>-3.6005910131207131E-3</v>
      </c>
      <c r="D2599" s="3">
        <f>YEAR(stock_returns_long[[#This Row],[Date]])</f>
        <v>2020</v>
      </c>
      <c r="E2599" s="3">
        <f>MONTH(stock_returns_long[[#This Row],[Date]])</f>
        <v>12</v>
      </c>
      <c r="F2599" s="3">
        <f>LN(1+stock_returns_long[[#This Row],[Return]])</f>
        <v>-3.6070887427427606E-3</v>
      </c>
    </row>
    <row r="2600" spans="1:6" x14ac:dyDescent="0.2">
      <c r="A2600" s="11">
        <v>44195</v>
      </c>
      <c r="B2600" s="3" t="s">
        <v>3</v>
      </c>
      <c r="C2600" s="3">
        <v>-1.1019535587228901E-2</v>
      </c>
      <c r="D2600" s="3">
        <f>YEAR(stock_returns_long[[#This Row],[Date]])</f>
        <v>2020</v>
      </c>
      <c r="E2600" s="3">
        <f>MONTH(stock_returns_long[[#This Row],[Date]])</f>
        <v>12</v>
      </c>
      <c r="F2600" s="3">
        <f>LN(1+stock_returns_long[[#This Row],[Return]])</f>
        <v>-1.1080700423300963E-2</v>
      </c>
    </row>
    <row r="2601" spans="1:6" x14ac:dyDescent="0.2">
      <c r="A2601" s="11">
        <v>44196</v>
      </c>
      <c r="B2601" s="3" t="s">
        <v>3</v>
      </c>
      <c r="C2601" s="3">
        <v>3.338320814033624E-3</v>
      </c>
      <c r="D2601" s="3">
        <f>YEAR(stock_returns_long[[#This Row],[Date]])</f>
        <v>2020</v>
      </c>
      <c r="E2601" s="3">
        <f>MONTH(stock_returns_long[[#This Row],[Date]])</f>
        <v>12</v>
      </c>
      <c r="F2601" s="3">
        <f>LN(1+stock_returns_long[[#This Row],[Return]])</f>
        <v>3.3327609913166995E-3</v>
      </c>
    </row>
    <row r="2602" spans="1:6" x14ac:dyDescent="0.2">
      <c r="A2602" s="11">
        <v>44200</v>
      </c>
      <c r="B2602" s="3" t="s">
        <v>3</v>
      </c>
      <c r="C2602" s="3">
        <v>-2.1265935375243128E-2</v>
      </c>
      <c r="D2602" s="3">
        <f>YEAR(stock_returns_long[[#This Row],[Date]])</f>
        <v>2021</v>
      </c>
      <c r="E2602" s="3">
        <f>MONTH(stock_returns_long[[#This Row],[Date]])</f>
        <v>1</v>
      </c>
      <c r="F2602" s="3">
        <f>LN(1+stock_returns_long[[#This Row],[Return]])</f>
        <v>-2.1495313163682844E-2</v>
      </c>
    </row>
    <row r="2603" spans="1:6" x14ac:dyDescent="0.2">
      <c r="A2603" s="11">
        <v>44201</v>
      </c>
      <c r="B2603" s="3" t="s">
        <v>3</v>
      </c>
      <c r="C2603" s="3">
        <v>9.6464225224934808E-4</v>
      </c>
      <c r="D2603" s="3">
        <f>YEAR(stock_returns_long[[#This Row],[Date]])</f>
        <v>2021</v>
      </c>
      <c r="E2603" s="3">
        <f>MONTH(stock_returns_long[[#This Row],[Date]])</f>
        <v>1</v>
      </c>
      <c r="F2603" s="3">
        <f>LN(1+stock_returns_long[[#This Row],[Return]])</f>
        <v>9.6417728390665045E-4</v>
      </c>
    </row>
    <row r="2604" spans="1:6" x14ac:dyDescent="0.2">
      <c r="A2604" s="11">
        <v>44202</v>
      </c>
      <c r="B2604" s="3" t="s">
        <v>3</v>
      </c>
      <c r="C2604" s="3">
        <v>-2.5929478235209857E-2</v>
      </c>
      <c r="D2604" s="3">
        <f>YEAR(stock_returns_long[[#This Row],[Date]])</f>
        <v>2021</v>
      </c>
      <c r="E2604" s="3">
        <f>MONTH(stock_returns_long[[#This Row],[Date]])</f>
        <v>1</v>
      </c>
      <c r="F2604" s="3">
        <f>LN(1+stock_returns_long[[#This Row],[Return]])</f>
        <v>-2.6271573684699786E-2</v>
      </c>
    </row>
    <row r="2605" spans="1:6" x14ac:dyDescent="0.2">
      <c r="A2605" s="11">
        <v>44203</v>
      </c>
      <c r="B2605" s="3" t="s">
        <v>3</v>
      </c>
      <c r="C2605" s="3">
        <v>2.8456958636932761E-2</v>
      </c>
      <c r="D2605" s="3">
        <f>YEAR(stock_returns_long[[#This Row],[Date]])</f>
        <v>2021</v>
      </c>
      <c r="E2605" s="3">
        <f>MONTH(stock_returns_long[[#This Row],[Date]])</f>
        <v>1</v>
      </c>
      <c r="F2605" s="3">
        <f>LN(1+stock_returns_long[[#This Row],[Return]])</f>
        <v>2.8059580559387797E-2</v>
      </c>
    </row>
    <row r="2606" spans="1:6" x14ac:dyDescent="0.2">
      <c r="A2606" s="11">
        <v>44204</v>
      </c>
      <c r="B2606" s="3" t="s">
        <v>3</v>
      </c>
      <c r="C2606" s="3">
        <v>6.0927552768261783E-3</v>
      </c>
      <c r="D2606" s="3">
        <f>YEAR(stock_returns_long[[#This Row],[Date]])</f>
        <v>2021</v>
      </c>
      <c r="E2606" s="3">
        <f>MONTH(stock_returns_long[[#This Row],[Date]])</f>
        <v>1</v>
      </c>
      <c r="F2606" s="3">
        <f>LN(1+stock_returns_long[[#This Row],[Return]])</f>
        <v>6.0742694916379198E-3</v>
      </c>
    </row>
    <row r="2607" spans="1:6" x14ac:dyDescent="0.2">
      <c r="A2607" s="11">
        <v>44207</v>
      </c>
      <c r="B2607" s="3" t="s">
        <v>3</v>
      </c>
      <c r="C2607" s="3">
        <v>-9.6985376162891379E-3</v>
      </c>
      <c r="D2607" s="3">
        <f>YEAR(stock_returns_long[[#This Row],[Date]])</f>
        <v>2021</v>
      </c>
      <c r="E2607" s="3">
        <f>MONTH(stock_returns_long[[#This Row],[Date]])</f>
        <v>1</v>
      </c>
      <c r="F2607" s="3">
        <f>LN(1+stock_returns_long[[#This Row],[Return]])</f>
        <v>-9.7458747481940708E-3</v>
      </c>
    </row>
    <row r="2608" spans="1:6" x14ac:dyDescent="0.2">
      <c r="A2608" s="11">
        <v>44208</v>
      </c>
      <c r="B2608" s="3" t="s">
        <v>3</v>
      </c>
      <c r="C2608" s="3">
        <v>-1.1770703147093609E-2</v>
      </c>
      <c r="D2608" s="3">
        <f>YEAR(stock_returns_long[[#This Row],[Date]])</f>
        <v>2021</v>
      </c>
      <c r="E2608" s="3">
        <f>MONTH(stock_returns_long[[#This Row],[Date]])</f>
        <v>1</v>
      </c>
      <c r="F2608" s="3">
        <f>LN(1+stock_returns_long[[#This Row],[Return]])</f>
        <v>-1.1840526326166721E-2</v>
      </c>
    </row>
    <row r="2609" spans="1:6" x14ac:dyDescent="0.2">
      <c r="A2609" s="11">
        <v>44209</v>
      </c>
      <c r="B2609" s="3" t="s">
        <v>3</v>
      </c>
      <c r="C2609" s="3">
        <v>6.5603533081914911E-3</v>
      </c>
      <c r="D2609" s="3">
        <f>YEAR(stock_returns_long[[#This Row],[Date]])</f>
        <v>2021</v>
      </c>
      <c r="E2609" s="3">
        <f>MONTH(stock_returns_long[[#This Row],[Date]])</f>
        <v>1</v>
      </c>
      <c r="F2609" s="3">
        <f>LN(1+stock_returns_long[[#This Row],[Return]])</f>
        <v>6.5389278451156441E-3</v>
      </c>
    </row>
    <row r="2610" spans="1:6" x14ac:dyDescent="0.2">
      <c r="A2610" s="11">
        <v>44210</v>
      </c>
      <c r="B2610" s="3" t="s">
        <v>3</v>
      </c>
      <c r="C2610" s="3">
        <v>-1.5346144457838995E-2</v>
      </c>
      <c r="D2610" s="3">
        <f>YEAR(stock_returns_long[[#This Row],[Date]])</f>
        <v>2021</v>
      </c>
      <c r="E2610" s="3">
        <f>MONTH(stock_returns_long[[#This Row],[Date]])</f>
        <v>1</v>
      </c>
      <c r="F2610" s="3">
        <f>LN(1+stock_returns_long[[#This Row],[Return]])</f>
        <v>-1.5465115264250061E-2</v>
      </c>
    </row>
    <row r="2611" spans="1:6" x14ac:dyDescent="0.2">
      <c r="A2611" s="11">
        <v>44211</v>
      </c>
      <c r="B2611" s="3" t="s">
        <v>3</v>
      </c>
      <c r="C2611" s="3">
        <v>-1.7369427706006579E-3</v>
      </c>
      <c r="D2611" s="3">
        <f>YEAR(stock_returns_long[[#This Row],[Date]])</f>
        <v>2021</v>
      </c>
      <c r="E2611" s="3">
        <f>MONTH(stock_returns_long[[#This Row],[Date]])</f>
        <v>1</v>
      </c>
      <c r="F2611" s="3">
        <f>LN(1+stock_returns_long[[#This Row],[Return]])</f>
        <v>-1.7384530047417086E-3</v>
      </c>
    </row>
    <row r="2612" spans="1:6" x14ac:dyDescent="0.2">
      <c r="A2612" s="11">
        <v>44215</v>
      </c>
      <c r="B2612" s="3" t="s">
        <v>3</v>
      </c>
      <c r="C2612" s="3">
        <v>1.7822567907972653E-2</v>
      </c>
      <c r="D2612" s="3">
        <f>YEAR(stock_returns_long[[#This Row],[Date]])</f>
        <v>2021</v>
      </c>
      <c r="E2612" s="3">
        <f>MONTH(stock_returns_long[[#This Row],[Date]])</f>
        <v>1</v>
      </c>
      <c r="F2612" s="3">
        <f>LN(1+stock_returns_long[[#This Row],[Return]])</f>
        <v>1.7665608151348149E-2</v>
      </c>
    </row>
    <row r="2613" spans="1:6" x14ac:dyDescent="0.2">
      <c r="A2613" s="11">
        <v>44216</v>
      </c>
      <c r="B2613" s="3" t="s">
        <v>3</v>
      </c>
      <c r="C2613" s="3">
        <v>3.6499759609954996E-2</v>
      </c>
      <c r="D2613" s="3">
        <f>YEAR(stock_returns_long[[#This Row],[Date]])</f>
        <v>2021</v>
      </c>
      <c r="E2613" s="3">
        <f>MONTH(stock_returns_long[[#This Row],[Date]])</f>
        <v>1</v>
      </c>
      <c r="F2613" s="3">
        <f>LN(1+stock_returns_long[[#This Row],[Return]])</f>
        <v>3.584942096888017E-2</v>
      </c>
    </row>
    <row r="2614" spans="1:6" x14ac:dyDescent="0.2">
      <c r="A2614" s="11">
        <v>44217</v>
      </c>
      <c r="B2614" s="3" t="s">
        <v>3</v>
      </c>
      <c r="C2614" s="3">
        <v>2.8083565676793043E-3</v>
      </c>
      <c r="D2614" s="3">
        <f>YEAR(stock_returns_long[[#This Row],[Date]])</f>
        <v>2021</v>
      </c>
      <c r="E2614" s="3">
        <f>MONTH(stock_returns_long[[#This Row],[Date]])</f>
        <v>1</v>
      </c>
      <c r="F2614" s="3">
        <f>LN(1+stock_returns_long[[#This Row],[Return]])</f>
        <v>2.8044205019024291E-3</v>
      </c>
    </row>
    <row r="2615" spans="1:6" x14ac:dyDescent="0.2">
      <c r="A2615" s="11">
        <v>44218</v>
      </c>
      <c r="B2615" s="3" t="s">
        <v>3</v>
      </c>
      <c r="C2615" s="3">
        <v>4.3559913083368595E-3</v>
      </c>
      <c r="D2615" s="3">
        <f>YEAR(stock_returns_long[[#This Row],[Date]])</f>
        <v>2021</v>
      </c>
      <c r="E2615" s="3">
        <f>MONTH(stock_returns_long[[#This Row],[Date]])</f>
        <v>1</v>
      </c>
      <c r="F2615" s="3">
        <f>LN(1+stock_returns_long[[#This Row],[Return]])</f>
        <v>4.3465314396525538E-3</v>
      </c>
    </row>
    <row r="2616" spans="1:6" x14ac:dyDescent="0.2">
      <c r="A2616" s="11">
        <v>44221</v>
      </c>
      <c r="B2616" s="3" t="s">
        <v>3</v>
      </c>
      <c r="C2616" s="3">
        <v>1.584439045354924E-2</v>
      </c>
      <c r="D2616" s="3">
        <f>YEAR(stock_returns_long[[#This Row],[Date]])</f>
        <v>2021</v>
      </c>
      <c r="E2616" s="3">
        <f>MONTH(stock_returns_long[[#This Row],[Date]])</f>
        <v>1</v>
      </c>
      <c r="F2616" s="3">
        <f>LN(1+stock_returns_long[[#This Row],[Return]])</f>
        <v>1.5720178423840252E-2</v>
      </c>
    </row>
    <row r="2617" spans="1:6" x14ac:dyDescent="0.2">
      <c r="A2617" s="11">
        <v>44222</v>
      </c>
      <c r="B2617" s="3" t="s">
        <v>3</v>
      </c>
      <c r="C2617" s="3">
        <v>1.2198780267192788E-2</v>
      </c>
      <c r="D2617" s="3">
        <f>YEAR(stock_returns_long[[#This Row],[Date]])</f>
        <v>2021</v>
      </c>
      <c r="E2617" s="3">
        <f>MONTH(stock_returns_long[[#This Row],[Date]])</f>
        <v>1</v>
      </c>
      <c r="F2617" s="3">
        <f>LN(1+stock_returns_long[[#This Row],[Return]])</f>
        <v>1.2124974765690672E-2</v>
      </c>
    </row>
    <row r="2618" spans="1:6" x14ac:dyDescent="0.2">
      <c r="A2618" s="11">
        <v>44223</v>
      </c>
      <c r="B2618" s="3" t="s">
        <v>3</v>
      </c>
      <c r="C2618" s="3">
        <v>2.4534618016724963E-3</v>
      </c>
      <c r="D2618" s="3">
        <f>YEAR(stock_returns_long[[#This Row],[Date]])</f>
        <v>2021</v>
      </c>
      <c r="E2618" s="3">
        <f>MONTH(stock_returns_long[[#This Row],[Date]])</f>
        <v>1</v>
      </c>
      <c r="F2618" s="3">
        <f>LN(1+stock_returns_long[[#This Row],[Return]])</f>
        <v>2.4504569780760934E-3</v>
      </c>
    </row>
    <row r="2619" spans="1:6" x14ac:dyDescent="0.2">
      <c r="A2619" s="11">
        <v>44224</v>
      </c>
      <c r="B2619" s="3" t="s">
        <v>3</v>
      </c>
      <c r="C2619" s="3">
        <v>2.5890827140576E-2</v>
      </c>
      <c r="D2619" s="3">
        <f>YEAR(stock_returns_long[[#This Row],[Date]])</f>
        <v>2021</v>
      </c>
      <c r="E2619" s="3">
        <f>MONTH(stock_returns_long[[#This Row],[Date]])</f>
        <v>1</v>
      </c>
      <c r="F2619" s="3">
        <f>LN(1+stock_returns_long[[#This Row],[Return]])</f>
        <v>2.5561334791291392E-2</v>
      </c>
    </row>
    <row r="2620" spans="1:6" x14ac:dyDescent="0.2">
      <c r="A2620" s="11">
        <v>44225</v>
      </c>
      <c r="B2620" s="3" t="s">
        <v>3</v>
      </c>
      <c r="C2620" s="3">
        <v>-2.9171817879252715E-2</v>
      </c>
      <c r="D2620" s="3">
        <f>YEAR(stock_returns_long[[#This Row],[Date]])</f>
        <v>2021</v>
      </c>
      <c r="E2620" s="3">
        <f>MONTH(stock_returns_long[[#This Row],[Date]])</f>
        <v>1</v>
      </c>
      <c r="F2620" s="3">
        <f>LN(1+stock_returns_long[[#This Row],[Return]])</f>
        <v>-2.9605775760413164E-2</v>
      </c>
    </row>
    <row r="2621" spans="1:6" x14ac:dyDescent="0.2">
      <c r="A2621" s="11">
        <v>44228</v>
      </c>
      <c r="B2621" s="3" t="s">
        <v>3</v>
      </c>
      <c r="C2621" s="3">
        <v>3.3152332933076956E-2</v>
      </c>
      <c r="D2621" s="3">
        <f>YEAR(stock_returns_long[[#This Row],[Date]])</f>
        <v>2021</v>
      </c>
      <c r="E2621" s="3">
        <f>MONTH(stock_returns_long[[#This Row],[Date]])</f>
        <v>2</v>
      </c>
      <c r="F2621" s="3">
        <f>LN(1+stock_returns_long[[#This Row],[Return]])</f>
        <v>3.2614645802725099E-2</v>
      </c>
    </row>
    <row r="2622" spans="1:6" x14ac:dyDescent="0.2">
      <c r="A2622" s="11">
        <v>44229</v>
      </c>
      <c r="B2622" s="3" t="s">
        <v>3</v>
      </c>
      <c r="C2622" s="3">
        <v>-5.8409965366645888E-4</v>
      </c>
      <c r="D2622" s="3">
        <f>YEAR(stock_returns_long[[#This Row],[Date]])</f>
        <v>2021</v>
      </c>
      <c r="E2622" s="3">
        <f>MONTH(stock_returns_long[[#This Row],[Date]])</f>
        <v>2</v>
      </c>
      <c r="F2622" s="3">
        <f>LN(1+stock_returns_long[[#This Row],[Return]])</f>
        <v>-5.8427030632450668E-4</v>
      </c>
    </row>
    <row r="2623" spans="1:6" x14ac:dyDescent="0.2">
      <c r="A2623" s="11">
        <v>44230</v>
      </c>
      <c r="B2623" s="3" t="s">
        <v>3</v>
      </c>
      <c r="C2623" s="3">
        <v>1.4571395776914908E-2</v>
      </c>
      <c r="D2623" s="3">
        <f>YEAR(stock_returns_long[[#This Row],[Date]])</f>
        <v>2021</v>
      </c>
      <c r="E2623" s="3">
        <f>MONTH(stock_returns_long[[#This Row],[Date]])</f>
        <v>2</v>
      </c>
      <c r="F2623" s="3">
        <f>LN(1+stock_returns_long[[#This Row],[Return]])</f>
        <v>1.4466253142068434E-2</v>
      </c>
    </row>
    <row r="2624" spans="1:6" x14ac:dyDescent="0.2">
      <c r="A2624" s="11">
        <v>44231</v>
      </c>
      <c r="B2624" s="3" t="s">
        <v>3</v>
      </c>
      <c r="C2624" s="3">
        <v>-4.0742652164742488E-3</v>
      </c>
      <c r="D2624" s="3">
        <f>YEAR(stock_returns_long[[#This Row],[Date]])</f>
        <v>2021</v>
      </c>
      <c r="E2624" s="3">
        <f>MONTH(stock_returns_long[[#This Row],[Date]])</f>
        <v>2</v>
      </c>
      <c r="F2624" s="3">
        <f>LN(1+stock_returns_long[[#This Row],[Return]])</f>
        <v>-4.0825876478882374E-3</v>
      </c>
    </row>
    <row r="2625" spans="1:6" x14ac:dyDescent="0.2">
      <c r="A2625" s="11">
        <v>44232</v>
      </c>
      <c r="B2625" s="3" t="s">
        <v>3</v>
      </c>
      <c r="C2625" s="3">
        <v>7.8519674582766541E-4</v>
      </c>
      <c r="D2625" s="3">
        <f>YEAR(stock_returns_long[[#This Row],[Date]])</f>
        <v>2021</v>
      </c>
      <c r="E2625" s="3">
        <f>MONTH(stock_returns_long[[#This Row],[Date]])</f>
        <v>2</v>
      </c>
      <c r="F2625" s="3">
        <f>LN(1+stock_returns_long[[#This Row],[Return]])</f>
        <v>7.8488864013467907E-4</v>
      </c>
    </row>
    <row r="2626" spans="1:6" x14ac:dyDescent="0.2">
      <c r="A2626" s="11">
        <v>44235</v>
      </c>
      <c r="B2626" s="3" t="s">
        <v>3</v>
      </c>
      <c r="C2626" s="3">
        <v>1.1147442058532242E-3</v>
      </c>
      <c r="D2626" s="3">
        <f>YEAR(stock_returns_long[[#This Row],[Date]])</f>
        <v>2021</v>
      </c>
      <c r="E2626" s="3">
        <f>MONTH(stock_returns_long[[#This Row],[Date]])</f>
        <v>2</v>
      </c>
      <c r="F2626" s="3">
        <f>LN(1+stock_returns_long[[#This Row],[Return]])</f>
        <v>1.1141233398926339E-3</v>
      </c>
    </row>
    <row r="2627" spans="1:6" x14ac:dyDescent="0.2">
      <c r="A2627" s="11">
        <v>44236</v>
      </c>
      <c r="B2627" s="3" t="s">
        <v>3</v>
      </c>
      <c r="C2627" s="3">
        <v>5.3617031973309803E-3</v>
      </c>
      <c r="D2627" s="3">
        <f>YEAR(stock_returns_long[[#This Row],[Date]])</f>
        <v>2021</v>
      </c>
      <c r="E2627" s="3">
        <f>MONTH(stock_returns_long[[#This Row],[Date]])</f>
        <v>2</v>
      </c>
      <c r="F2627" s="3">
        <f>LN(1+stock_returns_long[[#This Row],[Return]])</f>
        <v>5.3473804401816434E-3</v>
      </c>
    </row>
    <row r="2628" spans="1:6" x14ac:dyDescent="0.2">
      <c r="A2628" s="11">
        <v>44237</v>
      </c>
      <c r="B2628" s="3" t="s">
        <v>3</v>
      </c>
      <c r="C2628" s="3">
        <v>-3.8970513260105921E-3</v>
      </c>
      <c r="D2628" s="3">
        <f>YEAR(stock_returns_long[[#This Row],[Date]])</f>
        <v>2021</v>
      </c>
      <c r="E2628" s="3">
        <f>MONTH(stock_returns_long[[#This Row],[Date]])</f>
        <v>2</v>
      </c>
      <c r="F2628" s="3">
        <f>LN(1+stock_returns_long[[#This Row],[Return]])</f>
        <v>-3.904664616555606E-3</v>
      </c>
    </row>
    <row r="2629" spans="1:6" x14ac:dyDescent="0.2">
      <c r="A2629" s="11">
        <v>44238</v>
      </c>
      <c r="B2629" s="3" t="s">
        <v>3</v>
      </c>
      <c r="C2629" s="3">
        <v>6.8773580841787751E-3</v>
      </c>
      <c r="D2629" s="3">
        <f>YEAR(stock_returns_long[[#This Row],[Date]])</f>
        <v>2021</v>
      </c>
      <c r="E2629" s="3">
        <f>MONTH(stock_returns_long[[#This Row],[Date]])</f>
        <v>2</v>
      </c>
      <c r="F2629" s="3">
        <f>LN(1+stock_returns_long[[#This Row],[Return]])</f>
        <v>6.8538169294046734E-3</v>
      </c>
    </row>
    <row r="2630" spans="1:6" x14ac:dyDescent="0.2">
      <c r="A2630" s="11">
        <v>44239</v>
      </c>
      <c r="B2630" s="3" t="s">
        <v>3</v>
      </c>
      <c r="C2630" s="3">
        <v>2.0451352826282854E-3</v>
      </c>
      <c r="D2630" s="3">
        <f>YEAR(stock_returns_long[[#This Row],[Date]])</f>
        <v>2021</v>
      </c>
      <c r="E2630" s="3">
        <f>MONTH(stock_returns_long[[#This Row],[Date]])</f>
        <v>2</v>
      </c>
      <c r="F2630" s="3">
        <f>LN(1+stock_returns_long[[#This Row],[Return]])</f>
        <v>2.0430468404126472E-3</v>
      </c>
    </row>
    <row r="2631" spans="1:6" x14ac:dyDescent="0.2">
      <c r="A2631" s="11">
        <v>44243</v>
      </c>
      <c r="B2631" s="3" t="s">
        <v>3</v>
      </c>
      <c r="C2631" s="3">
        <v>-5.2655400584805667E-3</v>
      </c>
      <c r="D2631" s="3">
        <f>YEAR(stock_returns_long[[#This Row],[Date]])</f>
        <v>2021</v>
      </c>
      <c r="E2631" s="3">
        <f>MONTH(stock_returns_long[[#This Row],[Date]])</f>
        <v>2</v>
      </c>
      <c r="F2631" s="3">
        <f>LN(1+stock_returns_long[[#This Row],[Return]])</f>
        <v>-5.2794518714959224E-3</v>
      </c>
    </row>
    <row r="2632" spans="1:6" x14ac:dyDescent="0.2">
      <c r="A2632" s="11">
        <v>44244</v>
      </c>
      <c r="B2632" s="3" t="s">
        <v>3</v>
      </c>
      <c r="C2632" s="3">
        <v>4.3594304948848528E-3</v>
      </c>
      <c r="D2632" s="3">
        <f>YEAR(stock_returns_long[[#This Row],[Date]])</f>
        <v>2021</v>
      </c>
      <c r="E2632" s="3">
        <f>MONTH(stock_returns_long[[#This Row],[Date]])</f>
        <v>2</v>
      </c>
      <c r="F2632" s="3">
        <f>LN(1+stock_returns_long[[#This Row],[Return]])</f>
        <v>4.3499557042454041E-3</v>
      </c>
    </row>
    <row r="2633" spans="1:6" x14ac:dyDescent="0.2">
      <c r="A2633" s="11">
        <v>44245</v>
      </c>
      <c r="B2633" s="3" t="s">
        <v>3</v>
      </c>
      <c r="C2633" s="3">
        <v>-1.6787993990354799E-3</v>
      </c>
      <c r="D2633" s="3">
        <f>YEAR(stock_returns_long[[#This Row],[Date]])</f>
        <v>2021</v>
      </c>
      <c r="E2633" s="3">
        <f>MONTH(stock_returns_long[[#This Row],[Date]])</f>
        <v>2</v>
      </c>
      <c r="F2633" s="3">
        <f>LN(1+stock_returns_long[[#This Row],[Return]])</f>
        <v>-1.6802101618928953E-3</v>
      </c>
    </row>
    <row r="2634" spans="1:6" x14ac:dyDescent="0.2">
      <c r="A2634" s="11">
        <v>44246</v>
      </c>
      <c r="B2634" s="3" t="s">
        <v>3</v>
      </c>
      <c r="C2634" s="3">
        <v>-1.1567260742948671E-2</v>
      </c>
      <c r="D2634" s="3">
        <f>YEAR(stock_returns_long[[#This Row],[Date]])</f>
        <v>2021</v>
      </c>
      <c r="E2634" s="3">
        <f>MONTH(stock_returns_long[[#This Row],[Date]])</f>
        <v>2</v>
      </c>
      <c r="F2634" s="3">
        <f>LN(1+stock_returns_long[[#This Row],[Return]])</f>
        <v>-1.1634681926722835E-2</v>
      </c>
    </row>
    <row r="2635" spans="1:6" x14ac:dyDescent="0.2">
      <c r="A2635" s="11">
        <v>44249</v>
      </c>
      <c r="B2635" s="3" t="s">
        <v>3</v>
      </c>
      <c r="C2635" s="3">
        <v>-2.6808385746549424E-2</v>
      </c>
      <c r="D2635" s="3">
        <f>YEAR(stock_returns_long[[#This Row],[Date]])</f>
        <v>2021</v>
      </c>
      <c r="E2635" s="3">
        <f>MONTH(stock_returns_long[[#This Row],[Date]])</f>
        <v>2</v>
      </c>
      <c r="F2635" s="3">
        <f>LN(1+stock_returns_long[[#This Row],[Return]])</f>
        <v>-2.7174284783289697E-2</v>
      </c>
    </row>
    <row r="2636" spans="1:6" x14ac:dyDescent="0.2">
      <c r="A2636" s="11">
        <v>44250</v>
      </c>
      <c r="B2636" s="3" t="s">
        <v>3</v>
      </c>
      <c r="C2636" s="3">
        <v>-5.2877203526316974E-3</v>
      </c>
      <c r="D2636" s="3">
        <f>YEAR(stock_returns_long[[#This Row],[Date]])</f>
        <v>2021</v>
      </c>
      <c r="E2636" s="3">
        <f>MONTH(stock_returns_long[[#This Row],[Date]])</f>
        <v>2</v>
      </c>
      <c r="F2636" s="3">
        <f>LN(1+stock_returns_long[[#This Row],[Return]])</f>
        <v>-5.3017498236960737E-3</v>
      </c>
    </row>
    <row r="2637" spans="1:6" x14ac:dyDescent="0.2">
      <c r="A2637" s="11">
        <v>44251</v>
      </c>
      <c r="B2637" s="3" t="s">
        <v>3</v>
      </c>
      <c r="C2637" s="3">
        <v>5.4872438162687498E-3</v>
      </c>
      <c r="D2637" s="3">
        <f>YEAR(stock_returns_long[[#This Row],[Date]])</f>
        <v>2021</v>
      </c>
      <c r="E2637" s="3">
        <f>MONTH(stock_returns_long[[#This Row],[Date]])</f>
        <v>2</v>
      </c>
      <c r="F2637" s="3">
        <f>LN(1+stock_returns_long[[#This Row],[Return]])</f>
        <v>5.4722437416119393E-3</v>
      </c>
    </row>
    <row r="2638" spans="1:6" x14ac:dyDescent="0.2">
      <c r="A2638" s="11">
        <v>44252</v>
      </c>
      <c r="B2638" s="3" t="s">
        <v>3</v>
      </c>
      <c r="C2638" s="3">
        <v>-2.3704871490614399E-2</v>
      </c>
      <c r="D2638" s="3">
        <f>YEAR(stock_returns_long[[#This Row],[Date]])</f>
        <v>2021</v>
      </c>
      <c r="E2638" s="3">
        <f>MONTH(stock_returns_long[[#This Row],[Date]])</f>
        <v>2</v>
      </c>
      <c r="F2638" s="3">
        <f>LN(1+stock_returns_long[[#This Row],[Return]])</f>
        <v>-2.3990352510593397E-2</v>
      </c>
    </row>
    <row r="2639" spans="1:6" x14ac:dyDescent="0.2">
      <c r="A2639" s="11">
        <v>44253</v>
      </c>
      <c r="B2639" s="3" t="s">
        <v>3</v>
      </c>
      <c r="C2639" s="3">
        <v>1.4804069521616725E-2</v>
      </c>
      <c r="D2639" s="3">
        <f>YEAR(stock_returns_long[[#This Row],[Date]])</f>
        <v>2021</v>
      </c>
      <c r="E2639" s="3">
        <f>MONTH(stock_returns_long[[#This Row],[Date]])</f>
        <v>2</v>
      </c>
      <c r="F2639" s="3">
        <f>LN(1+stock_returns_long[[#This Row],[Return]])</f>
        <v>1.4695558906033714E-2</v>
      </c>
    </row>
    <row r="2640" spans="1:6" x14ac:dyDescent="0.2">
      <c r="A2640" s="11">
        <v>44256</v>
      </c>
      <c r="B2640" s="3" t="s">
        <v>3</v>
      </c>
      <c r="C2640" s="3">
        <v>1.962301588112858E-2</v>
      </c>
      <c r="D2640" s="3">
        <f>YEAR(stock_returns_long[[#This Row],[Date]])</f>
        <v>2021</v>
      </c>
      <c r="E2640" s="3">
        <f>MONTH(stock_returns_long[[#This Row],[Date]])</f>
        <v>3</v>
      </c>
      <c r="F2640" s="3">
        <f>LN(1+stock_returns_long[[#This Row],[Return]])</f>
        <v>1.9432966706718839E-2</v>
      </c>
    </row>
    <row r="2641" spans="1:6" x14ac:dyDescent="0.2">
      <c r="A2641" s="11">
        <v>44257</v>
      </c>
      <c r="B2641" s="3" t="s">
        <v>3</v>
      </c>
      <c r="C2641" s="3">
        <v>-1.2956739954299135E-2</v>
      </c>
      <c r="D2641" s="3">
        <f>YEAR(stock_returns_long[[#This Row],[Date]])</f>
        <v>2021</v>
      </c>
      <c r="E2641" s="3">
        <f>MONTH(stock_returns_long[[#This Row],[Date]])</f>
        <v>3</v>
      </c>
      <c r="F2641" s="3">
        <f>LN(1+stock_returns_long[[#This Row],[Return]])</f>
        <v>-1.3041410675617713E-2</v>
      </c>
    </row>
    <row r="2642" spans="1:6" x14ac:dyDescent="0.2">
      <c r="A2642" s="11">
        <v>44258</v>
      </c>
      <c r="B2642" s="3" t="s">
        <v>3</v>
      </c>
      <c r="C2642" s="3">
        <v>-2.6981013373498786E-2</v>
      </c>
      <c r="D2642" s="3">
        <f>YEAR(stock_returns_long[[#This Row],[Date]])</f>
        <v>2021</v>
      </c>
      <c r="E2642" s="3">
        <f>MONTH(stock_returns_long[[#This Row],[Date]])</f>
        <v>3</v>
      </c>
      <c r="F2642" s="3">
        <f>LN(1+stock_returns_long[[#This Row],[Return]])</f>
        <v>-2.7351683495766169E-2</v>
      </c>
    </row>
    <row r="2643" spans="1:6" x14ac:dyDescent="0.2">
      <c r="A2643" s="11">
        <v>44259</v>
      </c>
      <c r="B2643" s="3" t="s">
        <v>3</v>
      </c>
      <c r="C2643" s="3">
        <v>-3.6473779164948317E-3</v>
      </c>
      <c r="D2643" s="3">
        <f>YEAR(stock_returns_long[[#This Row],[Date]])</f>
        <v>2021</v>
      </c>
      <c r="E2643" s="3">
        <f>MONTH(stock_returns_long[[#This Row],[Date]])</f>
        <v>3</v>
      </c>
      <c r="F2643" s="3">
        <f>LN(1+stock_returns_long[[#This Row],[Return]])</f>
        <v>-3.6540458178361272E-3</v>
      </c>
    </row>
    <row r="2644" spans="1:6" x14ac:dyDescent="0.2">
      <c r="A2644" s="11">
        <v>44260</v>
      </c>
      <c r="B2644" s="3" t="s">
        <v>3</v>
      </c>
      <c r="C2644" s="3">
        <v>2.1479514069734806E-2</v>
      </c>
      <c r="D2644" s="3">
        <f>YEAR(stock_returns_long[[#This Row],[Date]])</f>
        <v>2021</v>
      </c>
      <c r="E2644" s="3">
        <f>MONTH(stock_returns_long[[#This Row],[Date]])</f>
        <v>3</v>
      </c>
      <c r="F2644" s="3">
        <f>LN(1+stock_returns_long[[#This Row],[Return]])</f>
        <v>2.1252080321366346E-2</v>
      </c>
    </row>
    <row r="2645" spans="1:6" x14ac:dyDescent="0.2">
      <c r="A2645" s="11">
        <v>44263</v>
      </c>
      <c r="B2645" s="3" t="s">
        <v>3</v>
      </c>
      <c r="C2645" s="3">
        <v>-1.8178047524860519E-2</v>
      </c>
      <c r="D2645" s="3">
        <f>YEAR(stock_returns_long[[#This Row],[Date]])</f>
        <v>2021</v>
      </c>
      <c r="E2645" s="3">
        <f>MONTH(stock_returns_long[[#This Row],[Date]])</f>
        <v>3</v>
      </c>
      <c r="F2645" s="3">
        <f>LN(1+stock_returns_long[[#This Row],[Return]])</f>
        <v>-1.8345298191632813E-2</v>
      </c>
    </row>
    <row r="2646" spans="1:6" x14ac:dyDescent="0.2">
      <c r="A2646" s="11">
        <v>44264</v>
      </c>
      <c r="B2646" s="3" t="s">
        <v>3</v>
      </c>
      <c r="C2646" s="3">
        <v>2.8101458864836504E-2</v>
      </c>
      <c r="D2646" s="3">
        <f>YEAR(stock_returns_long[[#This Row],[Date]])</f>
        <v>2021</v>
      </c>
      <c r="E2646" s="3">
        <f>MONTH(stock_returns_long[[#This Row],[Date]])</f>
        <v>3</v>
      </c>
      <c r="F2646" s="3">
        <f>LN(1+stock_returns_long[[#This Row],[Return]])</f>
        <v>2.7713857556713246E-2</v>
      </c>
    </row>
    <row r="2647" spans="1:6" x14ac:dyDescent="0.2">
      <c r="A2647" s="11">
        <v>44265</v>
      </c>
      <c r="B2647" s="3" t="s">
        <v>3</v>
      </c>
      <c r="C2647" s="3">
        <v>-5.8174227475996654E-3</v>
      </c>
      <c r="D2647" s="3">
        <f>YEAR(stock_returns_long[[#This Row],[Date]])</f>
        <v>2021</v>
      </c>
      <c r="E2647" s="3">
        <f>MONTH(stock_returns_long[[#This Row],[Date]])</f>
        <v>3</v>
      </c>
      <c r="F2647" s="3">
        <f>LN(1+stock_returns_long[[#This Row],[Return]])</f>
        <v>-5.8344098641749144E-3</v>
      </c>
    </row>
    <row r="2648" spans="1:6" x14ac:dyDescent="0.2">
      <c r="A2648" s="11">
        <v>44266</v>
      </c>
      <c r="B2648" s="3" t="s">
        <v>3</v>
      </c>
      <c r="C2648" s="3">
        <v>2.0265222270090977E-2</v>
      </c>
      <c r="D2648" s="3">
        <f>YEAR(stock_returns_long[[#This Row],[Date]])</f>
        <v>2021</v>
      </c>
      <c r="E2648" s="3">
        <f>MONTH(stock_returns_long[[#This Row],[Date]])</f>
        <v>3</v>
      </c>
      <c r="F2648" s="3">
        <f>LN(1+stock_returns_long[[#This Row],[Return]])</f>
        <v>2.006261532978431E-2</v>
      </c>
    </row>
    <row r="2649" spans="1:6" x14ac:dyDescent="0.2">
      <c r="A2649" s="11">
        <v>44267</v>
      </c>
      <c r="B2649" s="3" t="s">
        <v>3</v>
      </c>
      <c r="C2649" s="3">
        <v>-5.8197165411710827E-3</v>
      </c>
      <c r="D2649" s="3">
        <f>YEAR(stock_returns_long[[#This Row],[Date]])</f>
        <v>2021</v>
      </c>
      <c r="E2649" s="3">
        <f>MONTH(stock_returns_long[[#This Row],[Date]])</f>
        <v>3</v>
      </c>
      <c r="F2649" s="3">
        <f>LN(1+stock_returns_long[[#This Row],[Return]])</f>
        <v>-5.8367170824565892E-3</v>
      </c>
    </row>
    <row r="2650" spans="1:6" x14ac:dyDescent="0.2">
      <c r="A2650" s="11">
        <v>44270</v>
      </c>
      <c r="B2650" s="3" t="s">
        <v>3</v>
      </c>
      <c r="C2650" s="3">
        <v>-3.9872500428562718E-3</v>
      </c>
      <c r="D2650" s="3">
        <f>YEAR(stock_returns_long[[#This Row],[Date]])</f>
        <v>2021</v>
      </c>
      <c r="E2650" s="3">
        <f>MONTH(stock_returns_long[[#This Row],[Date]])</f>
        <v>3</v>
      </c>
      <c r="F2650" s="3">
        <f>LN(1+stock_returns_long[[#This Row],[Return]])</f>
        <v>-3.9952203176820992E-3</v>
      </c>
    </row>
    <row r="2651" spans="1:6" x14ac:dyDescent="0.2">
      <c r="A2651" s="11">
        <v>44271</v>
      </c>
      <c r="B2651" s="3" t="s">
        <v>3</v>
      </c>
      <c r="C2651" s="3">
        <v>1.2350351648419799E-2</v>
      </c>
      <c r="D2651" s="3">
        <f>YEAR(stock_returns_long[[#This Row],[Date]])</f>
        <v>2021</v>
      </c>
      <c r="E2651" s="3">
        <f>MONTH(stock_returns_long[[#This Row],[Date]])</f>
        <v>3</v>
      </c>
      <c r="F2651" s="3">
        <f>LN(1+stock_returns_long[[#This Row],[Return]])</f>
        <v>1.2274708233869619E-2</v>
      </c>
    </row>
    <row r="2652" spans="1:6" x14ac:dyDescent="0.2">
      <c r="A2652" s="11">
        <v>44272</v>
      </c>
      <c r="B2652" s="3" t="s">
        <v>3</v>
      </c>
      <c r="C2652" s="3">
        <v>-2.8185856507881857E-3</v>
      </c>
      <c r="D2652" s="3">
        <f>YEAR(stock_returns_long[[#This Row],[Date]])</f>
        <v>2021</v>
      </c>
      <c r="E2652" s="3">
        <f>MONTH(stock_returns_long[[#This Row],[Date]])</f>
        <v>3</v>
      </c>
      <c r="F2652" s="3">
        <f>LN(1+stock_returns_long[[#This Row],[Return]])</f>
        <v>-2.8225653431519044E-3</v>
      </c>
    </row>
    <row r="2653" spans="1:6" x14ac:dyDescent="0.2">
      <c r="A2653" s="11">
        <v>44273</v>
      </c>
      <c r="B2653" s="3" t="s">
        <v>3</v>
      </c>
      <c r="C2653" s="3">
        <v>-2.6662015092984825E-2</v>
      </c>
      <c r="D2653" s="3">
        <f>YEAR(stock_returns_long[[#This Row],[Date]])</f>
        <v>2021</v>
      </c>
      <c r="E2653" s="3">
        <f>MONTH(stock_returns_long[[#This Row],[Date]])</f>
        <v>3</v>
      </c>
      <c r="F2653" s="3">
        <f>LN(1+stock_returns_long[[#This Row],[Return]])</f>
        <v>-2.7023893385282077E-2</v>
      </c>
    </row>
    <row r="2654" spans="1:6" x14ac:dyDescent="0.2">
      <c r="A2654" s="11">
        <v>44274</v>
      </c>
      <c r="B2654" s="3" t="s">
        <v>3</v>
      </c>
      <c r="C2654" s="3">
        <v>-1.6037807659284864E-3</v>
      </c>
      <c r="D2654" s="3">
        <f>YEAR(stock_returns_long[[#This Row],[Date]])</f>
        <v>2021</v>
      </c>
      <c r="E2654" s="3">
        <f>MONTH(stock_returns_long[[#This Row],[Date]])</f>
        <v>3</v>
      </c>
      <c r="F2654" s="3">
        <f>LN(1+stock_returns_long[[#This Row],[Return]])</f>
        <v>-1.6050681989921163E-3</v>
      </c>
    </row>
    <row r="2655" spans="1:6" x14ac:dyDescent="0.2">
      <c r="A2655" s="11">
        <v>44277</v>
      </c>
      <c r="B2655" s="3" t="s">
        <v>3</v>
      </c>
      <c r="C2655" s="3">
        <v>2.4484535462328205E-2</v>
      </c>
      <c r="D2655" s="3">
        <f>YEAR(stock_returns_long[[#This Row],[Date]])</f>
        <v>2021</v>
      </c>
      <c r="E2655" s="3">
        <f>MONTH(stock_returns_long[[#This Row],[Date]])</f>
        <v>3</v>
      </c>
      <c r="F2655" s="3">
        <f>LN(1+stock_returns_long[[#This Row],[Return]])</f>
        <v>2.4189593865788228E-2</v>
      </c>
    </row>
    <row r="2656" spans="1:6" x14ac:dyDescent="0.2">
      <c r="A2656" s="11">
        <v>44278</v>
      </c>
      <c r="B2656" s="3" t="s">
        <v>3</v>
      </c>
      <c r="C2656" s="3">
        <v>6.7375702820029471E-3</v>
      </c>
      <c r="D2656" s="3">
        <f>YEAR(stock_returns_long[[#This Row],[Date]])</f>
        <v>2021</v>
      </c>
      <c r="E2656" s="3">
        <f>MONTH(stock_returns_long[[#This Row],[Date]])</f>
        <v>3</v>
      </c>
      <c r="F2656" s="3">
        <f>LN(1+stock_returns_long[[#This Row],[Return]])</f>
        <v>6.7149742932768111E-3</v>
      </c>
    </row>
    <row r="2657" spans="1:6" x14ac:dyDescent="0.2">
      <c r="A2657" s="11">
        <v>44279</v>
      </c>
      <c r="B2657" s="3" t="s">
        <v>3</v>
      </c>
      <c r="C2657" s="3">
        <v>-8.9233056437482139E-3</v>
      </c>
      <c r="D2657" s="3">
        <f>YEAR(stock_returns_long[[#This Row],[Date]])</f>
        <v>2021</v>
      </c>
      <c r="E2657" s="3">
        <f>MONTH(stock_returns_long[[#This Row],[Date]])</f>
        <v>3</v>
      </c>
      <c r="F2657" s="3">
        <f>LN(1+stock_returns_long[[#This Row],[Return]])</f>
        <v>-8.9633567725494068E-3</v>
      </c>
    </row>
    <row r="2658" spans="1:6" x14ac:dyDescent="0.2">
      <c r="A2658" s="11">
        <v>44280</v>
      </c>
      <c r="B2658" s="3" t="s">
        <v>3</v>
      </c>
      <c r="C2658" s="3">
        <v>-1.325064027375733E-2</v>
      </c>
      <c r="D2658" s="3">
        <f>YEAR(stock_returns_long[[#This Row],[Date]])</f>
        <v>2021</v>
      </c>
      <c r="E2658" s="3">
        <f>MONTH(stock_returns_long[[#This Row],[Date]])</f>
        <v>3</v>
      </c>
      <c r="F2658" s="3">
        <f>LN(1+stock_returns_long[[#This Row],[Return]])</f>
        <v>-1.3339213310693158E-2</v>
      </c>
    </row>
    <row r="2659" spans="1:6" x14ac:dyDescent="0.2">
      <c r="A2659" s="11">
        <v>44281</v>
      </c>
      <c r="B2659" s="3" t="s">
        <v>3</v>
      </c>
      <c r="C2659" s="3">
        <v>1.7818685474495277E-2</v>
      </c>
      <c r="D2659" s="3">
        <f>YEAR(stock_returns_long[[#This Row],[Date]])</f>
        <v>2021</v>
      </c>
      <c r="E2659" s="3">
        <f>MONTH(stock_returns_long[[#This Row],[Date]])</f>
        <v>3</v>
      </c>
      <c r="F2659" s="3">
        <f>LN(1+stock_returns_long[[#This Row],[Return]])</f>
        <v>1.7661793693893105E-2</v>
      </c>
    </row>
    <row r="2660" spans="1:6" x14ac:dyDescent="0.2">
      <c r="A2660" s="11">
        <v>44284</v>
      </c>
      <c r="B2660" s="3" t="s">
        <v>3</v>
      </c>
      <c r="C2660" s="3">
        <v>-5.2436039523071631E-3</v>
      </c>
      <c r="D2660" s="3">
        <f>YEAR(stock_returns_long[[#This Row],[Date]])</f>
        <v>2021</v>
      </c>
      <c r="E2660" s="3">
        <f>MONTH(stock_returns_long[[#This Row],[Date]])</f>
        <v>3</v>
      </c>
      <c r="F2660" s="3">
        <f>LN(1+stock_returns_long[[#This Row],[Return]])</f>
        <v>-5.2573998916054339E-3</v>
      </c>
    </row>
    <row r="2661" spans="1:6" x14ac:dyDescent="0.2">
      <c r="A2661" s="11">
        <v>44285</v>
      </c>
      <c r="B2661" s="3" t="s">
        <v>3</v>
      </c>
      <c r="C2661" s="3">
        <v>-1.4410746948433362E-2</v>
      </c>
      <c r="D2661" s="3">
        <f>YEAR(stock_returns_long[[#This Row],[Date]])</f>
        <v>2021</v>
      </c>
      <c r="E2661" s="3">
        <f>MONTH(stock_returns_long[[#This Row],[Date]])</f>
        <v>3</v>
      </c>
      <c r="F2661" s="3">
        <f>LN(1+stock_returns_long[[#This Row],[Return]])</f>
        <v>-1.4515590227867482E-2</v>
      </c>
    </row>
    <row r="2662" spans="1:6" x14ac:dyDescent="0.2">
      <c r="A2662" s="11">
        <v>44286</v>
      </c>
      <c r="B2662" s="3" t="s">
        <v>3</v>
      </c>
      <c r="C2662" s="3">
        <v>1.6907275953526479E-2</v>
      </c>
      <c r="D2662" s="3">
        <f>YEAR(stock_returns_long[[#This Row],[Date]])</f>
        <v>2021</v>
      </c>
      <c r="E2662" s="3">
        <f>MONTH(stock_returns_long[[#This Row],[Date]])</f>
        <v>3</v>
      </c>
      <c r="F2662" s="3">
        <f>LN(1+stock_returns_long[[#This Row],[Return]])</f>
        <v>1.6765938822818564E-2</v>
      </c>
    </row>
    <row r="2663" spans="1:6" x14ac:dyDescent="0.2">
      <c r="A2663" s="11">
        <v>44287</v>
      </c>
      <c r="B2663" s="3" t="s">
        <v>3</v>
      </c>
      <c r="C2663" s="3">
        <v>2.7908654987673698E-2</v>
      </c>
      <c r="D2663" s="3">
        <f>YEAR(stock_returns_long[[#This Row],[Date]])</f>
        <v>2021</v>
      </c>
      <c r="E2663" s="3">
        <f>MONTH(stock_returns_long[[#This Row],[Date]])</f>
        <v>4</v>
      </c>
      <c r="F2663" s="3">
        <f>LN(1+stock_returns_long[[#This Row],[Return]])</f>
        <v>2.7526306069073237E-2</v>
      </c>
    </row>
    <row r="2664" spans="1:6" x14ac:dyDescent="0.2">
      <c r="A2664" s="11">
        <v>44291</v>
      </c>
      <c r="B2664" s="3" t="s">
        <v>3</v>
      </c>
      <c r="C2664" s="3">
        <v>2.7728546837916479E-2</v>
      </c>
      <c r="D2664" s="3">
        <f>YEAR(stock_returns_long[[#This Row],[Date]])</f>
        <v>2021</v>
      </c>
      <c r="E2664" s="3">
        <f>MONTH(stock_returns_long[[#This Row],[Date]])</f>
        <v>4</v>
      </c>
      <c r="F2664" s="3">
        <f>LN(1+stock_returns_long[[#This Row],[Return]])</f>
        <v>2.7351072666935795E-2</v>
      </c>
    </row>
    <row r="2665" spans="1:6" x14ac:dyDescent="0.2">
      <c r="A2665" s="11">
        <v>44292</v>
      </c>
      <c r="B2665" s="3" t="s">
        <v>3</v>
      </c>
      <c r="C2665" s="3">
        <v>-4.8581285196221957E-3</v>
      </c>
      <c r="D2665" s="3">
        <f>YEAR(stock_returns_long[[#This Row],[Date]])</f>
        <v>2021</v>
      </c>
      <c r="E2665" s="3">
        <f>MONTH(stock_returns_long[[#This Row],[Date]])</f>
        <v>4</v>
      </c>
      <c r="F2665" s="3">
        <f>LN(1+stock_returns_long[[#This Row],[Return]])</f>
        <v>-4.8699675853442733E-3</v>
      </c>
    </row>
    <row r="2666" spans="1:6" x14ac:dyDescent="0.2">
      <c r="A2666" s="11">
        <v>44293</v>
      </c>
      <c r="B2666" s="3" t="s">
        <v>3</v>
      </c>
      <c r="C2666" s="3">
        <v>8.2303709049722507E-3</v>
      </c>
      <c r="D2666" s="3">
        <f>YEAR(stock_returns_long[[#This Row],[Date]])</f>
        <v>2021</v>
      </c>
      <c r="E2666" s="3">
        <f>MONTH(stock_returns_long[[#This Row],[Date]])</f>
        <v>4</v>
      </c>
      <c r="F2666" s="3">
        <f>LN(1+stock_returns_long[[#This Row],[Return]])</f>
        <v>8.1966861017599615E-3</v>
      </c>
    </row>
    <row r="2667" spans="1:6" x14ac:dyDescent="0.2">
      <c r="A2667" s="11">
        <v>44294</v>
      </c>
      <c r="B2667" s="3" t="s">
        <v>3</v>
      </c>
      <c r="C2667" s="3">
        <v>1.3405546585614658E-2</v>
      </c>
      <c r="D2667" s="3">
        <f>YEAR(stock_returns_long[[#This Row],[Date]])</f>
        <v>2021</v>
      </c>
      <c r="E2667" s="3">
        <f>MONTH(stock_returns_long[[#This Row],[Date]])</f>
        <v>4</v>
      </c>
      <c r="F2667" s="3">
        <f>LN(1+stock_returns_long[[#This Row],[Return]])</f>
        <v>1.3316487288837333E-2</v>
      </c>
    </row>
    <row r="2668" spans="1:6" x14ac:dyDescent="0.2">
      <c r="A2668" s="11">
        <v>44295</v>
      </c>
      <c r="B2668" s="3" t="s">
        <v>3</v>
      </c>
      <c r="C2668" s="3">
        <v>1.0266489636805876E-2</v>
      </c>
      <c r="D2668" s="3">
        <f>YEAR(stock_returns_long[[#This Row],[Date]])</f>
        <v>2021</v>
      </c>
      <c r="E2668" s="3">
        <f>MONTH(stock_returns_long[[#This Row],[Date]])</f>
        <v>4</v>
      </c>
      <c r="F2668" s="3">
        <f>LN(1+stock_returns_long[[#This Row],[Return]])</f>
        <v>1.0214147176131894E-2</v>
      </c>
    </row>
    <row r="2669" spans="1:6" x14ac:dyDescent="0.2">
      <c r="A2669" s="11">
        <v>44298</v>
      </c>
      <c r="B2669" s="3" t="s">
        <v>3</v>
      </c>
      <c r="C2669" s="3">
        <v>2.3452280983460305E-4</v>
      </c>
      <c r="D2669" s="3">
        <f>YEAR(stock_returns_long[[#This Row],[Date]])</f>
        <v>2021</v>
      </c>
      <c r="E2669" s="3">
        <f>MONTH(stock_returns_long[[#This Row],[Date]])</f>
        <v>4</v>
      </c>
      <c r="F2669" s="3">
        <f>LN(1+stock_returns_long[[#This Row],[Return]])</f>
        <v>2.3449531365933953E-4</v>
      </c>
    </row>
    <row r="2670" spans="1:6" x14ac:dyDescent="0.2">
      <c r="A2670" s="11">
        <v>44299</v>
      </c>
      <c r="B2670" s="3" t="s">
        <v>3</v>
      </c>
      <c r="C2670" s="3">
        <v>1.0081621287128639E-2</v>
      </c>
      <c r="D2670" s="3">
        <f>YEAR(stock_returns_long[[#This Row],[Date]])</f>
        <v>2021</v>
      </c>
      <c r="E2670" s="3">
        <f>MONTH(stock_returns_long[[#This Row],[Date]])</f>
        <v>4</v>
      </c>
      <c r="F2670" s="3">
        <f>LN(1+stock_returns_long[[#This Row],[Return]])</f>
        <v>1.003114074353385E-2</v>
      </c>
    </row>
    <row r="2671" spans="1:6" x14ac:dyDescent="0.2">
      <c r="A2671" s="11">
        <v>44300</v>
      </c>
      <c r="B2671" s="3" t="s">
        <v>3</v>
      </c>
      <c r="C2671" s="3">
        <v>-1.1219010521341222E-2</v>
      </c>
      <c r="D2671" s="3">
        <f>YEAR(stock_returns_long[[#This Row],[Date]])</f>
        <v>2021</v>
      </c>
      <c r="E2671" s="3">
        <f>MONTH(stock_returns_long[[#This Row],[Date]])</f>
        <v>4</v>
      </c>
      <c r="F2671" s="3">
        <f>LN(1+stock_returns_long[[#This Row],[Return]])</f>
        <v>-1.1282418314400744E-2</v>
      </c>
    </row>
    <row r="2672" spans="1:6" x14ac:dyDescent="0.2">
      <c r="A2672" s="11">
        <v>44301</v>
      </c>
      <c r="B2672" s="3" t="s">
        <v>3</v>
      </c>
      <c r="C2672" s="3">
        <v>1.5297842747911572E-2</v>
      </c>
      <c r="D2672" s="3">
        <f>YEAR(stock_returns_long[[#This Row],[Date]])</f>
        <v>2021</v>
      </c>
      <c r="E2672" s="3">
        <f>MONTH(stock_returns_long[[#This Row],[Date]])</f>
        <v>4</v>
      </c>
      <c r="F2672" s="3">
        <f>LN(1+stock_returns_long[[#This Row],[Return]])</f>
        <v>1.5182010579270011E-2</v>
      </c>
    </row>
    <row r="2673" spans="1:6" x14ac:dyDescent="0.2">
      <c r="A2673" s="11">
        <v>44302</v>
      </c>
      <c r="B2673" s="3" t="s">
        <v>3</v>
      </c>
      <c r="C2673" s="3">
        <v>4.7784495422384943E-3</v>
      </c>
      <c r="D2673" s="3">
        <f>YEAR(stock_returns_long[[#This Row],[Date]])</f>
        <v>2021</v>
      </c>
      <c r="E2673" s="3">
        <f>MONTH(stock_returns_long[[#This Row],[Date]])</f>
        <v>4</v>
      </c>
      <c r="F2673" s="3">
        <f>LN(1+stock_returns_long[[#This Row],[Return]])</f>
        <v>4.7670689920811787E-3</v>
      </c>
    </row>
    <row r="2674" spans="1:6" x14ac:dyDescent="0.2">
      <c r="A2674" s="11">
        <v>44305</v>
      </c>
      <c r="B2674" s="3" t="s">
        <v>3</v>
      </c>
      <c r="C2674" s="3">
        <v>-7.6702707361233635E-3</v>
      </c>
      <c r="D2674" s="3">
        <f>YEAR(stock_returns_long[[#This Row],[Date]])</f>
        <v>2021</v>
      </c>
      <c r="E2674" s="3">
        <f>MONTH(stock_returns_long[[#This Row],[Date]])</f>
        <v>4</v>
      </c>
      <c r="F2674" s="3">
        <f>LN(1+stock_returns_long[[#This Row],[Return]])</f>
        <v>-7.6998385551974814E-3</v>
      </c>
    </row>
    <row r="2675" spans="1:6" x14ac:dyDescent="0.2">
      <c r="A2675" s="11">
        <v>44306</v>
      </c>
      <c r="B2675" s="3" t="s">
        <v>3</v>
      </c>
      <c r="C2675" s="3">
        <v>-1.8551038429721611E-3</v>
      </c>
      <c r="D2675" s="3">
        <f>YEAR(stock_returns_long[[#This Row],[Date]])</f>
        <v>2021</v>
      </c>
      <c r="E2675" s="3">
        <f>MONTH(stock_returns_long[[#This Row],[Date]])</f>
        <v>4</v>
      </c>
      <c r="F2675" s="3">
        <f>LN(1+stock_returns_long[[#This Row],[Return]])</f>
        <v>-1.8568266791292979E-3</v>
      </c>
    </row>
    <row r="2676" spans="1:6" x14ac:dyDescent="0.2">
      <c r="A2676" s="11">
        <v>44307</v>
      </c>
      <c r="B2676" s="3" t="s">
        <v>3</v>
      </c>
      <c r="C2676" s="3">
        <v>8.9832244712202414E-3</v>
      </c>
      <c r="D2676" s="3">
        <f>YEAR(stock_returns_long[[#This Row],[Date]])</f>
        <v>2021</v>
      </c>
      <c r="E2676" s="3">
        <f>MONTH(stock_returns_long[[#This Row],[Date]])</f>
        <v>4</v>
      </c>
      <c r="F2676" s="3">
        <f>LN(1+stock_returns_long[[#This Row],[Return]])</f>
        <v>8.9431153375418744E-3</v>
      </c>
    </row>
    <row r="2677" spans="1:6" x14ac:dyDescent="0.2">
      <c r="A2677" s="11">
        <v>44308</v>
      </c>
      <c r="B2677" s="3" t="s">
        <v>3</v>
      </c>
      <c r="C2677" s="3">
        <v>-1.3086314714765845E-2</v>
      </c>
      <c r="D2677" s="3">
        <f>YEAR(stock_returns_long[[#This Row],[Date]])</f>
        <v>2021</v>
      </c>
      <c r="E2677" s="3">
        <f>MONTH(stock_returns_long[[#This Row],[Date]])</f>
        <v>4</v>
      </c>
      <c r="F2677" s="3">
        <f>LN(1+stock_returns_long[[#This Row],[Return]])</f>
        <v>-1.3172694958144042E-2</v>
      </c>
    </row>
    <row r="2678" spans="1:6" x14ac:dyDescent="0.2">
      <c r="A2678" s="11">
        <v>44309</v>
      </c>
      <c r="B2678" s="3" t="s">
        <v>3</v>
      </c>
      <c r="C2678" s="3">
        <v>1.5476152503090201E-2</v>
      </c>
      <c r="D2678" s="3">
        <f>YEAR(stock_returns_long[[#This Row],[Date]])</f>
        <v>2021</v>
      </c>
      <c r="E2678" s="3">
        <f>MONTH(stock_returns_long[[#This Row],[Date]])</f>
        <v>4</v>
      </c>
      <c r="F2678" s="3">
        <f>LN(1+stock_returns_long[[#This Row],[Return]])</f>
        <v>1.5357618259941358E-2</v>
      </c>
    </row>
    <row r="2679" spans="1:6" x14ac:dyDescent="0.2">
      <c r="A2679" s="11">
        <v>44312</v>
      </c>
      <c r="B2679" s="3" t="s">
        <v>3</v>
      </c>
      <c r="C2679" s="3">
        <v>1.5318152589927081E-3</v>
      </c>
      <c r="D2679" s="3">
        <f>YEAR(stock_returns_long[[#This Row],[Date]])</f>
        <v>2021</v>
      </c>
      <c r="E2679" s="3">
        <f>MONTH(stock_returns_long[[#This Row],[Date]])</f>
        <v>4</v>
      </c>
      <c r="F2679" s="3">
        <f>LN(1+stock_returns_long[[#This Row],[Return]])</f>
        <v>1.5306432267374684E-3</v>
      </c>
    </row>
    <row r="2680" spans="1:6" x14ac:dyDescent="0.2">
      <c r="A2680" s="11">
        <v>44313</v>
      </c>
      <c r="B2680" s="3" t="s">
        <v>3</v>
      </c>
      <c r="C2680" s="3">
        <v>1.6055191544908087E-3</v>
      </c>
      <c r="D2680" s="3">
        <f>YEAR(stock_returns_long[[#This Row],[Date]])</f>
        <v>2021</v>
      </c>
      <c r="E2680" s="3">
        <f>MONTH(stock_returns_long[[#This Row],[Date]])</f>
        <v>4</v>
      </c>
      <c r="F2680" s="3">
        <f>LN(1+stock_returns_long[[#This Row],[Return]])</f>
        <v>1.6042316864652599E-3</v>
      </c>
    </row>
    <row r="2681" spans="1:6" x14ac:dyDescent="0.2">
      <c r="A2681" s="11">
        <v>44314</v>
      </c>
      <c r="B2681" s="3" t="s">
        <v>3</v>
      </c>
      <c r="C2681" s="3">
        <v>-2.8285639500757687E-2</v>
      </c>
      <c r="D2681" s="3">
        <f>YEAR(stock_returns_long[[#This Row],[Date]])</f>
        <v>2021</v>
      </c>
      <c r="E2681" s="3">
        <f>MONTH(stock_returns_long[[#This Row],[Date]])</f>
        <v>4</v>
      </c>
      <c r="F2681" s="3">
        <f>LN(1+stock_returns_long[[#This Row],[Return]])</f>
        <v>-2.8693385508434255E-2</v>
      </c>
    </row>
    <row r="2682" spans="1:6" x14ac:dyDescent="0.2">
      <c r="A2682" s="11">
        <v>44315</v>
      </c>
      <c r="B2682" s="3" t="s">
        <v>3</v>
      </c>
      <c r="C2682" s="3">
        <v>-8.0531267982394406E-3</v>
      </c>
      <c r="D2682" s="3">
        <f>YEAR(stock_returns_long[[#This Row],[Date]])</f>
        <v>2021</v>
      </c>
      <c r="E2682" s="3">
        <f>MONTH(stock_returns_long[[#This Row],[Date]])</f>
        <v>4</v>
      </c>
      <c r="F2682" s="3">
        <f>LN(1+stock_returns_long[[#This Row],[Return]])</f>
        <v>-8.0857283715580642E-3</v>
      </c>
    </row>
    <row r="2683" spans="1:6" x14ac:dyDescent="0.2">
      <c r="A2683" s="11">
        <v>44316</v>
      </c>
      <c r="B2683" s="3" t="s">
        <v>3</v>
      </c>
      <c r="C2683" s="3">
        <v>-1.3067175038058432E-3</v>
      </c>
      <c r="D2683" s="3">
        <f>YEAR(stock_returns_long[[#This Row],[Date]])</f>
        <v>2021</v>
      </c>
      <c r="E2683" s="3">
        <f>MONTH(stock_returns_long[[#This Row],[Date]])</f>
        <v>4</v>
      </c>
      <c r="F2683" s="3">
        <f>LN(1+stock_returns_long[[#This Row],[Return]])</f>
        <v>-1.3075720035975586E-3</v>
      </c>
    </row>
    <row r="2684" spans="1:6" x14ac:dyDescent="0.2">
      <c r="A2684" s="11">
        <v>44319</v>
      </c>
      <c r="B2684" s="3" t="s">
        <v>3</v>
      </c>
      <c r="C2684" s="3">
        <v>-1.2689910654438696E-3</v>
      </c>
      <c r="D2684" s="3">
        <f>YEAR(stock_returns_long[[#This Row],[Date]])</f>
        <v>2021</v>
      </c>
      <c r="E2684" s="3">
        <f>MONTH(stock_returns_long[[#This Row],[Date]])</f>
        <v>5</v>
      </c>
      <c r="F2684" s="3">
        <f>LN(1+stock_returns_long[[#This Row],[Return]])</f>
        <v>-1.2697969164232293E-3</v>
      </c>
    </row>
    <row r="2685" spans="1:6" x14ac:dyDescent="0.2">
      <c r="A2685" s="11">
        <v>44320</v>
      </c>
      <c r="B2685" s="3" t="s">
        <v>3</v>
      </c>
      <c r="C2685" s="3">
        <v>-1.6159890303562796E-2</v>
      </c>
      <c r="D2685" s="3">
        <f>YEAR(stock_returns_long[[#This Row],[Date]])</f>
        <v>2021</v>
      </c>
      <c r="E2685" s="3">
        <f>MONTH(stock_returns_long[[#This Row],[Date]])</f>
        <v>5</v>
      </c>
      <c r="F2685" s="3">
        <f>LN(1+stock_returns_long[[#This Row],[Return]])</f>
        <v>-1.6291885278734788E-2</v>
      </c>
    </row>
    <row r="2686" spans="1:6" x14ac:dyDescent="0.2">
      <c r="A2686" s="11">
        <v>44321</v>
      </c>
      <c r="B2686" s="3" t="s">
        <v>3</v>
      </c>
      <c r="C2686" s="3">
        <v>-5.3270087260739452E-3</v>
      </c>
      <c r="D2686" s="3">
        <f>YEAR(stock_returns_long[[#This Row],[Date]])</f>
        <v>2021</v>
      </c>
      <c r="E2686" s="3">
        <f>MONTH(stock_returns_long[[#This Row],[Date]])</f>
        <v>5</v>
      </c>
      <c r="F2686" s="3">
        <f>LN(1+stock_returns_long[[#This Row],[Return]])</f>
        <v>-5.341247827447917E-3</v>
      </c>
    </row>
    <row r="2687" spans="1:6" x14ac:dyDescent="0.2">
      <c r="A2687" s="11">
        <v>44322</v>
      </c>
      <c r="B2687" s="3" t="s">
        <v>3</v>
      </c>
      <c r="C2687" s="3">
        <v>1.3226770428215628E-2</v>
      </c>
      <c r="D2687" s="3">
        <f>YEAR(stock_returns_long[[#This Row],[Date]])</f>
        <v>2021</v>
      </c>
      <c r="E2687" s="3">
        <f>MONTH(stock_returns_long[[#This Row],[Date]])</f>
        <v>5</v>
      </c>
      <c r="F2687" s="3">
        <f>LN(1+stock_returns_long[[#This Row],[Return]])</f>
        <v>1.314006045861075E-2</v>
      </c>
    </row>
    <row r="2688" spans="1:6" x14ac:dyDescent="0.2">
      <c r="A2688" s="11">
        <v>44323</v>
      </c>
      <c r="B2688" s="3" t="s">
        <v>3</v>
      </c>
      <c r="C2688" s="3">
        <v>1.0931688834636022E-2</v>
      </c>
      <c r="D2688" s="3">
        <f>YEAR(stock_returns_long[[#This Row],[Date]])</f>
        <v>2021</v>
      </c>
      <c r="E2688" s="3">
        <f>MONTH(stock_returns_long[[#This Row],[Date]])</f>
        <v>5</v>
      </c>
      <c r="F2688" s="3">
        <f>LN(1+stock_returns_long[[#This Row],[Return]])</f>
        <v>1.087236983725666E-2</v>
      </c>
    </row>
    <row r="2689" spans="1:6" x14ac:dyDescent="0.2">
      <c r="A2689" s="11">
        <v>44326</v>
      </c>
      <c r="B2689" s="3" t="s">
        <v>3</v>
      </c>
      <c r="C2689" s="3">
        <v>-2.0914193452071017E-2</v>
      </c>
      <c r="D2689" s="3">
        <f>YEAR(stock_returns_long[[#This Row],[Date]])</f>
        <v>2021</v>
      </c>
      <c r="E2689" s="3">
        <f>MONTH(stock_returns_long[[#This Row],[Date]])</f>
        <v>5</v>
      </c>
      <c r="F2689" s="3">
        <f>LN(1+stock_returns_long[[#This Row],[Return]])</f>
        <v>-2.1135993154589361E-2</v>
      </c>
    </row>
    <row r="2690" spans="1:6" x14ac:dyDescent="0.2">
      <c r="A2690" s="11">
        <v>44327</v>
      </c>
      <c r="B2690" s="3" t="s">
        <v>3</v>
      </c>
      <c r="C2690" s="3">
        <v>-3.8432356061415263E-3</v>
      </c>
      <c r="D2690" s="3">
        <f>YEAR(stock_returns_long[[#This Row],[Date]])</f>
        <v>2021</v>
      </c>
      <c r="E2690" s="3">
        <f>MONTH(stock_returns_long[[#This Row],[Date]])</f>
        <v>5</v>
      </c>
      <c r="F2690" s="3">
        <f>LN(1+stock_returns_long[[#This Row],[Return]])</f>
        <v>-3.8506398129327037E-3</v>
      </c>
    </row>
    <row r="2691" spans="1:6" x14ac:dyDescent="0.2">
      <c r="A2691" s="11">
        <v>44328</v>
      </c>
      <c r="B2691" s="3" t="s">
        <v>3</v>
      </c>
      <c r="C2691" s="3">
        <v>-2.9362838841873629E-2</v>
      </c>
      <c r="D2691" s="3">
        <f>YEAR(stock_returns_long[[#This Row],[Date]])</f>
        <v>2021</v>
      </c>
      <c r="E2691" s="3">
        <f>MONTH(stock_returns_long[[#This Row],[Date]])</f>
        <v>5</v>
      </c>
      <c r="F2691" s="3">
        <f>LN(1+stock_returns_long[[#This Row],[Return]])</f>
        <v>-2.9802555954196796E-2</v>
      </c>
    </row>
    <row r="2692" spans="1:6" x14ac:dyDescent="0.2">
      <c r="A2692" s="11">
        <v>44329</v>
      </c>
      <c r="B2692" s="3" t="s">
        <v>3</v>
      </c>
      <c r="C2692" s="3">
        <v>1.6861977527434791E-2</v>
      </c>
      <c r="D2692" s="3">
        <f>YEAR(stock_returns_long[[#This Row],[Date]])</f>
        <v>2021</v>
      </c>
      <c r="E2692" s="3">
        <f>MONTH(stock_returns_long[[#This Row],[Date]])</f>
        <v>5</v>
      </c>
      <c r="F2692" s="3">
        <f>LN(1+stock_returns_long[[#This Row],[Return]])</f>
        <v>1.6721392544009749E-2</v>
      </c>
    </row>
    <row r="2693" spans="1:6" x14ac:dyDescent="0.2">
      <c r="A2693" s="11">
        <v>44330</v>
      </c>
      <c r="B2693" s="3" t="s">
        <v>3</v>
      </c>
      <c r="C2693" s="3">
        <v>2.1067249533839982E-2</v>
      </c>
      <c r="D2693" s="3">
        <f>YEAR(stock_returns_long[[#This Row],[Date]])</f>
        <v>2021</v>
      </c>
      <c r="E2693" s="3">
        <f>MONTH(stock_returns_long[[#This Row],[Date]])</f>
        <v>5</v>
      </c>
      <c r="F2693" s="3">
        <f>LN(1+stock_returns_long[[#This Row],[Return]])</f>
        <v>2.0848403354121917E-2</v>
      </c>
    </row>
    <row r="2694" spans="1:6" x14ac:dyDescent="0.2">
      <c r="A2694" s="11">
        <v>44333</v>
      </c>
      <c r="B2694" s="3" t="s">
        <v>3</v>
      </c>
      <c r="C2694" s="3">
        <v>-1.1968493123409973E-2</v>
      </c>
      <c r="D2694" s="3">
        <f>YEAR(stock_returns_long[[#This Row],[Date]])</f>
        <v>2021</v>
      </c>
      <c r="E2694" s="3">
        <f>MONTH(stock_returns_long[[#This Row],[Date]])</f>
        <v>5</v>
      </c>
      <c r="F2694" s="3">
        <f>LN(1+stock_returns_long[[#This Row],[Return]])</f>
        <v>-1.2040692191525685E-2</v>
      </c>
    </row>
    <row r="2695" spans="1:6" x14ac:dyDescent="0.2">
      <c r="A2695" s="11">
        <v>44334</v>
      </c>
      <c r="B2695" s="3" t="s">
        <v>3</v>
      </c>
      <c r="C2695" s="3">
        <v>-8.5651283422563118E-3</v>
      </c>
      <c r="D2695" s="3">
        <f>YEAR(stock_returns_long[[#This Row],[Date]])</f>
        <v>2021</v>
      </c>
      <c r="E2695" s="3">
        <f>MONTH(stock_returns_long[[#This Row],[Date]])</f>
        <v>5</v>
      </c>
      <c r="F2695" s="3">
        <f>LN(1+stock_returns_long[[#This Row],[Return]])</f>
        <v>-8.6020198587788144E-3</v>
      </c>
    </row>
    <row r="2696" spans="1:6" x14ac:dyDescent="0.2">
      <c r="A2696" s="11">
        <v>44335</v>
      </c>
      <c r="B2696" s="3" t="s">
        <v>3</v>
      </c>
      <c r="C2696" s="3">
        <v>2.4739702176330702E-3</v>
      </c>
      <c r="D2696" s="3">
        <f>YEAR(stock_returns_long[[#This Row],[Date]])</f>
        <v>2021</v>
      </c>
      <c r="E2696" s="3">
        <f>MONTH(stock_returns_long[[#This Row],[Date]])</f>
        <v>5</v>
      </c>
      <c r="F2696" s="3">
        <f>LN(1+stock_returns_long[[#This Row],[Return]])</f>
        <v>2.4709149913026709E-3</v>
      </c>
    </row>
    <row r="2697" spans="1:6" x14ac:dyDescent="0.2">
      <c r="A2697" s="11">
        <v>44336</v>
      </c>
      <c r="B2697" s="3" t="s">
        <v>3</v>
      </c>
      <c r="C2697" s="3">
        <v>1.3820367777165776E-2</v>
      </c>
      <c r="D2697" s="3">
        <f>YEAR(stock_returns_long[[#This Row],[Date]])</f>
        <v>2021</v>
      </c>
      <c r="E2697" s="3">
        <f>MONTH(stock_returns_long[[#This Row],[Date]])</f>
        <v>5</v>
      </c>
      <c r="F2697" s="3">
        <f>LN(1+stock_returns_long[[#This Row],[Return]])</f>
        <v>1.3725737382180999E-2</v>
      </c>
    </row>
    <row r="2698" spans="1:6" x14ac:dyDescent="0.2">
      <c r="A2698" s="11">
        <v>44337</v>
      </c>
      <c r="B2698" s="3" t="s">
        <v>3</v>
      </c>
      <c r="C2698" s="3">
        <v>-5.314778838907408E-3</v>
      </c>
      <c r="D2698" s="3">
        <f>YEAR(stock_returns_long[[#This Row],[Date]])</f>
        <v>2021</v>
      </c>
      <c r="E2698" s="3">
        <f>MONTH(stock_returns_long[[#This Row],[Date]])</f>
        <v>5</v>
      </c>
      <c r="F2698" s="3">
        <f>LN(1+stock_returns_long[[#This Row],[Return]])</f>
        <v>-5.3289525182469441E-3</v>
      </c>
    </row>
    <row r="2699" spans="1:6" x14ac:dyDescent="0.2">
      <c r="A2699" s="11">
        <v>44340</v>
      </c>
      <c r="B2699" s="3" t="s">
        <v>3</v>
      </c>
      <c r="C2699" s="3">
        <v>2.2881901186965869E-2</v>
      </c>
      <c r="D2699" s="3">
        <f>YEAR(stock_returns_long[[#This Row],[Date]])</f>
        <v>2021</v>
      </c>
      <c r="E2699" s="3">
        <f>MONTH(stock_returns_long[[#This Row],[Date]])</f>
        <v>5</v>
      </c>
      <c r="F2699" s="3">
        <f>LN(1+stock_returns_long[[#This Row],[Return]])</f>
        <v>2.2624036695358955E-2</v>
      </c>
    </row>
    <row r="2700" spans="1:6" x14ac:dyDescent="0.2">
      <c r="A2700" s="11">
        <v>44341</v>
      </c>
      <c r="B2700" s="3" t="s">
        <v>3</v>
      </c>
      <c r="C2700" s="3">
        <v>3.7484047213631744E-3</v>
      </c>
      <c r="D2700" s="3">
        <f>YEAR(stock_returns_long[[#This Row],[Date]])</f>
        <v>2021</v>
      </c>
      <c r="E2700" s="3">
        <f>MONTH(stock_returns_long[[#This Row],[Date]])</f>
        <v>5</v>
      </c>
      <c r="F2700" s="3">
        <f>LN(1+stock_returns_long[[#This Row],[Return]])</f>
        <v>3.7413969588796767E-3</v>
      </c>
    </row>
    <row r="2701" spans="1:6" x14ac:dyDescent="0.2">
      <c r="A2701" s="11">
        <v>44342</v>
      </c>
      <c r="B2701" s="3" t="s">
        <v>3</v>
      </c>
      <c r="C2701" s="3">
        <v>-9.1362628793312251E-4</v>
      </c>
      <c r="D2701" s="3">
        <f>YEAR(stock_returns_long[[#This Row],[Date]])</f>
        <v>2021</v>
      </c>
      <c r="E2701" s="3">
        <f>MONTH(stock_returns_long[[#This Row],[Date]])</f>
        <v>5</v>
      </c>
      <c r="F2701" s="3">
        <f>LN(1+stock_returns_long[[#This Row],[Return]])</f>
        <v>-9.140438988096823E-4</v>
      </c>
    </row>
    <row r="2702" spans="1:6" x14ac:dyDescent="0.2">
      <c r="A2702" s="11">
        <v>44343</v>
      </c>
      <c r="B2702" s="3" t="s">
        <v>3</v>
      </c>
      <c r="C2702" s="3">
        <v>-8.6684140031512147E-3</v>
      </c>
      <c r="D2702" s="3">
        <f>YEAR(stock_returns_long[[#This Row],[Date]])</f>
        <v>2021</v>
      </c>
      <c r="E2702" s="3">
        <f>MONTH(stock_returns_long[[#This Row],[Date]])</f>
        <v>5</v>
      </c>
      <c r="F2702" s="3">
        <f>LN(1+stock_returns_long[[#This Row],[Return]])</f>
        <v>-8.7062032441589578E-3</v>
      </c>
    </row>
    <row r="2703" spans="1:6" x14ac:dyDescent="0.2">
      <c r="A2703" s="11">
        <v>44344</v>
      </c>
      <c r="B2703" s="3" t="s">
        <v>3</v>
      </c>
      <c r="C2703" s="3">
        <v>1.4841332912536309E-3</v>
      </c>
      <c r="D2703" s="3">
        <f>YEAR(stock_returns_long[[#This Row],[Date]])</f>
        <v>2021</v>
      </c>
      <c r="E2703" s="3">
        <f>MONTH(stock_returns_long[[#This Row],[Date]])</f>
        <v>5</v>
      </c>
      <c r="F2703" s="3">
        <f>LN(1+stock_returns_long[[#This Row],[Return]])</f>
        <v>1.4830330539052495E-3</v>
      </c>
    </row>
    <row r="2704" spans="1:6" x14ac:dyDescent="0.2">
      <c r="A2704" s="11">
        <v>44348</v>
      </c>
      <c r="B2704" s="3" t="s">
        <v>3</v>
      </c>
      <c r="C2704" s="3">
        <v>-9.1316844353404036E-3</v>
      </c>
      <c r="D2704" s="3">
        <f>YEAR(stock_returns_long[[#This Row],[Date]])</f>
        <v>2021</v>
      </c>
      <c r="E2704" s="3">
        <f>MONTH(stock_returns_long[[#This Row],[Date]])</f>
        <v>6</v>
      </c>
      <c r="F2704" s="3">
        <f>LN(1+stock_returns_long[[#This Row],[Return]])</f>
        <v>-9.1736338400935959E-3</v>
      </c>
    </row>
    <row r="2705" spans="1:6" x14ac:dyDescent="0.2">
      <c r="A2705" s="11">
        <v>44349</v>
      </c>
      <c r="B2705" s="3" t="s">
        <v>3</v>
      </c>
      <c r="C2705" s="3">
        <v>-4.0405676311006111E-4</v>
      </c>
      <c r="D2705" s="3">
        <f>YEAR(stock_returns_long[[#This Row],[Date]])</f>
        <v>2021</v>
      </c>
      <c r="E2705" s="3">
        <f>MONTH(stock_returns_long[[#This Row],[Date]])</f>
        <v>6</v>
      </c>
      <c r="F2705" s="3">
        <f>LN(1+stock_returns_long[[#This Row],[Return]])</f>
        <v>-4.04138416039655E-4</v>
      </c>
    </row>
    <row r="2706" spans="1:6" x14ac:dyDescent="0.2">
      <c r="A2706" s="11">
        <v>44350</v>
      </c>
      <c r="B2706" s="3" t="s">
        <v>3</v>
      </c>
      <c r="C2706" s="3">
        <v>-6.4295719164210174E-3</v>
      </c>
      <c r="D2706" s="3">
        <f>YEAR(stock_returns_long[[#This Row],[Date]])</f>
        <v>2021</v>
      </c>
      <c r="E2706" s="3">
        <f>MONTH(stock_returns_long[[#This Row],[Date]])</f>
        <v>6</v>
      </c>
      <c r="F2706" s="3">
        <f>LN(1+stock_returns_long[[#This Row],[Return]])</f>
        <v>-6.4503306415854642E-3</v>
      </c>
    </row>
    <row r="2707" spans="1:6" x14ac:dyDescent="0.2">
      <c r="A2707" s="11">
        <v>44351</v>
      </c>
      <c r="B2707" s="3" t="s">
        <v>3</v>
      </c>
      <c r="C2707" s="3">
        <v>2.0674746970207769E-2</v>
      </c>
      <c r="D2707" s="3">
        <f>YEAR(stock_returns_long[[#This Row],[Date]])</f>
        <v>2021</v>
      </c>
      <c r="E2707" s="3">
        <f>MONTH(stock_returns_long[[#This Row],[Date]])</f>
        <v>6</v>
      </c>
      <c r="F2707" s="3">
        <f>LN(1+stock_returns_long[[#This Row],[Return]])</f>
        <v>2.0463925227953809E-2</v>
      </c>
    </row>
    <row r="2708" spans="1:6" x14ac:dyDescent="0.2">
      <c r="A2708" s="11">
        <v>44354</v>
      </c>
      <c r="B2708" s="3" t="s">
        <v>3</v>
      </c>
      <c r="C2708" s="3">
        <v>1.2041891347545963E-2</v>
      </c>
      <c r="D2708" s="3">
        <f>YEAR(stock_returns_long[[#This Row],[Date]])</f>
        <v>2021</v>
      </c>
      <c r="E2708" s="3">
        <f>MONTH(stock_returns_long[[#This Row],[Date]])</f>
        <v>6</v>
      </c>
      <c r="F2708" s="3">
        <f>LN(1+stock_returns_long[[#This Row],[Return]])</f>
        <v>1.1969964620740053E-2</v>
      </c>
    </row>
    <row r="2709" spans="1:6" x14ac:dyDescent="0.2">
      <c r="A2709" s="11">
        <v>44355</v>
      </c>
      <c r="B2709" s="3" t="s">
        <v>3</v>
      </c>
      <c r="C2709" s="3">
        <v>-4.885523877085185E-3</v>
      </c>
      <c r="D2709" s="3">
        <f>YEAR(stock_returns_long[[#This Row],[Date]])</f>
        <v>2021</v>
      </c>
      <c r="E2709" s="3">
        <f>MONTH(stock_returns_long[[#This Row],[Date]])</f>
        <v>6</v>
      </c>
      <c r="F2709" s="3">
        <f>LN(1+stock_returns_long[[#This Row],[Return]])</f>
        <v>-4.8974970616328019E-3</v>
      </c>
    </row>
    <row r="2710" spans="1:6" x14ac:dyDescent="0.2">
      <c r="A2710" s="11">
        <v>44356</v>
      </c>
      <c r="B2710" s="3" t="s">
        <v>3</v>
      </c>
      <c r="C2710" s="3">
        <v>4.0385551906161332E-3</v>
      </c>
      <c r="D2710" s="3">
        <f>YEAR(stock_returns_long[[#This Row],[Date]])</f>
        <v>2021</v>
      </c>
      <c r="E2710" s="3">
        <f>MONTH(stock_returns_long[[#This Row],[Date]])</f>
        <v>6</v>
      </c>
      <c r="F2710" s="3">
        <f>LN(1+stock_returns_long[[#This Row],[Return]])</f>
        <v>4.030422116494509E-3</v>
      </c>
    </row>
    <row r="2711" spans="1:6" x14ac:dyDescent="0.2">
      <c r="A2711" s="11">
        <v>44357</v>
      </c>
      <c r="B2711" s="3" t="s">
        <v>3</v>
      </c>
      <c r="C2711" s="3">
        <v>1.4393281195727914E-2</v>
      </c>
      <c r="D2711" s="3">
        <f>YEAR(stock_returns_long[[#This Row],[Date]])</f>
        <v>2021</v>
      </c>
      <c r="E2711" s="3">
        <f>MONTH(stock_returns_long[[#This Row],[Date]])</f>
        <v>6</v>
      </c>
      <c r="F2711" s="3">
        <f>LN(1+stock_returns_long[[#This Row],[Return]])</f>
        <v>1.4290681251965061E-2</v>
      </c>
    </row>
    <row r="2712" spans="1:6" x14ac:dyDescent="0.2">
      <c r="A2712" s="11">
        <v>44358</v>
      </c>
      <c r="B2712" s="3" t="s">
        <v>3</v>
      </c>
      <c r="C2712" s="3">
        <v>2.5268565648828289E-3</v>
      </c>
      <c r="D2712" s="3">
        <f>YEAR(stock_returns_long[[#This Row],[Date]])</f>
        <v>2021</v>
      </c>
      <c r="E2712" s="3">
        <f>MONTH(stock_returns_long[[#This Row],[Date]])</f>
        <v>6</v>
      </c>
      <c r="F2712" s="3">
        <f>LN(1+stock_returns_long[[#This Row],[Return]])</f>
        <v>2.5236694306580822E-3</v>
      </c>
    </row>
    <row r="2713" spans="1:6" x14ac:dyDescent="0.2">
      <c r="A2713" s="11">
        <v>44361</v>
      </c>
      <c r="B2713" s="3" t="s">
        <v>3</v>
      </c>
      <c r="C2713" s="3">
        <v>7.7553042140561246E-3</v>
      </c>
      <c r="D2713" s="3">
        <f>YEAR(stock_returns_long[[#This Row],[Date]])</f>
        <v>2021</v>
      </c>
      <c r="E2713" s="3">
        <f>MONTH(stock_returns_long[[#This Row],[Date]])</f>
        <v>6</v>
      </c>
      <c r="F2713" s="3">
        <f>LN(1+stock_returns_long[[#This Row],[Return]])</f>
        <v>7.7253864238178592E-3</v>
      </c>
    </row>
    <row r="2714" spans="1:6" x14ac:dyDescent="0.2">
      <c r="A2714" s="11">
        <v>44362</v>
      </c>
      <c r="B2714" s="3" t="s">
        <v>3</v>
      </c>
      <c r="C2714" s="3">
        <v>-5.8873301120259125E-3</v>
      </c>
      <c r="D2714" s="3">
        <f>YEAR(stock_returns_long[[#This Row],[Date]])</f>
        <v>2021</v>
      </c>
      <c r="E2714" s="3">
        <f>MONTH(stock_returns_long[[#This Row],[Date]])</f>
        <v>6</v>
      </c>
      <c r="F2714" s="3">
        <f>LN(1+stock_returns_long[[#This Row],[Return]])</f>
        <v>-5.9047287612859914E-3</v>
      </c>
    </row>
    <row r="2715" spans="1:6" x14ac:dyDescent="0.2">
      <c r="A2715" s="11">
        <v>44363</v>
      </c>
      <c r="B2715" s="3" t="s">
        <v>3</v>
      </c>
      <c r="C2715" s="3">
        <v>-3.7931481533575173E-3</v>
      </c>
      <c r="D2715" s="3">
        <f>YEAR(stock_returns_long[[#This Row],[Date]])</f>
        <v>2021</v>
      </c>
      <c r="E2715" s="3">
        <f>MONTH(stock_returns_long[[#This Row],[Date]])</f>
        <v>6</v>
      </c>
      <c r="F2715" s="3">
        <f>LN(1+stock_returns_long[[#This Row],[Return]])</f>
        <v>-3.8003603836294585E-3</v>
      </c>
    </row>
    <row r="2716" spans="1:6" x14ac:dyDescent="0.2">
      <c r="A2716" s="11">
        <v>44364</v>
      </c>
      <c r="B2716" s="3" t="s">
        <v>3</v>
      </c>
      <c r="C2716" s="3">
        <v>1.3676315055910715E-2</v>
      </c>
      <c r="D2716" s="3">
        <f>YEAR(stock_returns_long[[#This Row],[Date]])</f>
        <v>2021</v>
      </c>
      <c r="E2716" s="3">
        <f>MONTH(stock_returns_long[[#This Row],[Date]])</f>
        <v>6</v>
      </c>
      <c r="F2716" s="3">
        <f>LN(1+stock_returns_long[[#This Row],[Return]])</f>
        <v>1.358363828755149E-2</v>
      </c>
    </row>
    <row r="2717" spans="1:6" x14ac:dyDescent="0.2">
      <c r="A2717" s="11">
        <v>44365</v>
      </c>
      <c r="B2717" s="3" t="s">
        <v>3</v>
      </c>
      <c r="C2717" s="3">
        <v>-5.6341781047765105E-3</v>
      </c>
      <c r="D2717" s="3">
        <f>YEAR(stock_returns_long[[#This Row],[Date]])</f>
        <v>2021</v>
      </c>
      <c r="E2717" s="3">
        <f>MONTH(stock_returns_long[[#This Row],[Date]])</f>
        <v>6</v>
      </c>
      <c r="F2717" s="3">
        <f>LN(1+stock_returns_long[[#This Row],[Return]])</f>
        <v>-5.6501099563422644E-3</v>
      </c>
    </row>
    <row r="2718" spans="1:6" x14ac:dyDescent="0.2">
      <c r="A2718" s="11">
        <v>44368</v>
      </c>
      <c r="B2718" s="3" t="s">
        <v>3</v>
      </c>
      <c r="C2718" s="3">
        <v>1.2334755187648927E-2</v>
      </c>
      <c r="D2718" s="3">
        <f>YEAR(stock_returns_long[[#This Row],[Date]])</f>
        <v>2021</v>
      </c>
      <c r="E2718" s="3">
        <f>MONTH(stock_returns_long[[#This Row],[Date]])</f>
        <v>6</v>
      </c>
      <c r="F2718" s="3">
        <f>LN(1+stock_returns_long[[#This Row],[Return]])</f>
        <v>1.2259301926272925E-2</v>
      </c>
    </row>
    <row r="2719" spans="1:6" x14ac:dyDescent="0.2">
      <c r="A2719" s="11">
        <v>44369</v>
      </c>
      <c r="B2719" s="3" t="s">
        <v>3</v>
      </c>
      <c r="C2719" s="3">
        <v>1.0966064666603881E-2</v>
      </c>
      <c r="D2719" s="3">
        <f>YEAR(stock_returns_long[[#This Row],[Date]])</f>
        <v>2021</v>
      </c>
      <c r="E2719" s="3">
        <f>MONTH(stock_returns_long[[#This Row],[Date]])</f>
        <v>6</v>
      </c>
      <c r="F2719" s="3">
        <f>LN(1+stock_returns_long[[#This Row],[Return]])</f>
        <v>1.0906373368752399E-2</v>
      </c>
    </row>
    <row r="2720" spans="1:6" x14ac:dyDescent="0.2">
      <c r="A2720" s="11">
        <v>44370</v>
      </c>
      <c r="B2720" s="3" t="s">
        <v>3</v>
      </c>
      <c r="C2720" s="3">
        <v>-9.0413944003342461E-4</v>
      </c>
      <c r="D2720" s="3">
        <f>YEAR(stock_returns_long[[#This Row],[Date]])</f>
        <v>2021</v>
      </c>
      <c r="E2720" s="3">
        <f>MONTH(stock_returns_long[[#This Row],[Date]])</f>
        <v>6</v>
      </c>
      <c r="F2720" s="3">
        <f>LN(1+stock_returns_long[[#This Row],[Return]])</f>
        <v>-9.0454842063251257E-4</v>
      </c>
    </row>
    <row r="2721" spans="1:6" x14ac:dyDescent="0.2">
      <c r="A2721" s="11">
        <v>44371</v>
      </c>
      <c r="B2721" s="3" t="s">
        <v>3</v>
      </c>
      <c r="C2721" s="3">
        <v>5.3532705934149494E-3</v>
      </c>
      <c r="D2721" s="3">
        <f>YEAR(stock_returns_long[[#This Row],[Date]])</f>
        <v>2021</v>
      </c>
      <c r="E2721" s="3">
        <f>MONTH(stock_returns_long[[#This Row],[Date]])</f>
        <v>6</v>
      </c>
      <c r="F2721" s="3">
        <f>LN(1+stock_returns_long[[#This Row],[Return]])</f>
        <v>5.3389927730821312E-3</v>
      </c>
    </row>
    <row r="2722" spans="1:6" x14ac:dyDescent="0.2">
      <c r="A2722" s="11">
        <v>44372</v>
      </c>
      <c r="B2722" s="3" t="s">
        <v>3</v>
      </c>
      <c r="C2722" s="3">
        <v>-6.2623462524266094E-3</v>
      </c>
      <c r="D2722" s="3">
        <f>YEAR(stock_returns_long[[#This Row],[Date]])</f>
        <v>2021</v>
      </c>
      <c r="E2722" s="3">
        <f>MONTH(stock_returns_long[[#This Row],[Date]])</f>
        <v>6</v>
      </c>
      <c r="F2722" s="3">
        <f>LN(1+stock_returns_long[[#This Row],[Return]])</f>
        <v>-6.2820369925856434E-3</v>
      </c>
    </row>
    <row r="2723" spans="1:6" x14ac:dyDescent="0.2">
      <c r="A2723" s="11">
        <v>44375</v>
      </c>
      <c r="B2723" s="3" t="s">
        <v>3</v>
      </c>
      <c r="C2723" s="3">
        <v>1.3961562927188753E-2</v>
      </c>
      <c r="D2723" s="3">
        <f>YEAR(stock_returns_long[[#This Row],[Date]])</f>
        <v>2021</v>
      </c>
      <c r="E2723" s="3">
        <f>MONTH(stock_returns_long[[#This Row],[Date]])</f>
        <v>6</v>
      </c>
      <c r="F2723" s="3">
        <f>LN(1+stock_returns_long[[#This Row],[Return]])</f>
        <v>1.3864998067083268E-2</v>
      </c>
    </row>
    <row r="2724" spans="1:6" x14ac:dyDescent="0.2">
      <c r="A2724" s="11">
        <v>44376</v>
      </c>
      <c r="B2724" s="3" t="s">
        <v>3</v>
      </c>
      <c r="C2724" s="3">
        <v>9.9728952675490756E-3</v>
      </c>
      <c r="D2724" s="3">
        <f>YEAR(stock_returns_long[[#This Row],[Date]])</f>
        <v>2021</v>
      </c>
      <c r="E2724" s="3">
        <f>MONTH(stock_returns_long[[#This Row],[Date]])</f>
        <v>6</v>
      </c>
      <c r="F2724" s="3">
        <f>LN(1+stock_returns_long[[#This Row],[Return]])</f>
        <v>9.9234941243030051E-3</v>
      </c>
    </row>
    <row r="2725" spans="1:6" x14ac:dyDescent="0.2">
      <c r="A2725" s="11">
        <v>44377</v>
      </c>
      <c r="B2725" s="3" t="s">
        <v>3</v>
      </c>
      <c r="C2725" s="3">
        <v>-1.8422701033664612E-3</v>
      </c>
      <c r="D2725" s="3">
        <f>YEAR(stock_returns_long[[#This Row],[Date]])</f>
        <v>2021</v>
      </c>
      <c r="E2725" s="3">
        <f>MONTH(stock_returns_long[[#This Row],[Date]])</f>
        <v>6</v>
      </c>
      <c r="F2725" s="3">
        <f>LN(1+stock_returns_long[[#This Row],[Return]])</f>
        <v>-1.843969170013812E-3</v>
      </c>
    </row>
    <row r="2726" spans="1:6" x14ac:dyDescent="0.2">
      <c r="A2726" s="11">
        <v>44378</v>
      </c>
      <c r="B2726" s="3" t="s">
        <v>3</v>
      </c>
      <c r="C2726" s="3">
        <v>2.5841484178827923E-3</v>
      </c>
      <c r="D2726" s="3">
        <f>YEAR(stock_returns_long[[#This Row],[Date]])</f>
        <v>2021</v>
      </c>
      <c r="E2726" s="3">
        <f>MONTH(stock_returns_long[[#This Row],[Date]])</f>
        <v>7</v>
      </c>
      <c r="F2726" s="3">
        <f>LN(1+stock_returns_long[[#This Row],[Return]])</f>
        <v>2.5808152473965895E-3</v>
      </c>
    </row>
    <row r="2727" spans="1:6" x14ac:dyDescent="0.2">
      <c r="A2727" s="11">
        <v>44379</v>
      </c>
      <c r="B2727" s="3" t="s">
        <v>3</v>
      </c>
      <c r="C2727" s="3">
        <v>2.2275130360686513E-2</v>
      </c>
      <c r="D2727" s="3">
        <f>YEAR(stock_returns_long[[#This Row],[Date]])</f>
        <v>2021</v>
      </c>
      <c r="E2727" s="3">
        <f>MONTH(stock_returns_long[[#This Row],[Date]])</f>
        <v>7</v>
      </c>
      <c r="F2727" s="3">
        <f>LN(1+stock_returns_long[[#This Row],[Return]])</f>
        <v>2.2030663340919319E-2</v>
      </c>
    </row>
    <row r="2728" spans="1:6" x14ac:dyDescent="0.2">
      <c r="A2728" s="11">
        <v>44383</v>
      </c>
      <c r="B2728" s="3" t="s">
        <v>3</v>
      </c>
      <c r="C2728" s="3">
        <v>3.619126743403811E-5</v>
      </c>
      <c r="D2728" s="3">
        <f>YEAR(stock_returns_long[[#This Row],[Date]])</f>
        <v>2021</v>
      </c>
      <c r="E2728" s="3">
        <f>MONTH(stock_returns_long[[#This Row],[Date]])</f>
        <v>7</v>
      </c>
      <c r="F2728" s="3">
        <f>LN(1+stock_returns_long[[#This Row],[Return]])</f>
        <v>3.6190612545919644E-5</v>
      </c>
    </row>
    <row r="2729" spans="1:6" x14ac:dyDescent="0.2">
      <c r="A2729" s="11">
        <v>44384</v>
      </c>
      <c r="B2729" s="3" t="s">
        <v>3</v>
      </c>
      <c r="C2729" s="3">
        <v>8.1755162873018428E-3</v>
      </c>
      <c r="D2729" s="3">
        <f>YEAR(stock_returns_long[[#This Row],[Date]])</f>
        <v>2021</v>
      </c>
      <c r="E2729" s="3">
        <f>MONTH(stock_returns_long[[#This Row],[Date]])</f>
        <v>7</v>
      </c>
      <c r="F2729" s="3">
        <f>LN(1+stock_returns_long[[#This Row],[Return]])</f>
        <v>8.1422777923691163E-3</v>
      </c>
    </row>
    <row r="2730" spans="1:6" x14ac:dyDescent="0.2">
      <c r="A2730" s="11">
        <v>44385</v>
      </c>
      <c r="B2730" s="3" t="s">
        <v>3</v>
      </c>
      <c r="C2730" s="3">
        <v>-8.9664453652106291E-3</v>
      </c>
      <c r="D2730" s="3">
        <f>YEAR(stock_returns_long[[#This Row],[Date]])</f>
        <v>2021</v>
      </c>
      <c r="E2730" s="3">
        <f>MONTH(stock_returns_long[[#This Row],[Date]])</f>
        <v>7</v>
      </c>
      <c r="F2730" s="3">
        <f>LN(1+stock_returns_long[[#This Row],[Return]])</f>
        <v>-9.0068858562531873E-3</v>
      </c>
    </row>
    <row r="2731" spans="1:6" x14ac:dyDescent="0.2">
      <c r="A2731" s="11">
        <v>44386</v>
      </c>
      <c r="B2731" s="3" t="s">
        <v>3</v>
      </c>
      <c r="C2731" s="3">
        <v>1.8743933223483999E-3</v>
      </c>
      <c r="D2731" s="3">
        <f>YEAR(stock_returns_long[[#This Row],[Date]])</f>
        <v>2021</v>
      </c>
      <c r="E2731" s="3">
        <f>MONTH(stock_returns_long[[#This Row],[Date]])</f>
        <v>7</v>
      </c>
      <c r="F2731" s="3">
        <f>LN(1+stock_returns_long[[#This Row],[Return]])</f>
        <v>1.8726388392371442E-3</v>
      </c>
    </row>
    <row r="2732" spans="1:6" x14ac:dyDescent="0.2">
      <c r="A2732" s="11">
        <v>44389</v>
      </c>
      <c r="B2732" s="3" t="s">
        <v>3</v>
      </c>
      <c r="C2732" s="3">
        <v>-2.2306024559365367E-3</v>
      </c>
      <c r="D2732" s="3">
        <f>YEAR(stock_returns_long[[#This Row],[Date]])</f>
        <v>2021</v>
      </c>
      <c r="E2732" s="3">
        <f>MONTH(stock_returns_long[[#This Row],[Date]])</f>
        <v>7</v>
      </c>
      <c r="F2732" s="3">
        <f>LN(1+stock_returns_long[[#This Row],[Return]])</f>
        <v>-2.2330939553140299E-3</v>
      </c>
    </row>
    <row r="2733" spans="1:6" x14ac:dyDescent="0.2">
      <c r="A2733" s="11">
        <v>44390</v>
      </c>
      <c r="B2733" s="3" t="s">
        <v>3</v>
      </c>
      <c r="C2733" s="3">
        <v>1.3197838246805871E-2</v>
      </c>
      <c r="D2733" s="3">
        <f>YEAR(stock_returns_long[[#This Row],[Date]])</f>
        <v>2021</v>
      </c>
      <c r="E2733" s="3">
        <f>MONTH(stock_returns_long[[#This Row],[Date]])</f>
        <v>7</v>
      </c>
      <c r="F2733" s="3">
        <f>LN(1+stock_returns_long[[#This Row],[Return]])</f>
        <v>1.3111505553298344E-2</v>
      </c>
    </row>
    <row r="2734" spans="1:6" x14ac:dyDescent="0.2">
      <c r="A2734" s="11">
        <v>44391</v>
      </c>
      <c r="B2734" s="3" t="s">
        <v>3</v>
      </c>
      <c r="C2734" s="3">
        <v>5.4448716306512157E-3</v>
      </c>
      <c r="D2734" s="3">
        <f>YEAR(stock_returns_long[[#This Row],[Date]])</f>
        <v>2021</v>
      </c>
      <c r="E2734" s="3">
        <f>MONTH(stock_returns_long[[#This Row],[Date]])</f>
        <v>7</v>
      </c>
      <c r="F2734" s="3">
        <f>LN(1+stock_returns_long[[#This Row],[Return]])</f>
        <v>5.4301019056958244E-3</v>
      </c>
    </row>
    <row r="2735" spans="1:6" x14ac:dyDescent="0.2">
      <c r="A2735" s="11">
        <v>44392</v>
      </c>
      <c r="B2735" s="3" t="s">
        <v>3</v>
      </c>
      <c r="C2735" s="3">
        <v>-5.238772576736328E-3</v>
      </c>
      <c r="D2735" s="3">
        <f>YEAR(stock_returns_long[[#This Row],[Date]])</f>
        <v>2021</v>
      </c>
      <c r="E2735" s="3">
        <f>MONTH(stock_returns_long[[#This Row],[Date]])</f>
        <v>7</v>
      </c>
      <c r="F2735" s="3">
        <f>LN(1+stock_returns_long[[#This Row],[Return]])</f>
        <v>-5.2525430604682304E-3</v>
      </c>
    </row>
    <row r="2736" spans="1:6" x14ac:dyDescent="0.2">
      <c r="A2736" s="11">
        <v>44393</v>
      </c>
      <c r="B2736" s="3" t="s">
        <v>3</v>
      </c>
      <c r="C2736" s="3">
        <v>-9.9610776988801053E-4</v>
      </c>
      <c r="D2736" s="3">
        <f>YEAR(stock_returns_long[[#This Row],[Date]])</f>
        <v>2021</v>
      </c>
      <c r="E2736" s="3">
        <f>MONTH(stock_returns_long[[#This Row],[Date]])</f>
        <v>7</v>
      </c>
      <c r="F2736" s="3">
        <f>LN(1+stock_returns_long[[#This Row],[Return]])</f>
        <v>-9.9660421493518586E-4</v>
      </c>
    </row>
    <row r="2737" spans="1:6" x14ac:dyDescent="0.2">
      <c r="A2737" s="11">
        <v>44396</v>
      </c>
      <c r="B2737" s="3" t="s">
        <v>3</v>
      </c>
      <c r="C2737" s="3">
        <v>-1.3321354765245652E-2</v>
      </c>
      <c r="D2737" s="3">
        <f>YEAR(stock_returns_long[[#This Row],[Date]])</f>
        <v>2021</v>
      </c>
      <c r="E2737" s="3">
        <f>MONTH(stock_returns_long[[#This Row],[Date]])</f>
        <v>7</v>
      </c>
      <c r="F2737" s="3">
        <f>LN(1+stock_returns_long[[#This Row],[Return]])</f>
        <v>-1.3410879965205832E-2</v>
      </c>
    </row>
    <row r="2738" spans="1:6" x14ac:dyDescent="0.2">
      <c r="A2738" s="11">
        <v>44397</v>
      </c>
      <c r="B2738" s="3" t="s">
        <v>3</v>
      </c>
      <c r="C2738" s="3">
        <v>8.3388848329988274E-3</v>
      </c>
      <c r="D2738" s="3">
        <f>YEAR(stock_returns_long[[#This Row],[Date]])</f>
        <v>2021</v>
      </c>
      <c r="E2738" s="3">
        <f>MONTH(stock_returns_long[[#This Row],[Date]])</f>
        <v>7</v>
      </c>
      <c r="F2738" s="3">
        <f>LN(1+stock_returns_long[[#This Row],[Return]])</f>
        <v>8.3043084190421966E-3</v>
      </c>
    </row>
    <row r="2739" spans="1:6" x14ac:dyDescent="0.2">
      <c r="A2739" s="11">
        <v>44398</v>
      </c>
      <c r="B2739" s="3" t="s">
        <v>3</v>
      </c>
      <c r="C2739" s="3">
        <v>7.4464602191390838E-3</v>
      </c>
      <c r="D2739" s="3">
        <f>YEAR(stock_returns_long[[#This Row],[Date]])</f>
        <v>2021</v>
      </c>
      <c r="E2739" s="3">
        <f>MONTH(stock_returns_long[[#This Row],[Date]])</f>
        <v>7</v>
      </c>
      <c r="F2739" s="3">
        <f>LN(1+stock_returns_long[[#This Row],[Return]])</f>
        <v>7.4188722049580678E-3</v>
      </c>
    </row>
    <row r="2740" spans="1:6" x14ac:dyDescent="0.2">
      <c r="A2740" s="11">
        <v>44399</v>
      </c>
      <c r="B2740" s="3" t="s">
        <v>3</v>
      </c>
      <c r="C2740" s="3">
        <v>1.6844416121814865E-2</v>
      </c>
      <c r="D2740" s="3">
        <f>YEAR(stock_returns_long[[#This Row],[Date]])</f>
        <v>2021</v>
      </c>
      <c r="E2740" s="3">
        <f>MONTH(stock_returns_long[[#This Row],[Date]])</f>
        <v>7</v>
      </c>
      <c r="F2740" s="3">
        <f>LN(1+stock_returns_long[[#This Row],[Return]])</f>
        <v>1.6704122198914508E-2</v>
      </c>
    </row>
    <row r="2741" spans="1:6" x14ac:dyDescent="0.2">
      <c r="A2741" s="11">
        <v>44400</v>
      </c>
      <c r="B2741" s="3" t="s">
        <v>3</v>
      </c>
      <c r="C2741" s="3">
        <v>1.2336822622698529E-2</v>
      </c>
      <c r="D2741" s="3">
        <f>YEAR(stock_returns_long[[#This Row],[Date]])</f>
        <v>2021</v>
      </c>
      <c r="E2741" s="3">
        <f>MONTH(stock_returns_long[[#This Row],[Date]])</f>
        <v>7</v>
      </c>
      <c r="F2741" s="3">
        <f>LN(1+stock_returns_long[[#This Row],[Return]])</f>
        <v>1.226134416865165E-2</v>
      </c>
    </row>
    <row r="2742" spans="1:6" x14ac:dyDescent="0.2">
      <c r="A2742" s="11">
        <v>44403</v>
      </c>
      <c r="B2742" s="3" t="s">
        <v>3</v>
      </c>
      <c r="C2742" s="3">
        <v>-2.1404937076772157E-3</v>
      </c>
      <c r="D2742" s="3">
        <f>YEAR(stock_returns_long[[#This Row],[Date]])</f>
        <v>2021</v>
      </c>
      <c r="E2742" s="3">
        <f>MONTH(stock_returns_long[[#This Row],[Date]])</f>
        <v>7</v>
      </c>
      <c r="F2742" s="3">
        <f>LN(1+stock_returns_long[[#This Row],[Return]])</f>
        <v>-2.1427878386333843E-3</v>
      </c>
    </row>
    <row r="2743" spans="1:6" x14ac:dyDescent="0.2">
      <c r="A2743" s="11">
        <v>44404</v>
      </c>
      <c r="B2743" s="3" t="s">
        <v>3</v>
      </c>
      <c r="C2743" s="3">
        <v>-8.6835394715581993E-3</v>
      </c>
      <c r="D2743" s="3">
        <f>YEAR(stock_returns_long[[#This Row],[Date]])</f>
        <v>2021</v>
      </c>
      <c r="E2743" s="3">
        <f>MONTH(stock_returns_long[[#This Row],[Date]])</f>
        <v>7</v>
      </c>
      <c r="F2743" s="3">
        <f>LN(1+stock_returns_long[[#This Row],[Return]])</f>
        <v>-8.7214610892755295E-3</v>
      </c>
    </row>
    <row r="2744" spans="1:6" x14ac:dyDescent="0.2">
      <c r="A2744" s="11">
        <v>44405</v>
      </c>
      <c r="B2744" s="3" t="s">
        <v>3</v>
      </c>
      <c r="C2744" s="3">
        <v>-1.1166752499727206E-3</v>
      </c>
      <c r="D2744" s="3">
        <f>YEAR(stock_returns_long[[#This Row],[Date]])</f>
        <v>2021</v>
      </c>
      <c r="E2744" s="3">
        <f>MONTH(stock_returns_long[[#This Row],[Date]])</f>
        <v>7</v>
      </c>
      <c r="F2744" s="3">
        <f>LN(1+stock_returns_long[[#This Row],[Return]])</f>
        <v>-1.1172991963198837E-3</v>
      </c>
    </row>
    <row r="2745" spans="1:6" x14ac:dyDescent="0.2">
      <c r="A2745" s="11">
        <v>44406</v>
      </c>
      <c r="B2745" s="3" t="s">
        <v>3</v>
      </c>
      <c r="C2745" s="3">
        <v>9.7782435240811871E-4</v>
      </c>
      <c r="D2745" s="3">
        <f>YEAR(stock_returns_long[[#This Row],[Date]])</f>
        <v>2021</v>
      </c>
      <c r="E2745" s="3">
        <f>MONTH(stock_returns_long[[#This Row],[Date]])</f>
        <v>7</v>
      </c>
      <c r="F2745" s="3">
        <f>LN(1+stock_returns_long[[#This Row],[Return]])</f>
        <v>9.7734659359347519E-4</v>
      </c>
    </row>
    <row r="2746" spans="1:6" x14ac:dyDescent="0.2">
      <c r="A2746" s="11">
        <v>44407</v>
      </c>
      <c r="B2746" s="3" t="s">
        <v>3</v>
      </c>
      <c r="C2746" s="3">
        <v>-5.5491946868112541E-3</v>
      </c>
      <c r="D2746" s="3">
        <f>YEAR(stock_returns_long[[#This Row],[Date]])</f>
        <v>2021</v>
      </c>
      <c r="E2746" s="3">
        <f>MONTH(stock_returns_long[[#This Row],[Date]])</f>
        <v>7</v>
      </c>
      <c r="F2746" s="3">
        <f>LN(1+stock_returns_long[[#This Row],[Return]])</f>
        <v>-5.5646486655884083E-3</v>
      </c>
    </row>
    <row r="2747" spans="1:6" x14ac:dyDescent="0.2">
      <c r="A2747" s="11">
        <v>44410</v>
      </c>
      <c r="B2747" s="3" t="s">
        <v>3</v>
      </c>
      <c r="C2747" s="3">
        <v>-3.1586858092491621E-4</v>
      </c>
      <c r="D2747" s="3">
        <f>YEAR(stock_returns_long[[#This Row],[Date]])</f>
        <v>2021</v>
      </c>
      <c r="E2747" s="3">
        <f>MONTH(stock_returns_long[[#This Row],[Date]])</f>
        <v>8</v>
      </c>
      <c r="F2747" s="3">
        <f>LN(1+stock_returns_long[[#This Row],[Return]])</f>
        <v>-3.1591847791266104E-4</v>
      </c>
    </row>
    <row r="2748" spans="1:6" x14ac:dyDescent="0.2">
      <c r="A2748" s="11">
        <v>44411</v>
      </c>
      <c r="B2748" s="3" t="s">
        <v>3</v>
      </c>
      <c r="C2748" s="3">
        <v>8.0749448608541385E-3</v>
      </c>
      <c r="D2748" s="3">
        <f>YEAR(stock_returns_long[[#This Row],[Date]])</f>
        <v>2021</v>
      </c>
      <c r="E2748" s="3">
        <f>MONTH(stock_returns_long[[#This Row],[Date]])</f>
        <v>8</v>
      </c>
      <c r="F2748" s="3">
        <f>LN(1+stock_returns_long[[#This Row],[Return]])</f>
        <v>8.0425169457192976E-3</v>
      </c>
    </row>
    <row r="2749" spans="1:6" x14ac:dyDescent="0.2">
      <c r="A2749" s="11">
        <v>44412</v>
      </c>
      <c r="B2749" s="3" t="s">
        <v>3</v>
      </c>
      <c r="C2749" s="3">
        <v>-2.1242867318252978E-3</v>
      </c>
      <c r="D2749" s="3">
        <f>YEAR(stock_returns_long[[#This Row],[Date]])</f>
        <v>2021</v>
      </c>
      <c r="E2749" s="3">
        <f>MONTH(stock_returns_long[[#This Row],[Date]])</f>
        <v>8</v>
      </c>
      <c r="F2749" s="3">
        <f>LN(1+stock_returns_long[[#This Row],[Return]])</f>
        <v>-2.1265462293322832E-3</v>
      </c>
    </row>
    <row r="2750" spans="1:6" x14ac:dyDescent="0.2">
      <c r="A2750" s="11">
        <v>44413</v>
      </c>
      <c r="B2750" s="3" t="s">
        <v>3</v>
      </c>
      <c r="C2750" s="3">
        <v>1.0505410695130779E-2</v>
      </c>
      <c r="D2750" s="3">
        <f>YEAR(stock_returns_long[[#This Row],[Date]])</f>
        <v>2021</v>
      </c>
      <c r="E2750" s="3">
        <f>MONTH(stock_returns_long[[#This Row],[Date]])</f>
        <v>8</v>
      </c>
      <c r="F2750" s="3">
        <f>LN(1+stock_returns_long[[#This Row],[Return]])</f>
        <v>1.0450612320366081E-2</v>
      </c>
    </row>
    <row r="2751" spans="1:6" x14ac:dyDescent="0.2">
      <c r="A2751" s="11">
        <v>44414</v>
      </c>
      <c r="B2751" s="3" t="s">
        <v>3</v>
      </c>
      <c r="C2751" s="3">
        <v>-2.0704419580463984E-4</v>
      </c>
      <c r="D2751" s="3">
        <f>YEAR(stock_returns_long[[#This Row],[Date]])</f>
        <v>2021</v>
      </c>
      <c r="E2751" s="3">
        <f>MONTH(stock_returns_long[[#This Row],[Date]])</f>
        <v>8</v>
      </c>
      <c r="F2751" s="3">
        <f>LN(1+stock_returns_long[[#This Row],[Return]])</f>
        <v>-2.0706563241308266E-4</v>
      </c>
    </row>
    <row r="2752" spans="1:6" x14ac:dyDescent="0.2">
      <c r="A2752" s="11">
        <v>44417</v>
      </c>
      <c r="B2752" s="3" t="s">
        <v>3</v>
      </c>
      <c r="C2752" s="3">
        <v>-3.9038696790248961E-3</v>
      </c>
      <c r="D2752" s="3">
        <f>YEAR(stock_returns_long[[#This Row],[Date]])</f>
        <v>2021</v>
      </c>
      <c r="E2752" s="3">
        <f>MONTH(stock_returns_long[[#This Row],[Date]])</f>
        <v>8</v>
      </c>
      <c r="F2752" s="3">
        <f>LN(1+stock_returns_long[[#This Row],[Return]])</f>
        <v>-3.9115096684243884E-3</v>
      </c>
    </row>
    <row r="2753" spans="1:6" x14ac:dyDescent="0.2">
      <c r="A2753" s="11">
        <v>44418</v>
      </c>
      <c r="B2753" s="3" t="s">
        <v>3</v>
      </c>
      <c r="C2753" s="3">
        <v>-6.5548908959337515E-3</v>
      </c>
      <c r="D2753" s="3">
        <f>YEAR(stock_returns_long[[#This Row],[Date]])</f>
        <v>2021</v>
      </c>
      <c r="E2753" s="3">
        <f>MONTH(stock_returns_long[[#This Row],[Date]])</f>
        <v>8</v>
      </c>
      <c r="F2753" s="3">
        <f>LN(1+stock_returns_long[[#This Row],[Return]])</f>
        <v>-6.5764685376748589E-3</v>
      </c>
    </row>
    <row r="2754" spans="1:6" x14ac:dyDescent="0.2">
      <c r="A2754" s="11">
        <v>44419</v>
      </c>
      <c r="B2754" s="3" t="s">
        <v>3</v>
      </c>
      <c r="C2754" s="3">
        <v>1.7802878952115631E-3</v>
      </c>
      <c r="D2754" s="3">
        <f>YEAR(stock_returns_long[[#This Row],[Date]])</f>
        <v>2021</v>
      </c>
      <c r="E2754" s="3">
        <f>MONTH(stock_returns_long[[#This Row],[Date]])</f>
        <v>8</v>
      </c>
      <c r="F2754" s="3">
        <f>LN(1+stock_returns_long[[#This Row],[Return]])</f>
        <v>1.7787050610385505E-3</v>
      </c>
    </row>
    <row r="2755" spans="1:6" x14ac:dyDescent="0.2">
      <c r="A2755" s="11">
        <v>44420</v>
      </c>
      <c r="B2755" s="3" t="s">
        <v>3</v>
      </c>
      <c r="C2755" s="3">
        <v>9.9672237440870948E-3</v>
      </c>
      <c r="D2755" s="3">
        <f>YEAR(stock_returns_long[[#This Row],[Date]])</f>
        <v>2021</v>
      </c>
      <c r="E2755" s="3">
        <f>MONTH(stock_returns_long[[#This Row],[Date]])</f>
        <v>8</v>
      </c>
      <c r="F2755" s="3">
        <f>LN(1+stock_returns_long[[#This Row],[Return]])</f>
        <v>9.9178785880713952E-3</v>
      </c>
    </row>
    <row r="2756" spans="1:6" x14ac:dyDescent="0.2">
      <c r="A2756" s="11">
        <v>44421</v>
      </c>
      <c r="B2756" s="3" t="s">
        <v>3</v>
      </c>
      <c r="C2756" s="3">
        <v>1.0489369431921247E-2</v>
      </c>
      <c r="D2756" s="3">
        <f>YEAR(stock_returns_long[[#This Row],[Date]])</f>
        <v>2021</v>
      </c>
      <c r="E2756" s="3">
        <f>MONTH(stock_returns_long[[#This Row],[Date]])</f>
        <v>8</v>
      </c>
      <c r="F2756" s="3">
        <f>LN(1+stock_returns_long[[#This Row],[Return]])</f>
        <v>1.0434737699246218E-2</v>
      </c>
    </row>
    <row r="2757" spans="1:6" x14ac:dyDescent="0.2">
      <c r="A2757" s="11">
        <v>44424</v>
      </c>
      <c r="B2757" s="3" t="s">
        <v>3</v>
      </c>
      <c r="C2757" s="3">
        <v>5.9756061900719804E-3</v>
      </c>
      <c r="D2757" s="3">
        <f>YEAR(stock_returns_long[[#This Row],[Date]])</f>
        <v>2021</v>
      </c>
      <c r="E2757" s="3">
        <f>MONTH(stock_returns_long[[#This Row],[Date]])</f>
        <v>8</v>
      </c>
      <c r="F2757" s="3">
        <f>LN(1+stock_returns_long[[#This Row],[Return]])</f>
        <v>5.9578230635442282E-3</v>
      </c>
    </row>
    <row r="2758" spans="1:6" x14ac:dyDescent="0.2">
      <c r="A2758" s="11">
        <v>44425</v>
      </c>
      <c r="B2758" s="3" t="s">
        <v>3</v>
      </c>
      <c r="C2758" s="3">
        <v>-5.1595726252510188E-3</v>
      </c>
      <c r="D2758" s="3">
        <f>YEAR(stock_returns_long[[#This Row],[Date]])</f>
        <v>2021</v>
      </c>
      <c r="E2758" s="3">
        <f>MONTH(stock_returns_long[[#This Row],[Date]])</f>
        <v>8</v>
      </c>
      <c r="F2758" s="3">
        <f>LN(1+stock_returns_long[[#This Row],[Return]])</f>
        <v>-5.1729291826488706E-3</v>
      </c>
    </row>
    <row r="2759" spans="1:6" x14ac:dyDescent="0.2">
      <c r="A2759" s="11">
        <v>44426</v>
      </c>
      <c r="B2759" s="3" t="s">
        <v>3</v>
      </c>
      <c r="C2759" s="3">
        <v>-6.1189508607911725E-3</v>
      </c>
      <c r="D2759" s="3">
        <f>YEAR(stock_returns_long[[#This Row],[Date]])</f>
        <v>2021</v>
      </c>
      <c r="E2759" s="3">
        <f>MONTH(stock_returns_long[[#This Row],[Date]])</f>
        <v>8</v>
      </c>
      <c r="F2759" s="3">
        <f>LN(1+stock_returns_long[[#This Row],[Return]])</f>
        <v>-6.1377483604894032E-3</v>
      </c>
    </row>
    <row r="2760" spans="1:6" x14ac:dyDescent="0.2">
      <c r="A2760" s="11">
        <v>44427</v>
      </c>
      <c r="B2760" s="3" t="s">
        <v>3</v>
      </c>
      <c r="C2760" s="3">
        <v>2.0775198810440543E-2</v>
      </c>
      <c r="D2760" s="3">
        <f>YEAR(stock_returns_long[[#This Row],[Date]])</f>
        <v>2021</v>
      </c>
      <c r="E2760" s="3">
        <f>MONTH(stock_returns_long[[#This Row],[Date]])</f>
        <v>8</v>
      </c>
      <c r="F2760" s="3">
        <f>LN(1+stock_returns_long[[#This Row],[Return]])</f>
        <v>2.0562337477072593E-2</v>
      </c>
    </row>
    <row r="2761" spans="1:6" x14ac:dyDescent="0.2">
      <c r="A2761" s="11">
        <v>44428</v>
      </c>
      <c r="B2761" s="3" t="s">
        <v>3</v>
      </c>
      <c r="C2761" s="3">
        <v>2.5575381523325946E-2</v>
      </c>
      <c r="D2761" s="3">
        <f>YEAR(stock_returns_long[[#This Row],[Date]])</f>
        <v>2021</v>
      </c>
      <c r="E2761" s="3">
        <f>MONTH(stock_returns_long[[#This Row],[Date]])</f>
        <v>8</v>
      </c>
      <c r="F2761" s="3">
        <f>LN(1+stock_returns_long[[#This Row],[Return]])</f>
        <v>2.5253802921252327E-2</v>
      </c>
    </row>
    <row r="2762" spans="1:6" x14ac:dyDescent="0.2">
      <c r="A2762" s="11">
        <v>44431</v>
      </c>
      <c r="B2762" s="3" t="s">
        <v>3</v>
      </c>
      <c r="C2762" s="3">
        <v>9.5270958522841731E-4</v>
      </c>
      <c r="D2762" s="3">
        <f>YEAR(stock_returns_long[[#This Row],[Date]])</f>
        <v>2021</v>
      </c>
      <c r="E2762" s="3">
        <f>MONTH(stock_returns_long[[#This Row],[Date]])</f>
        <v>8</v>
      </c>
      <c r="F2762" s="3">
        <f>LN(1+stock_returns_long[[#This Row],[Return]])</f>
        <v>9.5225604548977022E-4</v>
      </c>
    </row>
    <row r="2763" spans="1:6" x14ac:dyDescent="0.2">
      <c r="A2763" s="11">
        <v>44432</v>
      </c>
      <c r="B2763" s="3" t="s">
        <v>3</v>
      </c>
      <c r="C2763" s="3">
        <v>-6.6631371767917891E-3</v>
      </c>
      <c r="D2763" s="3">
        <f>YEAR(stock_returns_long[[#This Row],[Date]])</f>
        <v>2021</v>
      </c>
      <c r="E2763" s="3">
        <f>MONTH(stock_returns_long[[#This Row],[Date]])</f>
        <v>8</v>
      </c>
      <c r="F2763" s="3">
        <f>LN(1+stock_returns_long[[#This Row],[Return]])</f>
        <v>-6.685434979382743E-3</v>
      </c>
    </row>
    <row r="2764" spans="1:6" x14ac:dyDescent="0.2">
      <c r="A2764" s="11">
        <v>44433</v>
      </c>
      <c r="B2764" s="3" t="s">
        <v>3</v>
      </c>
      <c r="C2764" s="3">
        <v>-2.015799356365755E-3</v>
      </c>
      <c r="D2764" s="3">
        <f>YEAR(stock_returns_long[[#This Row],[Date]])</f>
        <v>2021</v>
      </c>
      <c r="E2764" s="3">
        <f>MONTH(stock_returns_long[[#This Row],[Date]])</f>
        <v>8</v>
      </c>
      <c r="F2764" s="3">
        <f>LN(1+stock_returns_long[[#This Row],[Return]])</f>
        <v>-2.0178338143875319E-3</v>
      </c>
    </row>
    <row r="2765" spans="1:6" x14ac:dyDescent="0.2">
      <c r="A2765" s="11">
        <v>44434</v>
      </c>
      <c r="B2765" s="3" t="s">
        <v>3</v>
      </c>
      <c r="C2765" s="3">
        <v>-9.6685843014188144E-3</v>
      </c>
      <c r="D2765" s="3">
        <f>YEAR(stock_returns_long[[#This Row],[Date]])</f>
        <v>2021</v>
      </c>
      <c r="E2765" s="3">
        <f>MONTH(stock_returns_long[[#This Row],[Date]])</f>
        <v>8</v>
      </c>
      <c r="F2765" s="3">
        <f>LN(1+stock_returns_long[[#This Row],[Return]])</f>
        <v>-9.7156285423433339E-3</v>
      </c>
    </row>
    <row r="2766" spans="1:6" x14ac:dyDescent="0.2">
      <c r="A2766" s="11">
        <v>44435</v>
      </c>
      <c r="B2766" s="3" t="s">
        <v>3</v>
      </c>
      <c r="C2766" s="3">
        <v>2.1061291701578444E-3</v>
      </c>
      <c r="D2766" s="3">
        <f>YEAR(stock_returns_long[[#This Row],[Date]])</f>
        <v>2021</v>
      </c>
      <c r="E2766" s="3">
        <f>MONTH(stock_returns_long[[#This Row],[Date]])</f>
        <v>8</v>
      </c>
      <c r="F2766" s="3">
        <f>LN(1+stock_returns_long[[#This Row],[Return]])</f>
        <v>2.103914389314994E-3</v>
      </c>
    </row>
    <row r="2767" spans="1:6" x14ac:dyDescent="0.2">
      <c r="A2767" s="11">
        <v>44438</v>
      </c>
      <c r="B2767" s="3" t="s">
        <v>3</v>
      </c>
      <c r="C2767" s="3">
        <v>1.2912218318644086E-2</v>
      </c>
      <c r="D2767" s="3">
        <f>YEAR(stock_returns_long[[#This Row],[Date]])</f>
        <v>2021</v>
      </c>
      <c r="E2767" s="3">
        <f>MONTH(stock_returns_long[[#This Row],[Date]])</f>
        <v>8</v>
      </c>
      <c r="F2767" s="3">
        <f>LN(1+stock_returns_long[[#This Row],[Return]])</f>
        <v>1.282956634754963E-2</v>
      </c>
    </row>
    <row r="2768" spans="1:6" x14ac:dyDescent="0.2">
      <c r="A2768" s="11">
        <v>44439</v>
      </c>
      <c r="B2768" s="3" t="s">
        <v>3</v>
      </c>
      <c r="C2768" s="3">
        <v>-5.6325839877705564E-3</v>
      </c>
      <c r="D2768" s="3">
        <f>YEAR(stock_returns_long[[#This Row],[Date]])</f>
        <v>2021</v>
      </c>
      <c r="E2768" s="3">
        <f>MONTH(stock_returns_long[[#This Row],[Date]])</f>
        <v>8</v>
      </c>
      <c r="F2768" s="3">
        <f>LN(1+stock_returns_long[[#This Row],[Return]])</f>
        <v>-5.6485068081919051E-3</v>
      </c>
    </row>
    <row r="2769" spans="1:6" x14ac:dyDescent="0.2">
      <c r="A2769" s="11">
        <v>44440</v>
      </c>
      <c r="B2769" s="3" t="s">
        <v>3</v>
      </c>
      <c r="C2769" s="3">
        <v>-1.6569617047523799E-4</v>
      </c>
      <c r="D2769" s="3">
        <f>YEAR(stock_returns_long[[#This Row],[Date]])</f>
        <v>2021</v>
      </c>
      <c r="E2769" s="3">
        <f>MONTH(stock_returns_long[[#This Row],[Date]])</f>
        <v>9</v>
      </c>
      <c r="F2769" s="3">
        <f>LN(1+stock_returns_long[[#This Row],[Return]])</f>
        <v>-1.6570989960228987E-4</v>
      </c>
    </row>
    <row r="2770" spans="1:6" x14ac:dyDescent="0.2">
      <c r="A2770" s="11">
        <v>44441</v>
      </c>
      <c r="B2770" s="3" t="s">
        <v>3</v>
      </c>
      <c r="C2770" s="3">
        <v>-2.2528382522739587E-3</v>
      </c>
      <c r="D2770" s="3">
        <f>YEAR(stock_returns_long[[#This Row],[Date]])</f>
        <v>2021</v>
      </c>
      <c r="E2770" s="3">
        <f>MONTH(stock_returns_long[[#This Row],[Date]])</f>
        <v>9</v>
      </c>
      <c r="F2770" s="3">
        <f>LN(1+stock_returns_long[[#This Row],[Return]])</f>
        <v>-2.255379710082443E-3</v>
      </c>
    </row>
    <row r="2771" spans="1:6" x14ac:dyDescent="0.2">
      <c r="A2771" s="11">
        <v>44442</v>
      </c>
      <c r="B2771" s="3" t="s">
        <v>3</v>
      </c>
      <c r="C2771" s="3">
        <v>-3.3198618853647055E-5</v>
      </c>
      <c r="D2771" s="3">
        <f>YEAR(stock_returns_long[[#This Row],[Date]])</f>
        <v>2021</v>
      </c>
      <c r="E2771" s="3">
        <f>MONTH(stock_returns_long[[#This Row],[Date]])</f>
        <v>9</v>
      </c>
      <c r="F2771" s="3">
        <f>LN(1+stock_returns_long[[#This Row],[Return]])</f>
        <v>-3.3199169939990857E-5</v>
      </c>
    </row>
    <row r="2772" spans="1:6" x14ac:dyDescent="0.2">
      <c r="A2772" s="11">
        <v>44446</v>
      </c>
      <c r="B2772" s="3" t="s">
        <v>3</v>
      </c>
      <c r="C2772" s="3">
        <v>-3.1878016055887359E-3</v>
      </c>
      <c r="D2772" s="3">
        <f>YEAR(stock_returns_long[[#This Row],[Date]])</f>
        <v>2021</v>
      </c>
      <c r="E2772" s="3">
        <f>MONTH(stock_returns_long[[#This Row],[Date]])</f>
        <v>9</v>
      </c>
      <c r="F2772" s="3">
        <f>LN(1+stock_returns_long[[#This Row],[Return]])</f>
        <v>-3.1928934692406763E-3</v>
      </c>
    </row>
    <row r="2773" spans="1:6" x14ac:dyDescent="0.2">
      <c r="A2773" s="11">
        <v>44447</v>
      </c>
      <c r="B2773" s="3" t="s">
        <v>3</v>
      </c>
      <c r="C2773" s="3">
        <v>9.9812614948735501E-5</v>
      </c>
      <c r="D2773" s="3">
        <f>YEAR(stock_returns_long[[#This Row],[Date]])</f>
        <v>2021</v>
      </c>
      <c r="E2773" s="3">
        <f>MONTH(stock_returns_long[[#This Row],[Date]])</f>
        <v>9</v>
      </c>
      <c r="F2773" s="3">
        <f>LN(1+stock_returns_long[[#This Row],[Return]])</f>
        <v>9.9807634001122233E-5</v>
      </c>
    </row>
    <row r="2774" spans="1:6" x14ac:dyDescent="0.2">
      <c r="A2774" s="11">
        <v>44448</v>
      </c>
      <c r="B2774" s="3" t="s">
        <v>3</v>
      </c>
      <c r="C2774" s="3">
        <v>-9.8594516001779819E-3</v>
      </c>
      <c r="D2774" s="3">
        <f>YEAR(stock_returns_long[[#This Row],[Date]])</f>
        <v>2021</v>
      </c>
      <c r="E2774" s="3">
        <f>MONTH(stock_returns_long[[#This Row],[Date]])</f>
        <v>9</v>
      </c>
      <c r="F2774" s="3">
        <f>LN(1+stock_returns_long[[#This Row],[Return]])</f>
        <v>-9.908377849387414E-3</v>
      </c>
    </row>
    <row r="2775" spans="1:6" x14ac:dyDescent="0.2">
      <c r="A2775" s="11">
        <v>44449</v>
      </c>
      <c r="B2775" s="3" t="s">
        <v>3</v>
      </c>
      <c r="C2775" s="3">
        <v>-5.1812558919503982E-3</v>
      </c>
      <c r="D2775" s="3">
        <f>YEAR(stock_returns_long[[#This Row],[Date]])</f>
        <v>2021</v>
      </c>
      <c r="E2775" s="3">
        <f>MONTH(stock_returns_long[[#This Row],[Date]])</f>
        <v>9</v>
      </c>
      <c r="F2775" s="3">
        <f>LN(1+stock_returns_long[[#This Row],[Return]])</f>
        <v>-5.1947251434958513E-3</v>
      </c>
    </row>
    <row r="2776" spans="1:6" x14ac:dyDescent="0.2">
      <c r="A2776" s="11">
        <v>44452</v>
      </c>
      <c r="B2776" s="3" t="s">
        <v>3</v>
      </c>
      <c r="C2776" s="3">
        <v>4.328771167378509E-3</v>
      </c>
      <c r="D2776" s="3">
        <f>YEAR(stock_returns_long[[#This Row],[Date]])</f>
        <v>2021</v>
      </c>
      <c r="E2776" s="3">
        <f>MONTH(stock_returns_long[[#This Row],[Date]])</f>
        <v>9</v>
      </c>
      <c r="F2776" s="3">
        <f>LN(1+stock_returns_long[[#This Row],[Return]])</f>
        <v>4.3194289878706544E-3</v>
      </c>
    </row>
    <row r="2777" spans="1:6" x14ac:dyDescent="0.2">
      <c r="A2777" s="11">
        <v>44453</v>
      </c>
      <c r="B2777" s="3" t="s">
        <v>3</v>
      </c>
      <c r="C2777" s="3">
        <v>9.4280484361328742E-3</v>
      </c>
      <c r="D2777" s="3">
        <f>YEAR(stock_returns_long[[#This Row],[Date]])</f>
        <v>2021</v>
      </c>
      <c r="E2777" s="3">
        <f>MONTH(stock_returns_long[[#This Row],[Date]])</f>
        <v>9</v>
      </c>
      <c r="F2777" s="3">
        <f>LN(1+stock_returns_long[[#This Row],[Return]])</f>
        <v>9.3838817740802688E-3</v>
      </c>
    </row>
    <row r="2778" spans="1:6" x14ac:dyDescent="0.2">
      <c r="A2778" s="11">
        <v>44454</v>
      </c>
      <c r="B2778" s="3" t="s">
        <v>3</v>
      </c>
      <c r="C2778" s="3">
        <v>1.677802360114744E-2</v>
      </c>
      <c r="D2778" s="3">
        <f>YEAR(stock_returns_long[[#This Row],[Date]])</f>
        <v>2021</v>
      </c>
      <c r="E2778" s="3">
        <f>MONTH(stock_returns_long[[#This Row],[Date]])</f>
        <v>9</v>
      </c>
      <c r="F2778" s="3">
        <f>LN(1+stock_returns_long[[#This Row],[Return]])</f>
        <v>1.6638827364048252E-2</v>
      </c>
    </row>
    <row r="2779" spans="1:6" x14ac:dyDescent="0.2">
      <c r="A2779" s="11">
        <v>44455</v>
      </c>
      <c r="B2779" s="3" t="s">
        <v>3</v>
      </c>
      <c r="C2779" s="3">
        <v>1.3123705826609822E-3</v>
      </c>
      <c r="D2779" s="3">
        <f>YEAR(stock_returns_long[[#This Row],[Date]])</f>
        <v>2021</v>
      </c>
      <c r="E2779" s="3">
        <f>MONTH(stock_returns_long[[#This Row],[Date]])</f>
        <v>9</v>
      </c>
      <c r="F2779" s="3">
        <f>LN(1+stock_returns_long[[#This Row],[Return]])</f>
        <v>1.3115101770862392E-3</v>
      </c>
    </row>
    <row r="2780" spans="1:6" x14ac:dyDescent="0.2">
      <c r="A2780" s="11">
        <v>44456</v>
      </c>
      <c r="B2780" s="3" t="s">
        <v>3</v>
      </c>
      <c r="C2780" s="3">
        <v>-1.7528452451771037E-2</v>
      </c>
      <c r="D2780" s="3">
        <f>YEAR(stock_returns_long[[#This Row],[Date]])</f>
        <v>2021</v>
      </c>
      <c r="E2780" s="3">
        <f>MONTH(stock_returns_long[[#This Row],[Date]])</f>
        <v>9</v>
      </c>
      <c r="F2780" s="3">
        <f>LN(1+stock_returns_long[[#This Row],[Return]])</f>
        <v>-1.7683894896491397E-2</v>
      </c>
    </row>
    <row r="2781" spans="1:6" x14ac:dyDescent="0.2">
      <c r="A2781" s="11">
        <v>44459</v>
      </c>
      <c r="B2781" s="3" t="s">
        <v>3</v>
      </c>
      <c r="C2781" s="3">
        <v>-1.8574562923465598E-2</v>
      </c>
      <c r="D2781" s="3">
        <f>YEAR(stock_returns_long[[#This Row],[Date]])</f>
        <v>2021</v>
      </c>
      <c r="E2781" s="3">
        <f>MONTH(stock_returns_long[[#This Row],[Date]])</f>
        <v>9</v>
      </c>
      <c r="F2781" s="3">
        <f>LN(1+stock_returns_long[[#This Row],[Return]])</f>
        <v>-1.8749236489074908E-2</v>
      </c>
    </row>
    <row r="2782" spans="1:6" x14ac:dyDescent="0.2">
      <c r="A2782" s="11">
        <v>44460</v>
      </c>
      <c r="B2782" s="3" t="s">
        <v>3</v>
      </c>
      <c r="C2782" s="3">
        <v>1.6987811898669936E-3</v>
      </c>
      <c r="D2782" s="3">
        <f>YEAR(stock_returns_long[[#This Row],[Date]])</f>
        <v>2021</v>
      </c>
      <c r="E2782" s="3">
        <f>MONTH(stock_returns_long[[#This Row],[Date]])</f>
        <v>9</v>
      </c>
      <c r="F2782" s="3">
        <f>LN(1+stock_returns_long[[#This Row],[Return]])</f>
        <v>1.6973398931690829E-3</v>
      </c>
    </row>
    <row r="2783" spans="1:6" x14ac:dyDescent="0.2">
      <c r="A2783" s="11">
        <v>44461</v>
      </c>
      <c r="B2783" s="3" t="s">
        <v>3</v>
      </c>
      <c r="C2783" s="3">
        <v>1.2822490641095641E-2</v>
      </c>
      <c r="D2783" s="3">
        <f>YEAR(stock_returns_long[[#This Row],[Date]])</f>
        <v>2021</v>
      </c>
      <c r="E2783" s="3">
        <f>MONTH(stock_returns_long[[#This Row],[Date]])</f>
        <v>9</v>
      </c>
      <c r="F2783" s="3">
        <f>LN(1+stock_returns_long[[#This Row],[Return]])</f>
        <v>1.2740978560402315E-2</v>
      </c>
    </row>
    <row r="2784" spans="1:6" x14ac:dyDescent="0.2">
      <c r="A2784" s="11">
        <v>44462</v>
      </c>
      <c r="B2784" s="3" t="s">
        <v>3</v>
      </c>
      <c r="C2784" s="3">
        <v>3.2822078728835802E-3</v>
      </c>
      <c r="D2784" s="3">
        <f>YEAR(stock_returns_long[[#This Row],[Date]])</f>
        <v>2021</v>
      </c>
      <c r="E2784" s="3">
        <f>MONTH(stock_returns_long[[#This Row],[Date]])</f>
        <v>9</v>
      </c>
      <c r="F2784" s="3">
        <f>LN(1+stock_returns_long[[#This Row],[Return]])</f>
        <v>3.2768331859718701E-3</v>
      </c>
    </row>
    <row r="2785" spans="1:6" x14ac:dyDescent="0.2">
      <c r="A2785" s="11">
        <v>44463</v>
      </c>
      <c r="B2785" s="3" t="s">
        <v>3</v>
      </c>
      <c r="C2785" s="3">
        <v>-7.0118725953283167E-4</v>
      </c>
      <c r="D2785" s="3">
        <f>YEAR(stock_returns_long[[#This Row],[Date]])</f>
        <v>2021</v>
      </c>
      <c r="E2785" s="3">
        <f>MONTH(stock_returns_long[[#This Row],[Date]])</f>
        <v>9</v>
      </c>
      <c r="F2785" s="3">
        <f>LN(1+stock_returns_long[[#This Row],[Return]])</f>
        <v>-7.0143320629584218E-4</v>
      </c>
    </row>
    <row r="2786" spans="1:6" x14ac:dyDescent="0.2">
      <c r="A2786" s="11">
        <v>44466</v>
      </c>
      <c r="B2786" s="3" t="s">
        <v>3</v>
      </c>
      <c r="C2786" s="3">
        <v>-1.7304085037627259E-2</v>
      </c>
      <c r="D2786" s="3">
        <f>YEAR(stock_returns_long[[#This Row],[Date]])</f>
        <v>2021</v>
      </c>
      <c r="E2786" s="3">
        <f>MONTH(stock_returns_long[[#This Row],[Date]])</f>
        <v>9</v>
      </c>
      <c r="F2786" s="3">
        <f>LN(1+stock_returns_long[[#This Row],[Return]])</f>
        <v>-1.7455550575308676E-2</v>
      </c>
    </row>
    <row r="2787" spans="1:6" x14ac:dyDescent="0.2">
      <c r="A2787" s="11">
        <v>44467</v>
      </c>
      <c r="B2787" s="3" t="s">
        <v>3</v>
      </c>
      <c r="C2787" s="3">
        <v>-3.6203396619419514E-2</v>
      </c>
      <c r="D2787" s="3">
        <f>YEAR(stock_returns_long[[#This Row],[Date]])</f>
        <v>2021</v>
      </c>
      <c r="E2787" s="3">
        <f>MONTH(stock_returns_long[[#This Row],[Date]])</f>
        <v>9</v>
      </c>
      <c r="F2787" s="3">
        <f>LN(1+stock_returns_long[[#This Row],[Return]])</f>
        <v>-3.687499897740365E-2</v>
      </c>
    </row>
    <row r="2788" spans="1:6" x14ac:dyDescent="0.2">
      <c r="A2788" s="11">
        <v>44468</v>
      </c>
      <c r="B2788" s="3" t="s">
        <v>3</v>
      </c>
      <c r="C2788" s="3">
        <v>1.6927347672504034E-3</v>
      </c>
      <c r="D2788" s="3">
        <f>YEAR(stock_returns_long[[#This Row],[Date]])</f>
        <v>2021</v>
      </c>
      <c r="E2788" s="3">
        <f>MONTH(stock_returns_long[[#This Row],[Date]])</f>
        <v>9</v>
      </c>
      <c r="F2788" s="3">
        <f>LN(1+stock_returns_long[[#This Row],[Return]])</f>
        <v>1.6913037064642392E-3</v>
      </c>
    </row>
    <row r="2789" spans="1:6" x14ac:dyDescent="0.2">
      <c r="A2789" s="11">
        <v>44469</v>
      </c>
      <c r="B2789" s="3" t="s">
        <v>3</v>
      </c>
      <c r="C2789" s="3">
        <v>-7.3237509011848667E-3</v>
      </c>
      <c r="D2789" s="3">
        <f>YEAR(stock_returns_long[[#This Row],[Date]])</f>
        <v>2021</v>
      </c>
      <c r="E2789" s="3">
        <f>MONTH(stock_returns_long[[#This Row],[Date]])</f>
        <v>9</v>
      </c>
      <c r="F2789" s="3">
        <f>LN(1+stock_returns_long[[#This Row],[Return]])</f>
        <v>-7.3507012304380942E-3</v>
      </c>
    </row>
    <row r="2790" spans="1:6" x14ac:dyDescent="0.2">
      <c r="A2790" s="11">
        <v>44470</v>
      </c>
      <c r="B2790" s="3" t="s">
        <v>3</v>
      </c>
      <c r="C2790" s="3">
        <v>2.5468451636410538E-2</v>
      </c>
      <c r="D2790" s="3">
        <f>YEAR(stock_returns_long[[#This Row],[Date]])</f>
        <v>2021</v>
      </c>
      <c r="E2790" s="3">
        <f>MONTH(stock_returns_long[[#This Row],[Date]])</f>
        <v>10</v>
      </c>
      <c r="F2790" s="3">
        <f>LN(1+stock_returns_long[[#This Row],[Return]])</f>
        <v>2.5149534172546398E-2</v>
      </c>
    </row>
    <row r="2791" spans="1:6" x14ac:dyDescent="0.2">
      <c r="A2791" s="11">
        <v>44473</v>
      </c>
      <c r="B2791" s="3" t="s">
        <v>3</v>
      </c>
      <c r="C2791" s="3">
        <v>-2.0719745177069315E-2</v>
      </c>
      <c r="D2791" s="3">
        <f>YEAR(stock_returns_long[[#This Row],[Date]])</f>
        <v>2021</v>
      </c>
      <c r="E2791" s="3">
        <f>MONTH(stock_returns_long[[#This Row],[Date]])</f>
        <v>10</v>
      </c>
      <c r="F2791" s="3">
        <f>LN(1+stock_returns_long[[#This Row],[Return]])</f>
        <v>-2.0937411000337167E-2</v>
      </c>
    </row>
    <row r="2792" spans="1:6" x14ac:dyDescent="0.2">
      <c r="A2792" s="11">
        <v>44474</v>
      </c>
      <c r="B2792" s="3" t="s">
        <v>3</v>
      </c>
      <c r="C2792" s="3">
        <v>1.9957012648672778E-2</v>
      </c>
      <c r="D2792" s="3">
        <f>YEAR(stock_returns_long[[#This Row],[Date]])</f>
        <v>2021</v>
      </c>
      <c r="E2792" s="3">
        <f>MONTH(stock_returns_long[[#This Row],[Date]])</f>
        <v>10</v>
      </c>
      <c r="F2792" s="3">
        <f>LN(1+stock_returns_long[[#This Row],[Return]])</f>
        <v>1.9760481945991407E-2</v>
      </c>
    </row>
    <row r="2793" spans="1:6" x14ac:dyDescent="0.2">
      <c r="A2793" s="11">
        <v>44475</v>
      </c>
      <c r="B2793" s="3" t="s">
        <v>3</v>
      </c>
      <c r="C2793" s="3">
        <v>1.5064320306168666E-2</v>
      </c>
      <c r="D2793" s="3">
        <f>YEAR(stock_returns_long[[#This Row],[Date]])</f>
        <v>2021</v>
      </c>
      <c r="E2793" s="3">
        <f>MONTH(stock_returns_long[[#This Row],[Date]])</f>
        <v>10</v>
      </c>
      <c r="F2793" s="3">
        <f>LN(1+stock_returns_long[[#This Row],[Return]])</f>
        <v>1.4951980245744333E-2</v>
      </c>
    </row>
    <row r="2794" spans="1:6" x14ac:dyDescent="0.2">
      <c r="A2794" s="11">
        <v>44476</v>
      </c>
      <c r="B2794" s="3" t="s">
        <v>3</v>
      </c>
      <c r="C2794" s="3">
        <v>5.9363017711526744E-3</v>
      </c>
      <c r="D2794" s="3">
        <f>YEAR(stock_returns_long[[#This Row],[Date]])</f>
        <v>2021</v>
      </c>
      <c r="E2794" s="3">
        <f>MONTH(stock_returns_long[[#This Row],[Date]])</f>
        <v>10</v>
      </c>
      <c r="F2794" s="3">
        <f>LN(1+stock_returns_long[[#This Row],[Return]])</f>
        <v>5.918751353924361E-3</v>
      </c>
    </row>
    <row r="2795" spans="1:6" x14ac:dyDescent="0.2">
      <c r="A2795" s="11">
        <v>44477</v>
      </c>
      <c r="B2795" s="3" t="s">
        <v>3</v>
      </c>
      <c r="C2795" s="3">
        <v>0</v>
      </c>
      <c r="D2795" s="3">
        <f>YEAR(stock_returns_long[[#This Row],[Date]])</f>
        <v>2021</v>
      </c>
      <c r="E2795" s="3">
        <f>MONTH(stock_returns_long[[#This Row],[Date]])</f>
        <v>10</v>
      </c>
      <c r="F2795" s="3">
        <f>LN(1+stock_returns_long[[#This Row],[Return]])</f>
        <v>0</v>
      </c>
    </row>
    <row r="2796" spans="1:6" x14ac:dyDescent="0.2">
      <c r="A2796" s="11">
        <v>44480</v>
      </c>
      <c r="B2796" s="3" t="s">
        <v>3</v>
      </c>
      <c r="C2796" s="3">
        <v>-2.1026149247472814E-3</v>
      </c>
      <c r="D2796" s="3">
        <f>YEAR(stock_returns_long[[#This Row],[Date]])</f>
        <v>2021</v>
      </c>
      <c r="E2796" s="3">
        <f>MONTH(stock_returns_long[[#This Row],[Date]])</f>
        <v>10</v>
      </c>
      <c r="F2796" s="3">
        <f>LN(1+stock_returns_long[[#This Row],[Return]])</f>
        <v>-2.1048285229488708E-3</v>
      </c>
    </row>
    <row r="2797" spans="1:6" x14ac:dyDescent="0.2">
      <c r="A2797" s="11">
        <v>44481</v>
      </c>
      <c r="B2797" s="3" t="s">
        <v>3</v>
      </c>
      <c r="C2797" s="3">
        <v>-4.5882927734898216E-3</v>
      </c>
      <c r="D2797" s="3">
        <f>YEAR(stock_returns_long[[#This Row],[Date]])</f>
        <v>2021</v>
      </c>
      <c r="E2797" s="3">
        <f>MONTH(stock_returns_long[[#This Row],[Date]])</f>
        <v>10</v>
      </c>
      <c r="F2797" s="3">
        <f>LN(1+stock_returns_long[[#This Row],[Return]])</f>
        <v>-4.5988512982252892E-3</v>
      </c>
    </row>
    <row r="2798" spans="1:6" x14ac:dyDescent="0.2">
      <c r="A2798" s="11">
        <v>44482</v>
      </c>
      <c r="B2798" s="3" t="s">
        <v>3</v>
      </c>
      <c r="C2798" s="3">
        <v>1.1711353829961357E-2</v>
      </c>
      <c r="D2798" s="3">
        <f>YEAR(stock_returns_long[[#This Row],[Date]])</f>
        <v>2021</v>
      </c>
      <c r="E2798" s="3">
        <f>MONTH(stock_returns_long[[#This Row],[Date]])</f>
        <v>10</v>
      </c>
      <c r="F2798" s="3">
        <f>LN(1+stock_returns_long[[#This Row],[Return]])</f>
        <v>1.1643306693138024E-2</v>
      </c>
    </row>
    <row r="2799" spans="1:6" x14ac:dyDescent="0.2">
      <c r="A2799" s="11">
        <v>44483</v>
      </c>
      <c r="B2799" s="3" t="s">
        <v>3</v>
      </c>
      <c r="C2799" s="3">
        <v>2.1733921907831188E-2</v>
      </c>
      <c r="D2799" s="3">
        <f>YEAR(stock_returns_long[[#This Row],[Date]])</f>
        <v>2021</v>
      </c>
      <c r="E2799" s="3">
        <f>MONTH(stock_returns_long[[#This Row],[Date]])</f>
        <v>10</v>
      </c>
      <c r="F2799" s="3">
        <f>LN(1+stock_returns_long[[#This Row],[Return]])</f>
        <v>2.1501107500741183E-2</v>
      </c>
    </row>
    <row r="2800" spans="1:6" x14ac:dyDescent="0.2">
      <c r="A2800" s="11">
        <v>44484</v>
      </c>
      <c r="B2800" s="3" t="s">
        <v>3</v>
      </c>
      <c r="C2800" s="3">
        <v>4.8221113949507011E-3</v>
      </c>
      <c r="D2800" s="3">
        <f>YEAR(stock_returns_long[[#This Row],[Date]])</f>
        <v>2021</v>
      </c>
      <c r="E2800" s="3">
        <f>MONTH(stock_returns_long[[#This Row],[Date]])</f>
        <v>10</v>
      </c>
      <c r="F2800" s="3">
        <f>LN(1+stock_returns_long[[#This Row],[Return]])</f>
        <v>4.8105222569416487E-3</v>
      </c>
    </row>
    <row r="2801" spans="1:6" x14ac:dyDescent="0.2">
      <c r="A2801" s="11">
        <v>44487</v>
      </c>
      <c r="B2801" s="3" t="s">
        <v>3</v>
      </c>
      <c r="C2801" s="3">
        <v>1.0124915881430496E-2</v>
      </c>
      <c r="D2801" s="3">
        <f>YEAR(stock_returns_long[[#This Row],[Date]])</f>
        <v>2021</v>
      </c>
      <c r="E2801" s="3">
        <f>MONTH(stock_returns_long[[#This Row],[Date]])</f>
        <v>10</v>
      </c>
      <c r="F2801" s="3">
        <f>LN(1+stock_returns_long[[#This Row],[Return]])</f>
        <v>1.0074002296065171E-2</v>
      </c>
    </row>
    <row r="2802" spans="1:6" x14ac:dyDescent="0.2">
      <c r="A2802" s="11">
        <v>44488</v>
      </c>
      <c r="B2802" s="3" t="s">
        <v>3</v>
      </c>
      <c r="C2802" s="3">
        <v>3.0590339672340594E-3</v>
      </c>
      <c r="D2802" s="3">
        <f>YEAR(stock_returns_long[[#This Row],[Date]])</f>
        <v>2021</v>
      </c>
      <c r="E2802" s="3">
        <f>MONTH(stock_returns_long[[#This Row],[Date]])</f>
        <v>10</v>
      </c>
      <c r="F2802" s="3">
        <f>LN(1+stock_returns_long[[#This Row],[Return]])</f>
        <v>3.0543646428188771E-3</v>
      </c>
    </row>
    <row r="2803" spans="1:6" x14ac:dyDescent="0.2">
      <c r="A2803" s="11">
        <v>44489</v>
      </c>
      <c r="B2803" s="3" t="s">
        <v>3</v>
      </c>
      <c r="C2803" s="3">
        <v>-2.6604722340773934E-3</v>
      </c>
      <c r="D2803" s="3">
        <f>YEAR(stock_returns_long[[#This Row],[Date]])</f>
        <v>2021</v>
      </c>
      <c r="E2803" s="3">
        <f>MONTH(stock_returns_long[[#This Row],[Date]])</f>
        <v>10</v>
      </c>
      <c r="F2803" s="3">
        <f>LN(1+stock_returns_long[[#This Row],[Return]])</f>
        <v>-2.6640175799237773E-3</v>
      </c>
    </row>
    <row r="2804" spans="1:6" x14ac:dyDescent="0.2">
      <c r="A2804" s="11">
        <v>44490</v>
      </c>
      <c r="B2804" s="3" t="s">
        <v>3</v>
      </c>
      <c r="C2804" s="3">
        <v>1.0897421955056164E-2</v>
      </c>
      <c r="D2804" s="3">
        <f>YEAR(stock_returns_long[[#This Row],[Date]])</f>
        <v>2021</v>
      </c>
      <c r="E2804" s="3">
        <f>MONTH(stock_returns_long[[#This Row],[Date]])</f>
        <v>10</v>
      </c>
      <c r="F2804" s="3">
        <f>LN(1+stock_returns_long[[#This Row],[Return]])</f>
        <v>1.0838472927374148E-2</v>
      </c>
    </row>
    <row r="2805" spans="1:6" x14ac:dyDescent="0.2">
      <c r="A2805" s="11">
        <v>44491</v>
      </c>
      <c r="B2805" s="3" t="s">
        <v>3</v>
      </c>
      <c r="C2805" s="3">
        <v>-5.1485320543566138E-3</v>
      </c>
      <c r="D2805" s="3">
        <f>YEAR(stock_returns_long[[#This Row],[Date]])</f>
        <v>2021</v>
      </c>
      <c r="E2805" s="3">
        <f>MONTH(stock_returns_long[[#This Row],[Date]])</f>
        <v>10</v>
      </c>
      <c r="F2805" s="3">
        <f>LN(1+stock_returns_long[[#This Row],[Return]])</f>
        <v>-5.1618314132701191E-3</v>
      </c>
    </row>
    <row r="2806" spans="1:6" x14ac:dyDescent="0.2">
      <c r="A2806" s="11">
        <v>44494</v>
      </c>
      <c r="B2806" s="3" t="s">
        <v>3</v>
      </c>
      <c r="C2806" s="3">
        <v>-3.3316793443021187E-3</v>
      </c>
      <c r="D2806" s="3">
        <f>YEAR(stock_returns_long[[#This Row],[Date]])</f>
        <v>2021</v>
      </c>
      <c r="E2806" s="3">
        <f>MONTH(stock_returns_long[[#This Row],[Date]])</f>
        <v>10</v>
      </c>
      <c r="F2806" s="3">
        <f>LN(1+stock_returns_long[[#This Row],[Return]])</f>
        <v>-3.3372417461245306E-3</v>
      </c>
    </row>
    <row r="2807" spans="1:6" x14ac:dyDescent="0.2">
      <c r="A2807" s="11">
        <v>44495</v>
      </c>
      <c r="B2807" s="3" t="s">
        <v>3</v>
      </c>
      <c r="C2807" s="3">
        <v>6.4258557273586536E-3</v>
      </c>
      <c r="D2807" s="3">
        <f>YEAR(stock_returns_long[[#This Row],[Date]])</f>
        <v>2021</v>
      </c>
      <c r="E2807" s="3">
        <f>MONTH(stock_returns_long[[#This Row],[Date]])</f>
        <v>10</v>
      </c>
      <c r="F2807" s="3">
        <f>LN(1+stock_returns_long[[#This Row],[Return]])</f>
        <v>6.4052979370424834E-3</v>
      </c>
    </row>
    <row r="2808" spans="1:6" x14ac:dyDescent="0.2">
      <c r="A2808" s="11">
        <v>44496</v>
      </c>
      <c r="B2808" s="3" t="s">
        <v>3</v>
      </c>
      <c r="C2808" s="3">
        <v>4.2114234311380949E-2</v>
      </c>
      <c r="D2808" s="3">
        <f>YEAR(stock_returns_long[[#This Row],[Date]])</f>
        <v>2021</v>
      </c>
      <c r="E2808" s="3">
        <f>MONTH(stock_returns_long[[#This Row],[Date]])</f>
        <v>10</v>
      </c>
      <c r="F2808" s="3">
        <f>LN(1+stock_returns_long[[#This Row],[Return]])</f>
        <v>4.1251567179632881E-2</v>
      </c>
    </row>
    <row r="2809" spans="1:6" x14ac:dyDescent="0.2">
      <c r="A2809" s="11">
        <v>44497</v>
      </c>
      <c r="B2809" s="3" t="s">
        <v>3</v>
      </c>
      <c r="C2809" s="3">
        <v>3.6514882088336531E-3</v>
      </c>
      <c r="D2809" s="3">
        <f>YEAR(stock_returns_long[[#This Row],[Date]])</f>
        <v>2021</v>
      </c>
      <c r="E2809" s="3">
        <f>MONTH(stock_returns_long[[#This Row],[Date]])</f>
        <v>10</v>
      </c>
      <c r="F2809" s="3">
        <f>LN(1+stock_returns_long[[#This Row],[Return]])</f>
        <v>3.6448377103252159E-3</v>
      </c>
    </row>
    <row r="2810" spans="1:6" x14ac:dyDescent="0.2">
      <c r="A2810" s="11">
        <v>44498</v>
      </c>
      <c r="B2810" s="3" t="s">
        <v>3</v>
      </c>
      <c r="C2810" s="3">
        <v>2.241370911117313E-2</v>
      </c>
      <c r="D2810" s="3">
        <f>YEAR(stock_returns_long[[#This Row],[Date]])</f>
        <v>2021</v>
      </c>
      <c r="E2810" s="3">
        <f>MONTH(stock_returns_long[[#This Row],[Date]])</f>
        <v>10</v>
      </c>
      <c r="F2810" s="3">
        <f>LN(1+stock_returns_long[[#This Row],[Return]])</f>
        <v>2.2166213306296544E-2</v>
      </c>
    </row>
    <row r="2811" spans="1:6" x14ac:dyDescent="0.2">
      <c r="A2811" s="11">
        <v>44501</v>
      </c>
      <c r="B2811" s="3" t="s">
        <v>3</v>
      </c>
      <c r="C2811" s="3">
        <v>-6.7849746412261824E-3</v>
      </c>
      <c r="D2811" s="3">
        <f>YEAR(stock_returns_long[[#This Row],[Date]])</f>
        <v>2021</v>
      </c>
      <c r="E2811" s="3">
        <f>MONTH(stock_returns_long[[#This Row],[Date]])</f>
        <v>11</v>
      </c>
      <c r="F2811" s="3">
        <f>LN(1+stock_returns_long[[#This Row],[Return]])</f>
        <v>-6.8080972318131676E-3</v>
      </c>
    </row>
    <row r="2812" spans="1:6" x14ac:dyDescent="0.2">
      <c r="A2812" s="11">
        <v>44502</v>
      </c>
      <c r="B2812" s="3" t="s">
        <v>3</v>
      </c>
      <c r="C2812" s="3">
        <v>1.141615123558859E-2</v>
      </c>
      <c r="D2812" s="3">
        <f>YEAR(stock_returns_long[[#This Row],[Date]])</f>
        <v>2021</v>
      </c>
      <c r="E2812" s="3">
        <f>MONTH(stock_returns_long[[#This Row],[Date]])</f>
        <v>11</v>
      </c>
      <c r="F2812" s="3">
        <f>LN(1+stock_returns_long[[#This Row],[Return]])</f>
        <v>1.1351478723097899E-2</v>
      </c>
    </row>
    <row r="2813" spans="1:6" x14ac:dyDescent="0.2">
      <c r="A2813" s="11">
        <v>44503</v>
      </c>
      <c r="B2813" s="3" t="s">
        <v>3</v>
      </c>
      <c r="C2813" s="3">
        <v>2.6111979217209313E-3</v>
      </c>
      <c r="D2813" s="3">
        <f>YEAR(stock_returns_long[[#This Row],[Date]])</f>
        <v>2021</v>
      </c>
      <c r="E2813" s="3">
        <f>MONTH(stock_returns_long[[#This Row],[Date]])</f>
        <v>11</v>
      </c>
      <c r="F2813" s="3">
        <f>LN(1+stock_returns_long[[#This Row],[Return]])</f>
        <v>2.6077946675205762E-3</v>
      </c>
    </row>
    <row r="2814" spans="1:6" x14ac:dyDescent="0.2">
      <c r="A2814" s="11">
        <v>44504</v>
      </c>
      <c r="B2814" s="3" t="s">
        <v>3</v>
      </c>
      <c r="C2814" s="3">
        <v>7.305645633883362E-3</v>
      </c>
      <c r="D2814" s="3">
        <f>YEAR(stock_returns_long[[#This Row],[Date]])</f>
        <v>2021</v>
      </c>
      <c r="E2814" s="3">
        <f>MONTH(stock_returns_long[[#This Row],[Date]])</f>
        <v>11</v>
      </c>
      <c r="F2814" s="3">
        <f>LN(1+stock_returns_long[[#This Row],[Return]])</f>
        <v>7.2790886702235168E-3</v>
      </c>
    </row>
    <row r="2815" spans="1:6" x14ac:dyDescent="0.2">
      <c r="A2815" s="11">
        <v>44505</v>
      </c>
      <c r="B2815" s="3" t="s">
        <v>3</v>
      </c>
      <c r="C2815" s="3">
        <v>-1.1295019073761514E-3</v>
      </c>
      <c r="D2815" s="3">
        <f>YEAR(stock_returns_long[[#This Row],[Date]])</f>
        <v>2021</v>
      </c>
      <c r="E2815" s="3">
        <f>MONTH(stock_returns_long[[#This Row],[Date]])</f>
        <v>11</v>
      </c>
      <c r="F2815" s="3">
        <f>LN(1+stock_returns_long[[#This Row],[Return]])</f>
        <v>-1.1301402753927353E-3</v>
      </c>
    </row>
    <row r="2816" spans="1:6" x14ac:dyDescent="0.2">
      <c r="A2816" s="11">
        <v>44508</v>
      </c>
      <c r="B2816" s="3" t="s">
        <v>3</v>
      </c>
      <c r="C2816" s="3">
        <v>2.7672133178358038E-3</v>
      </c>
      <c r="D2816" s="3">
        <f>YEAR(stock_returns_long[[#This Row],[Date]])</f>
        <v>2021</v>
      </c>
      <c r="E2816" s="3">
        <f>MONTH(stock_returns_long[[#This Row],[Date]])</f>
        <v>11</v>
      </c>
      <c r="F2816" s="3">
        <f>LN(1+stock_returns_long[[#This Row],[Return]])</f>
        <v>2.7633916317196705E-3</v>
      </c>
    </row>
    <row r="2817" spans="1:6" x14ac:dyDescent="0.2">
      <c r="A2817" s="11">
        <v>44509</v>
      </c>
      <c r="B2817" s="3" t="s">
        <v>3</v>
      </c>
      <c r="C2817" s="3">
        <v>-3.086110388133001E-3</v>
      </c>
      <c r="D2817" s="3">
        <f>YEAR(stock_returns_long[[#This Row],[Date]])</f>
        <v>2021</v>
      </c>
      <c r="E2817" s="3">
        <f>MONTH(stock_returns_long[[#This Row],[Date]])</f>
        <v>11</v>
      </c>
      <c r="F2817" s="3">
        <f>LN(1+stock_returns_long[[#This Row],[Return]])</f>
        <v>-3.0908822469813422E-3</v>
      </c>
    </row>
    <row r="2818" spans="1:6" x14ac:dyDescent="0.2">
      <c r="A2818" s="11">
        <v>44510</v>
      </c>
      <c r="B2818" s="3" t="s">
        <v>3</v>
      </c>
      <c r="C2818" s="3">
        <v>-1.532942746129462E-2</v>
      </c>
      <c r="D2818" s="3">
        <f>YEAR(stock_returns_long[[#This Row],[Date]])</f>
        <v>2021</v>
      </c>
      <c r="E2818" s="3">
        <f>MONTH(stock_returns_long[[#This Row],[Date]])</f>
        <v>11</v>
      </c>
      <c r="F2818" s="3">
        <f>LN(1+stock_returns_long[[#This Row],[Return]])</f>
        <v>-1.5448137872098309E-2</v>
      </c>
    </row>
    <row r="2819" spans="1:6" x14ac:dyDescent="0.2">
      <c r="A2819" s="11">
        <v>44511</v>
      </c>
      <c r="B2819" s="3" t="s">
        <v>3</v>
      </c>
      <c r="C2819" s="3">
        <v>4.927299427851306E-3</v>
      </c>
      <c r="D2819" s="3">
        <f>YEAR(stock_returns_long[[#This Row],[Date]])</f>
        <v>2021</v>
      </c>
      <c r="E2819" s="3">
        <f>MONTH(stock_returns_long[[#This Row],[Date]])</f>
        <v>11</v>
      </c>
      <c r="F2819" s="3">
        <f>LN(1+stock_returns_long[[#This Row],[Return]])</f>
        <v>4.9152000166963732E-3</v>
      </c>
    </row>
    <row r="2820" spans="1:6" x14ac:dyDescent="0.2">
      <c r="A2820" s="11">
        <v>44512</v>
      </c>
      <c r="B2820" s="3" t="s">
        <v>3</v>
      </c>
      <c r="C2820" s="3">
        <v>1.2904932911388167E-2</v>
      </c>
      <c r="D2820" s="3">
        <f>YEAR(stock_returns_long[[#This Row],[Date]])</f>
        <v>2021</v>
      </c>
      <c r="E2820" s="3">
        <f>MONTH(stock_returns_long[[#This Row],[Date]])</f>
        <v>11</v>
      </c>
      <c r="F2820" s="3">
        <f>LN(1+stock_returns_long[[#This Row],[Return]])</f>
        <v>1.2822373786018075E-2</v>
      </c>
    </row>
    <row r="2821" spans="1:6" x14ac:dyDescent="0.2">
      <c r="A2821" s="11">
        <v>44515</v>
      </c>
      <c r="B2821" s="3" t="s">
        <v>3</v>
      </c>
      <c r="C2821" s="3">
        <v>-1.9303303329180066E-3</v>
      </c>
      <c r="D2821" s="3">
        <f>YEAR(stock_returns_long[[#This Row],[Date]])</f>
        <v>2021</v>
      </c>
      <c r="E2821" s="3">
        <f>MONTH(stock_returns_long[[#This Row],[Date]])</f>
        <v>11</v>
      </c>
      <c r="F2821" s="3">
        <f>LN(1+stock_returns_long[[#This Row],[Return]])</f>
        <v>-1.9321958215745636E-3</v>
      </c>
    </row>
    <row r="2822" spans="1:6" x14ac:dyDescent="0.2">
      <c r="A2822" s="11">
        <v>44516</v>
      </c>
      <c r="B2822" s="3" t="s">
        <v>3</v>
      </c>
      <c r="C2822" s="3">
        <v>1.0236019775893057E-2</v>
      </c>
      <c r="D2822" s="3">
        <f>YEAR(stock_returns_long[[#This Row],[Date]])</f>
        <v>2021</v>
      </c>
      <c r="E2822" s="3">
        <f>MONTH(stock_returns_long[[#This Row],[Date]])</f>
        <v>11</v>
      </c>
      <c r="F2822" s="3">
        <f>LN(1+stock_returns_long[[#This Row],[Return]])</f>
        <v>1.0183986499990012E-2</v>
      </c>
    </row>
    <row r="2823" spans="1:6" x14ac:dyDescent="0.2">
      <c r="A2823" s="11">
        <v>44517</v>
      </c>
      <c r="B2823" s="3" t="s">
        <v>3</v>
      </c>
      <c r="C2823" s="3">
        <v>6.785958963759775E-4</v>
      </c>
      <c r="D2823" s="3">
        <f>YEAR(stock_returns_long[[#This Row],[Date]])</f>
        <v>2021</v>
      </c>
      <c r="E2823" s="3">
        <f>MONTH(stock_returns_long[[#This Row],[Date]])</f>
        <v>11</v>
      </c>
      <c r="F2823" s="3">
        <f>LN(1+stock_returns_long[[#This Row],[Return]])</f>
        <v>6.7836575429045269E-4</v>
      </c>
    </row>
    <row r="2824" spans="1:6" x14ac:dyDescent="0.2">
      <c r="A2824" s="11">
        <v>44518</v>
      </c>
      <c r="B2824" s="3" t="s">
        <v>3</v>
      </c>
      <c r="C2824" s="3">
        <v>6.3398495012152445E-3</v>
      </c>
      <c r="D2824" s="3">
        <f>YEAR(stock_returns_long[[#This Row],[Date]])</f>
        <v>2021</v>
      </c>
      <c r="E2824" s="3">
        <f>MONTH(stock_returns_long[[#This Row],[Date]])</f>
        <v>11</v>
      </c>
      <c r="F2824" s="3">
        <f>LN(1+stock_returns_long[[#This Row],[Return]])</f>
        <v>6.3198371941727734E-3</v>
      </c>
    </row>
    <row r="2825" spans="1:6" x14ac:dyDescent="0.2">
      <c r="A2825" s="11">
        <v>44519</v>
      </c>
      <c r="B2825" s="3" t="s">
        <v>3</v>
      </c>
      <c r="C2825" s="3">
        <v>5.3916461586458464E-3</v>
      </c>
      <c r="D2825" s="3">
        <f>YEAR(stock_returns_long[[#This Row],[Date]])</f>
        <v>2021</v>
      </c>
      <c r="E2825" s="3">
        <f>MONTH(stock_returns_long[[#This Row],[Date]])</f>
        <v>11</v>
      </c>
      <c r="F2825" s="3">
        <f>LN(1+stock_returns_long[[#This Row],[Return]])</f>
        <v>5.377163268917619E-3</v>
      </c>
    </row>
    <row r="2826" spans="1:6" x14ac:dyDescent="0.2">
      <c r="A2826" s="11">
        <v>44522</v>
      </c>
      <c r="B2826" s="3" t="s">
        <v>3</v>
      </c>
      <c r="C2826" s="3">
        <v>-9.559752790230025E-3</v>
      </c>
      <c r="D2826" s="3">
        <f>YEAR(stock_returns_long[[#This Row],[Date]])</f>
        <v>2021</v>
      </c>
      <c r="E2826" s="3">
        <f>MONTH(stock_returns_long[[#This Row],[Date]])</f>
        <v>11</v>
      </c>
      <c r="F2826" s="3">
        <f>LN(1+stock_returns_long[[#This Row],[Return]])</f>
        <v>-9.60574054935932E-3</v>
      </c>
    </row>
    <row r="2827" spans="1:6" x14ac:dyDescent="0.2">
      <c r="A2827" s="11">
        <v>44523</v>
      </c>
      <c r="B2827" s="3" t="s">
        <v>3</v>
      </c>
      <c r="C2827" s="3">
        <v>-6.3266050816829233E-3</v>
      </c>
      <c r="D2827" s="3">
        <f>YEAR(stock_returns_long[[#This Row],[Date]])</f>
        <v>2021</v>
      </c>
      <c r="E2827" s="3">
        <f>MONTH(stock_returns_long[[#This Row],[Date]])</f>
        <v>11</v>
      </c>
      <c r="F2827" s="3">
        <f>LN(1+stock_returns_long[[#This Row],[Return]])</f>
        <v>-6.3467028595907025E-3</v>
      </c>
    </row>
    <row r="2828" spans="1:6" x14ac:dyDescent="0.2">
      <c r="A2828" s="11">
        <v>44524</v>
      </c>
      <c r="B2828" s="3" t="s">
        <v>3</v>
      </c>
      <c r="C2828" s="3">
        <v>6.8121408814492135E-4</v>
      </c>
      <c r="D2828" s="3">
        <f>YEAR(stock_returns_long[[#This Row],[Date]])</f>
        <v>2021</v>
      </c>
      <c r="E2828" s="3">
        <f>MONTH(stock_returns_long[[#This Row],[Date]])</f>
        <v>11</v>
      </c>
      <c r="F2828" s="3">
        <f>LN(1+stock_returns_long[[#This Row],[Return]])</f>
        <v>6.8098216714723486E-4</v>
      </c>
    </row>
    <row r="2829" spans="1:6" x14ac:dyDescent="0.2">
      <c r="A2829" s="11">
        <v>44526</v>
      </c>
      <c r="B2829" s="3" t="s">
        <v>3</v>
      </c>
      <c r="C2829" s="3">
        <v>-2.4355714091932934E-2</v>
      </c>
      <c r="D2829" s="3">
        <f>YEAR(stock_returns_long[[#This Row],[Date]])</f>
        <v>2021</v>
      </c>
      <c r="E2829" s="3">
        <f>MONTH(stock_returns_long[[#This Row],[Date]])</f>
        <v>11</v>
      </c>
      <c r="F2829" s="3">
        <f>LN(1+stock_returns_long[[#This Row],[Return]])</f>
        <v>-2.4657220160922179E-2</v>
      </c>
    </row>
    <row r="2830" spans="1:6" x14ac:dyDescent="0.2">
      <c r="A2830" s="11">
        <v>44529</v>
      </c>
      <c r="B2830" s="3" t="s">
        <v>3</v>
      </c>
      <c r="C2830" s="3">
        <v>2.1081296630086399E-2</v>
      </c>
      <c r="D2830" s="3">
        <f>YEAR(stock_returns_long[[#This Row],[Date]])</f>
        <v>2021</v>
      </c>
      <c r="E2830" s="3">
        <f>MONTH(stock_returns_long[[#This Row],[Date]])</f>
        <v>11</v>
      </c>
      <c r="F2830" s="3">
        <f>LN(1+stock_returns_long[[#This Row],[Return]])</f>
        <v>2.086216052793087E-2</v>
      </c>
    </row>
    <row r="2831" spans="1:6" x14ac:dyDescent="0.2">
      <c r="A2831" s="11">
        <v>44530</v>
      </c>
      <c r="B2831" s="3" t="s">
        <v>3</v>
      </c>
      <c r="C2831" s="3">
        <v>-1.7942621989573415E-2</v>
      </c>
      <c r="D2831" s="3">
        <f>YEAR(stock_returns_long[[#This Row],[Date]])</f>
        <v>2021</v>
      </c>
      <c r="E2831" s="3">
        <f>MONTH(stock_returns_long[[#This Row],[Date]])</f>
        <v>11</v>
      </c>
      <c r="F2831" s="3">
        <f>LN(1+stock_returns_long[[#This Row],[Return]])</f>
        <v>-1.8105542588770354E-2</v>
      </c>
    </row>
    <row r="2832" spans="1:6" x14ac:dyDescent="0.2">
      <c r="A2832" s="11">
        <v>44531</v>
      </c>
      <c r="B2832" s="3" t="s">
        <v>3</v>
      </c>
      <c r="C2832" s="3">
        <v>-1.5426773107591885E-3</v>
      </c>
      <c r="D2832" s="3">
        <f>YEAR(stock_returns_long[[#This Row],[Date]])</f>
        <v>2021</v>
      </c>
      <c r="E2832" s="3">
        <f>MONTH(stock_returns_long[[#This Row],[Date]])</f>
        <v>12</v>
      </c>
      <c r="F2832" s="3">
        <f>LN(1+stock_returns_long[[#This Row],[Return]])</f>
        <v>-1.5438684626013178E-3</v>
      </c>
    </row>
    <row r="2833" spans="1:6" x14ac:dyDescent="0.2">
      <c r="A2833" s="11">
        <v>44532</v>
      </c>
      <c r="B2833" s="3" t="s">
        <v>3</v>
      </c>
      <c r="C2833" s="3">
        <v>-1.7875972434588938E-3</v>
      </c>
      <c r="D2833" s="3">
        <f>YEAR(stock_returns_long[[#This Row],[Date]])</f>
        <v>2021</v>
      </c>
      <c r="E2833" s="3">
        <f>MONTH(stock_returns_long[[#This Row],[Date]])</f>
        <v>12</v>
      </c>
      <c r="F2833" s="3">
        <f>LN(1+stock_returns_long[[#This Row],[Return]])</f>
        <v>-1.7891969020590961E-3</v>
      </c>
    </row>
    <row r="2834" spans="1:6" x14ac:dyDescent="0.2">
      <c r="A2834" s="11">
        <v>44533</v>
      </c>
      <c r="B2834" s="3" t="s">
        <v>3</v>
      </c>
      <c r="C2834" s="3">
        <v>-1.9666680074803988E-2</v>
      </c>
      <c r="D2834" s="3">
        <f>YEAR(stock_returns_long[[#This Row],[Date]])</f>
        <v>2021</v>
      </c>
      <c r="E2834" s="3">
        <f>MONTH(stock_returns_long[[#This Row],[Date]])</f>
        <v>12</v>
      </c>
      <c r="F2834" s="3">
        <f>LN(1+stock_returns_long[[#This Row],[Return]])</f>
        <v>-1.9862642773372505E-2</v>
      </c>
    </row>
    <row r="2835" spans="1:6" x14ac:dyDescent="0.2">
      <c r="A2835" s="11">
        <v>44536</v>
      </c>
      <c r="B2835" s="3" t="s">
        <v>3</v>
      </c>
      <c r="C2835" s="3">
        <v>9.8449930626782756E-3</v>
      </c>
      <c r="D2835" s="3">
        <f>YEAR(stock_returns_long[[#This Row],[Date]])</f>
        <v>2021</v>
      </c>
      <c r="E2835" s="3">
        <f>MONTH(stock_returns_long[[#This Row],[Date]])</f>
        <v>12</v>
      </c>
      <c r="F2835" s="3">
        <f>LN(1+stock_returns_long[[#This Row],[Return]])</f>
        <v>9.7968468599325589E-3</v>
      </c>
    </row>
    <row r="2836" spans="1:6" x14ac:dyDescent="0.2">
      <c r="A2836" s="11">
        <v>44537</v>
      </c>
      <c r="B2836" s="3" t="s">
        <v>3</v>
      </c>
      <c r="C2836" s="3">
        <v>2.6763511467208678E-2</v>
      </c>
      <c r="D2836" s="3">
        <f>YEAR(stock_returns_long[[#This Row],[Date]])</f>
        <v>2021</v>
      </c>
      <c r="E2836" s="3">
        <f>MONTH(stock_returns_long[[#This Row],[Date]])</f>
        <v>12</v>
      </c>
      <c r="F2836" s="3">
        <f>LN(1+stock_returns_long[[#This Row],[Return]])</f>
        <v>2.6411633219817206E-2</v>
      </c>
    </row>
    <row r="2837" spans="1:6" x14ac:dyDescent="0.2">
      <c r="A2837" s="11">
        <v>44538</v>
      </c>
      <c r="B2837" s="3" t="s">
        <v>3</v>
      </c>
      <c r="C2837" s="3">
        <v>1.4954740525863208E-4</v>
      </c>
      <c r="D2837" s="3">
        <f>YEAR(stock_returns_long[[#This Row],[Date]])</f>
        <v>2021</v>
      </c>
      <c r="E2837" s="3">
        <f>MONTH(stock_returns_long[[#This Row],[Date]])</f>
        <v>12</v>
      </c>
      <c r="F2837" s="3">
        <f>LN(1+stock_returns_long[[#This Row],[Return]])</f>
        <v>1.4953622416014457E-4</v>
      </c>
    </row>
    <row r="2838" spans="1:6" x14ac:dyDescent="0.2">
      <c r="A2838" s="11">
        <v>44539</v>
      </c>
      <c r="B2838" s="3" t="s">
        <v>3</v>
      </c>
      <c r="C2838" s="3">
        <v>-5.582800879444072E-3</v>
      </c>
      <c r="D2838" s="3">
        <f>YEAR(stock_returns_long[[#This Row],[Date]])</f>
        <v>2021</v>
      </c>
      <c r="E2838" s="3">
        <f>MONTH(stock_returns_long[[#This Row],[Date]])</f>
        <v>12</v>
      </c>
      <c r="F2838" s="3">
        <f>LN(1+stock_returns_long[[#This Row],[Return]])</f>
        <v>-5.598442957176486E-3</v>
      </c>
    </row>
    <row r="2839" spans="1:6" x14ac:dyDescent="0.2">
      <c r="A2839" s="11">
        <v>44540</v>
      </c>
      <c r="B2839" s="3" t="s">
        <v>3</v>
      </c>
      <c r="C2839" s="3">
        <v>2.8339880473926993E-2</v>
      </c>
      <c r="D2839" s="3">
        <f>YEAR(stock_returns_long[[#This Row],[Date]])</f>
        <v>2021</v>
      </c>
      <c r="E2839" s="3">
        <f>MONTH(stock_returns_long[[#This Row],[Date]])</f>
        <v>12</v>
      </c>
      <c r="F2839" s="3">
        <f>LN(1+stock_returns_long[[#This Row],[Return]])</f>
        <v>2.7945735418335525E-2</v>
      </c>
    </row>
    <row r="2840" spans="1:6" x14ac:dyDescent="0.2">
      <c r="A2840" s="11">
        <v>44543</v>
      </c>
      <c r="B2840" s="3" t="s">
        <v>3</v>
      </c>
      <c r="C2840" s="3">
        <v>-9.1670497567369891E-3</v>
      </c>
      <c r="D2840" s="3">
        <f>YEAR(stock_returns_long[[#This Row],[Date]])</f>
        <v>2021</v>
      </c>
      <c r="E2840" s="3">
        <f>MONTH(stock_returns_long[[#This Row],[Date]])</f>
        <v>12</v>
      </c>
      <c r="F2840" s="3">
        <f>LN(1+stock_returns_long[[#This Row],[Return]])</f>
        <v>-9.2093257196019049E-3</v>
      </c>
    </row>
    <row r="2841" spans="1:6" x14ac:dyDescent="0.2">
      <c r="A2841" s="11">
        <v>44544</v>
      </c>
      <c r="B2841" s="3" t="s">
        <v>3</v>
      </c>
      <c r="C2841" s="3">
        <v>-3.2586830642923892E-2</v>
      </c>
      <c r="D2841" s="3">
        <f>YEAR(stock_returns_long[[#This Row],[Date]])</f>
        <v>2021</v>
      </c>
      <c r="E2841" s="3">
        <f>MONTH(stock_returns_long[[#This Row],[Date]])</f>
        <v>12</v>
      </c>
      <c r="F2841" s="3">
        <f>LN(1+stock_returns_long[[#This Row],[Return]])</f>
        <v>-3.312960554028882E-2</v>
      </c>
    </row>
    <row r="2842" spans="1:6" x14ac:dyDescent="0.2">
      <c r="A2842" s="11">
        <v>44545</v>
      </c>
      <c r="B2842" s="3" t="s">
        <v>3</v>
      </c>
      <c r="C2842" s="3">
        <v>1.9217906619448E-2</v>
      </c>
      <c r="D2842" s="3">
        <f>YEAR(stock_returns_long[[#This Row],[Date]])</f>
        <v>2021</v>
      </c>
      <c r="E2842" s="3">
        <f>MONTH(stock_returns_long[[#This Row],[Date]])</f>
        <v>12</v>
      </c>
      <c r="F2842" s="3">
        <f>LN(1+stock_returns_long[[#This Row],[Return]])</f>
        <v>1.9035574970521028E-2</v>
      </c>
    </row>
    <row r="2843" spans="1:6" x14ac:dyDescent="0.2">
      <c r="A2843" s="11">
        <v>44546</v>
      </c>
      <c r="B2843" s="3" t="s">
        <v>3</v>
      </c>
      <c r="C2843" s="3">
        <v>-2.9134850835215498E-2</v>
      </c>
      <c r="D2843" s="3">
        <f>YEAR(stock_returns_long[[#This Row],[Date]])</f>
        <v>2021</v>
      </c>
      <c r="E2843" s="3">
        <f>MONTH(stock_returns_long[[#This Row],[Date]])</f>
        <v>12</v>
      </c>
      <c r="F2843" s="3">
        <f>LN(1+stock_returns_long[[#This Row],[Return]])</f>
        <v>-2.9567698641389212E-2</v>
      </c>
    </row>
    <row r="2844" spans="1:6" x14ac:dyDescent="0.2">
      <c r="A2844" s="11">
        <v>44547</v>
      </c>
      <c r="B2844" s="3" t="s">
        <v>3</v>
      </c>
      <c r="C2844" s="3">
        <v>-3.3857918056339198E-3</v>
      </c>
      <c r="D2844" s="3">
        <f>YEAR(stock_returns_long[[#This Row],[Date]])</f>
        <v>2021</v>
      </c>
      <c r="E2844" s="3">
        <f>MONTH(stock_returns_long[[#This Row],[Date]])</f>
        <v>12</v>
      </c>
      <c r="F2844" s="3">
        <f>LN(1+stock_returns_long[[#This Row],[Return]])</f>
        <v>-3.3915365694241781E-3</v>
      </c>
    </row>
    <row r="2845" spans="1:6" x14ac:dyDescent="0.2">
      <c r="A2845" s="11">
        <v>44550</v>
      </c>
      <c r="B2845" s="3" t="s">
        <v>3</v>
      </c>
      <c r="C2845" s="3">
        <v>-1.2013567010301207E-2</v>
      </c>
      <c r="D2845" s="3">
        <f>YEAR(stock_returns_long[[#This Row],[Date]])</f>
        <v>2021</v>
      </c>
      <c r="E2845" s="3">
        <f>MONTH(stock_returns_long[[#This Row],[Date]])</f>
        <v>12</v>
      </c>
      <c r="F2845" s="3">
        <f>LN(1+stock_returns_long[[#This Row],[Return]])</f>
        <v>-1.2086313120353994E-2</v>
      </c>
    </row>
    <row r="2846" spans="1:6" x14ac:dyDescent="0.2">
      <c r="A2846" s="11">
        <v>44551</v>
      </c>
      <c r="B2846" s="3" t="s">
        <v>3</v>
      </c>
      <c r="C2846" s="3">
        <v>2.3069046047361708E-2</v>
      </c>
      <c r="D2846" s="3">
        <f>YEAR(stock_returns_long[[#This Row],[Date]])</f>
        <v>2021</v>
      </c>
      <c r="E2846" s="3">
        <f>MONTH(stock_returns_long[[#This Row],[Date]])</f>
        <v>12</v>
      </c>
      <c r="F2846" s="3">
        <f>LN(1+stock_returns_long[[#This Row],[Return]])</f>
        <v>2.2806978384328339E-2</v>
      </c>
    </row>
    <row r="2847" spans="1:6" x14ac:dyDescent="0.2">
      <c r="A2847" s="11">
        <v>44552</v>
      </c>
      <c r="B2847" s="3" t="s">
        <v>3</v>
      </c>
      <c r="C2847" s="3">
        <v>1.8057310035907603E-2</v>
      </c>
      <c r="D2847" s="3">
        <f>YEAR(stock_returns_long[[#This Row],[Date]])</f>
        <v>2021</v>
      </c>
      <c r="E2847" s="3">
        <f>MONTH(stock_returns_long[[#This Row],[Date]])</f>
        <v>12</v>
      </c>
      <c r="F2847" s="3">
        <f>LN(1+stock_returns_long[[#This Row],[Return]])</f>
        <v>1.7896213239122088E-2</v>
      </c>
    </row>
    <row r="2848" spans="1:6" x14ac:dyDescent="0.2">
      <c r="A2848" s="11">
        <v>44553</v>
      </c>
      <c r="B2848" s="3" t="s">
        <v>3</v>
      </c>
      <c r="C2848" s="3">
        <v>4.4718838487434187E-3</v>
      </c>
      <c r="D2848" s="3">
        <f>YEAR(stock_returns_long[[#This Row],[Date]])</f>
        <v>2021</v>
      </c>
      <c r="E2848" s="3">
        <f>MONTH(stock_returns_long[[#This Row],[Date]])</f>
        <v>12</v>
      </c>
      <c r="F2848" s="3">
        <f>LN(1+stock_returns_long[[#This Row],[Return]])</f>
        <v>4.4619146857418409E-3</v>
      </c>
    </row>
    <row r="2849" spans="1:6" x14ac:dyDescent="0.2">
      <c r="A2849" s="11">
        <v>44557</v>
      </c>
      <c r="B2849" s="3" t="s">
        <v>3</v>
      </c>
      <c r="C2849" s="3">
        <v>2.3185806729667746E-2</v>
      </c>
      <c r="D2849" s="3">
        <f>YEAR(stock_returns_long[[#This Row],[Date]])</f>
        <v>2021</v>
      </c>
      <c r="E2849" s="3">
        <f>MONTH(stock_returns_long[[#This Row],[Date]])</f>
        <v>12</v>
      </c>
      <c r="F2849" s="3">
        <f>LN(1+stock_returns_long[[#This Row],[Return]])</f>
        <v>2.2921099733655182E-2</v>
      </c>
    </row>
    <row r="2850" spans="1:6" x14ac:dyDescent="0.2">
      <c r="A2850" s="11">
        <v>44558</v>
      </c>
      <c r="B2850" s="3" t="s">
        <v>3</v>
      </c>
      <c r="C2850" s="3">
        <v>-3.5044254621270365E-3</v>
      </c>
      <c r="D2850" s="3">
        <f>YEAR(stock_returns_long[[#This Row],[Date]])</f>
        <v>2021</v>
      </c>
      <c r="E2850" s="3">
        <f>MONTH(stock_returns_long[[#This Row],[Date]])</f>
        <v>12</v>
      </c>
      <c r="F2850" s="3">
        <f>LN(1+stock_returns_long[[#This Row],[Return]])</f>
        <v>-3.5105803447957377E-3</v>
      </c>
    </row>
    <row r="2851" spans="1:6" x14ac:dyDescent="0.2">
      <c r="A2851" s="11">
        <v>44559</v>
      </c>
      <c r="B2851" s="3" t="s">
        <v>3</v>
      </c>
      <c r="C2851" s="3">
        <v>2.0515064845521014E-3</v>
      </c>
      <c r="D2851" s="3">
        <f>YEAR(stock_returns_long[[#This Row],[Date]])</f>
        <v>2021</v>
      </c>
      <c r="E2851" s="3">
        <f>MONTH(stock_returns_long[[#This Row],[Date]])</f>
        <v>12</v>
      </c>
      <c r="F2851" s="3">
        <f>LN(1+stock_returns_long[[#This Row],[Return]])</f>
        <v>2.0494050187470207E-3</v>
      </c>
    </row>
    <row r="2852" spans="1:6" x14ac:dyDescent="0.2">
      <c r="A2852" s="11">
        <v>44560</v>
      </c>
      <c r="B2852" s="3" t="s">
        <v>3</v>
      </c>
      <c r="C2852" s="3">
        <v>-7.6912546283736116E-3</v>
      </c>
      <c r="D2852" s="3">
        <f>YEAR(stock_returns_long[[#This Row],[Date]])</f>
        <v>2021</v>
      </c>
      <c r="E2852" s="3">
        <f>MONTH(stock_returns_long[[#This Row],[Date]])</f>
        <v>12</v>
      </c>
      <c r="F2852" s="3">
        <f>LN(1+stock_returns_long[[#This Row],[Return]])</f>
        <v>-7.7209848672530152E-3</v>
      </c>
    </row>
    <row r="2853" spans="1:6" x14ac:dyDescent="0.2">
      <c r="A2853" s="11">
        <v>44561</v>
      </c>
      <c r="B2853" s="3" t="s">
        <v>3</v>
      </c>
      <c r="C2853" s="3">
        <v>-8.8413693364979284E-3</v>
      </c>
      <c r="D2853" s="3">
        <f>YEAR(stock_returns_long[[#This Row],[Date]])</f>
        <v>2021</v>
      </c>
      <c r="E2853" s="3">
        <f>MONTH(stock_returns_long[[#This Row],[Date]])</f>
        <v>12</v>
      </c>
      <c r="F2853" s="3">
        <f>LN(1+stock_returns_long[[#This Row],[Return]])</f>
        <v>-8.8806861569441335E-3</v>
      </c>
    </row>
    <row r="2854" spans="1:6" x14ac:dyDescent="0.2">
      <c r="A2854" s="11">
        <v>44564</v>
      </c>
      <c r="B2854" s="3" t="s">
        <v>3</v>
      </c>
      <c r="C2854" s="3">
        <v>-4.6680608134033186E-3</v>
      </c>
      <c r="D2854" s="3">
        <f>YEAR(stock_returns_long[[#This Row],[Date]])</f>
        <v>2022</v>
      </c>
      <c r="E2854" s="3">
        <f>MONTH(stock_returns_long[[#This Row],[Date]])</f>
        <v>1</v>
      </c>
      <c r="F2854" s="3">
        <f>LN(1+stock_returns_long[[#This Row],[Return]])</f>
        <v>-4.6789902353505317E-3</v>
      </c>
    </row>
    <row r="2855" spans="1:6" x14ac:dyDescent="0.2">
      <c r="A2855" s="11">
        <v>44565</v>
      </c>
      <c r="B2855" s="3" t="s">
        <v>3</v>
      </c>
      <c r="C2855" s="3">
        <v>-1.7146967653801526E-2</v>
      </c>
      <c r="D2855" s="3">
        <f>YEAR(stock_returns_long[[#This Row],[Date]])</f>
        <v>2022</v>
      </c>
      <c r="E2855" s="3">
        <f>MONTH(stock_returns_long[[#This Row],[Date]])</f>
        <v>1</v>
      </c>
      <c r="F2855" s="3">
        <f>LN(1+stock_returns_long[[#This Row],[Return]])</f>
        <v>-1.7295679324709174E-2</v>
      </c>
    </row>
    <row r="2856" spans="1:6" x14ac:dyDescent="0.2">
      <c r="A2856" s="11">
        <v>44566</v>
      </c>
      <c r="B2856" s="3" t="s">
        <v>3</v>
      </c>
      <c r="C2856" s="3">
        <v>-3.8388152295317668E-2</v>
      </c>
      <c r="D2856" s="3">
        <f>YEAR(stock_returns_long[[#This Row],[Date]])</f>
        <v>2022</v>
      </c>
      <c r="E2856" s="3">
        <f>MONTH(stock_returns_long[[#This Row],[Date]])</f>
        <v>1</v>
      </c>
      <c r="F2856" s="3">
        <f>LN(1+stock_returns_long[[#This Row],[Return]])</f>
        <v>-3.9144394452757782E-2</v>
      </c>
    </row>
    <row r="2857" spans="1:6" x14ac:dyDescent="0.2">
      <c r="A2857" s="11">
        <v>44567</v>
      </c>
      <c r="B2857" s="3" t="s">
        <v>3</v>
      </c>
      <c r="C2857" s="3">
        <v>-7.9018165561027809E-3</v>
      </c>
      <c r="D2857" s="3">
        <f>YEAR(stock_returns_long[[#This Row],[Date]])</f>
        <v>2022</v>
      </c>
      <c r="E2857" s="3">
        <f>MONTH(stock_returns_long[[#This Row],[Date]])</f>
        <v>1</v>
      </c>
      <c r="F2857" s="3">
        <f>LN(1+stock_returns_long[[#This Row],[Return]])</f>
        <v>-7.9332013491266069E-3</v>
      </c>
    </row>
    <row r="2858" spans="1:6" x14ac:dyDescent="0.2">
      <c r="A2858" s="11">
        <v>44568</v>
      </c>
      <c r="B2858" s="3" t="s">
        <v>3</v>
      </c>
      <c r="C2858" s="3">
        <v>5.0980755191165628E-4</v>
      </c>
      <c r="D2858" s="3">
        <f>YEAR(stock_returns_long[[#This Row],[Date]])</f>
        <v>2022</v>
      </c>
      <c r="E2858" s="3">
        <f>MONTH(stock_returns_long[[#This Row],[Date]])</f>
        <v>1</v>
      </c>
      <c r="F2858" s="3">
        <f>LN(1+stock_returns_long[[#This Row],[Return]])</f>
        <v>5.0967764419174578E-4</v>
      </c>
    </row>
    <row r="2859" spans="1:6" x14ac:dyDescent="0.2">
      <c r="A2859" s="11">
        <v>44571</v>
      </c>
      <c r="B2859" s="3" t="s">
        <v>3</v>
      </c>
      <c r="C2859" s="3">
        <v>7.323934851664049E-4</v>
      </c>
      <c r="D2859" s="3">
        <f>YEAR(stock_returns_long[[#This Row],[Date]])</f>
        <v>2022</v>
      </c>
      <c r="E2859" s="3">
        <f>MONTH(stock_returns_long[[#This Row],[Date]])</f>
        <v>1</v>
      </c>
      <c r="F2859" s="3">
        <f>LN(1+stock_returns_long[[#This Row],[Return]])</f>
        <v>7.3212541593796682E-4</v>
      </c>
    </row>
    <row r="2860" spans="1:6" x14ac:dyDescent="0.2">
      <c r="A2860" s="11">
        <v>44572</v>
      </c>
      <c r="B2860" s="3" t="s">
        <v>3</v>
      </c>
      <c r="C2860" s="3">
        <v>2.2592818981574947E-3</v>
      </c>
      <c r="D2860" s="3">
        <f>YEAR(stock_returns_long[[#This Row],[Date]])</f>
        <v>2022</v>
      </c>
      <c r="E2860" s="3">
        <f>MONTH(stock_returns_long[[#This Row],[Date]])</f>
        <v>1</v>
      </c>
      <c r="F2860" s="3">
        <f>LN(1+stock_returns_long[[#This Row],[Return]])</f>
        <v>2.256733558366687E-3</v>
      </c>
    </row>
    <row r="2861" spans="1:6" x14ac:dyDescent="0.2">
      <c r="A2861" s="11">
        <v>44573</v>
      </c>
      <c r="B2861" s="3" t="s">
        <v>3</v>
      </c>
      <c r="C2861" s="3">
        <v>1.0444889005626123E-2</v>
      </c>
      <c r="D2861" s="3">
        <f>YEAR(stock_returns_long[[#This Row],[Date]])</f>
        <v>2022</v>
      </c>
      <c r="E2861" s="3">
        <f>MONTH(stock_returns_long[[#This Row],[Date]])</f>
        <v>1</v>
      </c>
      <c r="F2861" s="3">
        <f>LN(1+stock_returns_long[[#This Row],[Return]])</f>
        <v>1.0390718032484078E-2</v>
      </c>
    </row>
    <row r="2862" spans="1:6" x14ac:dyDescent="0.2">
      <c r="A2862" s="11">
        <v>44574</v>
      </c>
      <c r="B2862" s="3" t="s">
        <v>3</v>
      </c>
      <c r="C2862" s="3">
        <v>-4.2322473359468149E-2</v>
      </c>
      <c r="D2862" s="3">
        <f>YEAR(stock_returns_long[[#This Row],[Date]])</f>
        <v>2022</v>
      </c>
      <c r="E2862" s="3">
        <f>MONTH(stock_returns_long[[#This Row],[Date]])</f>
        <v>1</v>
      </c>
      <c r="F2862" s="3">
        <f>LN(1+stock_returns_long[[#This Row],[Return]])</f>
        <v>-4.324416869989272E-2</v>
      </c>
    </row>
    <row r="2863" spans="1:6" x14ac:dyDescent="0.2">
      <c r="A2863" s="11">
        <v>44575</v>
      </c>
      <c r="B2863" s="3" t="s">
        <v>3</v>
      </c>
      <c r="C2863" s="3">
        <v>1.7716583822230181E-2</v>
      </c>
      <c r="D2863" s="3">
        <f>YEAR(stock_returns_long[[#This Row],[Date]])</f>
        <v>2022</v>
      </c>
      <c r="E2863" s="3">
        <f>MONTH(stock_returns_long[[#This Row],[Date]])</f>
        <v>1</v>
      </c>
      <c r="F2863" s="3">
        <f>LN(1+stock_returns_long[[#This Row],[Return]])</f>
        <v>1.7561474476740949E-2</v>
      </c>
    </row>
    <row r="2864" spans="1:6" x14ac:dyDescent="0.2">
      <c r="A2864" s="11">
        <v>44579</v>
      </c>
      <c r="B2864" s="3" t="s">
        <v>3</v>
      </c>
      <c r="C2864" s="3">
        <v>-2.4339186326448936E-2</v>
      </c>
      <c r="D2864" s="3">
        <f>YEAR(stock_returns_long[[#This Row],[Date]])</f>
        <v>2022</v>
      </c>
      <c r="E2864" s="3">
        <f>MONTH(stock_returns_long[[#This Row],[Date]])</f>
        <v>1</v>
      </c>
      <c r="F2864" s="3">
        <f>LN(1+stock_returns_long[[#This Row],[Return]])</f>
        <v>-2.4640279944358467E-2</v>
      </c>
    </row>
    <row r="2865" spans="1:6" x14ac:dyDescent="0.2">
      <c r="A2865" s="11">
        <v>44580</v>
      </c>
      <c r="B2865" s="3" t="s">
        <v>3</v>
      </c>
      <c r="C2865" s="3">
        <v>2.2467920022941623E-3</v>
      </c>
      <c r="D2865" s="3">
        <f>YEAR(stock_returns_long[[#This Row],[Date]])</f>
        <v>2022</v>
      </c>
      <c r="E2865" s="3">
        <f>MONTH(stock_returns_long[[#This Row],[Date]])</f>
        <v>1</v>
      </c>
      <c r="F2865" s="3">
        <f>LN(1+stock_returns_long[[#This Row],[Return]])</f>
        <v>2.2442717394416979E-3</v>
      </c>
    </row>
    <row r="2866" spans="1:6" x14ac:dyDescent="0.2">
      <c r="A2866" s="11">
        <v>44581</v>
      </c>
      <c r="B2866" s="3" t="s">
        <v>3</v>
      </c>
      <c r="C2866" s="3">
        <v>-5.7032951830180423E-3</v>
      </c>
      <c r="D2866" s="3">
        <f>YEAR(stock_returns_long[[#This Row],[Date]])</f>
        <v>2022</v>
      </c>
      <c r="E2866" s="3">
        <f>MONTH(stock_returns_long[[#This Row],[Date]])</f>
        <v>1</v>
      </c>
      <c r="F2866" s="3">
        <f>LN(1+stock_returns_long[[#This Row],[Return]])</f>
        <v>-5.7196210748361904E-3</v>
      </c>
    </row>
    <row r="2867" spans="1:6" x14ac:dyDescent="0.2">
      <c r="A2867" s="11">
        <v>44582</v>
      </c>
      <c r="B2867" s="3" t="s">
        <v>3</v>
      </c>
      <c r="C2867" s="3">
        <v>-1.8468211091155928E-2</v>
      </c>
      <c r="D2867" s="3">
        <f>YEAR(stock_returns_long[[#This Row],[Date]])</f>
        <v>2022</v>
      </c>
      <c r="E2867" s="3">
        <f>MONTH(stock_returns_long[[#This Row],[Date]])</f>
        <v>1</v>
      </c>
      <c r="F2867" s="3">
        <f>LN(1+stock_returns_long[[#This Row],[Return]])</f>
        <v>-1.8640877701623142E-2</v>
      </c>
    </row>
    <row r="2868" spans="1:6" x14ac:dyDescent="0.2">
      <c r="A2868" s="11">
        <v>44585</v>
      </c>
      <c r="B2868" s="3" t="s">
        <v>3</v>
      </c>
      <c r="C2868" s="3">
        <v>1.1484117165005969E-3</v>
      </c>
      <c r="D2868" s="3">
        <f>YEAR(stock_returns_long[[#This Row],[Date]])</f>
        <v>2022</v>
      </c>
      <c r="E2868" s="3">
        <f>MONTH(stock_returns_long[[#This Row],[Date]])</f>
        <v>1</v>
      </c>
      <c r="F2868" s="3">
        <f>LN(1+stock_returns_long[[#This Row],[Return]])</f>
        <v>1.1477527961915852E-3</v>
      </c>
    </row>
    <row r="2869" spans="1:6" x14ac:dyDescent="0.2">
      <c r="A2869" s="11">
        <v>44586</v>
      </c>
      <c r="B2869" s="3" t="s">
        <v>3</v>
      </c>
      <c r="C2869" s="3">
        <v>-2.6588285955895907E-2</v>
      </c>
      <c r="D2869" s="3">
        <f>YEAR(stock_returns_long[[#This Row],[Date]])</f>
        <v>2022</v>
      </c>
      <c r="E2869" s="3">
        <f>MONTH(stock_returns_long[[#This Row],[Date]])</f>
        <v>1</v>
      </c>
      <c r="F2869" s="3">
        <f>LN(1+stock_returns_long[[#This Row],[Return]])</f>
        <v>-2.6948147502630707E-2</v>
      </c>
    </row>
    <row r="2870" spans="1:6" x14ac:dyDescent="0.2">
      <c r="A2870" s="11">
        <v>44587</v>
      </c>
      <c r="B2870" s="3" t="s">
        <v>3</v>
      </c>
      <c r="C2870" s="3">
        <v>2.8492959284969199E-2</v>
      </c>
      <c r="D2870" s="3">
        <f>YEAR(stock_returns_long[[#This Row],[Date]])</f>
        <v>2022</v>
      </c>
      <c r="E2870" s="3">
        <f>MONTH(stock_returns_long[[#This Row],[Date]])</f>
        <v>1</v>
      </c>
      <c r="F2870" s="3">
        <f>LN(1+stock_returns_long[[#This Row],[Return]])</f>
        <v>2.809458447244027E-2</v>
      </c>
    </row>
    <row r="2871" spans="1:6" x14ac:dyDescent="0.2">
      <c r="A2871" s="11">
        <v>44588</v>
      </c>
      <c r="B2871" s="3" t="s">
        <v>3</v>
      </c>
      <c r="C2871" s="3">
        <v>1.0549261433927981E-2</v>
      </c>
      <c r="D2871" s="3">
        <f>YEAR(stock_returns_long[[#This Row],[Date]])</f>
        <v>2022</v>
      </c>
      <c r="E2871" s="3">
        <f>MONTH(stock_returns_long[[#This Row],[Date]])</f>
        <v>1</v>
      </c>
      <c r="F2871" s="3">
        <f>LN(1+stock_returns_long[[#This Row],[Return]])</f>
        <v>1.0494006236828409E-2</v>
      </c>
    </row>
    <row r="2872" spans="1:6" x14ac:dyDescent="0.2">
      <c r="A2872" s="11">
        <v>44589</v>
      </c>
      <c r="B2872" s="3" t="s">
        <v>3</v>
      </c>
      <c r="C2872" s="3">
        <v>2.8081735349044346E-2</v>
      </c>
      <c r="D2872" s="3">
        <f>YEAR(stock_returns_long[[#This Row],[Date]])</f>
        <v>2022</v>
      </c>
      <c r="E2872" s="3">
        <f>MONTH(stock_returns_long[[#This Row],[Date]])</f>
        <v>1</v>
      </c>
      <c r="F2872" s="3">
        <f>LN(1+stock_returns_long[[#This Row],[Return]])</f>
        <v>2.7694672966693968E-2</v>
      </c>
    </row>
    <row r="2873" spans="1:6" x14ac:dyDescent="0.2">
      <c r="A2873" s="11">
        <v>44592</v>
      </c>
      <c r="B2873" s="3" t="s">
        <v>3</v>
      </c>
      <c r="C2873" s="3">
        <v>8.8235083860044305E-3</v>
      </c>
      <c r="D2873" s="3">
        <f>YEAR(stock_returns_long[[#This Row],[Date]])</f>
        <v>2022</v>
      </c>
      <c r="E2873" s="3">
        <f>MONTH(stock_returns_long[[#This Row],[Date]])</f>
        <v>1</v>
      </c>
      <c r="F2873" s="3">
        <f>LN(1+stock_returns_long[[#This Row],[Return]])</f>
        <v>8.784808713871127E-3</v>
      </c>
    </row>
    <row r="2874" spans="1:6" x14ac:dyDescent="0.2">
      <c r="A2874" s="11">
        <v>44593</v>
      </c>
      <c r="B2874" s="3" t="s">
        <v>3</v>
      </c>
      <c r="C2874" s="3">
        <v>-7.1384687399432822E-3</v>
      </c>
      <c r="D2874" s="3">
        <f>YEAR(stock_returns_long[[#This Row],[Date]])</f>
        <v>2022</v>
      </c>
      <c r="E2874" s="3">
        <f>MONTH(stock_returns_long[[#This Row],[Date]])</f>
        <v>2</v>
      </c>
      <c r="F2874" s="3">
        <f>LN(1+stock_returns_long[[#This Row],[Return]])</f>
        <v>-7.1640695142227533E-3</v>
      </c>
    </row>
    <row r="2875" spans="1:6" x14ac:dyDescent="0.2">
      <c r="A2875" s="11">
        <v>44594</v>
      </c>
      <c r="B2875" s="3" t="s">
        <v>3</v>
      </c>
      <c r="C2875" s="3">
        <v>1.5222079014106438E-2</v>
      </c>
      <c r="D2875" s="3">
        <f>YEAR(stock_returns_long[[#This Row],[Date]])</f>
        <v>2022</v>
      </c>
      <c r="E2875" s="3">
        <f>MONTH(stock_returns_long[[#This Row],[Date]])</f>
        <v>2</v>
      </c>
      <c r="F2875" s="3">
        <f>LN(1+stock_returns_long[[#This Row],[Return]])</f>
        <v>1.5107385619398108E-2</v>
      </c>
    </row>
    <row r="2876" spans="1:6" x14ac:dyDescent="0.2">
      <c r="A2876" s="11">
        <v>44595</v>
      </c>
      <c r="B2876" s="3" t="s">
        <v>3</v>
      </c>
      <c r="C2876" s="3">
        <v>-3.8952452765306456E-2</v>
      </c>
      <c r="D2876" s="3">
        <f>YEAR(stock_returns_long[[#This Row],[Date]])</f>
        <v>2022</v>
      </c>
      <c r="E2876" s="3">
        <f>MONTH(stock_returns_long[[#This Row],[Date]])</f>
        <v>2</v>
      </c>
      <c r="F2876" s="3">
        <f>LN(1+stock_returns_long[[#This Row],[Return]])</f>
        <v>-3.9731394404675893E-2</v>
      </c>
    </row>
    <row r="2877" spans="1:6" x14ac:dyDescent="0.2">
      <c r="A2877" s="11">
        <v>44596</v>
      </c>
      <c r="B2877" s="3" t="s">
        <v>3</v>
      </c>
      <c r="C2877" s="3">
        <v>1.5568642634442575E-2</v>
      </c>
      <c r="D2877" s="3">
        <f>YEAR(stock_returns_long[[#This Row],[Date]])</f>
        <v>2022</v>
      </c>
      <c r="E2877" s="3">
        <f>MONTH(stock_returns_long[[#This Row],[Date]])</f>
        <v>2</v>
      </c>
      <c r="F2877" s="3">
        <f>LN(1+stock_returns_long[[#This Row],[Return]])</f>
        <v>1.5448694667155748E-2</v>
      </c>
    </row>
    <row r="2878" spans="1:6" x14ac:dyDescent="0.2">
      <c r="A2878" s="11">
        <v>44599</v>
      </c>
      <c r="B2878" s="3" t="s">
        <v>3</v>
      </c>
      <c r="C2878" s="3">
        <v>-1.6310402681974034E-2</v>
      </c>
      <c r="D2878" s="3">
        <f>YEAR(stock_returns_long[[#This Row],[Date]])</f>
        <v>2022</v>
      </c>
      <c r="E2878" s="3">
        <f>MONTH(stock_returns_long[[#This Row],[Date]])</f>
        <v>2</v>
      </c>
      <c r="F2878" s="3">
        <f>LN(1+stock_returns_long[[#This Row],[Return]])</f>
        <v>-1.6444881574717757E-2</v>
      </c>
    </row>
    <row r="2879" spans="1:6" x14ac:dyDescent="0.2">
      <c r="A2879" s="11">
        <v>44600</v>
      </c>
      <c r="B2879" s="3" t="s">
        <v>3</v>
      </c>
      <c r="C2879" s="3">
        <v>1.1995242113592042E-2</v>
      </c>
      <c r="D2879" s="3">
        <f>YEAR(stock_returns_long[[#This Row],[Date]])</f>
        <v>2022</v>
      </c>
      <c r="E2879" s="3">
        <f>MONTH(stock_returns_long[[#This Row],[Date]])</f>
        <v>2</v>
      </c>
      <c r="F2879" s="3">
        <f>LN(1+stock_returns_long[[#This Row],[Return]])</f>
        <v>1.1923869385439295E-2</v>
      </c>
    </row>
    <row r="2880" spans="1:6" x14ac:dyDescent="0.2">
      <c r="A2880" s="11">
        <v>44601</v>
      </c>
      <c r="B2880" s="3" t="s">
        <v>3</v>
      </c>
      <c r="C2880" s="3">
        <v>2.1834788758512413E-2</v>
      </c>
      <c r="D2880" s="3">
        <f>YEAR(stock_returns_long[[#This Row],[Date]])</f>
        <v>2022</v>
      </c>
      <c r="E2880" s="3">
        <f>MONTH(stock_returns_long[[#This Row],[Date]])</f>
        <v>2</v>
      </c>
      <c r="F2880" s="3">
        <f>LN(1+stock_returns_long[[#This Row],[Return]])</f>
        <v>2.1599823878846472E-2</v>
      </c>
    </row>
    <row r="2881" spans="1:6" x14ac:dyDescent="0.2">
      <c r="A2881" s="11">
        <v>44602</v>
      </c>
      <c r="B2881" s="3" t="s">
        <v>3</v>
      </c>
      <c r="C2881" s="3">
        <v>-2.8373143363043862E-2</v>
      </c>
      <c r="D2881" s="3">
        <f>YEAR(stock_returns_long[[#This Row],[Date]])</f>
        <v>2022</v>
      </c>
      <c r="E2881" s="3">
        <f>MONTH(stock_returns_long[[#This Row],[Date]])</f>
        <v>2</v>
      </c>
      <c r="F2881" s="3">
        <f>LN(1+stock_returns_long[[#This Row],[Return]])</f>
        <v>-2.8783440576040202E-2</v>
      </c>
    </row>
    <row r="2882" spans="1:6" x14ac:dyDescent="0.2">
      <c r="A2882" s="11">
        <v>44603</v>
      </c>
      <c r="B2882" s="3" t="s">
        <v>3</v>
      </c>
      <c r="C2882" s="3">
        <v>-2.4274215965843227E-2</v>
      </c>
      <c r="D2882" s="3">
        <f>YEAR(stock_returns_long[[#This Row],[Date]])</f>
        <v>2022</v>
      </c>
      <c r="E2882" s="3">
        <f>MONTH(stock_returns_long[[#This Row],[Date]])</f>
        <v>2</v>
      </c>
      <c r="F2882" s="3">
        <f>LN(1+stock_returns_long[[#This Row],[Return]])</f>
        <v>-2.4573691026810261E-2</v>
      </c>
    </row>
    <row r="2883" spans="1:6" x14ac:dyDescent="0.2">
      <c r="A2883" s="11">
        <v>44606</v>
      </c>
      <c r="B2883" s="3" t="s">
        <v>3</v>
      </c>
      <c r="C2883" s="3">
        <v>-1.3529701803449701E-4</v>
      </c>
      <c r="D2883" s="3">
        <f>YEAR(stock_returns_long[[#This Row],[Date]])</f>
        <v>2022</v>
      </c>
      <c r="E2883" s="3">
        <f>MONTH(stock_returns_long[[#This Row],[Date]])</f>
        <v>2</v>
      </c>
      <c r="F2883" s="3">
        <f>LN(1+stock_returns_long[[#This Row],[Return]])</f>
        <v>-1.3530617150167538E-4</v>
      </c>
    </row>
    <row r="2884" spans="1:6" x14ac:dyDescent="0.2">
      <c r="A2884" s="11">
        <v>44607</v>
      </c>
      <c r="B2884" s="3" t="s">
        <v>3</v>
      </c>
      <c r="C2884" s="3">
        <v>1.8542254825010485E-2</v>
      </c>
      <c r="D2884" s="3">
        <f>YEAR(stock_returns_long[[#This Row],[Date]])</f>
        <v>2022</v>
      </c>
      <c r="E2884" s="3">
        <f>MONTH(stock_returns_long[[#This Row],[Date]])</f>
        <v>2</v>
      </c>
      <c r="F2884" s="3">
        <f>LN(1+stock_returns_long[[#This Row],[Return]])</f>
        <v>1.8372443133928384E-2</v>
      </c>
    </row>
    <row r="2885" spans="1:6" x14ac:dyDescent="0.2">
      <c r="A2885" s="11">
        <v>44608</v>
      </c>
      <c r="B2885" s="3" t="s">
        <v>3</v>
      </c>
      <c r="C2885" s="3">
        <v>-1.1671693492527613E-3</v>
      </c>
      <c r="D2885" s="3">
        <f>YEAR(stock_returns_long[[#This Row],[Date]])</f>
        <v>2022</v>
      </c>
      <c r="E2885" s="3">
        <f>MONTH(stock_returns_long[[#This Row],[Date]])</f>
        <v>2</v>
      </c>
      <c r="F2885" s="3">
        <f>LN(1+stock_returns_long[[#This Row],[Return]])</f>
        <v>-1.1678510218675565E-3</v>
      </c>
    </row>
    <row r="2886" spans="1:6" x14ac:dyDescent="0.2">
      <c r="A2886" s="11">
        <v>44609</v>
      </c>
      <c r="B2886" s="3" t="s">
        <v>3</v>
      </c>
      <c r="C2886" s="3">
        <v>-2.9282246822958546E-2</v>
      </c>
      <c r="D2886" s="3">
        <f>YEAR(stock_returns_long[[#This Row],[Date]])</f>
        <v>2022</v>
      </c>
      <c r="E2886" s="3">
        <f>MONTH(stock_returns_long[[#This Row],[Date]])</f>
        <v>2</v>
      </c>
      <c r="F2886" s="3">
        <f>LN(1+stock_returns_long[[#This Row],[Return]])</f>
        <v>-2.9719529385107055E-2</v>
      </c>
    </row>
    <row r="2887" spans="1:6" x14ac:dyDescent="0.2">
      <c r="A2887" s="11">
        <v>44610</v>
      </c>
      <c r="B2887" s="3" t="s">
        <v>3</v>
      </c>
      <c r="C2887" s="3">
        <v>-9.6311259733729004E-3</v>
      </c>
      <c r="D2887" s="3">
        <f>YEAR(stock_returns_long[[#This Row],[Date]])</f>
        <v>2022</v>
      </c>
      <c r="E2887" s="3">
        <f>MONTH(stock_returns_long[[#This Row],[Date]])</f>
        <v>2</v>
      </c>
      <c r="F2887" s="3">
        <f>LN(1+stock_returns_long[[#This Row],[Return]])</f>
        <v>-9.677805224757436E-3</v>
      </c>
    </row>
    <row r="2888" spans="1:6" x14ac:dyDescent="0.2">
      <c r="A2888" s="11">
        <v>44614</v>
      </c>
      <c r="B2888" s="3" t="s">
        <v>3</v>
      </c>
      <c r="C2888" s="3">
        <v>-7.2907530948607135E-4</v>
      </c>
      <c r="D2888" s="3">
        <f>YEAR(stock_returns_long[[#This Row],[Date]])</f>
        <v>2022</v>
      </c>
      <c r="E2888" s="3">
        <f>MONTH(stock_returns_long[[#This Row],[Date]])</f>
        <v>2</v>
      </c>
      <c r="F2888" s="3">
        <f>LN(1+stock_returns_long[[#This Row],[Return]])</f>
        <v>-7.2934121414038999E-4</v>
      </c>
    </row>
    <row r="2889" spans="1:6" x14ac:dyDescent="0.2">
      <c r="A2889" s="11">
        <v>44615</v>
      </c>
      <c r="B2889" s="3" t="s">
        <v>3</v>
      </c>
      <c r="C2889" s="3">
        <v>-2.5893304821653529E-2</v>
      </c>
      <c r="D2889" s="3">
        <f>YEAR(stock_returns_long[[#This Row],[Date]])</f>
        <v>2022</v>
      </c>
      <c r="E2889" s="3">
        <f>MONTH(stock_returns_long[[#This Row],[Date]])</f>
        <v>2</v>
      </c>
      <c r="F2889" s="3">
        <f>LN(1+stock_returns_long[[#This Row],[Return]])</f>
        <v>-2.6234438034774422E-2</v>
      </c>
    </row>
    <row r="2890" spans="1:6" x14ac:dyDescent="0.2">
      <c r="A2890" s="11">
        <v>44616</v>
      </c>
      <c r="B2890" s="3" t="s">
        <v>3</v>
      </c>
      <c r="C2890" s="3">
        <v>5.1093730313773511E-2</v>
      </c>
      <c r="D2890" s="3">
        <f>YEAR(stock_returns_long[[#This Row],[Date]])</f>
        <v>2022</v>
      </c>
      <c r="E2890" s="3">
        <f>MONTH(stock_returns_long[[#This Row],[Date]])</f>
        <v>2</v>
      </c>
      <c r="F2890" s="3">
        <f>LN(1+stock_returns_long[[#This Row],[Return]])</f>
        <v>4.9831269948564925E-2</v>
      </c>
    </row>
    <row r="2891" spans="1:6" x14ac:dyDescent="0.2">
      <c r="A2891" s="11">
        <v>44617</v>
      </c>
      <c r="B2891" s="3" t="s">
        <v>3</v>
      </c>
      <c r="C2891" s="3">
        <v>9.233200704274136E-3</v>
      </c>
      <c r="D2891" s="3">
        <f>YEAR(stock_returns_long[[#This Row],[Date]])</f>
        <v>2022</v>
      </c>
      <c r="E2891" s="3">
        <f>MONTH(stock_returns_long[[#This Row],[Date]])</f>
        <v>2</v>
      </c>
      <c r="F2891" s="3">
        <f>LN(1+stock_returns_long[[#This Row],[Return]])</f>
        <v>9.1908352859220166E-3</v>
      </c>
    </row>
    <row r="2892" spans="1:6" x14ac:dyDescent="0.2">
      <c r="A2892" s="11">
        <v>44620</v>
      </c>
      <c r="B2892" s="3" t="s">
        <v>3</v>
      </c>
      <c r="C2892" s="3">
        <v>4.9778044530575105E-3</v>
      </c>
      <c r="D2892" s="3">
        <f>YEAR(stock_returns_long[[#This Row],[Date]])</f>
        <v>2022</v>
      </c>
      <c r="E2892" s="3">
        <f>MONTH(stock_returns_long[[#This Row],[Date]])</f>
        <v>2</v>
      </c>
      <c r="F2892" s="3">
        <f>LN(1+stock_returns_long[[#This Row],[Return]])</f>
        <v>4.9654561458233803E-3</v>
      </c>
    </row>
    <row r="2893" spans="1:6" x14ac:dyDescent="0.2">
      <c r="A2893" s="11">
        <v>44621</v>
      </c>
      <c r="B2893" s="3" t="s">
        <v>3</v>
      </c>
      <c r="C2893" s="3">
        <v>-1.2851711090582252E-2</v>
      </c>
      <c r="D2893" s="3">
        <f>YEAR(stock_returns_long[[#This Row],[Date]])</f>
        <v>2022</v>
      </c>
      <c r="E2893" s="3">
        <f>MONTH(stock_returns_long[[#This Row],[Date]])</f>
        <v>3</v>
      </c>
      <c r="F2893" s="3">
        <f>LN(1+stock_returns_long[[#This Row],[Return]])</f>
        <v>-1.293500877771519E-2</v>
      </c>
    </row>
    <row r="2894" spans="1:6" x14ac:dyDescent="0.2">
      <c r="A2894" s="11">
        <v>44622</v>
      </c>
      <c r="B2894" s="3" t="s">
        <v>3</v>
      </c>
      <c r="C2894" s="3">
        <v>1.7765585069120293E-2</v>
      </c>
      <c r="D2894" s="3">
        <f>YEAR(stock_returns_long[[#This Row],[Date]])</f>
        <v>2022</v>
      </c>
      <c r="E2894" s="3">
        <f>MONTH(stock_returns_long[[#This Row],[Date]])</f>
        <v>3</v>
      </c>
      <c r="F2894" s="3">
        <f>LN(1+stock_returns_long[[#This Row],[Return]])</f>
        <v>1.7609621542481413E-2</v>
      </c>
    </row>
    <row r="2895" spans="1:6" x14ac:dyDescent="0.2">
      <c r="A2895" s="11">
        <v>44623</v>
      </c>
      <c r="B2895" s="3" t="s">
        <v>3</v>
      </c>
      <c r="C2895" s="3">
        <v>-1.422407148465854E-2</v>
      </c>
      <c r="D2895" s="3">
        <f>YEAR(stock_returns_long[[#This Row],[Date]])</f>
        <v>2022</v>
      </c>
      <c r="E2895" s="3">
        <f>MONTH(stock_returns_long[[#This Row],[Date]])</f>
        <v>3</v>
      </c>
      <c r="F2895" s="3">
        <f>LN(1+stock_returns_long[[#This Row],[Return]])</f>
        <v>-1.4326203232420591E-2</v>
      </c>
    </row>
    <row r="2896" spans="1:6" x14ac:dyDescent="0.2">
      <c r="A2896" s="11">
        <v>44624</v>
      </c>
      <c r="B2896" s="3" t="s">
        <v>3</v>
      </c>
      <c r="C2896" s="3">
        <v>-2.0478660665696591E-2</v>
      </c>
      <c r="D2896" s="3">
        <f>YEAR(stock_returns_long[[#This Row],[Date]])</f>
        <v>2022</v>
      </c>
      <c r="E2896" s="3">
        <f>MONTH(stock_returns_long[[#This Row],[Date]])</f>
        <v>3</v>
      </c>
      <c r="F2896" s="3">
        <f>LN(1+stock_returns_long[[#This Row],[Return]])</f>
        <v>-2.0691255888651366E-2</v>
      </c>
    </row>
    <row r="2897" spans="1:6" x14ac:dyDescent="0.2">
      <c r="A2897" s="11">
        <v>44627</v>
      </c>
      <c r="B2897" s="3" t="s">
        <v>3</v>
      </c>
      <c r="C2897" s="3">
        <v>-3.7776744518759564E-2</v>
      </c>
      <c r="D2897" s="3">
        <f>YEAR(stock_returns_long[[#This Row],[Date]])</f>
        <v>2022</v>
      </c>
      <c r="E2897" s="3">
        <f>MONTH(stock_returns_long[[#This Row],[Date]])</f>
        <v>3</v>
      </c>
      <c r="F2897" s="3">
        <f>LN(1+stock_returns_long[[#This Row],[Return]])</f>
        <v>-3.8508780936682641E-2</v>
      </c>
    </row>
    <row r="2898" spans="1:6" x14ac:dyDescent="0.2">
      <c r="A2898" s="11">
        <v>44628</v>
      </c>
      <c r="B2898" s="3" t="s">
        <v>3</v>
      </c>
      <c r="C2898" s="3">
        <v>-1.0971371234986926E-2</v>
      </c>
      <c r="D2898" s="3">
        <f>YEAR(stock_returns_long[[#This Row],[Date]])</f>
        <v>2022</v>
      </c>
      <c r="E2898" s="3">
        <f>MONTH(stock_returns_long[[#This Row],[Date]])</f>
        <v>3</v>
      </c>
      <c r="F2898" s="3">
        <f>LN(1+stock_returns_long[[#This Row],[Return]])</f>
        <v>-1.1032000594349098E-2</v>
      </c>
    </row>
    <row r="2899" spans="1:6" x14ac:dyDescent="0.2">
      <c r="A2899" s="11">
        <v>44629</v>
      </c>
      <c r="B2899" s="3" t="s">
        <v>3</v>
      </c>
      <c r="C2899" s="3">
        <v>4.5858098853131857E-2</v>
      </c>
      <c r="D2899" s="3">
        <f>YEAR(stock_returns_long[[#This Row],[Date]])</f>
        <v>2022</v>
      </c>
      <c r="E2899" s="3">
        <f>MONTH(stock_returns_long[[#This Row],[Date]])</f>
        <v>3</v>
      </c>
      <c r="F2899" s="3">
        <f>LN(1+stock_returns_long[[#This Row],[Return]])</f>
        <v>4.4837695687714993E-2</v>
      </c>
    </row>
    <row r="2900" spans="1:6" x14ac:dyDescent="0.2">
      <c r="A2900" s="11">
        <v>44630</v>
      </c>
      <c r="B2900" s="3" t="s">
        <v>3</v>
      </c>
      <c r="C2900" s="3">
        <v>-1.0086485301005199E-2</v>
      </c>
      <c r="D2900" s="3">
        <f>YEAR(stock_returns_long[[#This Row],[Date]])</f>
        <v>2022</v>
      </c>
      <c r="E2900" s="3">
        <f>MONTH(stock_returns_long[[#This Row],[Date]])</f>
        <v>3</v>
      </c>
      <c r="F2900" s="3">
        <f>LN(1+stock_returns_long[[#This Row],[Return]])</f>
        <v>-1.0137698559415749E-2</v>
      </c>
    </row>
    <row r="2901" spans="1:6" x14ac:dyDescent="0.2">
      <c r="A2901" s="11">
        <v>44631</v>
      </c>
      <c r="B2901" s="3" t="s">
        <v>3</v>
      </c>
      <c r="C2901" s="3">
        <v>-1.9328637102715263E-2</v>
      </c>
      <c r="D2901" s="3">
        <f>YEAR(stock_returns_long[[#This Row],[Date]])</f>
        <v>2022</v>
      </c>
      <c r="E2901" s="3">
        <f>MONTH(stock_returns_long[[#This Row],[Date]])</f>
        <v>3</v>
      </c>
      <c r="F2901" s="3">
        <f>LN(1+stock_returns_long[[#This Row],[Return]])</f>
        <v>-1.9517877685967841E-2</v>
      </c>
    </row>
    <row r="2902" spans="1:6" x14ac:dyDescent="0.2">
      <c r="A2902" s="11">
        <v>44634</v>
      </c>
      <c r="B2902" s="3" t="s">
        <v>3</v>
      </c>
      <c r="C2902" s="3">
        <v>-1.2961077842632118E-2</v>
      </c>
      <c r="D2902" s="3">
        <f>YEAR(stock_returns_long[[#This Row],[Date]])</f>
        <v>2022</v>
      </c>
      <c r="E2902" s="3">
        <f>MONTH(stock_returns_long[[#This Row],[Date]])</f>
        <v>3</v>
      </c>
      <c r="F2902" s="3">
        <f>LN(1+stock_returns_long[[#This Row],[Return]])</f>
        <v>-1.3045805516290606E-2</v>
      </c>
    </row>
    <row r="2903" spans="1:6" x14ac:dyDescent="0.2">
      <c r="A2903" s="11">
        <v>44635</v>
      </c>
      <c r="B2903" s="3" t="s">
        <v>3</v>
      </c>
      <c r="C2903" s="3">
        <v>3.8742631657362692E-2</v>
      </c>
      <c r="D2903" s="3">
        <f>YEAR(stock_returns_long[[#This Row],[Date]])</f>
        <v>2022</v>
      </c>
      <c r="E2903" s="3">
        <f>MONTH(stock_returns_long[[#This Row],[Date]])</f>
        <v>3</v>
      </c>
      <c r="F2903" s="3">
        <f>LN(1+stock_returns_long[[#This Row],[Return]])</f>
        <v>3.8010973691712475E-2</v>
      </c>
    </row>
    <row r="2904" spans="1:6" x14ac:dyDescent="0.2">
      <c r="A2904" s="11">
        <v>44636</v>
      </c>
      <c r="B2904" s="3" t="s">
        <v>3</v>
      </c>
      <c r="C2904" s="3">
        <v>2.5213433350032455E-2</v>
      </c>
      <c r="D2904" s="3">
        <f>YEAR(stock_returns_long[[#This Row],[Date]])</f>
        <v>2022</v>
      </c>
      <c r="E2904" s="3">
        <f>MONTH(stock_returns_long[[#This Row],[Date]])</f>
        <v>3</v>
      </c>
      <c r="F2904" s="3">
        <f>LN(1+stock_returns_long[[#This Row],[Return]])</f>
        <v>2.4900818572569882E-2</v>
      </c>
    </row>
    <row r="2905" spans="1:6" x14ac:dyDescent="0.2">
      <c r="A2905" s="11">
        <v>44637</v>
      </c>
      <c r="B2905" s="3" t="s">
        <v>3</v>
      </c>
      <c r="C2905" s="3">
        <v>2.8197577908841698E-3</v>
      </c>
      <c r="D2905" s="3">
        <f>YEAR(stock_returns_long[[#This Row],[Date]])</f>
        <v>2022</v>
      </c>
      <c r="E2905" s="3">
        <f>MONTH(stock_returns_long[[#This Row],[Date]])</f>
        <v>3</v>
      </c>
      <c r="F2905" s="3">
        <f>LN(1+stock_returns_long[[#This Row],[Return]])</f>
        <v>2.815789731445399E-3</v>
      </c>
    </row>
    <row r="2906" spans="1:6" x14ac:dyDescent="0.2">
      <c r="A2906" s="11">
        <v>44638</v>
      </c>
      <c r="B2906" s="3" t="s">
        <v>3</v>
      </c>
      <c r="C2906" s="3">
        <v>1.7647704831050826E-2</v>
      </c>
      <c r="D2906" s="3">
        <f>YEAR(stock_returns_long[[#This Row],[Date]])</f>
        <v>2022</v>
      </c>
      <c r="E2906" s="3">
        <f>MONTH(stock_returns_long[[#This Row],[Date]])</f>
        <v>3</v>
      </c>
      <c r="F2906" s="3">
        <f>LN(1+stock_returns_long[[#This Row],[Return]])</f>
        <v>1.749379225239454E-2</v>
      </c>
    </row>
    <row r="2907" spans="1:6" x14ac:dyDescent="0.2">
      <c r="A2907" s="11">
        <v>44641</v>
      </c>
      <c r="B2907" s="3" t="s">
        <v>3</v>
      </c>
      <c r="C2907" s="3">
        <v>-4.2275776977395152E-3</v>
      </c>
      <c r="D2907" s="3">
        <f>YEAR(stock_returns_long[[#This Row],[Date]])</f>
        <v>2022</v>
      </c>
      <c r="E2907" s="3">
        <f>MONTH(stock_returns_long[[#This Row],[Date]])</f>
        <v>3</v>
      </c>
      <c r="F2907" s="3">
        <f>LN(1+stock_returns_long[[#This Row],[Return]])</f>
        <v>-4.2365391701333511E-3</v>
      </c>
    </row>
    <row r="2908" spans="1:6" x14ac:dyDescent="0.2">
      <c r="A2908" s="11">
        <v>44642</v>
      </c>
      <c r="B2908" s="3" t="s">
        <v>3</v>
      </c>
      <c r="C2908" s="3">
        <v>1.6379320755747218E-2</v>
      </c>
      <c r="D2908" s="3">
        <f>YEAR(stock_returns_long[[#This Row],[Date]])</f>
        <v>2022</v>
      </c>
      <c r="E2908" s="3">
        <f>MONTH(stock_returns_long[[#This Row],[Date]])</f>
        <v>3</v>
      </c>
      <c r="F2908" s="3">
        <f>LN(1+stock_returns_long[[#This Row],[Return]])</f>
        <v>1.6246626680104542E-2</v>
      </c>
    </row>
    <row r="2909" spans="1:6" x14ac:dyDescent="0.2">
      <c r="A2909" s="11">
        <v>44643</v>
      </c>
      <c r="B2909" s="3" t="s">
        <v>3</v>
      </c>
      <c r="C2909" s="3">
        <v>-1.5030066228463701E-2</v>
      </c>
      <c r="D2909" s="3">
        <f>YEAR(stock_returns_long[[#This Row],[Date]])</f>
        <v>2022</v>
      </c>
      <c r="E2909" s="3">
        <f>MONTH(stock_returns_long[[#This Row],[Date]])</f>
        <v>3</v>
      </c>
      <c r="F2909" s="3">
        <f>LN(1+stock_returns_long[[#This Row],[Return]])</f>
        <v>-1.5144162365728544E-2</v>
      </c>
    </row>
    <row r="2910" spans="1:6" x14ac:dyDescent="0.2">
      <c r="A2910" s="11">
        <v>44644</v>
      </c>
      <c r="B2910" s="3" t="s">
        <v>3</v>
      </c>
      <c r="C2910" s="3">
        <v>1.5393162214744738E-2</v>
      </c>
      <c r="D2910" s="3">
        <f>YEAR(stock_returns_long[[#This Row],[Date]])</f>
        <v>2022</v>
      </c>
      <c r="E2910" s="3">
        <f>MONTH(stock_returns_long[[#This Row],[Date]])</f>
        <v>3</v>
      </c>
      <c r="F2910" s="3">
        <f>LN(1+stock_returns_long[[#This Row],[Return]])</f>
        <v>1.5275889428066038E-2</v>
      </c>
    </row>
    <row r="2911" spans="1:6" x14ac:dyDescent="0.2">
      <c r="A2911" s="11">
        <v>44645</v>
      </c>
      <c r="B2911" s="3" t="s">
        <v>3</v>
      </c>
      <c r="C2911" s="3">
        <v>-1.3812351610197338E-3</v>
      </c>
      <c r="D2911" s="3">
        <f>YEAR(stock_returns_long[[#This Row],[Date]])</f>
        <v>2022</v>
      </c>
      <c r="E2911" s="3">
        <f>MONTH(stock_returns_long[[#This Row],[Date]])</f>
        <v>3</v>
      </c>
      <c r="F2911" s="3">
        <f>LN(1+stock_returns_long[[#This Row],[Return]])</f>
        <v>-1.3821899455940408E-3</v>
      </c>
    </row>
    <row r="2912" spans="1:6" x14ac:dyDescent="0.2">
      <c r="A2912" s="11">
        <v>44648</v>
      </c>
      <c r="B2912" s="3" t="s">
        <v>3</v>
      </c>
      <c r="C2912" s="3">
        <v>2.3116532241879373E-2</v>
      </c>
      <c r="D2912" s="3">
        <f>YEAR(stock_returns_long[[#This Row],[Date]])</f>
        <v>2022</v>
      </c>
      <c r="E2912" s="3">
        <f>MONTH(stock_returns_long[[#This Row],[Date]])</f>
        <v>3</v>
      </c>
      <c r="F2912" s="3">
        <f>LN(1+stock_returns_long[[#This Row],[Return]])</f>
        <v>2.2853392741882254E-2</v>
      </c>
    </row>
    <row r="2913" spans="1:6" x14ac:dyDescent="0.2">
      <c r="A2913" s="11">
        <v>44649</v>
      </c>
      <c r="B2913" s="3" t="s">
        <v>3</v>
      </c>
      <c r="C2913" s="3">
        <v>1.5159014441610497E-2</v>
      </c>
      <c r="D2913" s="3">
        <f>YEAR(stock_returns_long[[#This Row],[Date]])</f>
        <v>2022</v>
      </c>
      <c r="E2913" s="3">
        <f>MONTH(stock_returns_long[[#This Row],[Date]])</f>
        <v>3</v>
      </c>
      <c r="F2913" s="3">
        <f>LN(1+stock_returns_long[[#This Row],[Return]])</f>
        <v>1.5045264697646532E-2</v>
      </c>
    </row>
    <row r="2914" spans="1:6" x14ac:dyDescent="0.2">
      <c r="A2914" s="11">
        <v>44650</v>
      </c>
      <c r="B2914" s="3" t="s">
        <v>3</v>
      </c>
      <c r="C2914" s="3">
        <v>-4.9141686367532023E-3</v>
      </c>
      <c r="D2914" s="3">
        <f>YEAR(stock_returns_long[[#This Row],[Date]])</f>
        <v>2022</v>
      </c>
      <c r="E2914" s="3">
        <f>MONTH(stock_returns_long[[#This Row],[Date]])</f>
        <v>3</v>
      </c>
      <c r="F2914" s="3">
        <f>LN(1+stock_returns_long[[#This Row],[Return]])</f>
        <v>-4.9262828673250708E-3</v>
      </c>
    </row>
    <row r="2915" spans="1:6" x14ac:dyDescent="0.2">
      <c r="A2915" s="11">
        <v>44651</v>
      </c>
      <c r="B2915" s="3" t="s">
        <v>3</v>
      </c>
      <c r="C2915" s="3">
        <v>-1.7682961496667593E-2</v>
      </c>
      <c r="D2915" s="3">
        <f>YEAR(stock_returns_long[[#This Row],[Date]])</f>
        <v>2022</v>
      </c>
      <c r="E2915" s="3">
        <f>MONTH(stock_returns_long[[#This Row],[Date]])</f>
        <v>3</v>
      </c>
      <c r="F2915" s="3">
        <f>LN(1+stock_returns_long[[#This Row],[Return]])</f>
        <v>-1.7841172932725878E-2</v>
      </c>
    </row>
    <row r="2916" spans="1:6" x14ac:dyDescent="0.2">
      <c r="A2916" s="11">
        <v>44652</v>
      </c>
      <c r="B2916" s="3" t="s">
        <v>3</v>
      </c>
      <c r="C2916" s="3">
        <v>3.6003573762033447E-3</v>
      </c>
      <c r="D2916" s="3">
        <f>YEAR(stock_returns_long[[#This Row],[Date]])</f>
        <v>2022</v>
      </c>
      <c r="E2916" s="3">
        <f>MONTH(stock_returns_long[[#This Row],[Date]])</f>
        <v>4</v>
      </c>
      <c r="F2916" s="3">
        <f>LN(1+stock_returns_long[[#This Row],[Return]])</f>
        <v>3.5938916043307635E-3</v>
      </c>
    </row>
    <row r="2917" spans="1:6" x14ac:dyDescent="0.2">
      <c r="A2917" s="11">
        <v>44655</v>
      </c>
      <c r="B2917" s="3" t="s">
        <v>3</v>
      </c>
      <c r="C2917" s="3">
        <v>1.7936597333294335E-2</v>
      </c>
      <c r="D2917" s="3">
        <f>YEAR(stock_returns_long[[#This Row],[Date]])</f>
        <v>2022</v>
      </c>
      <c r="E2917" s="3">
        <f>MONTH(stock_returns_long[[#This Row],[Date]])</f>
        <v>4</v>
      </c>
      <c r="F2917" s="3">
        <f>LN(1+stock_returns_long[[#This Row],[Return]])</f>
        <v>1.7777634590809048E-2</v>
      </c>
    </row>
    <row r="2918" spans="1:6" x14ac:dyDescent="0.2">
      <c r="A2918" s="11">
        <v>44656</v>
      </c>
      <c r="B2918" s="3" t="s">
        <v>3</v>
      </c>
      <c r="C2918" s="3">
        <v>-1.2985375643094654E-2</v>
      </c>
      <c r="D2918" s="3">
        <f>YEAR(stock_returns_long[[#This Row],[Date]])</f>
        <v>2022</v>
      </c>
      <c r="E2918" s="3">
        <f>MONTH(stock_returns_long[[#This Row],[Date]])</f>
        <v>4</v>
      </c>
      <c r="F2918" s="3">
        <f>LN(1+stock_returns_long[[#This Row],[Return]])</f>
        <v>-1.3070422680811464E-2</v>
      </c>
    </row>
    <row r="2919" spans="1:6" x14ac:dyDescent="0.2">
      <c r="A2919" s="11">
        <v>44657</v>
      </c>
      <c r="B2919" s="3" t="s">
        <v>3</v>
      </c>
      <c r="C2919" s="3">
        <v>-3.6605638573775412E-2</v>
      </c>
      <c r="D2919" s="3">
        <f>YEAR(stock_returns_long[[#This Row],[Date]])</f>
        <v>2022</v>
      </c>
      <c r="E2919" s="3">
        <f>MONTH(stock_returns_long[[#This Row],[Date]])</f>
        <v>4</v>
      </c>
      <c r="F2919" s="3">
        <f>LN(1+stock_returns_long[[#This Row],[Return]])</f>
        <v>-3.72924375888775E-2</v>
      </c>
    </row>
    <row r="2920" spans="1:6" x14ac:dyDescent="0.2">
      <c r="A2920" s="11">
        <v>44658</v>
      </c>
      <c r="B2920" s="3" t="s">
        <v>3</v>
      </c>
      <c r="C2920" s="3">
        <v>6.2438905065487216E-3</v>
      </c>
      <c r="D2920" s="3">
        <f>YEAR(stock_returns_long[[#This Row],[Date]])</f>
        <v>2022</v>
      </c>
      <c r="E2920" s="3">
        <f>MONTH(stock_returns_long[[#This Row],[Date]])</f>
        <v>4</v>
      </c>
      <c r="F2920" s="3">
        <f>LN(1+stock_returns_long[[#This Row],[Return]])</f>
        <v>6.2244781859171778E-3</v>
      </c>
    </row>
    <row r="2921" spans="1:6" x14ac:dyDescent="0.2">
      <c r="A2921" s="11">
        <v>44659</v>
      </c>
      <c r="B2921" s="3" t="s">
        <v>3</v>
      </c>
      <c r="C2921" s="3">
        <v>-1.4600154031484291E-2</v>
      </c>
      <c r="D2921" s="3">
        <f>YEAR(stock_returns_long[[#This Row],[Date]])</f>
        <v>2022</v>
      </c>
      <c r="E2921" s="3">
        <f>MONTH(stock_returns_long[[#This Row],[Date]])</f>
        <v>4</v>
      </c>
      <c r="F2921" s="3">
        <f>LN(1+stock_returns_long[[#This Row],[Return]])</f>
        <v>-1.4707785185950343E-2</v>
      </c>
    </row>
    <row r="2922" spans="1:6" x14ac:dyDescent="0.2">
      <c r="A2922" s="11">
        <v>44662</v>
      </c>
      <c r="B2922" s="3" t="s">
        <v>3</v>
      </c>
      <c r="C2922" s="3">
        <v>-3.943165121566794E-2</v>
      </c>
      <c r="D2922" s="3">
        <f>YEAR(stock_returns_long[[#This Row],[Date]])</f>
        <v>2022</v>
      </c>
      <c r="E2922" s="3">
        <f>MONTH(stock_returns_long[[#This Row],[Date]])</f>
        <v>4</v>
      </c>
      <c r="F2922" s="3">
        <f>LN(1+stock_returns_long[[#This Row],[Return]])</f>
        <v>-4.0230139717188647E-2</v>
      </c>
    </row>
    <row r="2923" spans="1:6" x14ac:dyDescent="0.2">
      <c r="A2923" s="11">
        <v>44663</v>
      </c>
      <c r="B2923" s="3" t="s">
        <v>3</v>
      </c>
      <c r="C2923" s="3">
        <v>-1.1217782108640884E-2</v>
      </c>
      <c r="D2923" s="3">
        <f>YEAR(stock_returns_long[[#This Row],[Date]])</f>
        <v>2022</v>
      </c>
      <c r="E2923" s="3">
        <f>MONTH(stock_returns_long[[#This Row],[Date]])</f>
        <v>4</v>
      </c>
      <c r="F2923" s="3">
        <f>LN(1+stock_returns_long[[#This Row],[Return]])</f>
        <v>-1.128117596452716E-2</v>
      </c>
    </row>
    <row r="2924" spans="1:6" x14ac:dyDescent="0.2">
      <c r="A2924" s="11">
        <v>44664</v>
      </c>
      <c r="B2924" s="3" t="s">
        <v>3</v>
      </c>
      <c r="C2924" s="3">
        <v>1.9712102327974712E-2</v>
      </c>
      <c r="D2924" s="3">
        <f>YEAR(stock_returns_long[[#This Row],[Date]])</f>
        <v>2022</v>
      </c>
      <c r="E2924" s="3">
        <f>MONTH(stock_returns_long[[#This Row],[Date]])</f>
        <v>4</v>
      </c>
      <c r="F2924" s="3">
        <f>LN(1+stock_returns_long[[#This Row],[Return]])</f>
        <v>1.9520334835779484E-2</v>
      </c>
    </row>
    <row r="2925" spans="1:6" x14ac:dyDescent="0.2">
      <c r="A2925" s="11">
        <v>44665</v>
      </c>
      <c r="B2925" s="3" t="s">
        <v>3</v>
      </c>
      <c r="C2925" s="3">
        <v>-2.7084262453265451E-2</v>
      </c>
      <c r="D2925" s="3">
        <f>YEAR(stock_returns_long[[#This Row],[Date]])</f>
        <v>2022</v>
      </c>
      <c r="E2925" s="3">
        <f>MONTH(stock_returns_long[[#This Row],[Date]])</f>
        <v>4</v>
      </c>
      <c r="F2925" s="3">
        <f>LN(1+stock_returns_long[[#This Row],[Return]])</f>
        <v>-2.7457801217579701E-2</v>
      </c>
    </row>
    <row r="2926" spans="1:6" x14ac:dyDescent="0.2">
      <c r="A2926" s="11">
        <v>44669</v>
      </c>
      <c r="B2926" s="3" t="s">
        <v>3</v>
      </c>
      <c r="C2926" s="3">
        <v>2.4656435551970723E-3</v>
      </c>
      <c r="D2926" s="3">
        <f>YEAR(stock_returns_long[[#This Row],[Date]])</f>
        <v>2022</v>
      </c>
      <c r="E2926" s="3">
        <f>MONTH(stock_returns_long[[#This Row],[Date]])</f>
        <v>4</v>
      </c>
      <c r="F2926" s="3">
        <f>LN(1+stock_returns_long[[#This Row],[Return]])</f>
        <v>2.4626088434477967E-3</v>
      </c>
    </row>
    <row r="2927" spans="1:6" x14ac:dyDescent="0.2">
      <c r="A2927" s="11">
        <v>44670</v>
      </c>
      <c r="B2927" s="3" t="s">
        <v>3</v>
      </c>
      <c r="C2927" s="3">
        <v>1.7039769653842463E-2</v>
      </c>
      <c r="D2927" s="3">
        <f>YEAR(stock_returns_long[[#This Row],[Date]])</f>
        <v>2022</v>
      </c>
      <c r="E2927" s="3">
        <f>MONTH(stock_returns_long[[#This Row],[Date]])</f>
        <v>4</v>
      </c>
      <c r="F2927" s="3">
        <f>LN(1+stock_returns_long[[#This Row],[Return]])</f>
        <v>1.6896221172882232E-2</v>
      </c>
    </row>
    <row r="2928" spans="1:6" x14ac:dyDescent="0.2">
      <c r="A2928" s="11">
        <v>44671</v>
      </c>
      <c r="B2928" s="3" t="s">
        <v>3</v>
      </c>
      <c r="C2928" s="3">
        <v>3.7153185092786423E-3</v>
      </c>
      <c r="D2928" s="3">
        <f>YEAR(stock_returns_long[[#This Row],[Date]])</f>
        <v>2022</v>
      </c>
      <c r="E2928" s="3">
        <f>MONTH(stock_returns_long[[#This Row],[Date]])</f>
        <v>4</v>
      </c>
      <c r="F2928" s="3">
        <f>LN(1+stock_returns_long[[#This Row],[Return]])</f>
        <v>3.708433760885462E-3</v>
      </c>
    </row>
    <row r="2929" spans="1:6" x14ac:dyDescent="0.2">
      <c r="A2929" s="11">
        <v>44672</v>
      </c>
      <c r="B2929" s="3" t="s">
        <v>3</v>
      </c>
      <c r="C2929" s="3">
        <v>-1.9381110011222114E-2</v>
      </c>
      <c r="D2929" s="3">
        <f>YEAR(stock_returns_long[[#This Row],[Date]])</f>
        <v>2022</v>
      </c>
      <c r="E2929" s="3">
        <f>MONTH(stock_returns_long[[#This Row],[Date]])</f>
        <v>4</v>
      </c>
      <c r="F2929" s="3">
        <f>LN(1+stock_returns_long[[#This Row],[Return]])</f>
        <v>-1.9571386245898891E-2</v>
      </c>
    </row>
    <row r="2930" spans="1:6" x14ac:dyDescent="0.2">
      <c r="A2930" s="11">
        <v>44673</v>
      </c>
      <c r="B2930" s="3" t="s">
        <v>3</v>
      </c>
      <c r="C2930" s="3">
        <v>-2.4144475057675252E-2</v>
      </c>
      <c r="D2930" s="3">
        <f>YEAR(stock_returns_long[[#This Row],[Date]])</f>
        <v>2022</v>
      </c>
      <c r="E2930" s="3">
        <f>MONTH(stock_returns_long[[#This Row],[Date]])</f>
        <v>4</v>
      </c>
      <c r="F2930" s="3">
        <f>LN(1+stock_returns_long[[#This Row],[Return]])</f>
        <v>-2.4440731249257205E-2</v>
      </c>
    </row>
    <row r="2931" spans="1:6" x14ac:dyDescent="0.2">
      <c r="A2931" s="11">
        <v>44676</v>
      </c>
      <c r="B2931" s="3" t="s">
        <v>3</v>
      </c>
      <c r="C2931" s="3">
        <v>2.4413281929629216E-2</v>
      </c>
      <c r="D2931" s="3">
        <f>YEAR(stock_returns_long[[#This Row],[Date]])</f>
        <v>2022</v>
      </c>
      <c r="E2931" s="3">
        <f>MONTH(stock_returns_long[[#This Row],[Date]])</f>
        <v>4</v>
      </c>
      <c r="F2931" s="3">
        <f>LN(1+stock_returns_long[[#This Row],[Return]])</f>
        <v>2.4120040828908708E-2</v>
      </c>
    </row>
    <row r="2932" spans="1:6" x14ac:dyDescent="0.2">
      <c r="A2932" s="11">
        <v>44677</v>
      </c>
      <c r="B2932" s="3" t="s">
        <v>3</v>
      </c>
      <c r="C2932" s="3">
        <v>-3.7403804025164744E-2</v>
      </c>
      <c r="D2932" s="3">
        <f>YEAR(stock_returns_long[[#This Row],[Date]])</f>
        <v>2022</v>
      </c>
      <c r="E2932" s="3">
        <f>MONTH(stock_returns_long[[#This Row],[Date]])</f>
        <v>4</v>
      </c>
      <c r="F2932" s="3">
        <f>LN(1+stock_returns_long[[#This Row],[Return]])</f>
        <v>-3.8121273944294883E-2</v>
      </c>
    </row>
    <row r="2933" spans="1:6" x14ac:dyDescent="0.2">
      <c r="A2933" s="11">
        <v>44678</v>
      </c>
      <c r="B2933" s="3" t="s">
        <v>3</v>
      </c>
      <c r="C2933" s="3">
        <v>4.8109288443437537E-2</v>
      </c>
      <c r="D2933" s="3">
        <f>YEAR(stock_returns_long[[#This Row],[Date]])</f>
        <v>2022</v>
      </c>
      <c r="E2933" s="3">
        <f>MONTH(stock_returns_long[[#This Row],[Date]])</f>
        <v>4</v>
      </c>
      <c r="F2933" s="3">
        <f>LN(1+stock_returns_long[[#This Row],[Return]])</f>
        <v>4.6987863327645867E-2</v>
      </c>
    </row>
    <row r="2934" spans="1:6" x14ac:dyDescent="0.2">
      <c r="A2934" s="11">
        <v>44679</v>
      </c>
      <c r="B2934" s="3" t="s">
        <v>3</v>
      </c>
      <c r="C2934" s="3">
        <v>2.2632434528012224E-2</v>
      </c>
      <c r="D2934" s="3">
        <f>YEAR(stock_returns_long[[#This Row],[Date]])</f>
        <v>2022</v>
      </c>
      <c r="E2934" s="3">
        <f>MONTH(stock_returns_long[[#This Row],[Date]])</f>
        <v>4</v>
      </c>
      <c r="F2934" s="3">
        <f>LN(1+stock_returns_long[[#This Row],[Return]])</f>
        <v>2.2380120868581547E-2</v>
      </c>
    </row>
    <row r="2935" spans="1:6" x14ac:dyDescent="0.2">
      <c r="A2935" s="11">
        <v>44680</v>
      </c>
      <c r="B2935" s="3" t="s">
        <v>3</v>
      </c>
      <c r="C2935" s="3">
        <v>-4.1812102179930033E-2</v>
      </c>
      <c r="D2935" s="3">
        <f>YEAR(stock_returns_long[[#This Row],[Date]])</f>
        <v>2022</v>
      </c>
      <c r="E2935" s="3">
        <f>MONTH(stock_returns_long[[#This Row],[Date]])</f>
        <v>4</v>
      </c>
      <c r="F2935" s="3">
        <f>LN(1+stock_returns_long[[#This Row],[Return]])</f>
        <v>-4.2711384731775978E-2</v>
      </c>
    </row>
    <row r="2936" spans="1:6" x14ac:dyDescent="0.2">
      <c r="A2936" s="11">
        <v>44683</v>
      </c>
      <c r="B2936" s="3" t="s">
        <v>3</v>
      </c>
      <c r="C2936" s="3">
        <v>2.504325209083369E-2</v>
      </c>
      <c r="D2936" s="3">
        <f>YEAR(stock_returns_long[[#This Row],[Date]])</f>
        <v>2022</v>
      </c>
      <c r="E2936" s="3">
        <f>MONTH(stock_returns_long[[#This Row],[Date]])</f>
        <v>5</v>
      </c>
      <c r="F2936" s="3">
        <f>LN(1+stock_returns_long[[#This Row],[Return]])</f>
        <v>2.4734808861885279E-2</v>
      </c>
    </row>
    <row r="2937" spans="1:6" x14ac:dyDescent="0.2">
      <c r="A2937" s="11">
        <v>44684</v>
      </c>
      <c r="B2937" s="3" t="s">
        <v>3</v>
      </c>
      <c r="C2937" s="3">
        <v>-9.4562049877739973E-3</v>
      </c>
      <c r="D2937" s="3">
        <f>YEAR(stock_returns_long[[#This Row],[Date]])</f>
        <v>2022</v>
      </c>
      <c r="E2937" s="3">
        <f>MONTH(stock_returns_long[[#This Row],[Date]])</f>
        <v>5</v>
      </c>
      <c r="F2937" s="3">
        <f>LN(1+stock_returns_long[[#This Row],[Return]])</f>
        <v>-9.5011987657372884E-3</v>
      </c>
    </row>
    <row r="2938" spans="1:6" x14ac:dyDescent="0.2">
      <c r="A2938" s="11">
        <v>44685</v>
      </c>
      <c r="B2938" s="3" t="s">
        <v>3</v>
      </c>
      <c r="C2938" s="3">
        <v>2.910089955978612E-2</v>
      </c>
      <c r="D2938" s="3">
        <f>YEAR(stock_returns_long[[#This Row],[Date]])</f>
        <v>2022</v>
      </c>
      <c r="E2938" s="3">
        <f>MONTH(stock_returns_long[[#This Row],[Date]])</f>
        <v>5</v>
      </c>
      <c r="F2938" s="3">
        <f>LN(1+stock_returns_long[[#This Row],[Return]])</f>
        <v>2.8685507982339192E-2</v>
      </c>
    </row>
    <row r="2939" spans="1:6" x14ac:dyDescent="0.2">
      <c r="A2939" s="11">
        <v>44686</v>
      </c>
      <c r="B2939" s="3" t="s">
        <v>3</v>
      </c>
      <c r="C2939" s="3">
        <v>-4.3554861223211838E-2</v>
      </c>
      <c r="D2939" s="3">
        <f>YEAR(stock_returns_long[[#This Row],[Date]])</f>
        <v>2022</v>
      </c>
      <c r="E2939" s="3">
        <f>MONTH(stock_returns_long[[#This Row],[Date]])</f>
        <v>5</v>
      </c>
      <c r="F2939" s="3">
        <f>LN(1+stock_returns_long[[#This Row],[Return]])</f>
        <v>-4.4531847965486739E-2</v>
      </c>
    </row>
    <row r="2940" spans="1:6" x14ac:dyDescent="0.2">
      <c r="A2940" s="11">
        <v>44687</v>
      </c>
      <c r="B2940" s="3" t="s">
        <v>3</v>
      </c>
      <c r="C2940" s="3">
        <v>-9.4465889450997542E-3</v>
      </c>
      <c r="D2940" s="3">
        <f>YEAR(stock_returns_long[[#This Row],[Date]])</f>
        <v>2022</v>
      </c>
      <c r="E2940" s="3">
        <f>MONTH(stock_returns_long[[#This Row],[Date]])</f>
        <v>5</v>
      </c>
      <c r="F2940" s="3">
        <f>LN(1+stock_returns_long[[#This Row],[Return]])</f>
        <v>-9.4914909708397246E-3</v>
      </c>
    </row>
    <row r="2941" spans="1:6" x14ac:dyDescent="0.2">
      <c r="A2941" s="11">
        <v>44690</v>
      </c>
      <c r="B2941" s="3" t="s">
        <v>3</v>
      </c>
      <c r="C2941" s="3">
        <v>-3.694520752683661E-2</v>
      </c>
      <c r="D2941" s="3">
        <f>YEAR(stock_returns_long[[#This Row],[Date]])</f>
        <v>2022</v>
      </c>
      <c r="E2941" s="3">
        <f>MONTH(stock_returns_long[[#This Row],[Date]])</f>
        <v>5</v>
      </c>
      <c r="F2941" s="3">
        <f>LN(1+stock_returns_long[[#This Row],[Return]])</f>
        <v>-3.7644971115018758E-2</v>
      </c>
    </row>
    <row r="2942" spans="1:6" x14ac:dyDescent="0.2">
      <c r="A2942" s="11">
        <v>44691</v>
      </c>
      <c r="B2942" s="3" t="s">
        <v>3</v>
      </c>
      <c r="C2942" s="3">
        <v>1.859533866205143E-2</v>
      </c>
      <c r="D2942" s="3">
        <f>YEAR(stock_returns_long[[#This Row],[Date]])</f>
        <v>2022</v>
      </c>
      <c r="E2942" s="3">
        <f>MONTH(stock_returns_long[[#This Row],[Date]])</f>
        <v>5</v>
      </c>
      <c r="F2942" s="3">
        <f>LN(1+stock_returns_long[[#This Row],[Return]])</f>
        <v>1.842455923764438E-2</v>
      </c>
    </row>
    <row r="2943" spans="1:6" x14ac:dyDescent="0.2">
      <c r="A2943" s="11">
        <v>44692</v>
      </c>
      <c r="B2943" s="3" t="s">
        <v>3</v>
      </c>
      <c r="C2943" s="3">
        <v>-3.3209479536612574E-2</v>
      </c>
      <c r="D2943" s="3">
        <f>YEAR(stock_returns_long[[#This Row],[Date]])</f>
        <v>2022</v>
      </c>
      <c r="E2943" s="3">
        <f>MONTH(stock_returns_long[[#This Row],[Date]])</f>
        <v>5</v>
      </c>
      <c r="F2943" s="3">
        <f>LN(1+stock_returns_long[[#This Row],[Return]])</f>
        <v>-3.3773435265641763E-2</v>
      </c>
    </row>
    <row r="2944" spans="1:6" x14ac:dyDescent="0.2">
      <c r="A2944" s="11">
        <v>44693</v>
      </c>
      <c r="B2944" s="3" t="s">
        <v>3</v>
      </c>
      <c r="C2944" s="3">
        <v>-1.995795507571585E-2</v>
      </c>
      <c r="D2944" s="3">
        <f>YEAR(stock_returns_long[[#This Row],[Date]])</f>
        <v>2022</v>
      </c>
      <c r="E2944" s="3">
        <f>MONTH(stock_returns_long[[#This Row],[Date]])</f>
        <v>5</v>
      </c>
      <c r="F2944" s="3">
        <f>LN(1+stock_returns_long[[#This Row],[Return]])</f>
        <v>-2.0159805253862725E-2</v>
      </c>
    </row>
    <row r="2945" spans="1:6" x14ac:dyDescent="0.2">
      <c r="A2945" s="11">
        <v>44694</v>
      </c>
      <c r="B2945" s="3" t="s">
        <v>3</v>
      </c>
      <c r="C2945" s="3">
        <v>2.259655017966633E-2</v>
      </c>
      <c r="D2945" s="3">
        <f>YEAR(stock_returns_long[[#This Row],[Date]])</f>
        <v>2022</v>
      </c>
      <c r="E2945" s="3">
        <f>MONTH(stock_returns_long[[#This Row],[Date]])</f>
        <v>5</v>
      </c>
      <c r="F2945" s="3">
        <f>LN(1+stock_returns_long[[#This Row],[Return]])</f>
        <v>2.2345030080588725E-2</v>
      </c>
    </row>
    <row r="2946" spans="1:6" x14ac:dyDescent="0.2">
      <c r="A2946" s="11">
        <v>44697</v>
      </c>
      <c r="B2946" s="3" t="s">
        <v>3</v>
      </c>
      <c r="C2946" s="3">
        <v>1.4553061827773384E-3</v>
      </c>
      <c r="D2946" s="3">
        <f>YEAR(stock_returns_long[[#This Row],[Date]])</f>
        <v>2022</v>
      </c>
      <c r="E2946" s="3">
        <f>MONTH(stock_returns_long[[#This Row],[Date]])</f>
        <v>5</v>
      </c>
      <c r="F2946" s="3">
        <f>LN(1+stock_returns_long[[#This Row],[Return]])</f>
        <v>1.4542482510198932E-3</v>
      </c>
    </row>
    <row r="2947" spans="1:6" x14ac:dyDescent="0.2">
      <c r="A2947" s="11">
        <v>44698</v>
      </c>
      <c r="B2947" s="3" t="s">
        <v>3</v>
      </c>
      <c r="C2947" s="3">
        <v>2.0344078131140142E-2</v>
      </c>
      <c r="D2947" s="3">
        <f>YEAR(stock_returns_long[[#This Row],[Date]])</f>
        <v>2022</v>
      </c>
      <c r="E2947" s="3">
        <f>MONTH(stock_returns_long[[#This Row],[Date]])</f>
        <v>5</v>
      </c>
      <c r="F2947" s="3">
        <f>LN(1+stock_returns_long[[#This Row],[Return]])</f>
        <v>2.013990191381871E-2</v>
      </c>
    </row>
    <row r="2948" spans="1:6" x14ac:dyDescent="0.2">
      <c r="A2948" s="11">
        <v>44699</v>
      </c>
      <c r="B2948" s="3" t="s">
        <v>3</v>
      </c>
      <c r="C2948" s="3">
        <v>-4.5529552972958687E-2</v>
      </c>
      <c r="D2948" s="3">
        <f>YEAR(stock_returns_long[[#This Row],[Date]])</f>
        <v>2022</v>
      </c>
      <c r="E2948" s="3">
        <f>MONTH(stock_returns_long[[#This Row],[Date]])</f>
        <v>5</v>
      </c>
      <c r="F2948" s="3">
        <f>LN(1+stock_returns_long[[#This Row],[Return]])</f>
        <v>-4.6598598027412529E-2</v>
      </c>
    </row>
    <row r="2949" spans="1:6" x14ac:dyDescent="0.2">
      <c r="A2949" s="11">
        <v>44700</v>
      </c>
      <c r="B2949" s="3" t="s">
        <v>3</v>
      </c>
      <c r="C2949" s="3">
        <v>-3.6996070327875996E-3</v>
      </c>
      <c r="D2949" s="3">
        <f>YEAR(stock_returns_long[[#This Row],[Date]])</f>
        <v>2022</v>
      </c>
      <c r="E2949" s="3">
        <f>MONTH(stock_returns_long[[#This Row],[Date]])</f>
        <v>5</v>
      </c>
      <c r="F2949" s="3">
        <f>LN(1+stock_returns_long[[#This Row],[Return]])</f>
        <v>-3.7064675048134751E-3</v>
      </c>
    </row>
    <row r="2950" spans="1:6" x14ac:dyDescent="0.2">
      <c r="A2950" s="11">
        <v>44701</v>
      </c>
      <c r="B2950" s="3" t="s">
        <v>3</v>
      </c>
      <c r="C2950" s="3">
        <v>-2.2911785940561424E-3</v>
      </c>
      <c r="D2950" s="3">
        <f>YEAR(stock_returns_long[[#This Row],[Date]])</f>
        <v>2022</v>
      </c>
      <c r="E2950" s="3">
        <f>MONTH(stock_returns_long[[#This Row],[Date]])</f>
        <v>5</v>
      </c>
      <c r="F2950" s="3">
        <f>LN(1+stock_returns_long[[#This Row],[Return]])</f>
        <v>-2.2938073598132158E-3</v>
      </c>
    </row>
    <row r="2951" spans="1:6" x14ac:dyDescent="0.2">
      <c r="A2951" s="11">
        <v>44704</v>
      </c>
      <c r="B2951" s="3" t="s">
        <v>3</v>
      </c>
      <c r="C2951" s="3">
        <v>3.2031893147432378E-2</v>
      </c>
      <c r="D2951" s="3">
        <f>YEAR(stock_returns_long[[#This Row],[Date]])</f>
        <v>2022</v>
      </c>
      <c r="E2951" s="3">
        <f>MONTH(stock_returns_long[[#This Row],[Date]])</f>
        <v>5</v>
      </c>
      <c r="F2951" s="3">
        <f>LN(1+stock_returns_long[[#This Row],[Return]])</f>
        <v>3.1529570794473924E-2</v>
      </c>
    </row>
    <row r="2952" spans="1:6" x14ac:dyDescent="0.2">
      <c r="A2952" s="11">
        <v>44705</v>
      </c>
      <c r="B2952" s="3" t="s">
        <v>3</v>
      </c>
      <c r="C2952" s="3">
        <v>-3.9516516110809086E-3</v>
      </c>
      <c r="D2952" s="3">
        <f>YEAR(stock_returns_long[[#This Row],[Date]])</f>
        <v>2022</v>
      </c>
      <c r="E2952" s="3">
        <f>MONTH(stock_returns_long[[#This Row],[Date]])</f>
        <v>5</v>
      </c>
      <c r="F2952" s="3">
        <f>LN(1+stock_returns_long[[#This Row],[Return]])</f>
        <v>-3.9594800165350021E-3</v>
      </c>
    </row>
    <row r="2953" spans="1:6" x14ac:dyDescent="0.2">
      <c r="A2953" s="11">
        <v>44706</v>
      </c>
      <c r="B2953" s="3" t="s">
        <v>3</v>
      </c>
      <c r="C2953" s="3">
        <v>1.1170019827591027E-2</v>
      </c>
      <c r="D2953" s="3">
        <f>YEAR(stock_returns_long[[#This Row],[Date]])</f>
        <v>2022</v>
      </c>
      <c r="E2953" s="3">
        <f>MONTH(stock_returns_long[[#This Row],[Date]])</f>
        <v>5</v>
      </c>
      <c r="F2953" s="3">
        <f>LN(1+stock_returns_long[[#This Row],[Return]])</f>
        <v>1.1108095857404564E-2</v>
      </c>
    </row>
    <row r="2954" spans="1:6" x14ac:dyDescent="0.2">
      <c r="A2954" s="11">
        <v>44707</v>
      </c>
      <c r="B2954" s="3" t="s">
        <v>3</v>
      </c>
      <c r="C2954" s="3">
        <v>1.2875197260161952E-2</v>
      </c>
      <c r="D2954" s="3">
        <f>YEAR(stock_returns_long[[#This Row],[Date]])</f>
        <v>2022</v>
      </c>
      <c r="E2954" s="3">
        <f>MONTH(stock_returns_long[[#This Row],[Date]])</f>
        <v>5</v>
      </c>
      <c r="F2954" s="3">
        <f>LN(1+stock_returns_long[[#This Row],[Return]])</f>
        <v>1.2793016551453994E-2</v>
      </c>
    </row>
    <row r="2955" spans="1:6" x14ac:dyDescent="0.2">
      <c r="A2955" s="11">
        <v>44708</v>
      </c>
      <c r="B2955" s="3" t="s">
        <v>3</v>
      </c>
      <c r="C2955" s="3">
        <v>2.7604592246893933E-2</v>
      </c>
      <c r="D2955" s="3">
        <f>YEAR(stock_returns_long[[#This Row],[Date]])</f>
        <v>2022</v>
      </c>
      <c r="E2955" s="3">
        <f>MONTH(stock_returns_long[[#This Row],[Date]])</f>
        <v>5</v>
      </c>
      <c r="F2955" s="3">
        <f>LN(1+stock_returns_long[[#This Row],[Return]])</f>
        <v>2.7230455148718753E-2</v>
      </c>
    </row>
    <row r="2956" spans="1:6" x14ac:dyDescent="0.2">
      <c r="A2956" s="11">
        <v>44712</v>
      </c>
      <c r="B2956" s="3" t="s">
        <v>3</v>
      </c>
      <c r="C2956" s="3">
        <v>-5.0139371623248996E-3</v>
      </c>
      <c r="D2956" s="3">
        <f>YEAR(stock_returns_long[[#This Row],[Date]])</f>
        <v>2022</v>
      </c>
      <c r="E2956" s="3">
        <f>MONTH(stock_returns_long[[#This Row],[Date]])</f>
        <v>5</v>
      </c>
      <c r="F2956" s="3">
        <f>LN(1+stock_returns_long[[#This Row],[Return]])</f>
        <v>-5.0265491199624826E-3</v>
      </c>
    </row>
    <row r="2957" spans="1:6" x14ac:dyDescent="0.2">
      <c r="A2957" s="11">
        <v>44713</v>
      </c>
      <c r="B2957" s="3" t="s">
        <v>3</v>
      </c>
      <c r="C2957" s="3">
        <v>2.0229444580868172E-3</v>
      </c>
      <c r="D2957" s="3">
        <f>YEAR(stock_returns_long[[#This Row],[Date]])</f>
        <v>2022</v>
      </c>
      <c r="E2957" s="3">
        <f>MONTH(stock_returns_long[[#This Row],[Date]])</f>
        <v>6</v>
      </c>
      <c r="F2957" s="3">
        <f>LN(1+stock_returns_long[[#This Row],[Return]])</f>
        <v>2.0209010612680127E-3</v>
      </c>
    </row>
    <row r="2958" spans="1:6" x14ac:dyDescent="0.2">
      <c r="A2958" s="11">
        <v>44714</v>
      </c>
      <c r="B2958" s="3" t="s">
        <v>3</v>
      </c>
      <c r="C2958" s="3">
        <v>7.9289773488855353E-3</v>
      </c>
      <c r="D2958" s="3">
        <f>YEAR(stock_returns_long[[#This Row],[Date]])</f>
        <v>2022</v>
      </c>
      <c r="E2958" s="3">
        <f>MONTH(stock_returns_long[[#This Row],[Date]])</f>
        <v>6</v>
      </c>
      <c r="F2958" s="3">
        <f>LN(1+stock_returns_long[[#This Row],[Return]])</f>
        <v>7.8977081875461659E-3</v>
      </c>
    </row>
    <row r="2959" spans="1:6" x14ac:dyDescent="0.2">
      <c r="A2959" s="11">
        <v>44715</v>
      </c>
      <c r="B2959" s="3" t="s">
        <v>3</v>
      </c>
      <c r="C2959" s="3">
        <v>-1.660701982043844E-2</v>
      </c>
      <c r="D2959" s="3">
        <f>YEAR(stock_returns_long[[#This Row],[Date]])</f>
        <v>2022</v>
      </c>
      <c r="E2959" s="3">
        <f>MONTH(stock_returns_long[[#This Row],[Date]])</f>
        <v>6</v>
      </c>
      <c r="F2959" s="3">
        <f>LN(1+stock_returns_long[[#This Row],[Return]])</f>
        <v>-1.6746462346268164E-2</v>
      </c>
    </row>
    <row r="2960" spans="1:6" x14ac:dyDescent="0.2">
      <c r="A2960" s="11">
        <v>44718</v>
      </c>
      <c r="B2960" s="3" t="s">
        <v>3</v>
      </c>
      <c r="C2960" s="3">
        <v>-4.7035583537348158E-3</v>
      </c>
      <c r="D2960" s="3">
        <f>YEAR(stock_returns_long[[#This Row],[Date]])</f>
        <v>2022</v>
      </c>
      <c r="E2960" s="3">
        <f>MONTH(stock_returns_long[[#This Row],[Date]])</f>
        <v>6</v>
      </c>
      <c r="F2960" s="3">
        <f>LN(1+stock_returns_long[[#This Row],[Return]])</f>
        <v>-4.7146548934826615E-3</v>
      </c>
    </row>
    <row r="2961" spans="1:6" x14ac:dyDescent="0.2">
      <c r="A2961" s="11">
        <v>44719</v>
      </c>
      <c r="B2961" s="3" t="s">
        <v>3</v>
      </c>
      <c r="C2961" s="3">
        <v>1.3953554550346414E-2</v>
      </c>
      <c r="D2961" s="3">
        <f>YEAR(stock_returns_long[[#This Row],[Date]])</f>
        <v>2022</v>
      </c>
      <c r="E2961" s="3">
        <f>MONTH(stock_returns_long[[#This Row],[Date]])</f>
        <v>6</v>
      </c>
      <c r="F2961" s="3">
        <f>LN(1+stock_returns_long[[#This Row],[Return]])</f>
        <v>1.3857099928967564E-2</v>
      </c>
    </row>
    <row r="2962" spans="1:6" x14ac:dyDescent="0.2">
      <c r="A2962" s="11">
        <v>44720</v>
      </c>
      <c r="B2962" s="3" t="s">
        <v>3</v>
      </c>
      <c r="C2962" s="3">
        <v>-7.6699229016492509E-3</v>
      </c>
      <c r="D2962" s="3">
        <f>YEAR(stock_returns_long[[#This Row],[Date]])</f>
        <v>2022</v>
      </c>
      <c r="E2962" s="3">
        <f>MONTH(stock_returns_long[[#This Row],[Date]])</f>
        <v>6</v>
      </c>
      <c r="F2962" s="3">
        <f>LN(1+stock_returns_long[[#This Row],[Return]])</f>
        <v>-7.6994880321778715E-3</v>
      </c>
    </row>
    <row r="2963" spans="1:6" x14ac:dyDescent="0.2">
      <c r="A2963" s="11">
        <v>44721</v>
      </c>
      <c r="B2963" s="3" t="s">
        <v>3</v>
      </c>
      <c r="C2963" s="3">
        <v>-2.0782953673102456E-2</v>
      </c>
      <c r="D2963" s="3">
        <f>YEAR(stock_returns_long[[#This Row],[Date]])</f>
        <v>2022</v>
      </c>
      <c r="E2963" s="3">
        <f>MONTH(stock_returns_long[[#This Row],[Date]])</f>
        <v>6</v>
      </c>
      <c r="F2963" s="3">
        <f>LN(1+stock_returns_long[[#This Row],[Return]])</f>
        <v>-2.1001958953523497E-2</v>
      </c>
    </row>
    <row r="2964" spans="1:6" x14ac:dyDescent="0.2">
      <c r="A2964" s="11">
        <v>44722</v>
      </c>
      <c r="B2964" s="3" t="s">
        <v>3</v>
      </c>
      <c r="C2964" s="3">
        <v>-4.4563726961694639E-2</v>
      </c>
      <c r="D2964" s="3">
        <f>YEAR(stock_returns_long[[#This Row],[Date]])</f>
        <v>2022</v>
      </c>
      <c r="E2964" s="3">
        <f>MONTH(stock_returns_long[[#This Row],[Date]])</f>
        <v>6</v>
      </c>
      <c r="F2964" s="3">
        <f>LN(1+stock_returns_long[[#This Row],[Return]])</f>
        <v>-4.5587212410046159E-2</v>
      </c>
    </row>
    <row r="2965" spans="1:6" x14ac:dyDescent="0.2">
      <c r="A2965" s="11">
        <v>44725</v>
      </c>
      <c r="B2965" s="3" t="s">
        <v>3</v>
      </c>
      <c r="C2965" s="3">
        <v>-4.2412835085871792E-2</v>
      </c>
      <c r="D2965" s="3">
        <f>YEAR(stock_returns_long[[#This Row],[Date]])</f>
        <v>2022</v>
      </c>
      <c r="E2965" s="3">
        <f>MONTH(stock_returns_long[[#This Row],[Date]])</f>
        <v>6</v>
      </c>
      <c r="F2965" s="3">
        <f>LN(1+stock_returns_long[[#This Row],[Return]])</f>
        <v>-4.3338528217790315E-2</v>
      </c>
    </row>
    <row r="2966" spans="1:6" x14ac:dyDescent="0.2">
      <c r="A2966" s="11">
        <v>44726</v>
      </c>
      <c r="B2966" s="3" t="s">
        <v>3</v>
      </c>
      <c r="C2966" s="3">
        <v>9.2050564318082451E-3</v>
      </c>
      <c r="D2966" s="3">
        <f>YEAR(stock_returns_long[[#This Row],[Date]])</f>
        <v>2022</v>
      </c>
      <c r="E2966" s="3">
        <f>MONTH(stock_returns_long[[#This Row],[Date]])</f>
        <v>6</v>
      </c>
      <c r="F2966" s="3">
        <f>LN(1+stock_returns_long[[#This Row],[Return]])</f>
        <v>9.1629481089244413E-3</v>
      </c>
    </row>
    <row r="2967" spans="1:6" x14ac:dyDescent="0.2">
      <c r="A2967" s="11">
        <v>44727</v>
      </c>
      <c r="B2967" s="3" t="s">
        <v>3</v>
      </c>
      <c r="C2967" s="3">
        <v>2.9735336487089814E-2</v>
      </c>
      <c r="D2967" s="3">
        <f>YEAR(stock_returns_long[[#This Row],[Date]])</f>
        <v>2022</v>
      </c>
      <c r="E2967" s="3">
        <f>MONTH(stock_returns_long[[#This Row],[Date]])</f>
        <v>6</v>
      </c>
      <c r="F2967" s="3">
        <f>LN(1+stock_returns_long[[#This Row],[Return]])</f>
        <v>2.930181435608319E-2</v>
      </c>
    </row>
    <row r="2968" spans="1:6" x14ac:dyDescent="0.2">
      <c r="A2968" s="11">
        <v>44728</v>
      </c>
      <c r="B2968" s="3" t="s">
        <v>3</v>
      </c>
      <c r="C2968" s="3">
        <v>-2.6970083530021616E-2</v>
      </c>
      <c r="D2968" s="3">
        <f>YEAR(stock_returns_long[[#This Row],[Date]])</f>
        <v>2022</v>
      </c>
      <c r="E2968" s="3">
        <f>MONTH(stock_returns_long[[#This Row],[Date]])</f>
        <v>6</v>
      </c>
      <c r="F2968" s="3">
        <f>LN(1+stock_returns_long[[#This Row],[Return]])</f>
        <v>-2.7340450639839586E-2</v>
      </c>
    </row>
    <row r="2969" spans="1:6" x14ac:dyDescent="0.2">
      <c r="A2969" s="11">
        <v>44729</v>
      </c>
      <c r="B2969" s="3" t="s">
        <v>3</v>
      </c>
      <c r="C2969" s="3">
        <v>1.094009242238192E-2</v>
      </c>
      <c r="D2969" s="3">
        <f>YEAR(stock_returns_long[[#This Row],[Date]])</f>
        <v>2022</v>
      </c>
      <c r="E2969" s="3">
        <f>MONTH(stock_returns_long[[#This Row],[Date]])</f>
        <v>6</v>
      </c>
      <c r="F2969" s="3">
        <f>LN(1+stock_returns_long[[#This Row],[Return]])</f>
        <v>1.0880682518430459E-2</v>
      </c>
    </row>
    <row r="2970" spans="1:6" x14ac:dyDescent="0.2">
      <c r="A2970" s="11">
        <v>44733</v>
      </c>
      <c r="B2970" s="3" t="s">
        <v>3</v>
      </c>
      <c r="C2970" s="3">
        <v>2.4591164502083762E-2</v>
      </c>
      <c r="D2970" s="3">
        <f>YEAR(stock_returns_long[[#This Row],[Date]])</f>
        <v>2022</v>
      </c>
      <c r="E2970" s="3">
        <f>MONTH(stock_returns_long[[#This Row],[Date]])</f>
        <v>6</v>
      </c>
      <c r="F2970" s="3">
        <f>LN(1+stock_returns_long[[#This Row],[Return]])</f>
        <v>2.4293669122601488E-2</v>
      </c>
    </row>
    <row r="2971" spans="1:6" x14ac:dyDescent="0.2">
      <c r="A2971" s="11">
        <v>44734</v>
      </c>
      <c r="B2971" s="3" t="s">
        <v>3</v>
      </c>
      <c r="C2971" s="3">
        <v>-2.4039739839900598E-3</v>
      </c>
      <c r="D2971" s="3">
        <f>YEAR(stock_returns_long[[#This Row],[Date]])</f>
        <v>2022</v>
      </c>
      <c r="E2971" s="3">
        <f>MONTH(stock_returns_long[[#This Row],[Date]])</f>
        <v>6</v>
      </c>
      <c r="F2971" s="3">
        <f>LN(1+stock_returns_long[[#This Row],[Return]])</f>
        <v>-2.4068681687415437E-3</v>
      </c>
    </row>
    <row r="2972" spans="1:6" x14ac:dyDescent="0.2">
      <c r="A2972" s="11">
        <v>44735</v>
      </c>
      <c r="B2972" s="3" t="s">
        <v>3</v>
      </c>
      <c r="C2972" s="3">
        <v>2.2636567290219123E-2</v>
      </c>
      <c r="D2972" s="3">
        <f>YEAR(stock_returns_long[[#This Row],[Date]])</f>
        <v>2022</v>
      </c>
      <c r="E2972" s="3">
        <f>MONTH(stock_returns_long[[#This Row],[Date]])</f>
        <v>6</v>
      </c>
      <c r="F2972" s="3">
        <f>LN(1+stock_returns_long[[#This Row],[Return]])</f>
        <v>2.2384162158214579E-2</v>
      </c>
    </row>
    <row r="2973" spans="1:6" x14ac:dyDescent="0.2">
      <c r="A2973" s="11">
        <v>44736</v>
      </c>
      <c r="B2973" s="3" t="s">
        <v>3</v>
      </c>
      <c r="C2973" s="3">
        <v>3.4149918385084188E-2</v>
      </c>
      <c r="D2973" s="3">
        <f>YEAR(stock_returns_long[[#This Row],[Date]])</f>
        <v>2022</v>
      </c>
      <c r="E2973" s="3">
        <f>MONTH(stock_returns_long[[#This Row],[Date]])</f>
        <v>6</v>
      </c>
      <c r="F2973" s="3">
        <f>LN(1+stock_returns_long[[#This Row],[Return]])</f>
        <v>3.3579754343387953E-2</v>
      </c>
    </row>
    <row r="2974" spans="1:6" x14ac:dyDescent="0.2">
      <c r="A2974" s="11">
        <v>44739</v>
      </c>
      <c r="B2974" s="3" t="s">
        <v>3</v>
      </c>
      <c r="C2974" s="3">
        <v>-1.0497195393298298E-2</v>
      </c>
      <c r="D2974" s="3">
        <f>YEAR(stock_returns_long[[#This Row],[Date]])</f>
        <v>2022</v>
      </c>
      <c r="E2974" s="3">
        <f>MONTH(stock_returns_long[[#This Row],[Date]])</f>
        <v>6</v>
      </c>
      <c r="F2974" s="3">
        <f>LN(1+stock_returns_long[[#This Row],[Return]])</f>
        <v>-1.0552679575972352E-2</v>
      </c>
    </row>
    <row r="2975" spans="1:6" x14ac:dyDescent="0.2">
      <c r="A2975" s="11">
        <v>44740</v>
      </c>
      <c r="B2975" s="3" t="s">
        <v>3</v>
      </c>
      <c r="C2975" s="3">
        <v>-3.1748695939035065E-2</v>
      </c>
      <c r="D2975" s="3">
        <f>YEAR(stock_returns_long[[#This Row],[Date]])</f>
        <v>2022</v>
      </c>
      <c r="E2975" s="3">
        <f>MONTH(stock_returns_long[[#This Row],[Date]])</f>
        <v>6</v>
      </c>
      <c r="F2975" s="3">
        <f>LN(1+stock_returns_long[[#This Row],[Return]])</f>
        <v>-3.2263613765600531E-2</v>
      </c>
    </row>
    <row r="2976" spans="1:6" x14ac:dyDescent="0.2">
      <c r="A2976" s="11">
        <v>44741</v>
      </c>
      <c r="B2976" s="3" t="s">
        <v>3</v>
      </c>
      <c r="C2976" s="3">
        <v>1.4737978225399573E-2</v>
      </c>
      <c r="D2976" s="3">
        <f>YEAR(stock_returns_long[[#This Row],[Date]])</f>
        <v>2022</v>
      </c>
      <c r="E2976" s="3">
        <f>MONTH(stock_returns_long[[#This Row],[Date]])</f>
        <v>6</v>
      </c>
      <c r="F2976" s="3">
        <f>LN(1+stock_returns_long[[#This Row],[Return]])</f>
        <v>1.4630429635798706E-2</v>
      </c>
    </row>
    <row r="2977" spans="1:6" x14ac:dyDescent="0.2">
      <c r="A2977" s="11">
        <v>44742</v>
      </c>
      <c r="B2977" s="3" t="s">
        <v>3</v>
      </c>
      <c r="C2977" s="3">
        <v>-1.3179383578759696E-2</v>
      </c>
      <c r="D2977" s="3">
        <f>YEAR(stock_returns_long[[#This Row],[Date]])</f>
        <v>2022</v>
      </c>
      <c r="E2977" s="3">
        <f>MONTH(stock_returns_long[[#This Row],[Date]])</f>
        <v>6</v>
      </c>
      <c r="F2977" s="3">
        <f>LN(1+stock_returns_long[[#This Row],[Return]])</f>
        <v>-1.3267002346917052E-2</v>
      </c>
    </row>
    <row r="2978" spans="1:6" x14ac:dyDescent="0.2">
      <c r="A2978" s="11">
        <v>44743</v>
      </c>
      <c r="B2978" s="3" t="s">
        <v>3</v>
      </c>
      <c r="C2978" s="3">
        <v>1.0707531322082797E-2</v>
      </c>
      <c r="D2978" s="3">
        <f>YEAR(stock_returns_long[[#This Row],[Date]])</f>
        <v>2022</v>
      </c>
      <c r="E2978" s="3">
        <f>MONTH(stock_returns_long[[#This Row],[Date]])</f>
        <v>7</v>
      </c>
      <c r="F2978" s="3">
        <f>LN(1+stock_returns_long[[#This Row],[Return]])</f>
        <v>1.0650611660785927E-2</v>
      </c>
    </row>
    <row r="2979" spans="1:6" x14ac:dyDescent="0.2">
      <c r="A2979" s="11">
        <v>44747</v>
      </c>
      <c r="B2979" s="3" t="s">
        <v>3</v>
      </c>
      <c r="C2979" s="3">
        <v>1.259732394029478E-2</v>
      </c>
      <c r="D2979" s="3">
        <f>YEAR(stock_returns_long[[#This Row],[Date]])</f>
        <v>2022</v>
      </c>
      <c r="E2979" s="3">
        <f>MONTH(stock_returns_long[[#This Row],[Date]])</f>
        <v>7</v>
      </c>
      <c r="F2979" s="3">
        <f>LN(1+stock_returns_long[[#This Row],[Return]])</f>
        <v>1.251863778926199E-2</v>
      </c>
    </row>
    <row r="2980" spans="1:6" x14ac:dyDescent="0.2">
      <c r="A2980" s="11">
        <v>44748</v>
      </c>
      <c r="B2980" s="3" t="s">
        <v>3</v>
      </c>
      <c r="C2980" s="3">
        <v>1.2782953438726707E-2</v>
      </c>
      <c r="D2980" s="3">
        <f>YEAR(stock_returns_long[[#This Row],[Date]])</f>
        <v>2022</v>
      </c>
      <c r="E2980" s="3">
        <f>MONTH(stock_returns_long[[#This Row],[Date]])</f>
        <v>7</v>
      </c>
      <c r="F2980" s="3">
        <f>LN(1+stock_returns_long[[#This Row],[Return]])</f>
        <v>1.2701941143229581E-2</v>
      </c>
    </row>
    <row r="2981" spans="1:6" x14ac:dyDescent="0.2">
      <c r="A2981" s="11">
        <v>44749</v>
      </c>
      <c r="B2981" s="3" t="s">
        <v>3</v>
      </c>
      <c r="C2981" s="3">
        <v>8.2266152762235922E-3</v>
      </c>
      <c r="D2981" s="3">
        <f>YEAR(stock_returns_long[[#This Row],[Date]])</f>
        <v>2022</v>
      </c>
      <c r="E2981" s="3">
        <f>MONTH(stock_returns_long[[#This Row],[Date]])</f>
        <v>7</v>
      </c>
      <c r="F2981" s="3">
        <f>LN(1+stock_returns_long[[#This Row],[Return]])</f>
        <v>8.1929611239653435E-3</v>
      </c>
    </row>
    <row r="2982" spans="1:6" x14ac:dyDescent="0.2">
      <c r="A2982" s="11">
        <v>44750</v>
      </c>
      <c r="B2982" s="3" t="s">
        <v>3</v>
      </c>
      <c r="C2982" s="3">
        <v>-2.7572378808120579E-3</v>
      </c>
      <c r="D2982" s="3">
        <f>YEAR(stock_returns_long[[#This Row],[Date]])</f>
        <v>2022</v>
      </c>
      <c r="E2982" s="3">
        <f>MONTH(stock_returns_long[[#This Row],[Date]])</f>
        <v>7</v>
      </c>
      <c r="F2982" s="3">
        <f>LN(1+stock_returns_long[[#This Row],[Return]])</f>
        <v>-2.7610460628309983E-3</v>
      </c>
    </row>
    <row r="2983" spans="1:6" x14ac:dyDescent="0.2">
      <c r="A2983" s="11">
        <v>44753</v>
      </c>
      <c r="B2983" s="3" t="s">
        <v>3</v>
      </c>
      <c r="C2983" s="3">
        <v>-1.1768488919184139E-2</v>
      </c>
      <c r="D2983" s="3">
        <f>YEAR(stock_returns_long[[#This Row],[Date]])</f>
        <v>2022</v>
      </c>
      <c r="E2983" s="3">
        <f>MONTH(stock_returns_long[[#This Row],[Date]])</f>
        <v>7</v>
      </c>
      <c r="F2983" s="3">
        <f>LN(1+stock_returns_long[[#This Row],[Return]])</f>
        <v>-1.183828572731388E-2</v>
      </c>
    </row>
    <row r="2984" spans="1:6" x14ac:dyDescent="0.2">
      <c r="A2984" s="11">
        <v>44754</v>
      </c>
      <c r="B2984" s="3" t="s">
        <v>3</v>
      </c>
      <c r="C2984" s="3">
        <v>-4.0981399829604137E-2</v>
      </c>
      <c r="D2984" s="3">
        <f>YEAR(stock_returns_long[[#This Row],[Date]])</f>
        <v>2022</v>
      </c>
      <c r="E2984" s="3">
        <f>MONTH(stock_returns_long[[#This Row],[Date]])</f>
        <v>7</v>
      </c>
      <c r="F2984" s="3">
        <f>LN(1+stock_returns_long[[#This Row],[Return]])</f>
        <v>-4.1844808905769221E-2</v>
      </c>
    </row>
    <row r="2985" spans="1:6" x14ac:dyDescent="0.2">
      <c r="A2985" s="11">
        <v>44755</v>
      </c>
      <c r="B2985" s="3" t="s">
        <v>3</v>
      </c>
      <c r="C2985" s="3">
        <v>-3.7451251470194125E-3</v>
      </c>
      <c r="D2985" s="3">
        <f>YEAR(stock_returns_long[[#This Row],[Date]])</f>
        <v>2022</v>
      </c>
      <c r="E2985" s="3">
        <f>MONTH(stock_returns_long[[#This Row],[Date]])</f>
        <v>7</v>
      </c>
      <c r="F2985" s="3">
        <f>LN(1+stock_returns_long[[#This Row],[Return]])</f>
        <v>-3.7521556871940084E-3</v>
      </c>
    </row>
    <row r="2986" spans="1:6" x14ac:dyDescent="0.2">
      <c r="A2986" s="11">
        <v>44756</v>
      </c>
      <c r="B2986" s="3" t="s">
        <v>3</v>
      </c>
      <c r="C2986" s="3">
        <v>5.3814887131797828E-3</v>
      </c>
      <c r="D2986" s="3">
        <f>YEAR(stock_returns_long[[#This Row],[Date]])</f>
        <v>2022</v>
      </c>
      <c r="E2986" s="3">
        <f>MONTH(stock_returns_long[[#This Row],[Date]])</f>
        <v>7</v>
      </c>
      <c r="F2986" s="3">
        <f>LN(1+stock_returns_long[[#This Row],[Return]])</f>
        <v>5.3670602440760848E-3</v>
      </c>
    </row>
    <row r="2987" spans="1:6" x14ac:dyDescent="0.2">
      <c r="A2987" s="11">
        <v>44757</v>
      </c>
      <c r="B2987" s="3" t="s">
        <v>3</v>
      </c>
      <c r="C2987" s="3">
        <v>1.0390492008075292E-2</v>
      </c>
      <c r="D2987" s="3">
        <f>YEAR(stock_returns_long[[#This Row],[Date]])</f>
        <v>2022</v>
      </c>
      <c r="E2987" s="3">
        <f>MONTH(stock_returns_long[[#This Row],[Date]])</f>
        <v>7</v>
      </c>
      <c r="F2987" s="3">
        <f>LN(1+stock_returns_long[[#This Row],[Return]])</f>
        <v>1.0336881883260797E-2</v>
      </c>
    </row>
    <row r="2988" spans="1:6" x14ac:dyDescent="0.2">
      <c r="A2988" s="11">
        <v>44760</v>
      </c>
      <c r="B2988" s="3" t="s">
        <v>3</v>
      </c>
      <c r="C2988" s="3">
        <v>-9.6214809335202212E-3</v>
      </c>
      <c r="D2988" s="3">
        <f>YEAR(stock_returns_long[[#This Row],[Date]])</f>
        <v>2022</v>
      </c>
      <c r="E2988" s="3">
        <f>MONTH(stock_returns_long[[#This Row],[Date]])</f>
        <v>7</v>
      </c>
      <c r="F2988" s="3">
        <f>LN(1+stock_returns_long[[#This Row],[Return]])</f>
        <v>-9.6680664363724168E-3</v>
      </c>
    </row>
    <row r="2989" spans="1:6" x14ac:dyDescent="0.2">
      <c r="A2989" s="11">
        <v>44761</v>
      </c>
      <c r="B2989" s="3" t="s">
        <v>3</v>
      </c>
      <c r="C2989" s="3">
        <v>2.0766843466174301E-2</v>
      </c>
      <c r="D2989" s="3">
        <f>YEAR(stock_returns_long[[#This Row],[Date]])</f>
        <v>2022</v>
      </c>
      <c r="E2989" s="3">
        <f>MONTH(stock_returns_long[[#This Row],[Date]])</f>
        <v>7</v>
      </c>
      <c r="F2989" s="3">
        <f>LN(1+stock_returns_long[[#This Row],[Return]])</f>
        <v>2.0554152150399654E-2</v>
      </c>
    </row>
    <row r="2990" spans="1:6" x14ac:dyDescent="0.2">
      <c r="A2990" s="11">
        <v>44762</v>
      </c>
      <c r="B2990" s="3" t="s">
        <v>3</v>
      </c>
      <c r="C2990" s="3">
        <v>1.0557671828085091E-2</v>
      </c>
      <c r="D2990" s="3">
        <f>YEAR(stock_returns_long[[#This Row],[Date]])</f>
        <v>2022</v>
      </c>
      <c r="E2990" s="3">
        <f>MONTH(stock_returns_long[[#This Row],[Date]])</f>
        <v>7</v>
      </c>
      <c r="F2990" s="3">
        <f>LN(1+stock_returns_long[[#This Row],[Return]])</f>
        <v>1.0502328799102324E-2</v>
      </c>
    </row>
    <row r="2991" spans="1:6" x14ac:dyDescent="0.2">
      <c r="A2991" s="11">
        <v>44763</v>
      </c>
      <c r="B2991" s="3" t="s">
        <v>3</v>
      </c>
      <c r="C2991" s="3">
        <v>9.7989262883091399E-3</v>
      </c>
      <c r="D2991" s="3">
        <f>YEAR(stock_returns_long[[#This Row],[Date]])</f>
        <v>2022</v>
      </c>
      <c r="E2991" s="3">
        <f>MONTH(stock_returns_long[[#This Row],[Date]])</f>
        <v>7</v>
      </c>
      <c r="F2991" s="3">
        <f>LN(1+stock_returns_long[[#This Row],[Return]])</f>
        <v>9.7512281506781772E-3</v>
      </c>
    </row>
    <row r="2992" spans="1:6" x14ac:dyDescent="0.2">
      <c r="A2992" s="11">
        <v>44764</v>
      </c>
      <c r="B2992" s="3" t="s">
        <v>3</v>
      </c>
      <c r="C2992" s="3">
        <v>-1.6915813667638058E-2</v>
      </c>
      <c r="D2992" s="3">
        <f>YEAR(stock_returns_long[[#This Row],[Date]])</f>
        <v>2022</v>
      </c>
      <c r="E2992" s="3">
        <f>MONTH(stock_returns_long[[#This Row],[Date]])</f>
        <v>7</v>
      </c>
      <c r="F2992" s="3">
        <f>LN(1+stock_returns_long[[#This Row],[Return]])</f>
        <v>-1.7060520251436149E-2</v>
      </c>
    </row>
    <row r="2993" spans="1:6" x14ac:dyDescent="0.2">
      <c r="A2993" s="11">
        <v>44767</v>
      </c>
      <c r="B2993" s="3" t="s">
        <v>3</v>
      </c>
      <c r="C2993" s="3">
        <v>-5.8765366318662693E-3</v>
      </c>
      <c r="D2993" s="3">
        <f>YEAR(stock_returns_long[[#This Row],[Date]])</f>
        <v>2022</v>
      </c>
      <c r="E2993" s="3">
        <f>MONTH(stock_returns_long[[#This Row],[Date]])</f>
        <v>7</v>
      </c>
      <c r="F2993" s="3">
        <f>LN(1+stock_returns_long[[#This Row],[Return]])</f>
        <v>-5.8938714189620961E-3</v>
      </c>
    </row>
    <row r="2994" spans="1:6" x14ac:dyDescent="0.2">
      <c r="A2994" s="11">
        <v>44768</v>
      </c>
      <c r="B2994" s="3" t="s">
        <v>3</v>
      </c>
      <c r="C2994" s="3">
        <v>-2.6774204271194035E-2</v>
      </c>
      <c r="D2994" s="3">
        <f>YEAR(stock_returns_long[[#This Row],[Date]])</f>
        <v>2022</v>
      </c>
      <c r="E2994" s="3">
        <f>MONTH(stock_returns_long[[#This Row],[Date]])</f>
        <v>7</v>
      </c>
      <c r="F2994" s="3">
        <f>LN(1+stock_returns_long[[#This Row],[Return]])</f>
        <v>-2.7139162331976219E-2</v>
      </c>
    </row>
    <row r="2995" spans="1:6" x14ac:dyDescent="0.2">
      <c r="A2995" s="11">
        <v>44769</v>
      </c>
      <c r="B2995" s="3" t="s">
        <v>3</v>
      </c>
      <c r="C2995" s="3">
        <v>6.6852012950101125E-2</v>
      </c>
      <c r="D2995" s="3">
        <f>YEAR(stock_returns_long[[#This Row],[Date]])</f>
        <v>2022</v>
      </c>
      <c r="E2995" s="3">
        <f>MONTH(stock_returns_long[[#This Row],[Date]])</f>
        <v>7</v>
      </c>
      <c r="F2995" s="3">
        <f>LN(1+stock_returns_long[[#This Row],[Return]])</f>
        <v>6.4712268183398786E-2</v>
      </c>
    </row>
    <row r="2996" spans="1:6" x14ac:dyDescent="0.2">
      <c r="A2996" s="11">
        <v>44770</v>
      </c>
      <c r="B2996" s="3" t="s">
        <v>3</v>
      </c>
      <c r="C2996" s="3">
        <v>2.8540511641533595E-2</v>
      </c>
      <c r="D2996" s="3">
        <f>YEAR(stock_returns_long[[#This Row],[Date]])</f>
        <v>2022</v>
      </c>
      <c r="E2996" s="3">
        <f>MONTH(stock_returns_long[[#This Row],[Date]])</f>
        <v>7</v>
      </c>
      <c r="F2996" s="3">
        <f>LN(1+stock_returns_long[[#This Row],[Return]])</f>
        <v>2.8140818388655009E-2</v>
      </c>
    </row>
    <row r="2997" spans="1:6" x14ac:dyDescent="0.2">
      <c r="A2997" s="11">
        <v>44771</v>
      </c>
      <c r="B2997" s="3" t="s">
        <v>3</v>
      </c>
      <c r="C2997" s="3">
        <v>1.5665215757450168E-2</v>
      </c>
      <c r="D2997" s="3">
        <f>YEAR(stock_returns_long[[#This Row],[Date]])</f>
        <v>2022</v>
      </c>
      <c r="E2997" s="3">
        <f>MONTH(stock_returns_long[[#This Row],[Date]])</f>
        <v>7</v>
      </c>
      <c r="F2997" s="3">
        <f>LN(1+stock_returns_long[[#This Row],[Return]])</f>
        <v>1.5543782805512022E-2</v>
      </c>
    </row>
    <row r="2998" spans="1:6" x14ac:dyDescent="0.2">
      <c r="A2998" s="11">
        <v>44774</v>
      </c>
      <c r="B2998" s="3" t="s">
        <v>3</v>
      </c>
      <c r="C2998" s="3">
        <v>-9.7242521396982973E-3</v>
      </c>
      <c r="D2998" s="3">
        <f>YEAR(stock_returns_long[[#This Row],[Date]])</f>
        <v>2022</v>
      </c>
      <c r="E2998" s="3">
        <f>MONTH(stock_returns_long[[#This Row],[Date]])</f>
        <v>8</v>
      </c>
      <c r="F2998" s="3">
        <f>LN(1+stock_returns_long[[#This Row],[Return]])</f>
        <v>-9.771841444445652E-3</v>
      </c>
    </row>
    <row r="2999" spans="1:6" x14ac:dyDescent="0.2">
      <c r="A2999" s="11">
        <v>44775</v>
      </c>
      <c r="B2999" s="3" t="s">
        <v>3</v>
      </c>
      <c r="C2999" s="3">
        <v>-1.1474667039163E-2</v>
      </c>
      <c r="D2999" s="3">
        <f>YEAR(stock_returns_long[[#This Row],[Date]])</f>
        <v>2022</v>
      </c>
      <c r="E2999" s="3">
        <f>MONTH(stock_returns_long[[#This Row],[Date]])</f>
        <v>8</v>
      </c>
      <c r="F2999" s="3">
        <f>LN(1+stock_returns_long[[#This Row],[Return]])</f>
        <v>-1.1541009020701617E-2</v>
      </c>
    </row>
    <row r="3000" spans="1:6" x14ac:dyDescent="0.2">
      <c r="A3000" s="11">
        <v>44776</v>
      </c>
      <c r="B3000" s="3" t="s">
        <v>3</v>
      </c>
      <c r="C3000" s="3">
        <v>2.7836792156300971E-2</v>
      </c>
      <c r="D3000" s="3">
        <f>YEAR(stock_returns_long[[#This Row],[Date]])</f>
        <v>2022</v>
      </c>
      <c r="E3000" s="3">
        <f>MONTH(stock_returns_long[[#This Row],[Date]])</f>
        <v>8</v>
      </c>
      <c r="F3000" s="3">
        <f>LN(1+stock_returns_long[[#This Row],[Return]])</f>
        <v>2.7456391935003929E-2</v>
      </c>
    </row>
    <row r="3001" spans="1:6" x14ac:dyDescent="0.2">
      <c r="A3001" s="11">
        <v>44777</v>
      </c>
      <c r="B3001" s="3" t="s">
        <v>3</v>
      </c>
      <c r="C3001" s="3">
        <v>4.1773448034350125E-3</v>
      </c>
      <c r="D3001" s="3">
        <f>YEAR(stock_returns_long[[#This Row],[Date]])</f>
        <v>2022</v>
      </c>
      <c r="E3001" s="3">
        <f>MONTH(stock_returns_long[[#This Row],[Date]])</f>
        <v>8</v>
      </c>
      <c r="F3001" s="3">
        <f>LN(1+stock_returns_long[[#This Row],[Return]])</f>
        <v>4.1686439212718319E-3</v>
      </c>
    </row>
    <row r="3002" spans="1:6" x14ac:dyDescent="0.2">
      <c r="A3002" s="11">
        <v>44778</v>
      </c>
      <c r="B3002" s="3" t="s">
        <v>3</v>
      </c>
      <c r="C3002" s="3">
        <v>-2.6089989967768012E-3</v>
      </c>
      <c r="D3002" s="3">
        <f>YEAR(stock_returns_long[[#This Row],[Date]])</f>
        <v>2022</v>
      </c>
      <c r="E3002" s="3">
        <f>MONTH(stock_returns_long[[#This Row],[Date]])</f>
        <v>8</v>
      </c>
      <c r="F3002" s="3">
        <f>LN(1+stock_returns_long[[#This Row],[Return]])</f>
        <v>-2.6124083659776923E-3</v>
      </c>
    </row>
    <row r="3003" spans="1:6" x14ac:dyDescent="0.2">
      <c r="A3003" s="11">
        <v>44781</v>
      </c>
      <c r="B3003" s="3" t="s">
        <v>3</v>
      </c>
      <c r="C3003" s="3">
        <v>-9.1548843258861812E-3</v>
      </c>
      <c r="D3003" s="3">
        <f>YEAR(stock_returns_long[[#This Row],[Date]])</f>
        <v>2022</v>
      </c>
      <c r="E3003" s="3">
        <f>MONTH(stock_returns_long[[#This Row],[Date]])</f>
        <v>8</v>
      </c>
      <c r="F3003" s="3">
        <f>LN(1+stock_returns_long[[#This Row],[Return]])</f>
        <v>-9.1970478112370774E-3</v>
      </c>
    </row>
    <row r="3004" spans="1:6" x14ac:dyDescent="0.2">
      <c r="A3004" s="11">
        <v>44782</v>
      </c>
      <c r="B3004" s="3" t="s">
        <v>3</v>
      </c>
      <c r="C3004" s="3">
        <v>7.0634977960741807E-3</v>
      </c>
      <c r="D3004" s="3">
        <f>YEAR(stock_returns_long[[#This Row],[Date]])</f>
        <v>2022</v>
      </c>
      <c r="E3004" s="3">
        <f>MONTH(stock_returns_long[[#This Row],[Date]])</f>
        <v>8</v>
      </c>
      <c r="F3004" s="3">
        <f>LN(1+stock_returns_long[[#This Row],[Return]])</f>
        <v>7.0386681497192644E-3</v>
      </c>
    </row>
    <row r="3005" spans="1:6" x14ac:dyDescent="0.2">
      <c r="A3005" s="11">
        <v>44783</v>
      </c>
      <c r="B3005" s="3" t="s">
        <v>3</v>
      </c>
      <c r="C3005" s="3">
        <v>2.4300306025730301E-2</v>
      </c>
      <c r="D3005" s="3">
        <f>YEAR(stock_returns_long[[#This Row],[Date]])</f>
        <v>2022</v>
      </c>
      <c r="E3005" s="3">
        <f>MONTH(stock_returns_long[[#This Row],[Date]])</f>
        <v>8</v>
      </c>
      <c r="F3005" s="3">
        <f>LN(1+stock_returns_long[[#This Row],[Return]])</f>
        <v>2.4009751226030461E-2</v>
      </c>
    </row>
    <row r="3006" spans="1:6" x14ac:dyDescent="0.2">
      <c r="A3006" s="11">
        <v>44784</v>
      </c>
      <c r="B3006" s="3" t="s">
        <v>3</v>
      </c>
      <c r="C3006" s="3">
        <v>-7.4006902079056802E-3</v>
      </c>
      <c r="D3006" s="3">
        <f>YEAR(stock_returns_long[[#This Row],[Date]])</f>
        <v>2022</v>
      </c>
      <c r="E3006" s="3">
        <f>MONTH(stock_returns_long[[#This Row],[Date]])</f>
        <v>8</v>
      </c>
      <c r="F3006" s="3">
        <f>LN(1+stock_returns_long[[#This Row],[Return]])</f>
        <v>-7.4282111825601221E-3</v>
      </c>
    </row>
    <row r="3007" spans="1:6" x14ac:dyDescent="0.2">
      <c r="A3007" s="11">
        <v>44785</v>
      </c>
      <c r="B3007" s="3" t="s">
        <v>3</v>
      </c>
      <c r="C3007" s="3">
        <v>1.7036915701594824E-2</v>
      </c>
      <c r="D3007" s="3">
        <f>YEAR(stock_returns_long[[#This Row],[Date]])</f>
        <v>2022</v>
      </c>
      <c r="E3007" s="3">
        <f>MONTH(stock_returns_long[[#This Row],[Date]])</f>
        <v>8</v>
      </c>
      <c r="F3007" s="3">
        <f>LN(1+stock_returns_long[[#This Row],[Return]])</f>
        <v>1.6893415032614083E-2</v>
      </c>
    </row>
    <row r="3008" spans="1:6" x14ac:dyDescent="0.2">
      <c r="A3008" s="11">
        <v>44788</v>
      </c>
      <c r="B3008" s="3" t="s">
        <v>3</v>
      </c>
      <c r="C3008" s="3">
        <v>5.3443637921124498E-3</v>
      </c>
      <c r="D3008" s="3">
        <f>YEAR(stock_returns_long[[#This Row],[Date]])</f>
        <v>2022</v>
      </c>
      <c r="E3008" s="3">
        <f>MONTH(stock_returns_long[[#This Row],[Date]])</f>
        <v>8</v>
      </c>
      <c r="F3008" s="3">
        <f>LN(1+stock_returns_long[[#This Row],[Return]])</f>
        <v>5.3301333591650509E-3</v>
      </c>
    </row>
    <row r="3009" spans="1:6" x14ac:dyDescent="0.2">
      <c r="A3009" s="11">
        <v>44789</v>
      </c>
      <c r="B3009" s="3" t="s">
        <v>3</v>
      </c>
      <c r="C3009" s="3">
        <v>-2.5898371453926261E-3</v>
      </c>
      <c r="D3009" s="3">
        <f>YEAR(stock_returns_long[[#This Row],[Date]])</f>
        <v>2022</v>
      </c>
      <c r="E3009" s="3">
        <f>MONTH(stock_returns_long[[#This Row],[Date]])</f>
        <v>8</v>
      </c>
      <c r="F3009" s="3">
        <f>LN(1+stock_returns_long[[#This Row],[Return]])</f>
        <v>-2.5931965751165853E-3</v>
      </c>
    </row>
    <row r="3010" spans="1:6" x14ac:dyDescent="0.2">
      <c r="A3010" s="11">
        <v>44790</v>
      </c>
      <c r="B3010" s="3" t="s">
        <v>3</v>
      </c>
      <c r="C3010" s="3">
        <v>-2.6359669373912098E-3</v>
      </c>
      <c r="D3010" s="3">
        <f>YEAR(stock_returns_long[[#This Row],[Date]])</f>
        <v>2022</v>
      </c>
      <c r="E3010" s="3">
        <f>MONTH(stock_returns_long[[#This Row],[Date]])</f>
        <v>8</v>
      </c>
      <c r="F3010" s="3">
        <f>LN(1+stock_returns_long[[#This Row],[Return]])</f>
        <v>-2.6394472155161076E-3</v>
      </c>
    </row>
    <row r="3011" spans="1:6" x14ac:dyDescent="0.2">
      <c r="A3011" s="11">
        <v>44791</v>
      </c>
      <c r="B3011" s="3" t="s">
        <v>3</v>
      </c>
      <c r="C3011" s="3">
        <v>-3.9477056229091367E-3</v>
      </c>
      <c r="D3011" s="3">
        <f>YEAR(stock_returns_long[[#This Row],[Date]])</f>
        <v>2022</v>
      </c>
      <c r="E3011" s="3">
        <f>MONTH(stock_returns_long[[#This Row],[Date]])</f>
        <v>8</v>
      </c>
      <c r="F3011" s="3">
        <f>LN(1+stock_returns_long[[#This Row],[Return]])</f>
        <v>-3.9555183811767619E-3</v>
      </c>
    </row>
    <row r="3012" spans="1:6" x14ac:dyDescent="0.2">
      <c r="A3012" s="11">
        <v>44792</v>
      </c>
      <c r="B3012" s="3" t="s">
        <v>3</v>
      </c>
      <c r="C3012" s="3">
        <v>-1.3854161804994658E-2</v>
      </c>
      <c r="D3012" s="3">
        <f>YEAR(stock_returns_long[[#This Row],[Date]])</f>
        <v>2022</v>
      </c>
      <c r="E3012" s="3">
        <f>MONTH(stock_returns_long[[#This Row],[Date]])</f>
        <v>8</v>
      </c>
      <c r="F3012" s="3">
        <f>LN(1+stock_returns_long[[#This Row],[Return]])</f>
        <v>-1.3951026397063727E-2</v>
      </c>
    </row>
    <row r="3013" spans="1:6" x14ac:dyDescent="0.2">
      <c r="A3013" s="11">
        <v>44795</v>
      </c>
      <c r="B3013" s="3" t="s">
        <v>3</v>
      </c>
      <c r="C3013" s="3">
        <v>-2.935500164007554E-2</v>
      </c>
      <c r="D3013" s="3">
        <f>YEAR(stock_returns_long[[#This Row],[Date]])</f>
        <v>2022</v>
      </c>
      <c r="E3013" s="3">
        <f>MONTH(stock_returns_long[[#This Row],[Date]])</f>
        <v>8</v>
      </c>
      <c r="F3013" s="3">
        <f>LN(1+stock_returns_long[[#This Row],[Return]])</f>
        <v>-2.9794481701044356E-2</v>
      </c>
    </row>
    <row r="3014" spans="1:6" x14ac:dyDescent="0.2">
      <c r="A3014" s="11">
        <v>44796</v>
      </c>
      <c r="B3014" s="3" t="s">
        <v>3</v>
      </c>
      <c r="C3014" s="3">
        <v>-4.7166788977209828E-3</v>
      </c>
      <c r="D3014" s="3">
        <f>YEAR(stock_returns_long[[#This Row],[Date]])</f>
        <v>2022</v>
      </c>
      <c r="E3014" s="3">
        <f>MONTH(stock_returns_long[[#This Row],[Date]])</f>
        <v>8</v>
      </c>
      <c r="F3014" s="3">
        <f>LN(1+stock_returns_long[[#This Row],[Return]])</f>
        <v>-4.7278375292472696E-3</v>
      </c>
    </row>
    <row r="3015" spans="1:6" x14ac:dyDescent="0.2">
      <c r="A3015" s="11">
        <v>44797</v>
      </c>
      <c r="B3015" s="3" t="s">
        <v>3</v>
      </c>
      <c r="C3015" s="3">
        <v>-2.3510736814951194E-3</v>
      </c>
      <c r="D3015" s="3">
        <f>YEAR(stock_returns_long[[#This Row],[Date]])</f>
        <v>2022</v>
      </c>
      <c r="E3015" s="3">
        <f>MONTH(stock_returns_long[[#This Row],[Date]])</f>
        <v>8</v>
      </c>
      <c r="F3015" s="3">
        <f>LN(1+stock_returns_long[[#This Row],[Return]])</f>
        <v>-2.353841794766318E-3</v>
      </c>
    </row>
    <row r="3016" spans="1:6" x14ac:dyDescent="0.2">
      <c r="A3016" s="11">
        <v>44798</v>
      </c>
      <c r="B3016" s="3" t="s">
        <v>3</v>
      </c>
      <c r="C3016" s="3">
        <v>1.1095252919258725E-2</v>
      </c>
      <c r="D3016" s="3">
        <f>YEAR(stock_returns_long[[#This Row],[Date]])</f>
        <v>2022</v>
      </c>
      <c r="E3016" s="3">
        <f>MONTH(stock_returns_long[[#This Row],[Date]])</f>
        <v>8</v>
      </c>
      <c r="F3016" s="3">
        <f>LN(1+stock_returns_long[[#This Row],[Return]])</f>
        <v>1.1034152137583067E-2</v>
      </c>
    </row>
    <row r="3017" spans="1:6" x14ac:dyDescent="0.2">
      <c r="A3017" s="11">
        <v>44799</v>
      </c>
      <c r="B3017" s="3" t="s">
        <v>3</v>
      </c>
      <c r="C3017" s="3">
        <v>-3.8587100992981904E-2</v>
      </c>
      <c r="D3017" s="3">
        <f>YEAR(stock_returns_long[[#This Row],[Date]])</f>
        <v>2022</v>
      </c>
      <c r="E3017" s="3">
        <f>MONTH(stock_returns_long[[#This Row],[Date]])</f>
        <v>8</v>
      </c>
      <c r="F3017" s="3">
        <f>LN(1+stock_returns_long[[#This Row],[Return]])</f>
        <v>-3.9351306712950194E-2</v>
      </c>
    </row>
    <row r="3018" spans="1:6" x14ac:dyDescent="0.2">
      <c r="A3018" s="11">
        <v>44802</v>
      </c>
      <c r="B3018" s="3" t="s">
        <v>3</v>
      </c>
      <c r="C3018" s="3">
        <v>-1.0668089669725767E-2</v>
      </c>
      <c r="D3018" s="3">
        <f>YEAR(stock_returns_long[[#This Row],[Date]])</f>
        <v>2022</v>
      </c>
      <c r="E3018" s="3">
        <f>MONTH(stock_returns_long[[#This Row],[Date]])</f>
        <v>8</v>
      </c>
      <c r="F3018" s="3">
        <f>LN(1+stock_returns_long[[#This Row],[Return]])</f>
        <v>-1.0725401709420237E-2</v>
      </c>
    </row>
    <row r="3019" spans="1:6" x14ac:dyDescent="0.2">
      <c r="A3019" s="11">
        <v>44803</v>
      </c>
      <c r="B3019" s="3" t="s">
        <v>3</v>
      </c>
      <c r="C3019" s="3">
        <v>-8.520652228003911E-3</v>
      </c>
      <c r="D3019" s="3">
        <f>YEAR(stock_returns_long[[#This Row],[Date]])</f>
        <v>2022</v>
      </c>
      <c r="E3019" s="3">
        <f>MONTH(stock_returns_long[[#This Row],[Date]])</f>
        <v>8</v>
      </c>
      <c r="F3019" s="3">
        <f>LN(1+stock_returns_long[[#This Row],[Return]])</f>
        <v>-8.5571605160759817E-3</v>
      </c>
    </row>
    <row r="3020" spans="1:6" x14ac:dyDescent="0.2">
      <c r="A3020" s="11">
        <v>44804</v>
      </c>
      <c r="B3020" s="3" t="s">
        <v>3</v>
      </c>
      <c r="C3020" s="3">
        <v>-5.7044931603171811E-3</v>
      </c>
      <c r="D3020" s="3">
        <f>YEAR(stock_returns_long[[#This Row],[Date]])</f>
        <v>2022</v>
      </c>
      <c r="E3020" s="3">
        <f>MONTH(stock_returns_long[[#This Row],[Date]])</f>
        <v>8</v>
      </c>
      <c r="F3020" s="3">
        <f>LN(1+stock_returns_long[[#This Row],[Return]])</f>
        <v>-5.7208259244701347E-3</v>
      </c>
    </row>
    <row r="3021" spans="1:6" x14ac:dyDescent="0.2">
      <c r="A3021" s="11">
        <v>44805</v>
      </c>
      <c r="B3021" s="3" t="s">
        <v>3</v>
      </c>
      <c r="C3021" s="3">
        <v>-4.0921024796577443E-3</v>
      </c>
      <c r="D3021" s="3">
        <f>YEAR(stock_returns_long[[#This Row],[Date]])</f>
        <v>2022</v>
      </c>
      <c r="E3021" s="3">
        <f>MONTH(stock_returns_long[[#This Row],[Date]])</f>
        <v>9</v>
      </c>
      <c r="F3021" s="3">
        <f>LN(1+stock_returns_long[[#This Row],[Return]])</f>
        <v>-4.1004980425062261E-3</v>
      </c>
    </row>
    <row r="3022" spans="1:6" x14ac:dyDescent="0.2">
      <c r="A3022" s="11">
        <v>44806</v>
      </c>
      <c r="B3022" s="3" t="s">
        <v>3</v>
      </c>
      <c r="C3022" s="3">
        <v>-1.6666458475313783E-2</v>
      </c>
      <c r="D3022" s="3">
        <f>YEAR(stock_returns_long[[#This Row],[Date]])</f>
        <v>2022</v>
      </c>
      <c r="E3022" s="3">
        <f>MONTH(stock_returns_long[[#This Row],[Date]])</f>
        <v>9</v>
      </c>
      <c r="F3022" s="3">
        <f>LN(1+stock_returns_long[[#This Row],[Return]])</f>
        <v>-1.6806906596383765E-2</v>
      </c>
    </row>
    <row r="3023" spans="1:6" x14ac:dyDescent="0.2">
      <c r="A3023" s="11">
        <v>44810</v>
      </c>
      <c r="B3023" s="3" t="s">
        <v>3</v>
      </c>
      <c r="C3023" s="3">
        <v>-1.0974036677676269E-2</v>
      </c>
      <c r="D3023" s="3">
        <f>YEAR(stock_returns_long[[#This Row],[Date]])</f>
        <v>2022</v>
      </c>
      <c r="E3023" s="3">
        <f>MONTH(stock_returns_long[[#This Row],[Date]])</f>
        <v>9</v>
      </c>
      <c r="F3023" s="3">
        <f>LN(1+stock_returns_long[[#This Row],[Return]])</f>
        <v>-1.1034695608632331E-2</v>
      </c>
    </row>
    <row r="3024" spans="1:6" x14ac:dyDescent="0.2">
      <c r="A3024" s="11">
        <v>44811</v>
      </c>
      <c r="B3024" s="3" t="s">
        <v>3</v>
      </c>
      <c r="C3024" s="3">
        <v>1.9111478706312468E-2</v>
      </c>
      <c r="D3024" s="3">
        <f>YEAR(stock_returns_long[[#This Row],[Date]])</f>
        <v>2022</v>
      </c>
      <c r="E3024" s="3">
        <f>MONTH(stock_returns_long[[#This Row],[Date]])</f>
        <v>9</v>
      </c>
      <c r="F3024" s="3">
        <f>LN(1+stock_returns_long[[#This Row],[Return]])</f>
        <v>1.8931148361162952E-2</v>
      </c>
    </row>
    <row r="3025" spans="1:6" x14ac:dyDescent="0.2">
      <c r="A3025" s="11">
        <v>44812</v>
      </c>
      <c r="B3025" s="3" t="s">
        <v>3</v>
      </c>
      <c r="C3025" s="3">
        <v>1.6661176967305291E-3</v>
      </c>
      <c r="D3025" s="3">
        <f>YEAR(stock_returns_long[[#This Row],[Date]])</f>
        <v>2022</v>
      </c>
      <c r="E3025" s="3">
        <f>MONTH(stock_returns_long[[#This Row],[Date]])</f>
        <v>9</v>
      </c>
      <c r="F3025" s="3">
        <f>LN(1+stock_returns_long[[#This Row],[Return]])</f>
        <v>1.6647312624024043E-3</v>
      </c>
    </row>
    <row r="3026" spans="1:6" x14ac:dyDescent="0.2">
      <c r="A3026" s="11">
        <v>44813</v>
      </c>
      <c r="B3026" s="3" t="s">
        <v>3</v>
      </c>
      <c r="C3026" s="3">
        <v>2.2976949008879144E-2</v>
      </c>
      <c r="D3026" s="3">
        <f>YEAR(stock_returns_long[[#This Row],[Date]])</f>
        <v>2022</v>
      </c>
      <c r="E3026" s="3">
        <f>MONTH(stock_returns_long[[#This Row],[Date]])</f>
        <v>9</v>
      </c>
      <c r="F3026" s="3">
        <f>LN(1+stock_returns_long[[#This Row],[Return]])</f>
        <v>2.2716953977479918E-2</v>
      </c>
    </row>
    <row r="3027" spans="1:6" x14ac:dyDescent="0.2">
      <c r="A3027" s="11">
        <v>44816</v>
      </c>
      <c r="B3027" s="3" t="s">
        <v>3</v>
      </c>
      <c r="C3027" s="3">
        <v>8.2810162020292566E-3</v>
      </c>
      <c r="D3027" s="3">
        <f>YEAR(stock_returns_long[[#This Row],[Date]])</f>
        <v>2022</v>
      </c>
      <c r="E3027" s="3">
        <f>MONTH(stock_returns_long[[#This Row],[Date]])</f>
        <v>9</v>
      </c>
      <c r="F3027" s="3">
        <f>LN(1+stock_returns_long[[#This Row],[Return]])</f>
        <v>8.2469167103163682E-3</v>
      </c>
    </row>
    <row r="3028" spans="1:6" x14ac:dyDescent="0.2">
      <c r="A3028" s="11">
        <v>44817</v>
      </c>
      <c r="B3028" s="3" t="s">
        <v>3</v>
      </c>
      <c r="C3028" s="3">
        <v>-5.4978509188430391E-2</v>
      </c>
      <c r="D3028" s="3">
        <f>YEAR(stock_returns_long[[#This Row],[Date]])</f>
        <v>2022</v>
      </c>
      <c r="E3028" s="3">
        <f>MONTH(stock_returns_long[[#This Row],[Date]])</f>
        <v>9</v>
      </c>
      <c r="F3028" s="3">
        <f>LN(1+stock_returns_long[[#This Row],[Return]])</f>
        <v>-5.6547610147435992E-2</v>
      </c>
    </row>
    <row r="3029" spans="1:6" x14ac:dyDescent="0.2">
      <c r="A3029" s="11">
        <v>44818</v>
      </c>
      <c r="B3029" s="3" t="s">
        <v>3</v>
      </c>
      <c r="C3029" s="3">
        <v>9.1277109372844834E-4</v>
      </c>
      <c r="D3029" s="3">
        <f>YEAR(stock_returns_long[[#This Row],[Date]])</f>
        <v>2022</v>
      </c>
      <c r="E3029" s="3">
        <f>MONTH(stock_returns_long[[#This Row],[Date]])</f>
        <v>9</v>
      </c>
      <c r="F3029" s="3">
        <f>LN(1+stock_returns_long[[#This Row],[Return]])</f>
        <v>9.1235477151233762E-4</v>
      </c>
    </row>
    <row r="3030" spans="1:6" x14ac:dyDescent="0.2">
      <c r="A3030" s="11">
        <v>44819</v>
      </c>
      <c r="B3030" s="3" t="s">
        <v>3</v>
      </c>
      <c r="C3030" s="3">
        <v>-2.7119139880844023E-2</v>
      </c>
      <c r="D3030" s="3">
        <f>YEAR(stock_returns_long[[#This Row],[Date]])</f>
        <v>2022</v>
      </c>
      <c r="E3030" s="3">
        <f>MONTH(stock_returns_long[[#This Row],[Date]])</f>
        <v>9</v>
      </c>
      <c r="F3030" s="3">
        <f>LN(1+stock_returns_long[[#This Row],[Return]])</f>
        <v>-2.7493650213948742E-2</v>
      </c>
    </row>
    <row r="3031" spans="1:6" x14ac:dyDescent="0.2">
      <c r="A3031" s="11">
        <v>44820</v>
      </c>
      <c r="B3031" s="3" t="s">
        <v>3</v>
      </c>
      <c r="C3031" s="3">
        <v>-2.6080735244369269E-3</v>
      </c>
      <c r="D3031" s="3">
        <f>YEAR(stock_returns_long[[#This Row],[Date]])</f>
        <v>2022</v>
      </c>
      <c r="E3031" s="3">
        <f>MONTH(stock_returns_long[[#This Row],[Date]])</f>
        <v>9</v>
      </c>
      <c r="F3031" s="3">
        <f>LN(1+stock_returns_long[[#This Row],[Return]])</f>
        <v>-2.6114804731958503E-3</v>
      </c>
    </row>
    <row r="3032" spans="1:6" x14ac:dyDescent="0.2">
      <c r="A3032" s="11">
        <v>44823</v>
      </c>
      <c r="B3032" s="3" t="s">
        <v>3</v>
      </c>
      <c r="C3032" s="3">
        <v>-8.9897941650873836E-4</v>
      </c>
      <c r="D3032" s="3">
        <f>YEAR(stock_returns_long[[#This Row],[Date]])</f>
        <v>2022</v>
      </c>
      <c r="E3032" s="3">
        <f>MONTH(stock_returns_long[[#This Row],[Date]])</f>
        <v>9</v>
      </c>
      <c r="F3032" s="3">
        <f>LN(1+stock_returns_long[[#This Row],[Return]])</f>
        <v>-8.993837408420558E-4</v>
      </c>
    </row>
    <row r="3033" spans="1:6" x14ac:dyDescent="0.2">
      <c r="A3033" s="11">
        <v>44824</v>
      </c>
      <c r="B3033" s="3" t="s">
        <v>3</v>
      </c>
      <c r="C3033" s="3">
        <v>-8.4655824097109589E-3</v>
      </c>
      <c r="D3033" s="3">
        <f>YEAR(stock_returns_long[[#This Row],[Date]])</f>
        <v>2022</v>
      </c>
      <c r="E3033" s="3">
        <f>MONTH(stock_returns_long[[#This Row],[Date]])</f>
        <v>9</v>
      </c>
      <c r="F3033" s="3">
        <f>LN(1+stock_returns_long[[#This Row],[Return]])</f>
        <v>-8.5016189769610995E-3</v>
      </c>
    </row>
    <row r="3034" spans="1:6" x14ac:dyDescent="0.2">
      <c r="A3034" s="11">
        <v>44825</v>
      </c>
      <c r="B3034" s="3" t="s">
        <v>3</v>
      </c>
      <c r="C3034" s="3">
        <v>-1.4436064347397415E-2</v>
      </c>
      <c r="D3034" s="3">
        <f>YEAR(stock_returns_long[[#This Row],[Date]])</f>
        <v>2022</v>
      </c>
      <c r="E3034" s="3">
        <f>MONTH(stock_returns_long[[#This Row],[Date]])</f>
        <v>9</v>
      </c>
      <c r="F3034" s="3">
        <f>LN(1+stock_returns_long[[#This Row],[Return]])</f>
        <v>-1.4541278133922199E-2</v>
      </c>
    </row>
    <row r="3035" spans="1:6" x14ac:dyDescent="0.2">
      <c r="A3035" s="11">
        <v>44826</v>
      </c>
      <c r="B3035" s="3" t="s">
        <v>3</v>
      </c>
      <c r="C3035" s="3">
        <v>8.4955728582252199E-3</v>
      </c>
      <c r="D3035" s="3">
        <f>YEAR(stock_returns_long[[#This Row],[Date]])</f>
        <v>2022</v>
      </c>
      <c r="E3035" s="3">
        <f>MONTH(stock_returns_long[[#This Row],[Date]])</f>
        <v>9</v>
      </c>
      <c r="F3035" s="3">
        <f>LN(1+stock_returns_long[[#This Row],[Return]])</f>
        <v>8.4596885742593015E-3</v>
      </c>
    </row>
    <row r="3036" spans="1:6" x14ac:dyDescent="0.2">
      <c r="A3036" s="11">
        <v>44827</v>
      </c>
      <c r="B3036" s="3" t="s">
        <v>3</v>
      </c>
      <c r="C3036" s="3">
        <v>-1.2698178458750209E-2</v>
      </c>
      <c r="D3036" s="3">
        <f>YEAR(stock_returns_long[[#This Row],[Date]])</f>
        <v>2022</v>
      </c>
      <c r="E3036" s="3">
        <f>MONTH(stock_returns_long[[#This Row],[Date]])</f>
        <v>9</v>
      </c>
      <c r="F3036" s="3">
        <f>LN(1+stock_returns_long[[#This Row],[Return]])</f>
        <v>-1.2779489394035805E-2</v>
      </c>
    </row>
    <row r="3037" spans="1:6" x14ac:dyDescent="0.2">
      <c r="A3037" s="11">
        <v>44830</v>
      </c>
      <c r="B3037" s="3" t="s">
        <v>3</v>
      </c>
      <c r="C3037" s="3">
        <v>-1.9753698272496623E-3</v>
      </c>
      <c r="D3037" s="3">
        <f>YEAR(stock_returns_long[[#This Row],[Date]])</f>
        <v>2022</v>
      </c>
      <c r="E3037" s="3">
        <f>MONTH(stock_returns_long[[#This Row],[Date]])</f>
        <v>9</v>
      </c>
      <c r="F3037" s="3">
        <f>LN(1+stock_returns_long[[#This Row],[Return]])</f>
        <v>-1.9773234433937466E-3</v>
      </c>
    </row>
    <row r="3038" spans="1:6" x14ac:dyDescent="0.2">
      <c r="A3038" s="11">
        <v>44831</v>
      </c>
      <c r="B3038" s="3" t="s">
        <v>3</v>
      </c>
      <c r="C3038" s="3">
        <v>-4.380060942555497E-3</v>
      </c>
      <c r="D3038" s="3">
        <f>YEAR(stock_returns_long[[#This Row],[Date]])</f>
        <v>2022</v>
      </c>
      <c r="E3038" s="3">
        <f>MONTH(stock_returns_long[[#This Row],[Date]])</f>
        <v>9</v>
      </c>
      <c r="F3038" s="3">
        <f>LN(1+stock_returns_long[[#This Row],[Return]])</f>
        <v>-4.3896815122179394E-3</v>
      </c>
    </row>
    <row r="3039" spans="1:6" x14ac:dyDescent="0.2">
      <c r="A3039" s="11">
        <v>44832</v>
      </c>
      <c r="B3039" s="3" t="s">
        <v>3</v>
      </c>
      <c r="C3039" s="3">
        <v>1.971158740571477E-2</v>
      </c>
      <c r="D3039" s="3">
        <f>YEAR(stock_returns_long[[#This Row],[Date]])</f>
        <v>2022</v>
      </c>
      <c r="E3039" s="3">
        <f>MONTH(stock_returns_long[[#This Row],[Date]])</f>
        <v>9</v>
      </c>
      <c r="F3039" s="3">
        <f>LN(1+stock_returns_long[[#This Row],[Return]])</f>
        <v>1.9519829867378328E-2</v>
      </c>
    </row>
    <row r="3040" spans="1:6" x14ac:dyDescent="0.2">
      <c r="A3040" s="11">
        <v>44833</v>
      </c>
      <c r="B3040" s="3" t="s">
        <v>3</v>
      </c>
      <c r="C3040" s="3">
        <v>-1.4808871219848196E-2</v>
      </c>
      <c r="D3040" s="3">
        <f>YEAR(stock_returns_long[[#This Row],[Date]])</f>
        <v>2022</v>
      </c>
      <c r="E3040" s="3">
        <f>MONTH(stock_returns_long[[#This Row],[Date]])</f>
        <v>9</v>
      </c>
      <c r="F3040" s="3">
        <f>LN(1+stock_returns_long[[#This Row],[Return]])</f>
        <v>-1.491961726253945E-2</v>
      </c>
    </row>
    <row r="3041" spans="1:6" x14ac:dyDescent="0.2">
      <c r="A3041" s="11">
        <v>44834</v>
      </c>
      <c r="B3041" s="3" t="s">
        <v>3</v>
      </c>
      <c r="C3041" s="3">
        <v>-1.9368533780592889E-2</v>
      </c>
      <c r="D3041" s="3">
        <f>YEAR(stock_returns_long[[#This Row],[Date]])</f>
        <v>2022</v>
      </c>
      <c r="E3041" s="3">
        <f>MONTH(stock_returns_long[[#This Row],[Date]])</f>
        <v>9</v>
      </c>
      <c r="F3041" s="3">
        <f>LN(1+stock_returns_long[[#This Row],[Return]])</f>
        <v>-1.9558561538854647E-2</v>
      </c>
    </row>
    <row r="3042" spans="1:6" x14ac:dyDescent="0.2">
      <c r="A3042" s="11">
        <v>44837</v>
      </c>
      <c r="B3042" s="3" t="s">
        <v>3</v>
      </c>
      <c r="C3042" s="3">
        <v>3.3662587439586833E-2</v>
      </c>
      <c r="D3042" s="3">
        <f>YEAR(stock_returns_long[[#This Row],[Date]])</f>
        <v>2022</v>
      </c>
      <c r="E3042" s="3">
        <f>MONTH(stock_returns_long[[#This Row],[Date]])</f>
        <v>10</v>
      </c>
      <c r="F3042" s="3">
        <f>LN(1+stock_returns_long[[#This Row],[Return]])</f>
        <v>3.3108405076327077E-2</v>
      </c>
    </row>
    <row r="3043" spans="1:6" x14ac:dyDescent="0.2">
      <c r="A3043" s="11">
        <v>44838</v>
      </c>
      <c r="B3043" s="3" t="s">
        <v>3</v>
      </c>
      <c r="C3043" s="3">
        <v>3.381250557840465E-2</v>
      </c>
      <c r="D3043" s="3">
        <f>YEAR(stock_returns_long[[#This Row],[Date]])</f>
        <v>2022</v>
      </c>
      <c r="E3043" s="3">
        <f>MONTH(stock_returns_long[[#This Row],[Date]])</f>
        <v>10</v>
      </c>
      <c r="F3043" s="3">
        <f>LN(1+stock_returns_long[[#This Row],[Return]])</f>
        <v>3.3253430416256793E-2</v>
      </c>
    </row>
    <row r="3044" spans="1:6" x14ac:dyDescent="0.2">
      <c r="A3044" s="11">
        <v>44839</v>
      </c>
      <c r="B3044" s="3" t="s">
        <v>3</v>
      </c>
      <c r="C3044" s="3">
        <v>1.2857293840626838E-3</v>
      </c>
      <c r="D3044" s="3">
        <f>YEAR(stock_returns_long[[#This Row],[Date]])</f>
        <v>2022</v>
      </c>
      <c r="E3044" s="3">
        <f>MONTH(stock_returns_long[[#This Row],[Date]])</f>
        <v>10</v>
      </c>
      <c r="F3044" s="3">
        <f>LN(1+stock_returns_long[[#This Row],[Return]])</f>
        <v>1.2849035418354489E-3</v>
      </c>
    </row>
    <row r="3045" spans="1:6" x14ac:dyDescent="0.2">
      <c r="A3045" s="11">
        <v>44840</v>
      </c>
      <c r="B3045" s="3" t="s">
        <v>3</v>
      </c>
      <c r="C3045" s="3">
        <v>-9.6709390628173519E-3</v>
      </c>
      <c r="D3045" s="3">
        <f>YEAR(stock_returns_long[[#This Row],[Date]])</f>
        <v>2022</v>
      </c>
      <c r="E3045" s="3">
        <f>MONTH(stock_returns_long[[#This Row],[Date]])</f>
        <v>10</v>
      </c>
      <c r="F3045" s="3">
        <f>LN(1+stock_returns_long[[#This Row],[Return]])</f>
        <v>-9.7180062960535909E-3</v>
      </c>
    </row>
    <row r="3046" spans="1:6" x14ac:dyDescent="0.2">
      <c r="A3046" s="11">
        <v>44841</v>
      </c>
      <c r="B3046" s="3" t="s">
        <v>3</v>
      </c>
      <c r="C3046" s="3">
        <v>-5.0853060783765058E-2</v>
      </c>
      <c r="D3046" s="3">
        <f>YEAR(stock_returns_long[[#This Row],[Date]])</f>
        <v>2022</v>
      </c>
      <c r="E3046" s="3">
        <f>MONTH(stock_returns_long[[#This Row],[Date]])</f>
        <v>10</v>
      </c>
      <c r="F3046" s="3">
        <f>LN(1+stock_returns_long[[#This Row],[Return]])</f>
        <v>-5.2191656513747388E-2</v>
      </c>
    </row>
    <row r="3047" spans="1:6" x14ac:dyDescent="0.2">
      <c r="A3047" s="11">
        <v>44844</v>
      </c>
      <c r="B3047" s="3" t="s">
        <v>3</v>
      </c>
      <c r="C3047" s="3">
        <v>-2.1302809132077716E-2</v>
      </c>
      <c r="D3047" s="3">
        <f>YEAR(stock_returns_long[[#This Row],[Date]])</f>
        <v>2022</v>
      </c>
      <c r="E3047" s="3">
        <f>MONTH(stock_returns_long[[#This Row],[Date]])</f>
        <v>10</v>
      </c>
      <c r="F3047" s="3">
        <f>LN(1+stock_returns_long[[#This Row],[Return]])</f>
        <v>-2.1532988823285682E-2</v>
      </c>
    </row>
    <row r="3048" spans="1:6" x14ac:dyDescent="0.2">
      <c r="A3048" s="11">
        <v>44845</v>
      </c>
      <c r="B3048" s="3" t="s">
        <v>3</v>
      </c>
      <c r="C3048" s="3">
        <v>-1.6750280501541148E-2</v>
      </c>
      <c r="D3048" s="3">
        <f>YEAR(stock_returns_long[[#This Row],[Date]])</f>
        <v>2022</v>
      </c>
      <c r="E3048" s="3">
        <f>MONTH(stock_returns_long[[#This Row],[Date]])</f>
        <v>10</v>
      </c>
      <c r="F3048" s="3">
        <f>LN(1+stock_returns_long[[#This Row],[Return]])</f>
        <v>-1.6892152950239658E-2</v>
      </c>
    </row>
    <row r="3049" spans="1:6" x14ac:dyDescent="0.2">
      <c r="A3049" s="11">
        <v>44846</v>
      </c>
      <c r="B3049" s="3" t="s">
        <v>3</v>
      </c>
      <c r="C3049" s="3">
        <v>1.5084044533104635E-3</v>
      </c>
      <c r="D3049" s="3">
        <f>YEAR(stock_returns_long[[#This Row],[Date]])</f>
        <v>2022</v>
      </c>
      <c r="E3049" s="3">
        <f>MONTH(stock_returns_long[[#This Row],[Date]])</f>
        <v>10</v>
      </c>
      <c r="F3049" s="3">
        <f>LN(1+stock_returns_long[[#This Row],[Return]])</f>
        <v>1.5072679540365807E-3</v>
      </c>
    </row>
    <row r="3050" spans="1:6" x14ac:dyDescent="0.2">
      <c r="A3050" s="11">
        <v>44847</v>
      </c>
      <c r="B3050" s="3" t="s">
        <v>3</v>
      </c>
      <c r="C3050" s="3">
        <v>3.7607802573185412E-2</v>
      </c>
      <c r="D3050" s="3">
        <f>YEAR(stock_returns_long[[#This Row],[Date]])</f>
        <v>2022</v>
      </c>
      <c r="E3050" s="3">
        <f>MONTH(stock_returns_long[[#This Row],[Date]])</f>
        <v>10</v>
      </c>
      <c r="F3050" s="3">
        <f>LN(1+stock_returns_long[[#This Row],[Return]])</f>
        <v>3.6917873819488509E-2</v>
      </c>
    </row>
    <row r="3051" spans="1:6" x14ac:dyDescent="0.2">
      <c r="A3051" s="11">
        <v>44848</v>
      </c>
      <c r="B3051" s="3" t="s">
        <v>3</v>
      </c>
      <c r="C3051" s="3">
        <v>-2.4248556651812803E-2</v>
      </c>
      <c r="D3051" s="3">
        <f>YEAR(stock_returns_long[[#This Row],[Date]])</f>
        <v>2022</v>
      </c>
      <c r="E3051" s="3">
        <f>MONTH(stock_returns_long[[#This Row],[Date]])</f>
        <v>10</v>
      </c>
      <c r="F3051" s="3">
        <f>LN(1+stock_returns_long[[#This Row],[Return]])</f>
        <v>-2.4547393703252637E-2</v>
      </c>
    </row>
    <row r="3052" spans="1:6" x14ac:dyDescent="0.2">
      <c r="A3052" s="11">
        <v>44851</v>
      </c>
      <c r="B3052" s="3" t="s">
        <v>3</v>
      </c>
      <c r="C3052" s="3">
        <v>3.9245701757188778E-2</v>
      </c>
      <c r="D3052" s="3">
        <f>YEAR(stock_returns_long[[#This Row],[Date]])</f>
        <v>2022</v>
      </c>
      <c r="E3052" s="3">
        <f>MONTH(stock_returns_long[[#This Row],[Date]])</f>
        <v>10</v>
      </c>
      <c r="F3052" s="3">
        <f>LN(1+stock_returns_long[[#This Row],[Return]])</f>
        <v>3.8495163233650605E-2</v>
      </c>
    </row>
    <row r="3053" spans="1:6" x14ac:dyDescent="0.2">
      <c r="A3053" s="11">
        <v>44852</v>
      </c>
      <c r="B3053" s="3" t="s">
        <v>3</v>
      </c>
      <c r="C3053" s="3">
        <v>4.0835682742987878E-3</v>
      </c>
      <c r="D3053" s="3">
        <f>YEAR(stock_returns_long[[#This Row],[Date]])</f>
        <v>2022</v>
      </c>
      <c r="E3053" s="3">
        <f>MONTH(stock_returns_long[[#This Row],[Date]])</f>
        <v>10</v>
      </c>
      <c r="F3053" s="3">
        <f>LN(1+stock_returns_long[[#This Row],[Return]])</f>
        <v>4.0752531386362553E-3</v>
      </c>
    </row>
    <row r="3054" spans="1:6" x14ac:dyDescent="0.2">
      <c r="A3054" s="11">
        <v>44853</v>
      </c>
      <c r="B3054" s="3" t="s">
        <v>3</v>
      </c>
      <c r="C3054" s="3">
        <v>-8.4695068443946253E-3</v>
      </c>
      <c r="D3054" s="3">
        <f>YEAR(stock_returns_long[[#This Row],[Date]])</f>
        <v>2022</v>
      </c>
      <c r="E3054" s="3">
        <f>MONTH(stock_returns_long[[#This Row],[Date]])</f>
        <v>10</v>
      </c>
      <c r="F3054" s="3">
        <f>LN(1+stock_returns_long[[#This Row],[Return]])</f>
        <v>-8.5055769257527964E-3</v>
      </c>
    </row>
    <row r="3055" spans="1:6" x14ac:dyDescent="0.2">
      <c r="A3055" s="11">
        <v>44854</v>
      </c>
      <c r="B3055" s="3" t="s">
        <v>3</v>
      </c>
      <c r="C3055" s="3">
        <v>-1.395470731320736E-3</v>
      </c>
      <c r="D3055" s="3">
        <f>YEAR(stock_returns_long[[#This Row],[Date]])</f>
        <v>2022</v>
      </c>
      <c r="E3055" s="3">
        <f>MONTH(stock_returns_long[[#This Row],[Date]])</f>
        <v>10</v>
      </c>
      <c r="F3055" s="3">
        <f>LN(1+stock_returns_long[[#This Row],[Return]])</f>
        <v>-1.396445307368803E-3</v>
      </c>
    </row>
    <row r="3056" spans="1:6" x14ac:dyDescent="0.2">
      <c r="A3056" s="11">
        <v>44855</v>
      </c>
      <c r="B3056" s="3" t="s">
        <v>3</v>
      </c>
      <c r="C3056" s="3">
        <v>2.528045596896078E-2</v>
      </c>
      <c r="D3056" s="3">
        <f>YEAR(stock_returns_long[[#This Row],[Date]])</f>
        <v>2022</v>
      </c>
      <c r="E3056" s="3">
        <f>MONTH(stock_returns_long[[#This Row],[Date]])</f>
        <v>10</v>
      </c>
      <c r="F3056" s="3">
        <f>LN(1+stock_returns_long[[#This Row],[Return]])</f>
        <v>2.4966190743929487E-2</v>
      </c>
    </row>
    <row r="3057" spans="1:6" x14ac:dyDescent="0.2">
      <c r="A3057" s="11">
        <v>44858</v>
      </c>
      <c r="B3057" s="3" t="s">
        <v>3</v>
      </c>
      <c r="C3057" s="3">
        <v>2.118808360109381E-2</v>
      </c>
      <c r="D3057" s="3">
        <f>YEAR(stock_returns_long[[#This Row],[Date]])</f>
        <v>2022</v>
      </c>
      <c r="E3057" s="3">
        <f>MONTH(stock_returns_long[[#This Row],[Date]])</f>
        <v>10</v>
      </c>
      <c r="F3057" s="3">
        <f>LN(1+stock_returns_long[[#This Row],[Return]])</f>
        <v>2.0966737301336389E-2</v>
      </c>
    </row>
    <row r="3058" spans="1:6" x14ac:dyDescent="0.2">
      <c r="A3058" s="11">
        <v>44859</v>
      </c>
      <c r="B3058" s="3" t="s">
        <v>3</v>
      </c>
      <c r="C3058" s="3">
        <v>1.3791618618343549E-2</v>
      </c>
      <c r="D3058" s="3">
        <f>YEAR(stock_returns_long[[#This Row],[Date]])</f>
        <v>2022</v>
      </c>
      <c r="E3058" s="3">
        <f>MONTH(stock_returns_long[[#This Row],[Date]])</f>
        <v>10</v>
      </c>
      <c r="F3058" s="3">
        <f>LN(1+stock_returns_long[[#This Row],[Return]])</f>
        <v>1.3697379728924803E-2</v>
      </c>
    </row>
    <row r="3059" spans="1:6" x14ac:dyDescent="0.2">
      <c r="A3059" s="11">
        <v>44860</v>
      </c>
      <c r="B3059" s="3" t="s">
        <v>3</v>
      </c>
      <c r="C3059" s="3">
        <v>-7.7156386951162781E-2</v>
      </c>
      <c r="D3059" s="3">
        <f>YEAR(stock_returns_long[[#This Row],[Date]])</f>
        <v>2022</v>
      </c>
      <c r="E3059" s="3">
        <f>MONTH(stock_returns_long[[#This Row],[Date]])</f>
        <v>10</v>
      </c>
      <c r="F3059" s="3">
        <f>LN(1+stock_returns_long[[#This Row],[Return]])</f>
        <v>-8.0295492151266884E-2</v>
      </c>
    </row>
    <row r="3060" spans="1:6" x14ac:dyDescent="0.2">
      <c r="A3060" s="11">
        <v>44861</v>
      </c>
      <c r="B3060" s="3" t="s">
        <v>3</v>
      </c>
      <c r="C3060" s="3">
        <v>-1.9756188234024696E-2</v>
      </c>
      <c r="D3060" s="3">
        <f>YEAR(stock_returns_long[[#This Row],[Date]])</f>
        <v>2022</v>
      </c>
      <c r="E3060" s="3">
        <f>MONTH(stock_returns_long[[#This Row],[Date]])</f>
        <v>10</v>
      </c>
      <c r="F3060" s="3">
        <f>LN(1+stock_returns_long[[#This Row],[Return]])</f>
        <v>-1.995395074370029E-2</v>
      </c>
    </row>
    <row r="3061" spans="1:6" x14ac:dyDescent="0.2">
      <c r="A3061" s="11">
        <v>44862</v>
      </c>
      <c r="B3061" s="3" t="s">
        <v>3</v>
      </c>
      <c r="C3061" s="3">
        <v>4.0220513806217051E-2</v>
      </c>
      <c r="D3061" s="3">
        <f>YEAR(stock_returns_long[[#This Row],[Date]])</f>
        <v>2022</v>
      </c>
      <c r="E3061" s="3">
        <f>MONTH(stock_returns_long[[#This Row],[Date]])</f>
        <v>10</v>
      </c>
      <c r="F3061" s="3">
        <f>LN(1+stock_returns_long[[#This Row],[Return]])</f>
        <v>3.9432723183544433E-2</v>
      </c>
    </row>
    <row r="3062" spans="1:6" x14ac:dyDescent="0.2">
      <c r="A3062" s="11">
        <v>44865</v>
      </c>
      <c r="B3062" s="3" t="s">
        <v>3</v>
      </c>
      <c r="C3062" s="3">
        <v>-1.585597130288785E-2</v>
      </c>
      <c r="D3062" s="3">
        <f>YEAR(stock_returns_long[[#This Row],[Date]])</f>
        <v>2022</v>
      </c>
      <c r="E3062" s="3">
        <f>MONTH(stock_returns_long[[#This Row],[Date]])</f>
        <v>10</v>
      </c>
      <c r="F3062" s="3">
        <f>LN(1+stock_returns_long[[#This Row],[Return]])</f>
        <v>-1.5983022013872195E-2</v>
      </c>
    </row>
    <row r="3063" spans="1:6" x14ac:dyDescent="0.2">
      <c r="A3063" s="11">
        <v>44866</v>
      </c>
      <c r="B3063" s="3" t="s">
        <v>3</v>
      </c>
      <c r="C3063" s="3">
        <v>-1.7059585195525084E-2</v>
      </c>
      <c r="D3063" s="3">
        <f>YEAR(stock_returns_long[[#This Row],[Date]])</f>
        <v>2022</v>
      </c>
      <c r="E3063" s="3">
        <f>MONTH(stock_returns_long[[#This Row],[Date]])</f>
        <v>11</v>
      </c>
      <c r="F3063" s="3">
        <f>LN(1+stock_returns_long[[#This Row],[Return]])</f>
        <v>-1.7206776333949233E-2</v>
      </c>
    </row>
    <row r="3064" spans="1:6" x14ac:dyDescent="0.2">
      <c r="A3064" s="11">
        <v>44867</v>
      </c>
      <c r="B3064" s="3" t="s">
        <v>3</v>
      </c>
      <c r="C3064" s="3">
        <v>-3.5368338922170284E-2</v>
      </c>
      <c r="D3064" s="3">
        <f>YEAR(stock_returns_long[[#This Row],[Date]])</f>
        <v>2022</v>
      </c>
      <c r="E3064" s="3">
        <f>MONTH(stock_returns_long[[#This Row],[Date]])</f>
        <v>11</v>
      </c>
      <c r="F3064" s="3">
        <f>LN(1+stock_returns_long[[#This Row],[Return]])</f>
        <v>-3.6008948873457639E-2</v>
      </c>
    </row>
    <row r="3065" spans="1:6" x14ac:dyDescent="0.2">
      <c r="A3065" s="11">
        <v>44868</v>
      </c>
      <c r="B3065" s="3" t="s">
        <v>3</v>
      </c>
      <c r="C3065" s="3">
        <v>-2.6578978107417495E-2</v>
      </c>
      <c r="D3065" s="3">
        <f>YEAR(stock_returns_long[[#This Row],[Date]])</f>
        <v>2022</v>
      </c>
      <c r="E3065" s="3">
        <f>MONTH(stock_returns_long[[#This Row],[Date]])</f>
        <v>11</v>
      </c>
      <c r="F3065" s="3">
        <f>LN(1+stock_returns_long[[#This Row],[Return]])</f>
        <v>-2.6938585460338456E-2</v>
      </c>
    </row>
    <row r="3066" spans="1:6" x14ac:dyDescent="0.2">
      <c r="A3066" s="11">
        <v>44869</v>
      </c>
      <c r="B3066" s="3" t="s">
        <v>3</v>
      </c>
      <c r="C3066" s="3">
        <v>3.3325683851286536E-2</v>
      </c>
      <c r="D3066" s="3">
        <f>YEAR(stock_returns_long[[#This Row],[Date]])</f>
        <v>2022</v>
      </c>
      <c r="E3066" s="3">
        <f>MONTH(stock_returns_long[[#This Row],[Date]])</f>
        <v>11</v>
      </c>
      <c r="F3066" s="3">
        <f>LN(1+stock_returns_long[[#This Row],[Return]])</f>
        <v>3.2782420071029154E-2</v>
      </c>
    </row>
    <row r="3067" spans="1:6" x14ac:dyDescent="0.2">
      <c r="A3067" s="11">
        <v>44872</v>
      </c>
      <c r="B3067" s="3" t="s">
        <v>3</v>
      </c>
      <c r="C3067" s="3">
        <v>2.9269657187035669E-2</v>
      </c>
      <c r="D3067" s="3">
        <f>YEAR(stock_returns_long[[#This Row],[Date]])</f>
        <v>2022</v>
      </c>
      <c r="E3067" s="3">
        <f>MONTH(stock_returns_long[[#This Row],[Date]])</f>
        <v>11</v>
      </c>
      <c r="F3067" s="3">
        <f>LN(1+stock_returns_long[[#This Row],[Return]])</f>
        <v>2.8849480039823707E-2</v>
      </c>
    </row>
    <row r="3068" spans="1:6" x14ac:dyDescent="0.2">
      <c r="A3068" s="11">
        <v>44873</v>
      </c>
      <c r="B3068" s="3" t="s">
        <v>3</v>
      </c>
      <c r="C3068" s="3">
        <v>4.3885165069670329E-3</v>
      </c>
      <c r="D3068" s="3">
        <f>YEAR(stock_returns_long[[#This Row],[Date]])</f>
        <v>2022</v>
      </c>
      <c r="E3068" s="3">
        <f>MONTH(stock_returns_long[[#This Row],[Date]])</f>
        <v>11</v>
      </c>
      <c r="F3068" s="3">
        <f>LN(1+stock_returns_long[[#This Row],[Return]])</f>
        <v>4.3789150489233911E-3</v>
      </c>
    </row>
    <row r="3069" spans="1:6" x14ac:dyDescent="0.2">
      <c r="A3069" s="11">
        <v>44874</v>
      </c>
      <c r="B3069" s="3" t="s">
        <v>3</v>
      </c>
      <c r="C3069" s="3">
        <v>-1.9050222693203778E-2</v>
      </c>
      <c r="D3069" s="3">
        <f>YEAR(stock_returns_long[[#This Row],[Date]])</f>
        <v>2022</v>
      </c>
      <c r="E3069" s="3">
        <f>MONTH(stock_returns_long[[#This Row],[Date]])</f>
        <v>11</v>
      </c>
      <c r="F3069" s="3">
        <f>LN(1+stock_returns_long[[#This Row],[Return]])</f>
        <v>-1.9234016133219678E-2</v>
      </c>
    </row>
    <row r="3070" spans="1:6" x14ac:dyDescent="0.2">
      <c r="A3070" s="11">
        <v>44875</v>
      </c>
      <c r="B3070" s="3" t="s">
        <v>3</v>
      </c>
      <c r="C3070" s="3">
        <v>8.2268102332946125E-2</v>
      </c>
      <c r="D3070" s="3">
        <f>YEAR(stock_returns_long[[#This Row],[Date]])</f>
        <v>2022</v>
      </c>
      <c r="E3070" s="3">
        <f>MONTH(stock_returns_long[[#This Row],[Date]])</f>
        <v>11</v>
      </c>
      <c r="F3070" s="3">
        <f>LN(1+stock_returns_long[[#This Row],[Return]])</f>
        <v>7.9058933772434128E-2</v>
      </c>
    </row>
    <row r="3071" spans="1:6" x14ac:dyDescent="0.2">
      <c r="A3071" s="11">
        <v>44876</v>
      </c>
      <c r="B3071" s="3" t="s">
        <v>3</v>
      </c>
      <c r="C3071" s="3">
        <v>1.6997283462174995E-2</v>
      </c>
      <c r="D3071" s="3">
        <f>YEAR(stock_returns_long[[#This Row],[Date]])</f>
        <v>2022</v>
      </c>
      <c r="E3071" s="3">
        <f>MONTH(stock_returns_long[[#This Row],[Date]])</f>
        <v>11</v>
      </c>
      <c r="F3071" s="3">
        <f>LN(1+stock_returns_long[[#This Row],[Return]])</f>
        <v>1.6854445934217272E-2</v>
      </c>
    </row>
    <row r="3072" spans="1:6" x14ac:dyDescent="0.2">
      <c r="A3072" s="11">
        <v>44879</v>
      </c>
      <c r="B3072" s="3" t="s">
        <v>3</v>
      </c>
      <c r="C3072" s="3">
        <v>-2.2500180045993079E-2</v>
      </c>
      <c r="D3072" s="3">
        <f>YEAR(stock_returns_long[[#This Row],[Date]])</f>
        <v>2022</v>
      </c>
      <c r="E3072" s="3">
        <f>MONTH(stock_returns_long[[#This Row],[Date]])</f>
        <v>11</v>
      </c>
      <c r="F3072" s="3">
        <f>LN(1+stock_returns_long[[#This Row],[Return]])</f>
        <v>-2.2757171312907429E-2</v>
      </c>
    </row>
    <row r="3073" spans="1:6" x14ac:dyDescent="0.2">
      <c r="A3073" s="11">
        <v>44880</v>
      </c>
      <c r="B3073" s="3" t="s">
        <v>3</v>
      </c>
      <c r="C3073" s="3">
        <v>1.7387694572459367E-3</v>
      </c>
      <c r="D3073" s="3">
        <f>YEAR(stock_returns_long[[#This Row],[Date]])</f>
        <v>2022</v>
      </c>
      <c r="E3073" s="3">
        <f>MONTH(stock_returns_long[[#This Row],[Date]])</f>
        <v>11</v>
      </c>
      <c r="F3073" s="3">
        <f>LN(1+stock_returns_long[[#This Row],[Return]])</f>
        <v>1.7372595476363131E-3</v>
      </c>
    </row>
    <row r="3074" spans="1:6" x14ac:dyDescent="0.2">
      <c r="A3074" s="11">
        <v>44881</v>
      </c>
      <c r="B3074" s="3" t="s">
        <v>3</v>
      </c>
      <c r="C3074" s="3">
        <v>1.823518090217302E-3</v>
      </c>
      <c r="D3074" s="3">
        <f>YEAR(stock_returns_long[[#This Row],[Date]])</f>
        <v>2022</v>
      </c>
      <c r="E3074" s="3">
        <f>MONTH(stock_returns_long[[#This Row],[Date]])</f>
        <v>11</v>
      </c>
      <c r="F3074" s="3">
        <f>LN(1+stock_returns_long[[#This Row],[Return]])</f>
        <v>1.8218574995429138E-3</v>
      </c>
    </row>
    <row r="3075" spans="1:6" x14ac:dyDescent="0.2">
      <c r="A3075" s="11">
        <v>44882</v>
      </c>
      <c r="B3075" s="3" t="s">
        <v>3</v>
      </c>
      <c r="C3075" s="3">
        <v>-2.0676014719778202E-4</v>
      </c>
      <c r="D3075" s="3">
        <f>YEAR(stock_returns_long[[#This Row],[Date]])</f>
        <v>2022</v>
      </c>
      <c r="E3075" s="3">
        <f>MONTH(stock_returns_long[[#This Row],[Date]])</f>
        <v>11</v>
      </c>
      <c r="F3075" s="3">
        <f>LN(1+stock_returns_long[[#This Row],[Return]])</f>
        <v>-2.0678152502378905E-4</v>
      </c>
    </row>
    <row r="3076" spans="1:6" x14ac:dyDescent="0.2">
      <c r="A3076" s="11">
        <v>44883</v>
      </c>
      <c r="B3076" s="3" t="s">
        <v>3</v>
      </c>
      <c r="C3076" s="3">
        <v>-1.9034255594712057E-3</v>
      </c>
      <c r="D3076" s="3">
        <f>YEAR(stock_returns_long[[#This Row],[Date]])</f>
        <v>2022</v>
      </c>
      <c r="E3076" s="3">
        <f>MONTH(stock_returns_long[[#This Row],[Date]])</f>
        <v>11</v>
      </c>
      <c r="F3076" s="3">
        <f>LN(1+stock_returns_long[[#This Row],[Return]])</f>
        <v>-1.9052393759099312E-3</v>
      </c>
    </row>
    <row r="3077" spans="1:6" x14ac:dyDescent="0.2">
      <c r="A3077" s="11">
        <v>44886</v>
      </c>
      <c r="B3077" s="3" t="s">
        <v>3</v>
      </c>
      <c r="C3077" s="3">
        <v>3.4408972799877535E-3</v>
      </c>
      <c r="D3077" s="3">
        <f>YEAR(stock_returns_long[[#This Row],[Date]])</f>
        <v>2022</v>
      </c>
      <c r="E3077" s="3">
        <f>MONTH(stock_returns_long[[#This Row],[Date]])</f>
        <v>11</v>
      </c>
      <c r="F3077" s="3">
        <f>LN(1+stock_returns_long[[#This Row],[Return]])</f>
        <v>3.4349909378086595E-3</v>
      </c>
    </row>
    <row r="3078" spans="1:6" x14ac:dyDescent="0.2">
      <c r="A3078" s="11">
        <v>44887</v>
      </c>
      <c r="B3078" s="3" t="s">
        <v>3</v>
      </c>
      <c r="C3078" s="3">
        <v>1.2311509129164344E-2</v>
      </c>
      <c r="D3078" s="3">
        <f>YEAR(stock_returns_long[[#This Row],[Date]])</f>
        <v>2022</v>
      </c>
      <c r="E3078" s="3">
        <f>MONTH(stock_returns_long[[#This Row],[Date]])</f>
        <v>11</v>
      </c>
      <c r="F3078" s="3">
        <f>LN(1+stock_returns_long[[#This Row],[Return]])</f>
        <v>1.2236338844874161E-2</v>
      </c>
    </row>
    <row r="3079" spans="1:6" x14ac:dyDescent="0.2">
      <c r="A3079" s="11">
        <v>44888</v>
      </c>
      <c r="B3079" s="3" t="s">
        <v>3</v>
      </c>
      <c r="C3079" s="3">
        <v>1.0406825880875159E-2</v>
      </c>
      <c r="D3079" s="3">
        <f>YEAR(stock_returns_long[[#This Row],[Date]])</f>
        <v>2022</v>
      </c>
      <c r="E3079" s="3">
        <f>MONTH(stock_returns_long[[#This Row],[Date]])</f>
        <v>11</v>
      </c>
      <c r="F3079" s="3">
        <f>LN(1+stock_returns_long[[#This Row],[Return]])</f>
        <v>1.0353047653727363E-2</v>
      </c>
    </row>
    <row r="3080" spans="1:6" x14ac:dyDescent="0.2">
      <c r="A3080" s="11">
        <v>44890</v>
      </c>
      <c r="B3080" s="3" t="s">
        <v>3</v>
      </c>
      <c r="C3080" s="3">
        <v>-3.6337440469802473E-4</v>
      </c>
      <c r="D3080" s="3">
        <f>YEAR(stock_returns_long[[#This Row],[Date]])</f>
        <v>2022</v>
      </c>
      <c r="E3080" s="3">
        <f>MONTH(stock_returns_long[[#This Row],[Date]])</f>
        <v>11</v>
      </c>
      <c r="F3080" s="3">
        <f>LN(1+stock_returns_long[[#This Row],[Return]])</f>
        <v>-3.6344044117481438E-4</v>
      </c>
    </row>
    <row r="3081" spans="1:6" x14ac:dyDescent="0.2">
      <c r="A3081" s="11">
        <v>44893</v>
      </c>
      <c r="B3081" s="3" t="s">
        <v>3</v>
      </c>
      <c r="C3081" s="3">
        <v>-2.3152572288896223E-2</v>
      </c>
      <c r="D3081" s="3">
        <f>YEAR(stock_returns_long[[#This Row],[Date]])</f>
        <v>2022</v>
      </c>
      <c r="E3081" s="3">
        <f>MONTH(stock_returns_long[[#This Row],[Date]])</f>
        <v>11</v>
      </c>
      <c r="F3081" s="3">
        <f>LN(1+stock_returns_long[[#This Row],[Return]])</f>
        <v>-2.3424803196560918E-2</v>
      </c>
    </row>
    <row r="3082" spans="1:6" x14ac:dyDescent="0.2">
      <c r="A3082" s="11">
        <v>44894</v>
      </c>
      <c r="B3082" s="3" t="s">
        <v>3</v>
      </c>
      <c r="C3082" s="3">
        <v>-5.9149284682548098E-3</v>
      </c>
      <c r="D3082" s="3">
        <f>YEAR(stock_returns_long[[#This Row],[Date]])</f>
        <v>2022</v>
      </c>
      <c r="E3082" s="3">
        <f>MONTH(stock_returns_long[[#This Row],[Date]])</f>
        <v>11</v>
      </c>
      <c r="F3082" s="3">
        <f>LN(1+stock_returns_long[[#This Row],[Return]])</f>
        <v>-5.9324909457565984E-3</v>
      </c>
    </row>
    <row r="3083" spans="1:6" x14ac:dyDescent="0.2">
      <c r="A3083" s="11">
        <v>44895</v>
      </c>
      <c r="B3083" s="3" t="s">
        <v>3</v>
      </c>
      <c r="C3083" s="3">
        <v>6.1623572036011653E-2</v>
      </c>
      <c r="D3083" s="3">
        <f>YEAR(stock_returns_long[[#This Row],[Date]])</f>
        <v>2022</v>
      </c>
      <c r="E3083" s="3">
        <f>MONTH(stock_returns_long[[#This Row],[Date]])</f>
        <v>11</v>
      </c>
      <c r="F3083" s="3">
        <f>LN(1+stock_returns_long[[#This Row],[Return]])</f>
        <v>5.9799408043317175E-2</v>
      </c>
    </row>
    <row r="3084" spans="1:6" x14ac:dyDescent="0.2">
      <c r="A3084" s="11">
        <v>44896</v>
      </c>
      <c r="B3084" s="3" t="s">
        <v>3</v>
      </c>
      <c r="C3084" s="3">
        <v>-1.7637089621059809E-3</v>
      </c>
      <c r="D3084" s="3">
        <f>YEAR(stock_returns_long[[#This Row],[Date]])</f>
        <v>2022</v>
      </c>
      <c r="E3084" s="3">
        <f>MONTH(stock_returns_long[[#This Row],[Date]])</f>
        <v>12</v>
      </c>
      <c r="F3084" s="3">
        <f>LN(1+stock_returns_long[[#This Row],[Return]])</f>
        <v>-1.7652661279517474E-3</v>
      </c>
    </row>
    <row r="3085" spans="1:6" x14ac:dyDescent="0.2">
      <c r="A3085" s="11">
        <v>44897</v>
      </c>
      <c r="B3085" s="3" t="s">
        <v>3</v>
      </c>
      <c r="C3085" s="3">
        <v>1.2957289072086375E-3</v>
      </c>
      <c r="D3085" s="3">
        <f>YEAR(stock_returns_long[[#This Row],[Date]])</f>
        <v>2022</v>
      </c>
      <c r="E3085" s="3">
        <f>MONTH(stock_returns_long[[#This Row],[Date]])</f>
        <v>12</v>
      </c>
      <c r="F3085" s="3">
        <f>LN(1+stock_returns_long[[#This Row],[Return]])</f>
        <v>1.2948901749430671E-3</v>
      </c>
    </row>
    <row r="3086" spans="1:6" x14ac:dyDescent="0.2">
      <c r="A3086" s="11">
        <v>44900</v>
      </c>
      <c r="B3086" s="3" t="s">
        <v>3</v>
      </c>
      <c r="C3086" s="3">
        <v>-1.8900609675782554E-2</v>
      </c>
      <c r="D3086" s="3">
        <f>YEAR(stock_returns_long[[#This Row],[Date]])</f>
        <v>2022</v>
      </c>
      <c r="E3086" s="3">
        <f>MONTH(stock_returns_long[[#This Row],[Date]])</f>
        <v>12</v>
      </c>
      <c r="F3086" s="3">
        <f>LN(1+stock_returns_long[[#This Row],[Return]])</f>
        <v>-1.9081509233617514E-2</v>
      </c>
    </row>
    <row r="3087" spans="1:6" x14ac:dyDescent="0.2">
      <c r="A3087" s="11">
        <v>44901</v>
      </c>
      <c r="B3087" s="3" t="s">
        <v>3</v>
      </c>
      <c r="C3087" s="3">
        <v>-2.0303792119205744E-2</v>
      </c>
      <c r="D3087" s="3">
        <f>YEAR(stock_returns_long[[#This Row],[Date]])</f>
        <v>2022</v>
      </c>
      <c r="E3087" s="3">
        <f>MONTH(stock_returns_long[[#This Row],[Date]])</f>
        <v>12</v>
      </c>
      <c r="F3087" s="3">
        <f>LN(1+stock_returns_long[[#This Row],[Return]])</f>
        <v>-2.0512747333331655E-2</v>
      </c>
    </row>
    <row r="3088" spans="1:6" x14ac:dyDescent="0.2">
      <c r="A3088" s="11">
        <v>44902</v>
      </c>
      <c r="B3088" s="3" t="s">
        <v>3</v>
      </c>
      <c r="C3088" s="3">
        <v>-3.0596553588629893E-3</v>
      </c>
      <c r="D3088" s="3">
        <f>YEAR(stock_returns_long[[#This Row],[Date]])</f>
        <v>2022</v>
      </c>
      <c r="E3088" s="3">
        <f>MONTH(stock_returns_long[[#This Row],[Date]])</f>
        <v>12</v>
      </c>
      <c r="F3088" s="3">
        <f>LN(1+stock_returns_long[[#This Row],[Return]])</f>
        <v>-3.064345673928924E-3</v>
      </c>
    </row>
    <row r="3089" spans="1:6" x14ac:dyDescent="0.2">
      <c r="A3089" s="11">
        <v>44903</v>
      </c>
      <c r="B3089" s="3" t="s">
        <v>3</v>
      </c>
      <c r="C3089" s="3">
        <v>1.2399281087894343E-2</v>
      </c>
      <c r="D3089" s="3">
        <f>YEAR(stock_returns_long[[#This Row],[Date]])</f>
        <v>2022</v>
      </c>
      <c r="E3089" s="3">
        <f>MONTH(stock_returns_long[[#This Row],[Date]])</f>
        <v>12</v>
      </c>
      <c r="F3089" s="3">
        <f>LN(1+stock_returns_long[[#This Row],[Return]])</f>
        <v>1.2323039581798244E-2</v>
      </c>
    </row>
    <row r="3090" spans="1:6" x14ac:dyDescent="0.2">
      <c r="A3090" s="11">
        <v>44904</v>
      </c>
      <c r="B3090" s="3" t="s">
        <v>3</v>
      </c>
      <c r="C3090" s="3">
        <v>-8.0033306764821788E-3</v>
      </c>
      <c r="D3090" s="3">
        <f>YEAR(stock_returns_long[[#This Row],[Date]])</f>
        <v>2022</v>
      </c>
      <c r="E3090" s="3">
        <f>MONTH(stock_returns_long[[#This Row],[Date]])</f>
        <v>12</v>
      </c>
      <c r="F3090" s="3">
        <f>LN(1+stock_returns_long[[#This Row],[Return]])</f>
        <v>-8.0355292396771874E-3</v>
      </c>
    </row>
    <row r="3091" spans="1:6" x14ac:dyDescent="0.2">
      <c r="A3091" s="11">
        <v>44907</v>
      </c>
      <c r="B3091" s="3" t="s">
        <v>3</v>
      </c>
      <c r="C3091" s="3">
        <v>2.8889273669713056E-2</v>
      </c>
      <c r="D3091" s="3">
        <f>YEAR(stock_returns_long[[#This Row],[Date]])</f>
        <v>2022</v>
      </c>
      <c r="E3091" s="3">
        <f>MONTH(stock_returns_long[[#This Row],[Date]])</f>
        <v>12</v>
      </c>
      <c r="F3091" s="3">
        <f>LN(1+stock_returns_long[[#This Row],[Return]])</f>
        <v>2.8479845298841629E-2</v>
      </c>
    </row>
    <row r="3092" spans="1:6" x14ac:dyDescent="0.2">
      <c r="A3092" s="11">
        <v>44908</v>
      </c>
      <c r="B3092" s="3" t="s">
        <v>3</v>
      </c>
      <c r="C3092" s="3">
        <v>1.7464693921348529E-2</v>
      </c>
      <c r="D3092" s="3">
        <f>YEAR(stock_returns_long[[#This Row],[Date]])</f>
        <v>2022</v>
      </c>
      <c r="E3092" s="3">
        <f>MONTH(stock_returns_long[[#This Row],[Date]])</f>
        <v>12</v>
      </c>
      <c r="F3092" s="3">
        <f>LN(1+stock_returns_long[[#This Row],[Return]])</f>
        <v>1.7313938883796506E-2</v>
      </c>
    </row>
    <row r="3093" spans="1:6" x14ac:dyDescent="0.2">
      <c r="A3093" s="11">
        <v>44909</v>
      </c>
      <c r="B3093" s="3" t="s">
        <v>3</v>
      </c>
      <c r="C3093" s="3">
        <v>1.1678216102717354E-3</v>
      </c>
      <c r="D3093" s="3">
        <f>YEAR(stock_returns_long[[#This Row],[Date]])</f>
        <v>2022</v>
      </c>
      <c r="E3093" s="3">
        <f>MONTH(stock_returns_long[[#This Row],[Date]])</f>
        <v>12</v>
      </c>
      <c r="F3093" s="3">
        <f>LN(1+stock_returns_long[[#This Row],[Return]])</f>
        <v>1.1671402370450189E-3</v>
      </c>
    </row>
    <row r="3094" spans="1:6" x14ac:dyDescent="0.2">
      <c r="A3094" s="11">
        <v>44910</v>
      </c>
      <c r="B3094" s="3" t="s">
        <v>3</v>
      </c>
      <c r="C3094" s="3">
        <v>-3.1918306131205165E-2</v>
      </c>
      <c r="D3094" s="3">
        <f>YEAR(stock_returns_long[[#This Row],[Date]])</f>
        <v>2022</v>
      </c>
      <c r="E3094" s="3">
        <f>MONTH(stock_returns_long[[#This Row],[Date]])</f>
        <v>12</v>
      </c>
      <c r="F3094" s="3">
        <f>LN(1+stock_returns_long[[#This Row],[Return]])</f>
        <v>-3.2438800774018221E-2</v>
      </c>
    </row>
    <row r="3095" spans="1:6" x14ac:dyDescent="0.2">
      <c r="A3095" s="11">
        <v>44911</v>
      </c>
      <c r="B3095" s="3" t="s">
        <v>3</v>
      </c>
      <c r="C3095" s="3">
        <v>-1.7348757540681548E-2</v>
      </c>
      <c r="D3095" s="3">
        <f>YEAR(stock_returns_long[[#This Row],[Date]])</f>
        <v>2022</v>
      </c>
      <c r="E3095" s="3">
        <f>MONTH(stock_returns_long[[#This Row],[Date]])</f>
        <v>12</v>
      </c>
      <c r="F3095" s="3">
        <f>LN(1+stock_returns_long[[#This Row],[Return]])</f>
        <v>-1.75010107403419E-2</v>
      </c>
    </row>
    <row r="3096" spans="1:6" x14ac:dyDescent="0.2">
      <c r="A3096" s="11">
        <v>44914</v>
      </c>
      <c r="B3096" s="3" t="s">
        <v>3</v>
      </c>
      <c r="C3096" s="3">
        <v>-1.7328045160546979E-2</v>
      </c>
      <c r="D3096" s="3">
        <f>YEAR(stock_returns_long[[#This Row],[Date]])</f>
        <v>2022</v>
      </c>
      <c r="E3096" s="3">
        <f>MONTH(stock_returns_long[[#This Row],[Date]])</f>
        <v>12</v>
      </c>
      <c r="F3096" s="3">
        <f>LN(1+stock_returns_long[[#This Row],[Return]])</f>
        <v>-1.7479932904224355E-2</v>
      </c>
    </row>
    <row r="3097" spans="1:6" x14ac:dyDescent="0.2">
      <c r="A3097" s="11">
        <v>44915</v>
      </c>
      <c r="B3097" s="3" t="s">
        <v>3</v>
      </c>
      <c r="C3097" s="3">
        <v>5.6145117845729509E-3</v>
      </c>
      <c r="D3097" s="3">
        <f>YEAR(stock_returns_long[[#This Row],[Date]])</f>
        <v>2022</v>
      </c>
      <c r="E3097" s="3">
        <f>MONTH(stock_returns_long[[#This Row],[Date]])</f>
        <v>12</v>
      </c>
      <c r="F3097" s="3">
        <f>LN(1+stock_returns_long[[#This Row],[Return]])</f>
        <v>5.5988091609097497E-3</v>
      </c>
    </row>
    <row r="3098" spans="1:6" x14ac:dyDescent="0.2">
      <c r="A3098" s="11">
        <v>44916</v>
      </c>
      <c r="B3098" s="3" t="s">
        <v>3</v>
      </c>
      <c r="C3098" s="3">
        <v>1.0876756194656112E-2</v>
      </c>
      <c r="D3098" s="3">
        <f>YEAR(stock_returns_long[[#This Row],[Date]])</f>
        <v>2022</v>
      </c>
      <c r="E3098" s="3">
        <f>MONTH(stock_returns_long[[#This Row],[Date]])</f>
        <v>12</v>
      </c>
      <c r="F3098" s="3">
        <f>LN(1+stock_returns_long[[#This Row],[Return]])</f>
        <v>1.0818029733842332E-2</v>
      </c>
    </row>
    <row r="3099" spans="1:6" x14ac:dyDescent="0.2">
      <c r="A3099" s="11">
        <v>44917</v>
      </c>
      <c r="B3099" s="3" t="s">
        <v>3</v>
      </c>
      <c r="C3099" s="3">
        <v>-2.5528716248977901E-2</v>
      </c>
      <c r="D3099" s="3">
        <f>YEAR(stock_returns_long[[#This Row],[Date]])</f>
        <v>2022</v>
      </c>
      <c r="E3099" s="3">
        <f>MONTH(stock_returns_long[[#This Row],[Date]])</f>
        <v>12</v>
      </c>
      <c r="F3099" s="3">
        <f>LN(1+stock_returns_long[[#This Row],[Return]])</f>
        <v>-2.5860228143384303E-2</v>
      </c>
    </row>
    <row r="3100" spans="1:6" x14ac:dyDescent="0.2">
      <c r="A3100" s="11">
        <v>44918</v>
      </c>
      <c r="B3100" s="3" t="s">
        <v>3</v>
      </c>
      <c r="C3100" s="3">
        <v>2.2669822345742219E-3</v>
      </c>
      <c r="D3100" s="3">
        <f>YEAR(stock_returns_long[[#This Row],[Date]])</f>
        <v>2022</v>
      </c>
      <c r="E3100" s="3">
        <f>MONTH(stock_returns_long[[#This Row],[Date]])</f>
        <v>12</v>
      </c>
      <c r="F3100" s="3">
        <f>LN(1+stock_returns_long[[#This Row],[Return]])</f>
        <v>2.2644165072554573E-3</v>
      </c>
    </row>
    <row r="3101" spans="1:6" x14ac:dyDescent="0.2">
      <c r="A3101" s="11">
        <v>44922</v>
      </c>
      <c r="B3101" s="3" t="s">
        <v>3</v>
      </c>
      <c r="C3101" s="3">
        <v>-7.4142270696695434E-3</v>
      </c>
      <c r="D3101" s="3">
        <f>YEAR(stock_returns_long[[#This Row],[Date]])</f>
        <v>2022</v>
      </c>
      <c r="E3101" s="3">
        <f>MONTH(stock_returns_long[[#This Row],[Date]])</f>
        <v>12</v>
      </c>
      <c r="F3101" s="3">
        <f>LN(1+stock_returns_long[[#This Row],[Return]])</f>
        <v>-7.4418490663845449E-3</v>
      </c>
    </row>
    <row r="3102" spans="1:6" x14ac:dyDescent="0.2">
      <c r="A3102" s="11">
        <v>44923</v>
      </c>
      <c r="B3102" s="3" t="s">
        <v>3</v>
      </c>
      <c r="C3102" s="3">
        <v>-1.0254966478172589E-2</v>
      </c>
      <c r="D3102" s="3">
        <f>YEAR(stock_returns_long[[#This Row],[Date]])</f>
        <v>2022</v>
      </c>
      <c r="E3102" s="3">
        <f>MONTH(stock_returns_long[[#This Row],[Date]])</f>
        <v>12</v>
      </c>
      <c r="F3102" s="3">
        <f>LN(1+stock_returns_long[[#This Row],[Return]])</f>
        <v>-1.0307910920255028E-2</v>
      </c>
    </row>
    <row r="3103" spans="1:6" x14ac:dyDescent="0.2">
      <c r="A3103" s="11">
        <v>44924</v>
      </c>
      <c r="B3103" s="3" t="s">
        <v>3</v>
      </c>
      <c r="C3103" s="3">
        <v>2.7629987682976642E-2</v>
      </c>
      <c r="D3103" s="3">
        <f>YEAR(stock_returns_long[[#This Row],[Date]])</f>
        <v>2022</v>
      </c>
      <c r="E3103" s="3">
        <f>MONTH(stock_returns_long[[#This Row],[Date]])</f>
        <v>12</v>
      </c>
      <c r="F3103" s="3">
        <f>LN(1+stock_returns_long[[#This Row],[Return]])</f>
        <v>2.7255168080597185E-2</v>
      </c>
    </row>
    <row r="3104" spans="1:6" x14ac:dyDescent="0.2">
      <c r="A3104" s="11">
        <v>44925</v>
      </c>
      <c r="B3104" s="3" t="s">
        <v>3</v>
      </c>
      <c r="C3104" s="3">
        <v>-4.9377268093551141E-3</v>
      </c>
      <c r="D3104" s="3">
        <f>YEAR(stock_returns_long[[#This Row],[Date]])</f>
        <v>2022</v>
      </c>
      <c r="E3104" s="3">
        <f>MONTH(stock_returns_long[[#This Row],[Date]])</f>
        <v>12</v>
      </c>
      <c r="F3104" s="3">
        <f>LN(1+stock_returns_long[[#This Row],[Return]])</f>
        <v>-4.949957660722714E-3</v>
      </c>
    </row>
    <row r="3105" spans="1:6" x14ac:dyDescent="0.2">
      <c r="A3105" s="11">
        <v>44929</v>
      </c>
      <c r="B3105" s="3" t="s">
        <v>3</v>
      </c>
      <c r="C3105" s="3">
        <v>-1.0007430468353951E-3</v>
      </c>
      <c r="D3105" s="3">
        <f>YEAR(stock_returns_long[[#This Row],[Date]])</f>
        <v>2023</v>
      </c>
      <c r="E3105" s="3">
        <f>MONTH(stock_returns_long[[#This Row],[Date]])</f>
        <v>1</v>
      </c>
      <c r="F3105" s="3">
        <f>LN(1+stock_returns_long[[#This Row],[Return]])</f>
        <v>-1.0012441244861669E-3</v>
      </c>
    </row>
    <row r="3106" spans="1:6" x14ac:dyDescent="0.2">
      <c r="A3106" s="11">
        <v>44930</v>
      </c>
      <c r="B3106" s="3" t="s">
        <v>3</v>
      </c>
      <c r="C3106" s="3">
        <v>-4.3743148799308074E-2</v>
      </c>
      <c r="D3106" s="3">
        <f>YEAR(stock_returns_long[[#This Row],[Date]])</f>
        <v>2023</v>
      </c>
      <c r="E3106" s="3">
        <f>MONTH(stock_returns_long[[#This Row],[Date]])</f>
        <v>1</v>
      </c>
      <c r="F3106" s="3">
        <f>LN(1+stock_returns_long[[#This Row],[Return]])</f>
        <v>-4.472872921273912E-2</v>
      </c>
    </row>
    <row r="3107" spans="1:6" x14ac:dyDescent="0.2">
      <c r="A3107" s="11">
        <v>44931</v>
      </c>
      <c r="B3107" s="3" t="s">
        <v>3</v>
      </c>
      <c r="C3107" s="3">
        <v>-2.9637777140508192E-2</v>
      </c>
      <c r="D3107" s="3">
        <f>YEAR(stock_returns_long[[#This Row],[Date]])</f>
        <v>2023</v>
      </c>
      <c r="E3107" s="3">
        <f>MONTH(stock_returns_long[[#This Row],[Date]])</f>
        <v>1</v>
      </c>
      <c r="F3107" s="3">
        <f>LN(1+stock_returns_long[[#This Row],[Return]])</f>
        <v>-3.0085851562363632E-2</v>
      </c>
    </row>
    <row r="3108" spans="1:6" x14ac:dyDescent="0.2">
      <c r="A3108" s="11">
        <v>44932</v>
      </c>
      <c r="B3108" s="3" t="s">
        <v>3</v>
      </c>
      <c r="C3108" s="3">
        <v>1.178529119787286E-2</v>
      </c>
      <c r="D3108" s="3">
        <f>YEAR(stock_returns_long[[#This Row],[Date]])</f>
        <v>2023</v>
      </c>
      <c r="E3108" s="3">
        <f>MONTH(stock_returns_long[[#This Row],[Date]])</f>
        <v>1</v>
      </c>
      <c r="F3108" s="3">
        <f>LN(1+stock_returns_long[[#This Row],[Return]])</f>
        <v>1.1716385507601183E-2</v>
      </c>
    </row>
    <row r="3109" spans="1:6" x14ac:dyDescent="0.2">
      <c r="A3109" s="11">
        <v>44935</v>
      </c>
      <c r="B3109" s="3" t="s">
        <v>3</v>
      </c>
      <c r="C3109" s="3">
        <v>9.7363763527693603E-3</v>
      </c>
      <c r="D3109" s="3">
        <f>YEAR(stock_returns_long[[#This Row],[Date]])</f>
        <v>2023</v>
      </c>
      <c r="E3109" s="3">
        <f>MONTH(stock_returns_long[[#This Row],[Date]])</f>
        <v>1</v>
      </c>
      <c r="F3109" s="3">
        <f>LN(1+stock_returns_long[[#This Row],[Return]])</f>
        <v>9.689283271103178E-3</v>
      </c>
    </row>
    <row r="3110" spans="1:6" x14ac:dyDescent="0.2">
      <c r="A3110" s="11">
        <v>44936</v>
      </c>
      <c r="B3110" s="3" t="s">
        <v>3</v>
      </c>
      <c r="C3110" s="3">
        <v>7.6171818541916902E-3</v>
      </c>
      <c r="D3110" s="3">
        <f>YEAR(stock_returns_long[[#This Row],[Date]])</f>
        <v>2023</v>
      </c>
      <c r="E3110" s="3">
        <f>MONTH(stock_returns_long[[#This Row],[Date]])</f>
        <v>1</v>
      </c>
      <c r="F3110" s="3">
        <f>LN(1+stock_returns_long[[#This Row],[Return]])</f>
        <v>7.588317607968193E-3</v>
      </c>
    </row>
    <row r="3111" spans="1:6" x14ac:dyDescent="0.2">
      <c r="A3111" s="11">
        <v>44937</v>
      </c>
      <c r="B3111" s="3" t="s">
        <v>3</v>
      </c>
      <c r="C3111" s="3">
        <v>3.0238055342250325E-2</v>
      </c>
      <c r="D3111" s="3">
        <f>YEAR(stock_returns_long[[#This Row],[Date]])</f>
        <v>2023</v>
      </c>
      <c r="E3111" s="3">
        <f>MONTH(stock_returns_long[[#This Row],[Date]])</f>
        <v>1</v>
      </c>
      <c r="F3111" s="3">
        <f>LN(1+stock_returns_long[[#This Row],[Return]])</f>
        <v>2.9789897228546011E-2</v>
      </c>
    </row>
    <row r="3112" spans="1:6" x14ac:dyDescent="0.2">
      <c r="A3112" s="11">
        <v>44938</v>
      </c>
      <c r="B3112" s="3" t="s">
        <v>3</v>
      </c>
      <c r="C3112" s="3">
        <v>1.1621574213512398E-2</v>
      </c>
      <c r="D3112" s="3">
        <f>YEAR(stock_returns_long[[#This Row],[Date]])</f>
        <v>2023</v>
      </c>
      <c r="E3112" s="3">
        <f>MONTH(stock_returns_long[[#This Row],[Date]])</f>
        <v>1</v>
      </c>
      <c r="F3112" s="3">
        <f>LN(1+stock_returns_long[[#This Row],[Return]])</f>
        <v>1.155456240863246E-2</v>
      </c>
    </row>
    <row r="3113" spans="1:6" x14ac:dyDescent="0.2">
      <c r="A3113" s="11">
        <v>44939</v>
      </c>
      <c r="B3113" s="3" t="s">
        <v>3</v>
      </c>
      <c r="C3113" s="3">
        <v>3.0186532225915386E-3</v>
      </c>
      <c r="D3113" s="3">
        <f>YEAR(stock_returns_long[[#This Row],[Date]])</f>
        <v>2023</v>
      </c>
      <c r="E3113" s="3">
        <f>MONTH(stock_returns_long[[#This Row],[Date]])</f>
        <v>1</v>
      </c>
      <c r="F3113" s="3">
        <f>LN(1+stock_returns_long[[#This Row],[Return]])</f>
        <v>3.0141062371690525E-3</v>
      </c>
    </row>
    <row r="3114" spans="1:6" x14ac:dyDescent="0.2">
      <c r="A3114" s="11">
        <v>44943</v>
      </c>
      <c r="B3114" s="3" t="s">
        <v>3</v>
      </c>
      <c r="C3114" s="3">
        <v>4.6817825843841199E-3</v>
      </c>
      <c r="D3114" s="3">
        <f>YEAR(stock_returns_long[[#This Row],[Date]])</f>
        <v>2023</v>
      </c>
      <c r="E3114" s="3">
        <f>MONTH(stock_returns_long[[#This Row],[Date]])</f>
        <v>1</v>
      </c>
      <c r="F3114" s="3">
        <f>LN(1+stock_returns_long[[#This Row],[Return]])</f>
        <v>4.6708571274386625E-3</v>
      </c>
    </row>
    <row r="3115" spans="1:6" x14ac:dyDescent="0.2">
      <c r="A3115" s="11">
        <v>44944</v>
      </c>
      <c r="B3115" s="3" t="s">
        <v>3</v>
      </c>
      <c r="C3115" s="3">
        <v>-1.8889010002231976E-2</v>
      </c>
      <c r="D3115" s="3">
        <f>YEAR(stock_returns_long[[#This Row],[Date]])</f>
        <v>2023</v>
      </c>
      <c r="E3115" s="3">
        <f>MONTH(stock_returns_long[[#This Row],[Date]])</f>
        <v>1</v>
      </c>
      <c r="F3115" s="3">
        <f>LN(1+stock_returns_long[[#This Row],[Return]])</f>
        <v>-1.9069686165441913E-2</v>
      </c>
    </row>
    <row r="3116" spans="1:6" x14ac:dyDescent="0.2">
      <c r="A3116" s="11">
        <v>44945</v>
      </c>
      <c r="B3116" s="3" t="s">
        <v>3</v>
      </c>
      <c r="C3116" s="3">
        <v>-1.64540633453234E-2</v>
      </c>
      <c r="D3116" s="3">
        <f>YEAR(stock_returns_long[[#This Row],[Date]])</f>
        <v>2023</v>
      </c>
      <c r="E3116" s="3">
        <f>MONTH(stock_returns_long[[#This Row],[Date]])</f>
        <v>1</v>
      </c>
      <c r="F3116" s="3">
        <f>LN(1+stock_returns_long[[#This Row],[Return]])</f>
        <v>-1.6590934918228311E-2</v>
      </c>
    </row>
    <row r="3117" spans="1:6" x14ac:dyDescent="0.2">
      <c r="A3117" s="11">
        <v>44946</v>
      </c>
      <c r="B3117" s="3" t="s">
        <v>3</v>
      </c>
      <c r="C3117" s="3">
        <v>3.5743594119208133E-2</v>
      </c>
      <c r="D3117" s="3">
        <f>YEAR(stock_returns_long[[#This Row],[Date]])</f>
        <v>2023</v>
      </c>
      <c r="E3117" s="3">
        <f>MONTH(stock_returns_long[[#This Row],[Date]])</f>
        <v>1</v>
      </c>
      <c r="F3117" s="3">
        <f>LN(1+stock_returns_long[[#This Row],[Return]])</f>
        <v>3.5119617181165678E-2</v>
      </c>
    </row>
    <row r="3118" spans="1:6" x14ac:dyDescent="0.2">
      <c r="A3118" s="11">
        <v>44949</v>
      </c>
      <c r="B3118" s="3" t="s">
        <v>3</v>
      </c>
      <c r="C3118" s="3">
        <v>9.8243183168460479E-3</v>
      </c>
      <c r="D3118" s="3">
        <f>YEAR(stock_returns_long[[#This Row],[Date]])</f>
        <v>2023</v>
      </c>
      <c r="E3118" s="3">
        <f>MONTH(stock_returns_long[[#This Row],[Date]])</f>
        <v>1</v>
      </c>
      <c r="F3118" s="3">
        <f>LN(1+stock_returns_long[[#This Row],[Return]])</f>
        <v>9.7763734629101231E-3</v>
      </c>
    </row>
    <row r="3119" spans="1:6" x14ac:dyDescent="0.2">
      <c r="A3119" s="11">
        <v>44950</v>
      </c>
      <c r="B3119" s="3" t="s">
        <v>3</v>
      </c>
      <c r="C3119" s="3">
        <v>-2.2260207925655084E-3</v>
      </c>
      <c r="D3119" s="3">
        <f>YEAR(stock_returns_long[[#This Row],[Date]])</f>
        <v>2023</v>
      </c>
      <c r="E3119" s="3">
        <f>MONTH(stock_returns_long[[#This Row],[Date]])</f>
        <v>1</v>
      </c>
      <c r="F3119" s="3">
        <f>LN(1+stock_returns_long[[#This Row],[Return]])</f>
        <v>-2.2285020597687727E-3</v>
      </c>
    </row>
    <row r="3120" spans="1:6" x14ac:dyDescent="0.2">
      <c r="A3120" s="11">
        <v>44951</v>
      </c>
      <c r="B3120" s="3" t="s">
        <v>3</v>
      </c>
      <c r="C3120" s="3">
        <v>-5.9080855513002906E-3</v>
      </c>
      <c r="D3120" s="3">
        <f>YEAR(stock_returns_long[[#This Row],[Date]])</f>
        <v>2023</v>
      </c>
      <c r="E3120" s="3">
        <f>MONTH(stock_returns_long[[#This Row],[Date]])</f>
        <v>1</v>
      </c>
      <c r="F3120" s="3">
        <f>LN(1+stock_returns_long[[#This Row],[Return]])</f>
        <v>-5.9256073362964762E-3</v>
      </c>
    </row>
    <row r="3121" spans="1:6" x14ac:dyDescent="0.2">
      <c r="A3121" s="11">
        <v>44952</v>
      </c>
      <c r="B3121" s="3" t="s">
        <v>3</v>
      </c>
      <c r="C3121" s="3">
        <v>3.0713579170553729E-2</v>
      </c>
      <c r="D3121" s="3">
        <f>YEAR(stock_returns_long[[#This Row],[Date]])</f>
        <v>2023</v>
      </c>
      <c r="E3121" s="3">
        <f>MONTH(stock_returns_long[[#This Row],[Date]])</f>
        <v>1</v>
      </c>
      <c r="F3121" s="3">
        <f>LN(1+stock_returns_long[[#This Row],[Return]])</f>
        <v>3.0251357680871678E-2</v>
      </c>
    </row>
    <row r="3122" spans="1:6" x14ac:dyDescent="0.2">
      <c r="A3122" s="11">
        <v>44953</v>
      </c>
      <c r="B3122" s="3" t="s">
        <v>3</v>
      </c>
      <c r="C3122" s="3">
        <v>6.450935008290859E-4</v>
      </c>
      <c r="D3122" s="3">
        <f>YEAR(stock_returns_long[[#This Row],[Date]])</f>
        <v>2023</v>
      </c>
      <c r="E3122" s="3">
        <f>MONTH(stock_returns_long[[#This Row],[Date]])</f>
        <v>1</v>
      </c>
      <c r="F3122" s="3">
        <f>LN(1+stock_returns_long[[#This Row],[Return]])</f>
        <v>6.4488551745768726E-4</v>
      </c>
    </row>
    <row r="3123" spans="1:6" x14ac:dyDescent="0.2">
      <c r="A3123" s="11">
        <v>44956</v>
      </c>
      <c r="B3123" s="3" t="s">
        <v>3</v>
      </c>
      <c r="C3123" s="3">
        <v>-2.1961644854832874E-2</v>
      </c>
      <c r="D3123" s="3">
        <f>YEAR(stock_returns_long[[#This Row],[Date]])</f>
        <v>2023</v>
      </c>
      <c r="E3123" s="3">
        <f>MONTH(stock_returns_long[[#This Row],[Date]])</f>
        <v>1</v>
      </c>
      <c r="F3123" s="3">
        <f>LN(1+stock_returns_long[[#This Row],[Return]])</f>
        <v>-2.2206391776479328E-2</v>
      </c>
    </row>
    <row r="3124" spans="1:6" x14ac:dyDescent="0.2">
      <c r="A3124" s="11">
        <v>44957</v>
      </c>
      <c r="B3124" s="3" t="s">
        <v>3</v>
      </c>
      <c r="C3124" s="3">
        <v>2.101266932135748E-2</v>
      </c>
      <c r="D3124" s="3">
        <f>YEAR(stock_returns_long[[#This Row],[Date]])</f>
        <v>2023</v>
      </c>
      <c r="E3124" s="3">
        <f>MONTH(stock_returns_long[[#This Row],[Date]])</f>
        <v>1</v>
      </c>
      <c r="F3124" s="3">
        <f>LN(1+stock_returns_long[[#This Row],[Return]])</f>
        <v>2.0794947843403123E-2</v>
      </c>
    </row>
    <row r="3125" spans="1:6" x14ac:dyDescent="0.2">
      <c r="A3125" s="11">
        <v>44958</v>
      </c>
      <c r="B3125" s="3" t="s">
        <v>3</v>
      </c>
      <c r="C3125" s="3">
        <v>1.9934698619055391E-2</v>
      </c>
      <c r="D3125" s="3">
        <f>YEAR(stock_returns_long[[#This Row],[Date]])</f>
        <v>2023</v>
      </c>
      <c r="E3125" s="3">
        <f>MONTH(stock_returns_long[[#This Row],[Date]])</f>
        <v>2</v>
      </c>
      <c r="F3125" s="3">
        <f>LN(1+stock_returns_long[[#This Row],[Return]])</f>
        <v>1.9738604285040071E-2</v>
      </c>
    </row>
    <row r="3126" spans="1:6" x14ac:dyDescent="0.2">
      <c r="A3126" s="11">
        <v>44959</v>
      </c>
      <c r="B3126" s="3" t="s">
        <v>3</v>
      </c>
      <c r="C3126" s="3">
        <v>4.6884459229172171E-2</v>
      </c>
      <c r="D3126" s="3">
        <f>YEAR(stock_returns_long[[#This Row],[Date]])</f>
        <v>2023</v>
      </c>
      <c r="E3126" s="3">
        <f>MONTH(stock_returns_long[[#This Row],[Date]])</f>
        <v>2</v>
      </c>
      <c r="F3126" s="3">
        <f>LN(1+stock_returns_long[[#This Row],[Return]])</f>
        <v>4.5818571672069978E-2</v>
      </c>
    </row>
    <row r="3127" spans="1:6" x14ac:dyDescent="0.2">
      <c r="A3127" s="11">
        <v>44960</v>
      </c>
      <c r="B3127" s="3" t="s">
        <v>3</v>
      </c>
      <c r="C3127" s="3">
        <v>-2.3620656915300797E-2</v>
      </c>
      <c r="D3127" s="3">
        <f>YEAR(stock_returns_long[[#This Row],[Date]])</f>
        <v>2023</v>
      </c>
      <c r="E3127" s="3">
        <f>MONTH(stock_returns_long[[#This Row],[Date]])</f>
        <v>2</v>
      </c>
      <c r="F3127" s="3">
        <f>LN(1+stock_returns_long[[#This Row],[Return]])</f>
        <v>-2.3904096888787613E-2</v>
      </c>
    </row>
    <row r="3128" spans="1:6" x14ac:dyDescent="0.2">
      <c r="A3128" s="11">
        <v>44963</v>
      </c>
      <c r="B3128" s="3" t="s">
        <v>3</v>
      </c>
      <c r="C3128" s="3">
        <v>-6.115838766884707E-3</v>
      </c>
      <c r="D3128" s="3">
        <f>YEAR(stock_returns_long[[#This Row],[Date]])</f>
        <v>2023</v>
      </c>
      <c r="E3128" s="3">
        <f>MONTH(stock_returns_long[[#This Row],[Date]])</f>
        <v>2</v>
      </c>
      <c r="F3128" s="3">
        <f>LN(1+stock_returns_long[[#This Row],[Return]])</f>
        <v>-6.1346171114965865E-3</v>
      </c>
    </row>
    <row r="3129" spans="1:6" x14ac:dyDescent="0.2">
      <c r="A3129" s="11">
        <v>44964</v>
      </c>
      <c r="B3129" s="3" t="s">
        <v>3</v>
      </c>
      <c r="C3129" s="3">
        <v>4.2021803164191684E-2</v>
      </c>
      <c r="D3129" s="3">
        <f>YEAR(stock_returns_long[[#This Row],[Date]])</f>
        <v>2023</v>
      </c>
      <c r="E3129" s="3">
        <f>MONTH(stock_returns_long[[#This Row],[Date]])</f>
        <v>2</v>
      </c>
      <c r="F3129" s="3">
        <f>LN(1+stock_returns_long[[#This Row],[Return]])</f>
        <v>4.116286745409882E-2</v>
      </c>
    </row>
    <row r="3130" spans="1:6" x14ac:dyDescent="0.2">
      <c r="A3130" s="11">
        <v>44965</v>
      </c>
      <c r="B3130" s="3" t="s">
        <v>3</v>
      </c>
      <c r="C3130" s="3">
        <v>-3.1018667735981387E-3</v>
      </c>
      <c r="D3130" s="3">
        <f>YEAR(stock_returns_long[[#This Row],[Date]])</f>
        <v>2023</v>
      </c>
      <c r="E3130" s="3">
        <f>MONTH(stock_returns_long[[#This Row],[Date]])</f>
        <v>2</v>
      </c>
      <c r="F3130" s="3">
        <f>LN(1+stock_returns_long[[#This Row],[Return]])</f>
        <v>-3.1066875338238158E-3</v>
      </c>
    </row>
    <row r="3131" spans="1:6" x14ac:dyDescent="0.2">
      <c r="A3131" s="11">
        <v>44966</v>
      </c>
      <c r="B3131" s="3" t="s">
        <v>3</v>
      </c>
      <c r="C3131" s="3">
        <v>-1.1659599197623494E-2</v>
      </c>
      <c r="D3131" s="3">
        <f>YEAR(stock_returns_long[[#This Row],[Date]])</f>
        <v>2023</v>
      </c>
      <c r="E3131" s="3">
        <f>MONTH(stock_returns_long[[#This Row],[Date]])</f>
        <v>2</v>
      </c>
      <c r="F3131" s="3">
        <f>LN(1+stock_returns_long[[#This Row],[Return]])</f>
        <v>-1.1728105347823353E-2</v>
      </c>
    </row>
    <row r="3132" spans="1:6" x14ac:dyDescent="0.2">
      <c r="A3132" s="11">
        <v>44967</v>
      </c>
      <c r="B3132" s="3" t="s">
        <v>3</v>
      </c>
      <c r="C3132" s="3">
        <v>-1.9725802705770068E-3</v>
      </c>
      <c r="D3132" s="3">
        <f>YEAR(stock_returns_long[[#This Row],[Date]])</f>
        <v>2023</v>
      </c>
      <c r="E3132" s="3">
        <f>MONTH(stock_returns_long[[#This Row],[Date]])</f>
        <v>2</v>
      </c>
      <c r="F3132" s="3">
        <f>LN(1+stock_returns_long[[#This Row],[Return]])</f>
        <v>-1.9745283693145973E-3</v>
      </c>
    </row>
    <row r="3133" spans="1:6" x14ac:dyDescent="0.2">
      <c r="A3133" s="11">
        <v>44970</v>
      </c>
      <c r="B3133" s="3" t="s">
        <v>3</v>
      </c>
      <c r="C3133" s="3">
        <v>3.1242902196235267E-2</v>
      </c>
      <c r="D3133" s="3">
        <f>YEAR(stock_returns_long[[#This Row],[Date]])</f>
        <v>2023</v>
      </c>
      <c r="E3133" s="3">
        <f>MONTH(stock_returns_long[[#This Row],[Date]])</f>
        <v>2</v>
      </c>
      <c r="F3133" s="3">
        <f>LN(1+stock_returns_long[[#This Row],[Return]])</f>
        <v>3.0764775924265506E-2</v>
      </c>
    </row>
    <row r="3134" spans="1:6" x14ac:dyDescent="0.2">
      <c r="A3134" s="11">
        <v>44971</v>
      </c>
      <c r="B3134" s="3" t="s">
        <v>3</v>
      </c>
      <c r="C3134" s="3">
        <v>3.1325638582757609E-3</v>
      </c>
      <c r="D3134" s="3">
        <f>YEAR(stock_returns_long[[#This Row],[Date]])</f>
        <v>2023</v>
      </c>
      <c r="E3134" s="3">
        <f>MONTH(stock_returns_long[[#This Row],[Date]])</f>
        <v>2</v>
      </c>
      <c r="F3134" s="3">
        <f>LN(1+stock_returns_long[[#This Row],[Return]])</f>
        <v>3.1276676026700942E-3</v>
      </c>
    </row>
    <row r="3135" spans="1:6" x14ac:dyDescent="0.2">
      <c r="A3135" s="11">
        <v>44972</v>
      </c>
      <c r="B3135" s="3" t="s">
        <v>3</v>
      </c>
      <c r="C3135" s="3">
        <v>-7.9928814652814317E-3</v>
      </c>
      <c r="D3135" s="3">
        <f>YEAR(stock_returns_long[[#This Row],[Date]])</f>
        <v>2023</v>
      </c>
      <c r="E3135" s="3">
        <f>MONTH(stock_returns_long[[#This Row],[Date]])</f>
        <v>2</v>
      </c>
      <c r="F3135" s="3">
        <f>LN(1+stock_returns_long[[#This Row],[Return]])</f>
        <v>-8.0249957807545878E-3</v>
      </c>
    </row>
    <row r="3136" spans="1:6" x14ac:dyDescent="0.2">
      <c r="A3136" s="11">
        <v>44973</v>
      </c>
      <c r="B3136" s="3" t="s">
        <v>3</v>
      </c>
      <c r="C3136" s="3">
        <v>-2.6622416110406166E-2</v>
      </c>
      <c r="D3136" s="3">
        <f>YEAR(stock_returns_long[[#This Row],[Date]])</f>
        <v>2023</v>
      </c>
      <c r="E3136" s="3">
        <f>MONTH(stock_returns_long[[#This Row],[Date]])</f>
        <v>2</v>
      </c>
      <c r="F3136" s="3">
        <f>LN(1+stock_returns_long[[#This Row],[Return]])</f>
        <v>-2.6983210521058003E-2</v>
      </c>
    </row>
    <row r="3137" spans="1:6" x14ac:dyDescent="0.2">
      <c r="A3137" s="11">
        <v>44974</v>
      </c>
      <c r="B3137" s="3" t="s">
        <v>3</v>
      </c>
      <c r="C3137" s="3">
        <v>-1.5601745059902306E-2</v>
      </c>
      <c r="D3137" s="3">
        <f>YEAR(stock_returns_long[[#This Row],[Date]])</f>
        <v>2023</v>
      </c>
      <c r="E3137" s="3">
        <f>MONTH(stock_returns_long[[#This Row],[Date]])</f>
        <v>2</v>
      </c>
      <c r="F3137" s="3">
        <f>LN(1+stock_returns_long[[#This Row],[Return]])</f>
        <v>-1.5724733181052032E-2</v>
      </c>
    </row>
    <row r="3138" spans="1:6" x14ac:dyDescent="0.2">
      <c r="A3138" s="11">
        <v>44978</v>
      </c>
      <c r="B3138" s="3" t="s">
        <v>3</v>
      </c>
      <c r="C3138" s="3">
        <v>-2.0886609451952975E-2</v>
      </c>
      <c r="D3138" s="3">
        <f>YEAR(stock_returns_long[[#This Row],[Date]])</f>
        <v>2023</v>
      </c>
      <c r="E3138" s="3">
        <f>MONTH(stock_returns_long[[#This Row],[Date]])</f>
        <v>2</v>
      </c>
      <c r="F3138" s="3">
        <f>LN(1+stock_returns_long[[#This Row],[Return]])</f>
        <v>-2.1107820331149565E-2</v>
      </c>
    </row>
    <row r="3139" spans="1:6" x14ac:dyDescent="0.2">
      <c r="A3139" s="11">
        <v>44979</v>
      </c>
      <c r="B3139" s="3" t="s">
        <v>3</v>
      </c>
      <c r="C3139" s="3">
        <v>-4.5910989049551265E-3</v>
      </c>
      <c r="D3139" s="3">
        <f>YEAR(stock_returns_long[[#This Row],[Date]])</f>
        <v>2023</v>
      </c>
      <c r="E3139" s="3">
        <f>MONTH(stock_returns_long[[#This Row],[Date]])</f>
        <v>2</v>
      </c>
      <c r="F3139" s="3">
        <f>LN(1+stock_returns_long[[#This Row],[Return]])</f>
        <v>-4.6016703683650871E-3</v>
      </c>
    </row>
    <row r="3140" spans="1:6" x14ac:dyDescent="0.2">
      <c r="A3140" s="11">
        <v>44980</v>
      </c>
      <c r="B3140" s="3" t="s">
        <v>3</v>
      </c>
      <c r="C3140" s="3">
        <v>1.296179334309544E-2</v>
      </c>
      <c r="D3140" s="3">
        <f>YEAR(stock_returns_long[[#This Row],[Date]])</f>
        <v>2023</v>
      </c>
      <c r="E3140" s="3">
        <f>MONTH(stock_returns_long[[#This Row],[Date]])</f>
        <v>2</v>
      </c>
      <c r="F3140" s="3">
        <f>LN(1+stock_returns_long[[#This Row],[Return]])</f>
        <v>1.2878508210840117E-2</v>
      </c>
    </row>
    <row r="3141" spans="1:6" x14ac:dyDescent="0.2">
      <c r="A3141" s="11">
        <v>44981</v>
      </c>
      <c r="B3141" s="3" t="s">
        <v>3</v>
      </c>
      <c r="C3141" s="3">
        <v>-2.1784424022952553E-2</v>
      </c>
      <c r="D3141" s="3">
        <f>YEAR(stock_returns_long[[#This Row],[Date]])</f>
        <v>2023</v>
      </c>
      <c r="E3141" s="3">
        <f>MONTH(stock_returns_long[[#This Row],[Date]])</f>
        <v>2</v>
      </c>
      <c r="F3141" s="3">
        <f>LN(1+stock_returns_long[[#This Row],[Return]])</f>
        <v>-2.2025207903010029E-2</v>
      </c>
    </row>
    <row r="3142" spans="1:6" x14ac:dyDescent="0.2">
      <c r="A3142" s="11">
        <v>44984</v>
      </c>
      <c r="B3142" s="3" t="s">
        <v>3</v>
      </c>
      <c r="C3142" s="3">
        <v>3.7717722336170212E-3</v>
      </c>
      <c r="D3142" s="3">
        <f>YEAR(stock_returns_long[[#This Row],[Date]])</f>
        <v>2023</v>
      </c>
      <c r="E3142" s="3">
        <f>MONTH(stock_returns_long[[#This Row],[Date]])</f>
        <v>2</v>
      </c>
      <c r="F3142" s="3">
        <f>LN(1+stock_returns_long[[#This Row],[Return]])</f>
        <v>3.764676936359501E-3</v>
      </c>
    </row>
    <row r="3143" spans="1:6" x14ac:dyDescent="0.2">
      <c r="A3143" s="11">
        <v>44985</v>
      </c>
      <c r="B3143" s="3" t="s">
        <v>3</v>
      </c>
      <c r="C3143" s="3">
        <v>-2.9581247384466991E-3</v>
      </c>
      <c r="D3143" s="3">
        <f>YEAR(stock_returns_long[[#This Row],[Date]])</f>
        <v>2023</v>
      </c>
      <c r="E3143" s="3">
        <f>MONTH(stock_returns_long[[#This Row],[Date]])</f>
        <v>2</v>
      </c>
      <c r="F3143" s="3">
        <f>LN(1+stock_returns_long[[#This Row],[Return]])</f>
        <v>-2.9625086369778207E-3</v>
      </c>
    </row>
    <row r="3144" spans="1:6" x14ac:dyDescent="0.2">
      <c r="A3144" s="11">
        <v>44986</v>
      </c>
      <c r="B3144" s="3" t="s">
        <v>3</v>
      </c>
      <c r="C3144" s="3">
        <v>-1.2629100303987006E-2</v>
      </c>
      <c r="D3144" s="3">
        <f>YEAR(stock_returns_long[[#This Row],[Date]])</f>
        <v>2023</v>
      </c>
      <c r="E3144" s="3">
        <f>MONTH(stock_returns_long[[#This Row],[Date]])</f>
        <v>3</v>
      </c>
      <c r="F3144" s="3">
        <f>LN(1+stock_returns_long[[#This Row],[Return]])</f>
        <v>-1.2709525238407932E-2</v>
      </c>
    </row>
    <row r="3145" spans="1:6" x14ac:dyDescent="0.2">
      <c r="A3145" s="11">
        <v>44987</v>
      </c>
      <c r="B3145" s="3" t="s">
        <v>3</v>
      </c>
      <c r="C3145" s="3">
        <v>1.965311456605523E-2</v>
      </c>
      <c r="D3145" s="3">
        <f>YEAR(stock_returns_long[[#This Row],[Date]])</f>
        <v>2023</v>
      </c>
      <c r="E3145" s="3">
        <f>MONTH(stock_returns_long[[#This Row],[Date]])</f>
        <v>3</v>
      </c>
      <c r="F3145" s="3">
        <f>LN(1+stock_returns_long[[#This Row],[Return]])</f>
        <v>1.9462485695814477E-2</v>
      </c>
    </row>
    <row r="3146" spans="1:6" x14ac:dyDescent="0.2">
      <c r="A3146" s="11">
        <v>44988</v>
      </c>
      <c r="B3146" s="3" t="s">
        <v>3</v>
      </c>
      <c r="C3146" s="3">
        <v>1.6645973336980813E-2</v>
      </c>
      <c r="D3146" s="3">
        <f>YEAR(stock_returns_long[[#This Row],[Date]])</f>
        <v>2023</v>
      </c>
      <c r="E3146" s="3">
        <f>MONTH(stock_returns_long[[#This Row],[Date]])</f>
        <v>3</v>
      </c>
      <c r="F3146" s="3">
        <f>LN(1+stock_returns_long[[#This Row],[Return]])</f>
        <v>1.6508947649290194E-2</v>
      </c>
    </row>
    <row r="3147" spans="1:6" x14ac:dyDescent="0.2">
      <c r="A3147" s="11">
        <v>44991</v>
      </c>
      <c r="B3147" s="3" t="s">
        <v>3</v>
      </c>
      <c r="C3147" s="3">
        <v>6.1892209515015395E-3</v>
      </c>
      <c r="D3147" s="3">
        <f>YEAR(stock_returns_long[[#This Row],[Date]])</f>
        <v>2023</v>
      </c>
      <c r="E3147" s="3">
        <f>MONTH(stock_returns_long[[#This Row],[Date]])</f>
        <v>3</v>
      </c>
      <c r="F3147" s="3">
        <f>LN(1+stock_returns_long[[#This Row],[Return]])</f>
        <v>6.1701463875092084E-3</v>
      </c>
    </row>
    <row r="3148" spans="1:6" x14ac:dyDescent="0.2">
      <c r="A3148" s="11">
        <v>44992</v>
      </c>
      <c r="B3148" s="3" t="s">
        <v>3</v>
      </c>
      <c r="C3148" s="3">
        <v>-1.0589182986769585E-2</v>
      </c>
      <c r="D3148" s="3">
        <f>YEAR(stock_returns_long[[#This Row],[Date]])</f>
        <v>2023</v>
      </c>
      <c r="E3148" s="3">
        <f>MONTH(stock_returns_long[[#This Row],[Date]])</f>
        <v>3</v>
      </c>
      <c r="F3148" s="3">
        <f>LN(1+stock_returns_long[[#This Row],[Return]])</f>
        <v>-1.0645647346301045E-2</v>
      </c>
    </row>
    <row r="3149" spans="1:6" x14ac:dyDescent="0.2">
      <c r="A3149" s="11">
        <v>44993</v>
      </c>
      <c r="B3149" s="3" t="s">
        <v>3</v>
      </c>
      <c r="C3149" s="3">
        <v>-1.7705012470383696E-3</v>
      </c>
      <c r="D3149" s="3">
        <f>YEAR(stock_returns_long[[#This Row],[Date]])</f>
        <v>2023</v>
      </c>
      <c r="E3149" s="3">
        <f>MONTH(stock_returns_long[[#This Row],[Date]])</f>
        <v>3</v>
      </c>
      <c r="F3149" s="3">
        <f>LN(1+stock_returns_long[[#This Row],[Return]])</f>
        <v>-1.7720704368130843E-3</v>
      </c>
    </row>
    <row r="3150" spans="1:6" x14ac:dyDescent="0.2">
      <c r="A3150" s="11">
        <v>44994</v>
      </c>
      <c r="B3150" s="3" t="s">
        <v>3</v>
      </c>
      <c r="C3150" s="3">
        <v>-5.4393838541051398E-3</v>
      </c>
      <c r="D3150" s="3">
        <f>YEAR(stock_returns_long[[#This Row],[Date]])</f>
        <v>2023</v>
      </c>
      <c r="E3150" s="3">
        <f>MONTH(stock_returns_long[[#This Row],[Date]])</f>
        <v>3</v>
      </c>
      <c r="F3150" s="3">
        <f>LN(1+stock_returns_long[[#This Row],[Return]])</f>
        <v>-5.4542311670934748E-3</v>
      </c>
    </row>
    <row r="3151" spans="1:6" x14ac:dyDescent="0.2">
      <c r="A3151" s="11">
        <v>44995</v>
      </c>
      <c r="B3151" s="3" t="s">
        <v>3</v>
      </c>
      <c r="C3151" s="3">
        <v>-1.478298894046981E-2</v>
      </c>
      <c r="D3151" s="3">
        <f>YEAR(stock_returns_long[[#This Row],[Date]])</f>
        <v>2023</v>
      </c>
      <c r="E3151" s="3">
        <f>MONTH(stock_returns_long[[#This Row],[Date]])</f>
        <v>3</v>
      </c>
      <c r="F3151" s="3">
        <f>LN(1+stock_returns_long[[#This Row],[Return]])</f>
        <v>-1.4893346279531858E-2</v>
      </c>
    </row>
    <row r="3152" spans="1:6" x14ac:dyDescent="0.2">
      <c r="A3152" s="11">
        <v>44998</v>
      </c>
      <c r="B3152" s="3" t="s">
        <v>3</v>
      </c>
      <c r="C3152" s="3">
        <v>2.1440995649739225E-2</v>
      </c>
      <c r="D3152" s="3">
        <f>YEAR(stock_returns_long[[#This Row],[Date]])</f>
        <v>2023</v>
      </c>
      <c r="E3152" s="3">
        <f>MONTH(stock_returns_long[[#This Row],[Date]])</f>
        <v>3</v>
      </c>
      <c r="F3152" s="3">
        <f>LN(1+stock_returns_long[[#This Row],[Return]])</f>
        <v>2.1214371149798596E-2</v>
      </c>
    </row>
    <row r="3153" spans="1:6" x14ac:dyDescent="0.2">
      <c r="A3153" s="11">
        <v>44999</v>
      </c>
      <c r="B3153" s="3" t="s">
        <v>3</v>
      </c>
      <c r="C3153" s="3">
        <v>2.7055611204612751E-2</v>
      </c>
      <c r="D3153" s="3">
        <f>YEAR(stock_returns_long[[#This Row],[Date]])</f>
        <v>2023</v>
      </c>
      <c r="E3153" s="3">
        <f>MONTH(stock_returns_long[[#This Row],[Date]])</f>
        <v>3</v>
      </c>
      <c r="F3153" s="3">
        <f>LN(1+stock_returns_long[[#This Row],[Return]])</f>
        <v>2.6696078657245544E-2</v>
      </c>
    </row>
    <row r="3154" spans="1:6" x14ac:dyDescent="0.2">
      <c r="A3154" s="11">
        <v>45000</v>
      </c>
      <c r="B3154" s="3" t="s">
        <v>3</v>
      </c>
      <c r="C3154" s="3">
        <v>1.7830657249523929E-2</v>
      </c>
      <c r="D3154" s="3">
        <f>YEAR(stock_returns_long[[#This Row],[Date]])</f>
        <v>2023</v>
      </c>
      <c r="E3154" s="3">
        <f>MONTH(stock_returns_long[[#This Row],[Date]])</f>
        <v>3</v>
      </c>
      <c r="F3154" s="3">
        <f>LN(1+stock_returns_long[[#This Row],[Return]])</f>
        <v>1.7673555813014042E-2</v>
      </c>
    </row>
    <row r="3155" spans="1:6" x14ac:dyDescent="0.2">
      <c r="A3155" s="11">
        <v>45001</v>
      </c>
      <c r="B3155" s="3" t="s">
        <v>3</v>
      </c>
      <c r="C3155" s="3">
        <v>4.053655556717195E-2</v>
      </c>
      <c r="D3155" s="3">
        <f>YEAR(stock_returns_long[[#This Row],[Date]])</f>
        <v>2023</v>
      </c>
      <c r="E3155" s="3">
        <f>MONTH(stock_returns_long[[#This Row],[Date]])</f>
        <v>3</v>
      </c>
      <c r="F3155" s="3">
        <f>LN(1+stock_returns_long[[#This Row],[Return]])</f>
        <v>3.9736498927514803E-2</v>
      </c>
    </row>
    <row r="3156" spans="1:6" x14ac:dyDescent="0.2">
      <c r="A3156" s="11">
        <v>45002</v>
      </c>
      <c r="B3156" s="3" t="s">
        <v>3</v>
      </c>
      <c r="C3156" s="3">
        <v>1.1694078517561435E-2</v>
      </c>
      <c r="D3156" s="3">
        <f>YEAR(stock_returns_long[[#This Row],[Date]])</f>
        <v>2023</v>
      </c>
      <c r="E3156" s="3">
        <f>MONTH(stock_returns_long[[#This Row],[Date]])</f>
        <v>3</v>
      </c>
      <c r="F3156" s="3">
        <f>LN(1+stock_returns_long[[#This Row],[Return]])</f>
        <v>1.1626231210267247E-2</v>
      </c>
    </row>
    <row r="3157" spans="1:6" x14ac:dyDescent="0.2">
      <c r="A3157" s="11">
        <v>45005</v>
      </c>
      <c r="B3157" s="3" t="s">
        <v>3</v>
      </c>
      <c r="C3157" s="3">
        <v>-2.5766525405848784E-2</v>
      </c>
      <c r="D3157" s="3">
        <f>YEAR(stock_returns_long[[#This Row],[Date]])</f>
        <v>2023</v>
      </c>
      <c r="E3157" s="3">
        <f>MONTH(stock_returns_long[[#This Row],[Date]])</f>
        <v>3</v>
      </c>
      <c r="F3157" s="3">
        <f>LN(1+stock_returns_long[[#This Row],[Return]])</f>
        <v>-2.6104297089214093E-2</v>
      </c>
    </row>
    <row r="3158" spans="1:6" x14ac:dyDescent="0.2">
      <c r="A3158" s="11">
        <v>45006</v>
      </c>
      <c r="B3158" s="3" t="s">
        <v>3</v>
      </c>
      <c r="C3158" s="3">
        <v>5.6935171273497787E-3</v>
      </c>
      <c r="D3158" s="3">
        <f>YEAR(stock_returns_long[[#This Row],[Date]])</f>
        <v>2023</v>
      </c>
      <c r="E3158" s="3">
        <f>MONTH(stock_returns_long[[#This Row],[Date]])</f>
        <v>3</v>
      </c>
      <c r="F3158" s="3">
        <f>LN(1+stock_returns_long[[#This Row],[Return]])</f>
        <v>5.6773703178104179E-3</v>
      </c>
    </row>
    <row r="3159" spans="1:6" x14ac:dyDescent="0.2">
      <c r="A3159" s="11">
        <v>45007</v>
      </c>
      <c r="B3159" s="3" t="s">
        <v>3</v>
      </c>
      <c r="C3159" s="3">
        <v>-5.4420830254304775E-3</v>
      </c>
      <c r="D3159" s="3">
        <f>YEAR(stock_returns_long[[#This Row],[Date]])</f>
        <v>2023</v>
      </c>
      <c r="E3159" s="3">
        <f>MONTH(stock_returns_long[[#This Row],[Date]])</f>
        <v>3</v>
      </c>
      <c r="F3159" s="3">
        <f>LN(1+stock_returns_long[[#This Row],[Return]])</f>
        <v>-5.4569451042273311E-3</v>
      </c>
    </row>
    <row r="3160" spans="1:6" x14ac:dyDescent="0.2">
      <c r="A3160" s="11">
        <v>45008</v>
      </c>
      <c r="B3160" s="3" t="s">
        <v>3</v>
      </c>
      <c r="C3160" s="3">
        <v>1.9721597873548102E-2</v>
      </c>
      <c r="D3160" s="3">
        <f>YEAR(stock_returns_long[[#This Row],[Date]])</f>
        <v>2023</v>
      </c>
      <c r="E3160" s="3">
        <f>MONTH(stock_returns_long[[#This Row],[Date]])</f>
        <v>3</v>
      </c>
      <c r="F3160" s="3">
        <f>LN(1+stock_returns_long[[#This Row],[Return]])</f>
        <v>1.952964677916114E-2</v>
      </c>
    </row>
    <row r="3161" spans="1:6" x14ac:dyDescent="0.2">
      <c r="A3161" s="11">
        <v>45009</v>
      </c>
      <c r="B3161" s="3" t="s">
        <v>3</v>
      </c>
      <c r="C3161" s="3">
        <v>1.0480299926945547E-2</v>
      </c>
      <c r="D3161" s="3">
        <f>YEAR(stock_returns_long[[#This Row],[Date]])</f>
        <v>2023</v>
      </c>
      <c r="E3161" s="3">
        <f>MONTH(stock_returns_long[[#This Row],[Date]])</f>
        <v>3</v>
      </c>
      <c r="F3161" s="3">
        <f>LN(1+stock_returns_long[[#This Row],[Return]])</f>
        <v>1.0425762299849315E-2</v>
      </c>
    </row>
    <row r="3162" spans="1:6" x14ac:dyDescent="0.2">
      <c r="A3162" s="11">
        <v>45012</v>
      </c>
      <c r="B3162" s="3" t="s">
        <v>3</v>
      </c>
      <c r="C3162" s="3">
        <v>-1.4933732518330634E-2</v>
      </c>
      <c r="D3162" s="3">
        <f>YEAR(stock_returns_long[[#This Row],[Date]])</f>
        <v>2023</v>
      </c>
      <c r="E3162" s="3">
        <f>MONTH(stock_returns_long[[#This Row],[Date]])</f>
        <v>3</v>
      </c>
      <c r="F3162" s="3">
        <f>LN(1+stock_returns_long[[#This Row],[Return]])</f>
        <v>-1.504636344188281E-2</v>
      </c>
    </row>
    <row r="3163" spans="1:6" x14ac:dyDescent="0.2">
      <c r="A3163" s="11">
        <v>45013</v>
      </c>
      <c r="B3163" s="3" t="s">
        <v>3</v>
      </c>
      <c r="C3163" s="3">
        <v>-4.1608803181828469E-3</v>
      </c>
      <c r="D3163" s="3">
        <f>YEAR(stock_returns_long[[#This Row],[Date]])</f>
        <v>2023</v>
      </c>
      <c r="E3163" s="3">
        <f>MONTH(stock_returns_long[[#This Row],[Date]])</f>
        <v>3</v>
      </c>
      <c r="F3163" s="3">
        <f>LN(1+stock_returns_long[[#This Row],[Return]])</f>
        <v>-4.1695608682149384E-3</v>
      </c>
    </row>
    <row r="3164" spans="1:6" x14ac:dyDescent="0.2">
      <c r="A3164" s="11">
        <v>45014</v>
      </c>
      <c r="B3164" s="3" t="s">
        <v>3</v>
      </c>
      <c r="C3164" s="3">
        <v>1.9183917950276186E-2</v>
      </c>
      <c r="D3164" s="3">
        <f>YEAR(stock_returns_long[[#This Row],[Date]])</f>
        <v>2023</v>
      </c>
      <c r="E3164" s="3">
        <f>MONTH(stock_returns_long[[#This Row],[Date]])</f>
        <v>3</v>
      </c>
      <c r="F3164" s="3">
        <f>LN(1+stock_returns_long[[#This Row],[Return]])</f>
        <v>1.9002226620097391E-2</v>
      </c>
    </row>
    <row r="3165" spans="1:6" x14ac:dyDescent="0.2">
      <c r="A3165" s="11">
        <v>45015</v>
      </c>
      <c r="B3165" s="3" t="s">
        <v>3</v>
      </c>
      <c r="C3165" s="3">
        <v>1.2619714548345318E-2</v>
      </c>
      <c r="D3165" s="3">
        <f>YEAR(stock_returns_long[[#This Row],[Date]])</f>
        <v>2023</v>
      </c>
      <c r="E3165" s="3">
        <f>MONTH(stock_returns_long[[#This Row],[Date]])</f>
        <v>3</v>
      </c>
      <c r="F3165" s="3">
        <f>LN(1+stock_returns_long[[#This Row],[Return]])</f>
        <v>1.25407496001207E-2</v>
      </c>
    </row>
    <row r="3166" spans="1:6" x14ac:dyDescent="0.2">
      <c r="A3166" s="11">
        <v>45016</v>
      </c>
      <c r="B3166" s="3" t="s">
        <v>3</v>
      </c>
      <c r="C3166" s="3">
        <v>1.4962268761377739E-2</v>
      </c>
      <c r="D3166" s="3">
        <f>YEAR(stock_returns_long[[#This Row],[Date]])</f>
        <v>2023</v>
      </c>
      <c r="E3166" s="3">
        <f>MONTH(stock_returns_long[[#This Row],[Date]])</f>
        <v>3</v>
      </c>
      <c r="F3166" s="3">
        <f>LN(1+stock_returns_long[[#This Row],[Return]])</f>
        <v>1.4851438168683393E-2</v>
      </c>
    </row>
    <row r="3167" spans="1:6" x14ac:dyDescent="0.2">
      <c r="A3167" s="11">
        <v>45019</v>
      </c>
      <c r="B3167" s="3" t="s">
        <v>3</v>
      </c>
      <c r="C3167" s="3">
        <v>-3.7114045971647913E-3</v>
      </c>
      <c r="D3167" s="3">
        <f>YEAR(stock_returns_long[[#This Row],[Date]])</f>
        <v>2023</v>
      </c>
      <c r="E3167" s="3">
        <f>MONTH(stock_returns_long[[#This Row],[Date]])</f>
        <v>4</v>
      </c>
      <c r="F3167" s="3">
        <f>LN(1+stock_returns_long[[#This Row],[Return]])</f>
        <v>-3.7183089477263761E-3</v>
      </c>
    </row>
    <row r="3168" spans="1:6" x14ac:dyDescent="0.2">
      <c r="A3168" s="11">
        <v>45020</v>
      </c>
      <c r="B3168" s="3" t="s">
        <v>3</v>
      </c>
      <c r="C3168" s="3">
        <v>-1.7416830572258846E-4</v>
      </c>
      <c r="D3168" s="3">
        <f>YEAR(stock_returns_long[[#This Row],[Date]])</f>
        <v>2023</v>
      </c>
      <c r="E3168" s="3">
        <f>MONTH(stock_returns_long[[#This Row],[Date]])</f>
        <v>4</v>
      </c>
      <c r="F3168" s="3">
        <f>LN(1+stock_returns_long[[#This Row],[Return]])</f>
        <v>-1.7418347478328624E-4</v>
      </c>
    </row>
    <row r="3169" spans="1:6" x14ac:dyDescent="0.2">
      <c r="A3169" s="11">
        <v>45021</v>
      </c>
      <c r="B3169" s="3" t="s">
        <v>3</v>
      </c>
      <c r="C3169" s="3">
        <v>-9.8893481103184966E-3</v>
      </c>
      <c r="D3169" s="3">
        <f>YEAR(stock_returns_long[[#This Row],[Date]])</f>
        <v>2023</v>
      </c>
      <c r="E3169" s="3">
        <f>MONTH(stock_returns_long[[#This Row],[Date]])</f>
        <v>4</v>
      </c>
      <c r="F3169" s="3">
        <f>LN(1+stock_returns_long[[#This Row],[Return]])</f>
        <v>-9.9385725137193081E-3</v>
      </c>
    </row>
    <row r="3170" spans="1:6" x14ac:dyDescent="0.2">
      <c r="A3170" s="11">
        <v>45022</v>
      </c>
      <c r="B3170" s="3" t="s">
        <v>3</v>
      </c>
      <c r="C3170" s="3">
        <v>2.5532865170444952E-2</v>
      </c>
      <c r="D3170" s="3">
        <f>YEAR(stock_returns_long[[#This Row],[Date]])</f>
        <v>2023</v>
      </c>
      <c r="E3170" s="3">
        <f>MONTH(stock_returns_long[[#This Row],[Date]])</f>
        <v>4</v>
      </c>
      <c r="F3170" s="3">
        <f>LN(1+stock_returns_long[[#This Row],[Return]])</f>
        <v>2.5212345964550392E-2</v>
      </c>
    </row>
    <row r="3171" spans="1:6" x14ac:dyDescent="0.2">
      <c r="A3171" s="11">
        <v>45026</v>
      </c>
      <c r="B3171" s="3" t="s">
        <v>3</v>
      </c>
      <c r="C3171" s="3">
        <v>-7.5788604887295774E-3</v>
      </c>
      <c r="D3171" s="3">
        <f>YEAR(stock_returns_long[[#This Row],[Date]])</f>
        <v>2023</v>
      </c>
      <c r="E3171" s="3">
        <f>MONTH(stock_returns_long[[#This Row],[Date]])</f>
        <v>4</v>
      </c>
      <c r="F3171" s="3">
        <f>LN(1+stock_returns_long[[#This Row],[Return]])</f>
        <v>-7.6077259894376985E-3</v>
      </c>
    </row>
    <row r="3172" spans="1:6" x14ac:dyDescent="0.2">
      <c r="A3172" s="11">
        <v>45027</v>
      </c>
      <c r="B3172" s="3" t="s">
        <v>3</v>
      </c>
      <c r="C3172" s="3">
        <v>-2.2668328123452985E-2</v>
      </c>
      <c r="D3172" s="3">
        <f>YEAR(stock_returns_long[[#This Row],[Date]])</f>
        <v>2023</v>
      </c>
      <c r="E3172" s="3">
        <f>MONTH(stock_returns_long[[#This Row],[Date]])</f>
        <v>4</v>
      </c>
      <c r="F3172" s="3">
        <f>LN(1+stock_returns_long[[#This Row],[Return]])</f>
        <v>-2.2929204635040119E-2</v>
      </c>
    </row>
    <row r="3173" spans="1:6" x14ac:dyDescent="0.2">
      <c r="A3173" s="11">
        <v>45028</v>
      </c>
      <c r="B3173" s="3" t="s">
        <v>3</v>
      </c>
      <c r="C3173" s="3">
        <v>2.3334017891722958E-3</v>
      </c>
      <c r="D3173" s="3">
        <f>YEAR(stock_returns_long[[#This Row],[Date]])</f>
        <v>2023</v>
      </c>
      <c r="E3173" s="3">
        <f>MONTH(stock_returns_long[[#This Row],[Date]])</f>
        <v>4</v>
      </c>
      <c r="F3173" s="3">
        <f>LN(1+stock_returns_long[[#This Row],[Return]])</f>
        <v>2.3306836347605003E-3</v>
      </c>
    </row>
    <row r="3174" spans="1:6" x14ac:dyDescent="0.2">
      <c r="A3174" s="11">
        <v>45029</v>
      </c>
      <c r="B3174" s="3" t="s">
        <v>3</v>
      </c>
      <c r="C3174" s="3">
        <v>2.2399341895597003E-2</v>
      </c>
      <c r="D3174" s="3">
        <f>YEAR(stock_returns_long[[#This Row],[Date]])</f>
        <v>2023</v>
      </c>
      <c r="E3174" s="3">
        <f>MONTH(stock_returns_long[[#This Row],[Date]])</f>
        <v>4</v>
      </c>
      <c r="F3174" s="3">
        <f>LN(1+stock_returns_long[[#This Row],[Return]])</f>
        <v>2.2152160955085962E-2</v>
      </c>
    </row>
    <row r="3175" spans="1:6" x14ac:dyDescent="0.2">
      <c r="A3175" s="11">
        <v>45030</v>
      </c>
      <c r="B3175" s="3" t="s">
        <v>3</v>
      </c>
      <c r="C3175" s="3">
        <v>-1.2765420755361023E-2</v>
      </c>
      <c r="D3175" s="3">
        <f>YEAR(stock_returns_long[[#This Row],[Date]])</f>
        <v>2023</v>
      </c>
      <c r="E3175" s="3">
        <f>MONTH(stock_returns_long[[#This Row],[Date]])</f>
        <v>4</v>
      </c>
      <c r="F3175" s="3">
        <f>LN(1+stock_returns_long[[#This Row],[Return]])</f>
        <v>-1.2847598846573672E-2</v>
      </c>
    </row>
    <row r="3176" spans="1:6" x14ac:dyDescent="0.2">
      <c r="A3176" s="11">
        <v>45033</v>
      </c>
      <c r="B3176" s="3" t="s">
        <v>3</v>
      </c>
      <c r="C3176" s="3">
        <v>9.2959835553758641E-3</v>
      </c>
      <c r="D3176" s="3">
        <f>YEAR(stock_returns_long[[#This Row],[Date]])</f>
        <v>2023</v>
      </c>
      <c r="E3176" s="3">
        <f>MONTH(stock_returns_long[[#This Row],[Date]])</f>
        <v>4</v>
      </c>
      <c r="F3176" s="3">
        <f>LN(1+stock_returns_long[[#This Row],[Return]])</f>
        <v>9.2530418188882472E-3</v>
      </c>
    </row>
    <row r="3177" spans="1:6" x14ac:dyDescent="0.2">
      <c r="A3177" s="11">
        <v>45034</v>
      </c>
      <c r="B3177" s="3" t="s">
        <v>3</v>
      </c>
      <c r="C3177" s="3">
        <v>-1.4888647010765643E-3</v>
      </c>
      <c r="D3177" s="3">
        <f>YEAR(stock_returns_long[[#This Row],[Date]])</f>
        <v>2023</v>
      </c>
      <c r="E3177" s="3">
        <f>MONTH(stock_returns_long[[#This Row],[Date]])</f>
        <v>4</v>
      </c>
      <c r="F3177" s="3">
        <f>LN(1+stock_returns_long[[#This Row],[Return]])</f>
        <v>-1.4899741614866546E-3</v>
      </c>
    </row>
    <row r="3178" spans="1:6" x14ac:dyDescent="0.2">
      <c r="A3178" s="11">
        <v>45035</v>
      </c>
      <c r="B3178" s="3" t="s">
        <v>3</v>
      </c>
      <c r="C3178" s="3">
        <v>2.775892479640607E-4</v>
      </c>
      <c r="D3178" s="3">
        <f>YEAR(stock_returns_long[[#This Row],[Date]])</f>
        <v>2023</v>
      </c>
      <c r="E3178" s="3">
        <f>MONTH(stock_returns_long[[#This Row],[Date]])</f>
        <v>4</v>
      </c>
      <c r="F3178" s="3">
        <f>LN(1+stock_returns_long[[#This Row],[Return]])</f>
        <v>2.7755072719723699E-4</v>
      </c>
    </row>
    <row r="3179" spans="1:6" x14ac:dyDescent="0.2">
      <c r="A3179" s="11">
        <v>45036</v>
      </c>
      <c r="B3179" s="3" t="s">
        <v>3</v>
      </c>
      <c r="C3179" s="3">
        <v>-8.1124596404701377E-3</v>
      </c>
      <c r="D3179" s="3">
        <f>YEAR(stock_returns_long[[#This Row],[Date]])</f>
        <v>2023</v>
      </c>
      <c r="E3179" s="3">
        <f>MONTH(stock_returns_long[[#This Row],[Date]])</f>
        <v>4</v>
      </c>
      <c r="F3179" s="3">
        <f>LN(1+stock_returns_long[[#This Row],[Return]])</f>
        <v>-8.1455446967944791E-3</v>
      </c>
    </row>
    <row r="3180" spans="1:6" x14ac:dyDescent="0.2">
      <c r="A3180" s="11">
        <v>45037</v>
      </c>
      <c r="B3180" s="3" t="s">
        <v>3</v>
      </c>
      <c r="C3180" s="3">
        <v>-1.2230809112387941E-3</v>
      </c>
      <c r="D3180" s="3">
        <f>YEAR(stock_returns_long[[#This Row],[Date]])</f>
        <v>2023</v>
      </c>
      <c r="E3180" s="3">
        <f>MONTH(stock_returns_long[[#This Row],[Date]])</f>
        <v>4</v>
      </c>
      <c r="F3180" s="3">
        <f>LN(1+stock_returns_long[[#This Row],[Return]])</f>
        <v>-1.2238294851363947E-3</v>
      </c>
    </row>
    <row r="3181" spans="1:6" x14ac:dyDescent="0.2">
      <c r="A3181" s="11">
        <v>45040</v>
      </c>
      <c r="B3181" s="3" t="s">
        <v>3</v>
      </c>
      <c r="C3181" s="3">
        <v>-1.3962896834037397E-2</v>
      </c>
      <c r="D3181" s="3">
        <f>YEAR(stock_returns_long[[#This Row],[Date]])</f>
        <v>2023</v>
      </c>
      <c r="E3181" s="3">
        <f>MONTH(stock_returns_long[[#This Row],[Date]])</f>
        <v>4</v>
      </c>
      <c r="F3181" s="3">
        <f>LN(1+stock_returns_long[[#This Row],[Return]])</f>
        <v>-1.40612951017285E-2</v>
      </c>
    </row>
    <row r="3182" spans="1:6" x14ac:dyDescent="0.2">
      <c r="A3182" s="11">
        <v>45041</v>
      </c>
      <c r="B3182" s="3" t="s">
        <v>3</v>
      </c>
      <c r="C3182" s="3">
        <v>-2.2536178854068667E-2</v>
      </c>
      <c r="D3182" s="3">
        <f>YEAR(stock_returns_long[[#This Row],[Date]])</f>
        <v>2023</v>
      </c>
      <c r="E3182" s="3">
        <f>MONTH(stock_returns_long[[#This Row],[Date]])</f>
        <v>4</v>
      </c>
      <c r="F3182" s="3">
        <f>LN(1+stock_returns_long[[#This Row],[Return]])</f>
        <v>-2.2793999422978471E-2</v>
      </c>
    </row>
    <row r="3183" spans="1:6" x14ac:dyDescent="0.2">
      <c r="A3183" s="11">
        <v>45042</v>
      </c>
      <c r="B3183" s="3" t="s">
        <v>3</v>
      </c>
      <c r="C3183" s="3">
        <v>7.2434842653300358E-2</v>
      </c>
      <c r="D3183" s="3">
        <f>YEAR(stock_returns_long[[#This Row],[Date]])</f>
        <v>2023</v>
      </c>
      <c r="E3183" s="3">
        <f>MONTH(stock_returns_long[[#This Row],[Date]])</f>
        <v>4</v>
      </c>
      <c r="F3183" s="3">
        <f>LN(1+stock_returns_long[[#This Row],[Return]])</f>
        <v>6.9931617203695146E-2</v>
      </c>
    </row>
    <row r="3184" spans="1:6" x14ac:dyDescent="0.2">
      <c r="A3184" s="11">
        <v>45043</v>
      </c>
      <c r="B3184" s="3" t="s">
        <v>3</v>
      </c>
      <c r="C3184" s="3">
        <v>3.2027598634224441E-2</v>
      </c>
      <c r="D3184" s="3">
        <f>YEAR(stock_returns_long[[#This Row],[Date]])</f>
        <v>2023</v>
      </c>
      <c r="E3184" s="3">
        <f>MONTH(stock_returns_long[[#This Row],[Date]])</f>
        <v>4</v>
      </c>
      <c r="F3184" s="3">
        <f>LN(1+stock_returns_long[[#This Row],[Return]])</f>
        <v>3.1525409564407601E-2</v>
      </c>
    </row>
    <row r="3185" spans="1:6" x14ac:dyDescent="0.2">
      <c r="A3185" s="11">
        <v>45044</v>
      </c>
      <c r="B3185" s="3" t="s">
        <v>3</v>
      </c>
      <c r="C3185" s="3">
        <v>7.9715938676687692E-3</v>
      </c>
      <c r="D3185" s="3">
        <f>YEAR(stock_returns_long[[#This Row],[Date]])</f>
        <v>2023</v>
      </c>
      <c r="E3185" s="3">
        <f>MONTH(stock_returns_long[[#This Row],[Date]])</f>
        <v>4</v>
      </c>
      <c r="F3185" s="3">
        <f>LN(1+stock_returns_long[[#This Row],[Return]])</f>
        <v>7.9399885652573204E-3</v>
      </c>
    </row>
    <row r="3186" spans="1:6" x14ac:dyDescent="0.2">
      <c r="A3186" s="11">
        <v>45047</v>
      </c>
      <c r="B3186" s="3" t="s">
        <v>3</v>
      </c>
      <c r="C3186" s="3">
        <v>-5.5328563720342672E-3</v>
      </c>
      <c r="D3186" s="3">
        <f>YEAR(stock_returns_long[[#This Row],[Date]])</f>
        <v>2023</v>
      </c>
      <c r="E3186" s="3">
        <f>MONTH(stock_returns_long[[#This Row],[Date]])</f>
        <v>5</v>
      </c>
      <c r="F3186" s="3">
        <f>LN(1+stock_returns_long[[#This Row],[Return]])</f>
        <v>-5.5482193153620178E-3</v>
      </c>
    </row>
    <row r="3187" spans="1:6" x14ac:dyDescent="0.2">
      <c r="A3187" s="11">
        <v>45048</v>
      </c>
      <c r="B3187" s="3" t="s">
        <v>3</v>
      </c>
      <c r="C3187" s="3">
        <v>-4.908554375246954E-4</v>
      </c>
      <c r="D3187" s="3">
        <f>YEAR(stock_returns_long[[#This Row],[Date]])</f>
        <v>2023</v>
      </c>
      <c r="E3187" s="3">
        <f>MONTH(stock_returns_long[[#This Row],[Date]])</f>
        <v>5</v>
      </c>
      <c r="F3187" s="3">
        <f>LN(1+stock_returns_long[[#This Row],[Return]])</f>
        <v>-4.909759464915705E-4</v>
      </c>
    </row>
    <row r="3188" spans="1:6" x14ac:dyDescent="0.2">
      <c r="A3188" s="11">
        <v>45049</v>
      </c>
      <c r="B3188" s="3" t="s">
        <v>3</v>
      </c>
      <c r="C3188" s="3">
        <v>-3.3069812509320951E-3</v>
      </c>
      <c r="D3188" s="3">
        <f>YEAR(stock_returns_long[[#This Row],[Date]])</f>
        <v>2023</v>
      </c>
      <c r="E3188" s="3">
        <f>MONTH(stock_returns_long[[#This Row],[Date]])</f>
        <v>5</v>
      </c>
      <c r="F3188" s="3">
        <f>LN(1+stock_returns_long[[#This Row],[Return]])</f>
        <v>-3.3124613985949024E-3</v>
      </c>
    </row>
    <row r="3189" spans="1:6" x14ac:dyDescent="0.2">
      <c r="A3189" s="11">
        <v>45050</v>
      </c>
      <c r="B3189" s="3" t="s">
        <v>3</v>
      </c>
      <c r="C3189" s="3">
        <v>3.3179536614820204E-3</v>
      </c>
      <c r="D3189" s="3">
        <f>YEAR(stock_returns_long[[#This Row],[Date]])</f>
        <v>2023</v>
      </c>
      <c r="E3189" s="3">
        <f>MONTH(stock_returns_long[[#This Row],[Date]])</f>
        <v>5</v>
      </c>
      <c r="F3189" s="3">
        <f>LN(1+stock_returns_long[[#This Row],[Return]])</f>
        <v>3.3124613985948455E-3</v>
      </c>
    </row>
    <row r="3190" spans="1:6" x14ac:dyDescent="0.2">
      <c r="A3190" s="11">
        <v>45051</v>
      </c>
      <c r="B3190" s="3" t="s">
        <v>3</v>
      </c>
      <c r="C3190" s="3">
        <v>1.7157410025743669E-2</v>
      </c>
      <c r="D3190" s="3">
        <f>YEAR(stock_returns_long[[#This Row],[Date]])</f>
        <v>2023</v>
      </c>
      <c r="E3190" s="3">
        <f>MONTH(stock_returns_long[[#This Row],[Date]])</f>
        <v>5</v>
      </c>
      <c r="F3190" s="3">
        <f>LN(1+stock_returns_long[[#This Row],[Return]])</f>
        <v>1.7011883875797672E-2</v>
      </c>
    </row>
    <row r="3191" spans="1:6" x14ac:dyDescent="0.2">
      <c r="A3191" s="11">
        <v>45054</v>
      </c>
      <c r="B3191" s="3" t="s">
        <v>3</v>
      </c>
      <c r="C3191" s="3">
        <v>-6.4382034320861203E-3</v>
      </c>
      <c r="D3191" s="3">
        <f>YEAR(stock_returns_long[[#This Row],[Date]])</f>
        <v>2023</v>
      </c>
      <c r="E3191" s="3">
        <f>MONTH(stock_returns_long[[#This Row],[Date]])</f>
        <v>5</v>
      </c>
      <c r="F3191" s="3">
        <f>LN(1+stock_returns_long[[#This Row],[Return]])</f>
        <v>-6.4590180510674085E-3</v>
      </c>
    </row>
    <row r="3192" spans="1:6" x14ac:dyDescent="0.2">
      <c r="A3192" s="11">
        <v>45055</v>
      </c>
      <c r="B3192" s="3" t="s">
        <v>3</v>
      </c>
      <c r="C3192" s="3">
        <v>-5.3458579378269366E-3</v>
      </c>
      <c r="D3192" s="3">
        <f>YEAR(stock_returns_long[[#This Row],[Date]])</f>
        <v>2023</v>
      </c>
      <c r="E3192" s="3">
        <f>MONTH(stock_returns_long[[#This Row],[Date]])</f>
        <v>5</v>
      </c>
      <c r="F3192" s="3">
        <f>LN(1+stock_returns_long[[#This Row],[Return]])</f>
        <v>-5.3601981664220255E-3</v>
      </c>
    </row>
    <row r="3193" spans="1:6" x14ac:dyDescent="0.2">
      <c r="A3193" s="11">
        <v>45056</v>
      </c>
      <c r="B3193" s="3" t="s">
        <v>3</v>
      </c>
      <c r="C3193" s="3">
        <v>1.7296458543019533E-2</v>
      </c>
      <c r="D3193" s="3">
        <f>YEAR(stock_returns_long[[#This Row],[Date]])</f>
        <v>2023</v>
      </c>
      <c r="E3193" s="3">
        <f>MONTH(stock_returns_long[[#This Row],[Date]])</f>
        <v>5</v>
      </c>
      <c r="F3193" s="3">
        <f>LN(1+stock_returns_long[[#This Row],[Return]])</f>
        <v>1.7148577579833534E-2</v>
      </c>
    </row>
    <row r="3194" spans="1:6" x14ac:dyDescent="0.2">
      <c r="A3194" s="11">
        <v>45057</v>
      </c>
      <c r="B3194" s="3" t="s">
        <v>3</v>
      </c>
      <c r="C3194" s="3">
        <v>-7.044311774276002E-3</v>
      </c>
      <c r="D3194" s="3">
        <f>YEAR(stock_returns_long[[#This Row],[Date]])</f>
        <v>2023</v>
      </c>
      <c r="E3194" s="3">
        <f>MONTH(stock_returns_long[[#This Row],[Date]])</f>
        <v>5</v>
      </c>
      <c r="F3194" s="3">
        <f>LN(1+stock_returns_long[[#This Row],[Return]])</f>
        <v>-7.0692400759301173E-3</v>
      </c>
    </row>
    <row r="3195" spans="1:6" x14ac:dyDescent="0.2">
      <c r="A3195" s="11">
        <v>45058</v>
      </c>
      <c r="B3195" s="3" t="s">
        <v>3</v>
      </c>
      <c r="C3195" s="3">
        <v>-3.6760069667766126E-3</v>
      </c>
      <c r="D3195" s="3">
        <f>YEAR(stock_returns_long[[#This Row],[Date]])</f>
        <v>2023</v>
      </c>
      <c r="E3195" s="3">
        <f>MONTH(stock_returns_long[[#This Row],[Date]])</f>
        <v>5</v>
      </c>
      <c r="F3195" s="3">
        <f>LN(1+stock_returns_long[[#This Row],[Return]])</f>
        <v>-3.6827800841657131E-3</v>
      </c>
    </row>
    <row r="3196" spans="1:6" x14ac:dyDescent="0.2">
      <c r="A3196" s="11">
        <v>45061</v>
      </c>
      <c r="B3196" s="3" t="s">
        <v>3</v>
      </c>
      <c r="C3196" s="3">
        <v>1.585904840272212E-3</v>
      </c>
      <c r="D3196" s="3">
        <f>YEAR(stock_returns_long[[#This Row],[Date]])</f>
        <v>2023</v>
      </c>
      <c r="E3196" s="3">
        <f>MONTH(stock_returns_long[[#This Row],[Date]])</f>
        <v>5</v>
      </c>
      <c r="F3196" s="3">
        <f>LN(1+stock_returns_long[[#This Row],[Return]])</f>
        <v>1.5846486211782602E-3</v>
      </c>
    </row>
    <row r="3197" spans="1:6" x14ac:dyDescent="0.2">
      <c r="A3197" s="11">
        <v>45062</v>
      </c>
      <c r="B3197" s="3" t="s">
        <v>3</v>
      </c>
      <c r="C3197" s="3">
        <v>7.367757217787263E-3</v>
      </c>
      <c r="D3197" s="3">
        <f>YEAR(stock_returns_long[[#This Row],[Date]])</f>
        <v>2023</v>
      </c>
      <c r="E3197" s="3">
        <f>MONTH(stock_returns_long[[#This Row],[Date]])</f>
        <v>5</v>
      </c>
      <c r="F3197" s="3">
        <f>LN(1+stock_returns_long[[#This Row],[Return]])</f>
        <v>7.3407478789425714E-3</v>
      </c>
    </row>
    <row r="3198" spans="1:6" x14ac:dyDescent="0.2">
      <c r="A3198" s="11">
        <v>45063</v>
      </c>
      <c r="B3198" s="3" t="s">
        <v>3</v>
      </c>
      <c r="C3198" s="3">
        <v>9.4512366725227892E-3</v>
      </c>
      <c r="D3198" s="3">
        <f>YEAR(stock_returns_long[[#This Row],[Date]])</f>
        <v>2023</v>
      </c>
      <c r="E3198" s="3">
        <f>MONTH(stock_returns_long[[#This Row],[Date]])</f>
        <v>5</v>
      </c>
      <c r="F3198" s="3">
        <f>LN(1+stock_returns_long[[#This Row],[Return]])</f>
        <v>9.4068531687168597E-3</v>
      </c>
    </row>
    <row r="3199" spans="1:6" x14ac:dyDescent="0.2">
      <c r="A3199" s="11">
        <v>45064</v>
      </c>
      <c r="B3199" s="3" t="s">
        <v>3</v>
      </c>
      <c r="C3199" s="3">
        <v>1.4395085309115707E-2</v>
      </c>
      <c r="D3199" s="3">
        <f>YEAR(stock_returns_long[[#This Row],[Date]])</f>
        <v>2023</v>
      </c>
      <c r="E3199" s="3">
        <f>MONTH(stock_returns_long[[#This Row],[Date]])</f>
        <v>5</v>
      </c>
      <c r="F3199" s="3">
        <f>LN(1+stock_returns_long[[#This Row],[Return]])</f>
        <v>1.4292459765108748E-2</v>
      </c>
    </row>
    <row r="3200" spans="1:6" x14ac:dyDescent="0.2">
      <c r="A3200" s="11">
        <v>45065</v>
      </c>
      <c r="B3200" s="3" t="s">
        <v>3</v>
      </c>
      <c r="C3200" s="3">
        <v>-5.652698588559657E-4</v>
      </c>
      <c r="D3200" s="3">
        <f>YEAR(stock_returns_long[[#This Row],[Date]])</f>
        <v>2023</v>
      </c>
      <c r="E3200" s="3">
        <f>MONTH(stock_returns_long[[#This Row],[Date]])</f>
        <v>5</v>
      </c>
      <c r="F3200" s="3">
        <f>LN(1+stock_returns_long[[#This Row],[Return]])</f>
        <v>-5.6542968409506282E-4</v>
      </c>
    </row>
    <row r="3201" spans="1:6" x14ac:dyDescent="0.2">
      <c r="A3201" s="11">
        <v>45068</v>
      </c>
      <c r="B3201" s="3" t="s">
        <v>3</v>
      </c>
      <c r="C3201" s="3">
        <v>8.9214928522154402E-3</v>
      </c>
      <c r="D3201" s="3">
        <f>YEAR(stock_returns_long[[#This Row],[Date]])</f>
        <v>2023</v>
      </c>
      <c r="E3201" s="3">
        <f>MONTH(stock_returns_long[[#This Row],[Date]])</f>
        <v>5</v>
      </c>
      <c r="F3201" s="3">
        <f>LN(1+stock_returns_long[[#This Row],[Return]])</f>
        <v>8.8819314585468941E-3</v>
      </c>
    </row>
    <row r="3202" spans="1:6" x14ac:dyDescent="0.2">
      <c r="A3202" s="11">
        <v>45069</v>
      </c>
      <c r="B3202" s="3" t="s">
        <v>3</v>
      </c>
      <c r="C3202" s="3">
        <v>-1.8432142817791264E-2</v>
      </c>
      <c r="D3202" s="3">
        <f>YEAR(stock_returns_long[[#This Row],[Date]])</f>
        <v>2023</v>
      </c>
      <c r="E3202" s="3">
        <f>MONTH(stock_returns_long[[#This Row],[Date]])</f>
        <v>5</v>
      </c>
      <c r="F3202" s="3">
        <f>LN(1+stock_returns_long[[#This Row],[Return]])</f>
        <v>-1.8604131453473647E-2</v>
      </c>
    </row>
    <row r="3203" spans="1:6" x14ac:dyDescent="0.2">
      <c r="A3203" s="11">
        <v>45070</v>
      </c>
      <c r="B3203" s="3" t="s">
        <v>3</v>
      </c>
      <c r="C3203" s="3">
        <v>-4.4725209909438624E-3</v>
      </c>
      <c r="D3203" s="3">
        <f>YEAR(stock_returns_long[[#This Row],[Date]])</f>
        <v>2023</v>
      </c>
      <c r="E3203" s="3">
        <f>MONTH(stock_returns_long[[#This Row],[Date]])</f>
        <v>5</v>
      </c>
      <c r="F3203" s="3">
        <f>LN(1+stock_returns_long[[#This Row],[Return]])</f>
        <v>-4.4825526352858681E-3</v>
      </c>
    </row>
    <row r="3204" spans="1:6" x14ac:dyDescent="0.2">
      <c r="A3204" s="11">
        <v>45071</v>
      </c>
      <c r="B3204" s="3" t="s">
        <v>3</v>
      </c>
      <c r="C3204" s="3">
        <v>3.8457890185396915E-2</v>
      </c>
      <c r="D3204" s="3">
        <f>YEAR(stock_returns_long[[#This Row],[Date]])</f>
        <v>2023</v>
      </c>
      <c r="E3204" s="3">
        <f>MONTH(stock_returns_long[[#This Row],[Date]])</f>
        <v>5</v>
      </c>
      <c r="F3204" s="3">
        <f>LN(1+stock_returns_long[[#This Row],[Return]])</f>
        <v>3.7736814821872917E-2</v>
      </c>
    </row>
    <row r="3205" spans="1:6" x14ac:dyDescent="0.2">
      <c r="A3205" s="11">
        <v>45072</v>
      </c>
      <c r="B3205" s="3" t="s">
        <v>3</v>
      </c>
      <c r="C3205" s="3">
        <v>2.1385633858731268E-2</v>
      </c>
      <c r="D3205" s="3">
        <f>YEAR(stock_returns_long[[#This Row],[Date]])</f>
        <v>2023</v>
      </c>
      <c r="E3205" s="3">
        <f>MONTH(stock_returns_long[[#This Row],[Date]])</f>
        <v>5</v>
      </c>
      <c r="F3205" s="3">
        <f>LN(1+stock_returns_long[[#This Row],[Return]])</f>
        <v>2.1160169985371017E-2</v>
      </c>
    </row>
    <row r="3206" spans="1:6" x14ac:dyDescent="0.2">
      <c r="A3206" s="11">
        <v>45076</v>
      </c>
      <c r="B3206" s="3" t="s">
        <v>3</v>
      </c>
      <c r="C3206" s="3">
        <v>-5.046677429952573E-3</v>
      </c>
      <c r="D3206" s="3">
        <f>YEAR(stock_returns_long[[#This Row],[Date]])</f>
        <v>2023</v>
      </c>
      <c r="E3206" s="3">
        <f>MONTH(stock_returns_long[[#This Row],[Date]])</f>
        <v>5</v>
      </c>
      <c r="F3206" s="3">
        <f>LN(1+stock_returns_long[[#This Row],[Return]])</f>
        <v>-5.0594549138481782E-3</v>
      </c>
    </row>
    <row r="3207" spans="1:6" x14ac:dyDescent="0.2">
      <c r="A3207" s="11">
        <v>45077</v>
      </c>
      <c r="B3207" s="3" t="s">
        <v>3</v>
      </c>
      <c r="C3207" s="3">
        <v>-8.5141835419944023E-3</v>
      </c>
      <c r="D3207" s="3">
        <f>YEAR(stock_returns_long[[#This Row],[Date]])</f>
        <v>2023</v>
      </c>
      <c r="E3207" s="3">
        <f>MONTH(stock_returns_long[[#This Row],[Date]])</f>
        <v>5</v>
      </c>
      <c r="F3207" s="3">
        <f>LN(1+stock_returns_long[[#This Row],[Return]])</f>
        <v>-8.5506362602532186E-3</v>
      </c>
    </row>
    <row r="3208" spans="1:6" x14ac:dyDescent="0.2">
      <c r="A3208" s="11">
        <v>45078</v>
      </c>
      <c r="B3208" s="3" t="s">
        <v>3</v>
      </c>
      <c r="C3208" s="3">
        <v>1.2759048230888803E-2</v>
      </c>
      <c r="D3208" s="3">
        <f>YEAR(stock_returns_long[[#This Row],[Date]])</f>
        <v>2023</v>
      </c>
      <c r="E3208" s="3">
        <f>MONTH(stock_returns_long[[#This Row],[Date]])</f>
        <v>6</v>
      </c>
      <c r="F3208" s="3">
        <f>LN(1+stock_returns_long[[#This Row],[Return]])</f>
        <v>1.2678337379082196E-2</v>
      </c>
    </row>
    <row r="3209" spans="1:6" x14ac:dyDescent="0.2">
      <c r="A3209" s="11">
        <v>45079</v>
      </c>
      <c r="B3209" s="3" t="s">
        <v>3</v>
      </c>
      <c r="C3209" s="3">
        <v>8.4792053094859821E-3</v>
      </c>
      <c r="D3209" s="3">
        <f>YEAR(stock_returns_long[[#This Row],[Date]])</f>
        <v>2023</v>
      </c>
      <c r="E3209" s="3">
        <f>MONTH(stock_returns_long[[#This Row],[Date]])</f>
        <v>6</v>
      </c>
      <c r="F3209" s="3">
        <f>LN(1+stock_returns_long[[#This Row],[Return]])</f>
        <v>8.4434587741480036E-3</v>
      </c>
    </row>
    <row r="3210" spans="1:6" x14ac:dyDescent="0.2">
      <c r="A3210" s="11">
        <v>45082</v>
      </c>
      <c r="B3210" s="3" t="s">
        <v>3</v>
      </c>
      <c r="C3210" s="3">
        <v>1.6101853828078827E-3</v>
      </c>
      <c r="D3210" s="3">
        <f>YEAR(stock_returns_long[[#This Row],[Date]])</f>
        <v>2023</v>
      </c>
      <c r="E3210" s="3">
        <f>MONTH(stock_returns_long[[#This Row],[Date]])</f>
        <v>6</v>
      </c>
      <c r="F3210" s="3">
        <f>LN(1+stock_returns_long[[#This Row],[Return]])</f>
        <v>1.6088904242202739E-3</v>
      </c>
    </row>
    <row r="3211" spans="1:6" x14ac:dyDescent="0.2">
      <c r="A3211" s="11">
        <v>45083</v>
      </c>
      <c r="B3211" s="3" t="s">
        <v>3</v>
      </c>
      <c r="C3211" s="3">
        <v>-6.7275668993432847E-3</v>
      </c>
      <c r="D3211" s="3">
        <f>YEAR(stock_returns_long[[#This Row],[Date]])</f>
        <v>2023</v>
      </c>
      <c r="E3211" s="3">
        <f>MONTH(stock_returns_long[[#This Row],[Date]])</f>
        <v>6</v>
      </c>
      <c r="F3211" s="3">
        <f>LN(1+stock_returns_long[[#This Row],[Return]])</f>
        <v>-6.7502989893380803E-3</v>
      </c>
    </row>
    <row r="3212" spans="1:6" x14ac:dyDescent="0.2">
      <c r="A3212" s="11">
        <v>45084</v>
      </c>
      <c r="B3212" s="3" t="s">
        <v>3</v>
      </c>
      <c r="C3212" s="3">
        <v>-3.0867883797647377E-2</v>
      </c>
      <c r="D3212" s="3">
        <f>YEAR(stock_returns_long[[#This Row],[Date]])</f>
        <v>2023</v>
      </c>
      <c r="E3212" s="3">
        <f>MONTH(stock_returns_long[[#This Row],[Date]])</f>
        <v>6</v>
      </c>
      <c r="F3212" s="3">
        <f>LN(1+stock_returns_long[[#This Row],[Return]])</f>
        <v>-3.1354333555124458E-2</v>
      </c>
    </row>
    <row r="3213" spans="1:6" x14ac:dyDescent="0.2">
      <c r="A3213" s="11">
        <v>45085</v>
      </c>
      <c r="B3213" s="3" t="s">
        <v>3</v>
      </c>
      <c r="C3213" s="3">
        <v>5.8136867098481648E-3</v>
      </c>
      <c r="D3213" s="3">
        <f>YEAR(stock_returns_long[[#This Row],[Date]])</f>
        <v>2023</v>
      </c>
      <c r="E3213" s="3">
        <f>MONTH(stock_returns_long[[#This Row],[Date]])</f>
        <v>6</v>
      </c>
      <c r="F3213" s="3">
        <f>LN(1+stock_returns_long[[#This Row],[Return]])</f>
        <v>5.7968524478391936E-3</v>
      </c>
    </row>
    <row r="3214" spans="1:6" x14ac:dyDescent="0.2">
      <c r="A3214" s="11">
        <v>45086</v>
      </c>
      <c r="B3214" s="3" t="s">
        <v>3</v>
      </c>
      <c r="C3214" s="3">
        <v>4.7037977022446054E-3</v>
      </c>
      <c r="D3214" s="3">
        <f>YEAR(stock_returns_long[[#This Row],[Date]])</f>
        <v>2023</v>
      </c>
      <c r="E3214" s="3">
        <f>MONTH(stock_returns_long[[#This Row],[Date]])</f>
        <v>6</v>
      </c>
      <c r="F3214" s="3">
        <f>LN(1+stock_returns_long[[#This Row],[Return]])</f>
        <v>4.6927694155304541E-3</v>
      </c>
    </row>
    <row r="3215" spans="1:6" x14ac:dyDescent="0.2">
      <c r="A3215" s="11">
        <v>45089</v>
      </c>
      <c r="B3215" s="3" t="s">
        <v>3</v>
      </c>
      <c r="C3215" s="3">
        <v>1.5484104714083013E-2</v>
      </c>
      <c r="D3215" s="3">
        <f>YEAR(stock_returns_long[[#This Row],[Date]])</f>
        <v>2023</v>
      </c>
      <c r="E3215" s="3">
        <f>MONTH(stock_returns_long[[#This Row],[Date]])</f>
        <v>6</v>
      </c>
      <c r="F3215" s="3">
        <f>LN(1+stock_returns_long[[#This Row],[Return]])</f>
        <v>1.5365449246258883E-2</v>
      </c>
    </row>
    <row r="3216" spans="1:6" x14ac:dyDescent="0.2">
      <c r="A3216" s="11">
        <v>45090</v>
      </c>
      <c r="B3216" s="3" t="s">
        <v>3</v>
      </c>
      <c r="C3216" s="3">
        <v>7.352766466572902E-3</v>
      </c>
      <c r="D3216" s="3">
        <f>YEAR(stock_returns_long[[#This Row],[Date]])</f>
        <v>2023</v>
      </c>
      <c r="E3216" s="3">
        <f>MONTH(stock_returns_long[[#This Row],[Date]])</f>
        <v>6</v>
      </c>
      <c r="F3216" s="3">
        <f>LN(1+stock_returns_long[[#This Row],[Return]])</f>
        <v>7.3258666574149084E-3</v>
      </c>
    </row>
    <row r="3217" spans="1:6" x14ac:dyDescent="0.2">
      <c r="A3217" s="11">
        <v>45091</v>
      </c>
      <c r="B3217" s="3" t="s">
        <v>3</v>
      </c>
      <c r="C3217" s="3">
        <v>9.1238491646679076E-3</v>
      </c>
      <c r="D3217" s="3">
        <f>YEAR(stock_returns_long[[#This Row],[Date]])</f>
        <v>2023</v>
      </c>
      <c r="E3217" s="3">
        <f>MONTH(stock_returns_long[[#This Row],[Date]])</f>
        <v>6</v>
      </c>
      <c r="F3217" s="3">
        <f>LN(1+stock_returns_long[[#This Row],[Return]])</f>
        <v>9.0824783034740182E-3</v>
      </c>
    </row>
    <row r="3218" spans="1:6" x14ac:dyDescent="0.2">
      <c r="A3218" s="11">
        <v>45092</v>
      </c>
      <c r="B3218" s="3" t="s">
        <v>3</v>
      </c>
      <c r="C3218" s="3">
        <v>3.1896571239371951E-2</v>
      </c>
      <c r="D3218" s="3">
        <f>YEAR(stock_returns_long[[#This Row],[Date]])</f>
        <v>2023</v>
      </c>
      <c r="E3218" s="3">
        <f>MONTH(stock_returns_long[[#This Row],[Date]])</f>
        <v>6</v>
      </c>
      <c r="F3218" s="3">
        <f>LN(1+stock_returns_long[[#This Row],[Return]])</f>
        <v>3.1398440369568875E-2</v>
      </c>
    </row>
    <row r="3219" spans="1:6" x14ac:dyDescent="0.2">
      <c r="A3219" s="11">
        <v>45093</v>
      </c>
      <c r="B3219" s="3" t="s">
        <v>3</v>
      </c>
      <c r="C3219" s="3">
        <v>-1.6575798168218747E-2</v>
      </c>
      <c r="D3219" s="3">
        <f>YEAR(stock_returns_long[[#This Row],[Date]])</f>
        <v>2023</v>
      </c>
      <c r="E3219" s="3">
        <f>MONTH(stock_returns_long[[#This Row],[Date]])</f>
        <v>6</v>
      </c>
      <c r="F3219" s="3">
        <f>LN(1+stock_returns_long[[#This Row],[Return]])</f>
        <v>-1.671471394330741E-2</v>
      </c>
    </row>
    <row r="3220" spans="1:6" x14ac:dyDescent="0.2">
      <c r="A3220" s="11">
        <v>45097</v>
      </c>
      <c r="B3220" s="3" t="s">
        <v>3</v>
      </c>
      <c r="C3220" s="3">
        <v>-1.2502646771709314E-2</v>
      </c>
      <c r="D3220" s="3">
        <f>YEAR(stock_returns_long[[#This Row],[Date]])</f>
        <v>2023</v>
      </c>
      <c r="E3220" s="3">
        <f>MONTH(stock_returns_long[[#This Row],[Date]])</f>
        <v>6</v>
      </c>
      <c r="F3220" s="3">
        <f>LN(1+stock_returns_long[[#This Row],[Return]])</f>
        <v>-1.2581462485600735E-2</v>
      </c>
    </row>
    <row r="3221" spans="1:6" x14ac:dyDescent="0.2">
      <c r="A3221" s="11">
        <v>45098</v>
      </c>
      <c r="B3221" s="3" t="s">
        <v>3</v>
      </c>
      <c r="C3221" s="3">
        <v>-1.3281987005899443E-2</v>
      </c>
      <c r="D3221" s="3">
        <f>YEAR(stock_returns_long[[#This Row],[Date]])</f>
        <v>2023</v>
      </c>
      <c r="E3221" s="3">
        <f>MONTH(stock_returns_long[[#This Row],[Date]])</f>
        <v>6</v>
      </c>
      <c r="F3221" s="3">
        <f>LN(1+stock_returns_long[[#This Row],[Return]])</f>
        <v>-1.337098148946121E-2</v>
      </c>
    </row>
    <row r="3222" spans="1:6" x14ac:dyDescent="0.2">
      <c r="A3222" s="11">
        <v>45099</v>
      </c>
      <c r="B3222" s="3" t="s">
        <v>3</v>
      </c>
      <c r="C3222" s="3">
        <v>1.8437378839829321E-2</v>
      </c>
      <c r="D3222" s="3">
        <f>YEAR(stock_returns_long[[#This Row],[Date]])</f>
        <v>2023</v>
      </c>
      <c r="E3222" s="3">
        <f>MONTH(stock_returns_long[[#This Row],[Date]])</f>
        <v>6</v>
      </c>
      <c r="F3222" s="3">
        <f>LN(1+stock_returns_long[[#This Row],[Return]])</f>
        <v>1.8269471083014806E-2</v>
      </c>
    </row>
    <row r="3223" spans="1:6" x14ac:dyDescent="0.2">
      <c r="A3223" s="11">
        <v>45100</v>
      </c>
      <c r="B3223" s="3" t="s">
        <v>3</v>
      </c>
      <c r="C3223" s="3">
        <v>-1.3805669921508223E-2</v>
      </c>
      <c r="D3223" s="3">
        <f>YEAR(stock_returns_long[[#This Row],[Date]])</f>
        <v>2023</v>
      </c>
      <c r="E3223" s="3">
        <f>MONTH(stock_returns_long[[#This Row],[Date]])</f>
        <v>6</v>
      </c>
      <c r="F3223" s="3">
        <f>LN(1+stock_returns_long[[#This Row],[Return]])</f>
        <v>-1.3901854469952743E-2</v>
      </c>
    </row>
    <row r="3224" spans="1:6" x14ac:dyDescent="0.2">
      <c r="A3224" s="11">
        <v>45103</v>
      </c>
      <c r="B3224" s="3" t="s">
        <v>3</v>
      </c>
      <c r="C3224" s="3">
        <v>-1.9163079091043089E-2</v>
      </c>
      <c r="D3224" s="3">
        <f>YEAR(stock_returns_long[[#This Row],[Date]])</f>
        <v>2023</v>
      </c>
      <c r="E3224" s="3">
        <f>MONTH(stock_returns_long[[#This Row],[Date]])</f>
        <v>6</v>
      </c>
      <c r="F3224" s="3">
        <f>LN(1+stock_returns_long[[#This Row],[Return]])</f>
        <v>-1.9349070841324742E-2</v>
      </c>
    </row>
    <row r="3225" spans="1:6" x14ac:dyDescent="0.2">
      <c r="A3225" s="11">
        <v>45104</v>
      </c>
      <c r="B3225" s="3" t="s">
        <v>3</v>
      </c>
      <c r="C3225" s="3">
        <v>1.816784167699792E-2</v>
      </c>
      <c r="D3225" s="3">
        <f>YEAR(stock_returns_long[[#This Row],[Date]])</f>
        <v>2023</v>
      </c>
      <c r="E3225" s="3">
        <f>MONTH(stock_returns_long[[#This Row],[Date]])</f>
        <v>6</v>
      </c>
      <c r="F3225" s="3">
        <f>LN(1+stock_returns_long[[#This Row],[Return]])</f>
        <v>1.8004778484086183E-2</v>
      </c>
    </row>
    <row r="3226" spans="1:6" x14ac:dyDescent="0.2">
      <c r="A3226" s="11">
        <v>45105</v>
      </c>
      <c r="B3226" s="3" t="s">
        <v>3</v>
      </c>
      <c r="C3226" s="3">
        <v>3.825802179314497E-3</v>
      </c>
      <c r="D3226" s="3">
        <f>YEAR(stock_returns_long[[#This Row],[Date]])</f>
        <v>2023</v>
      </c>
      <c r="E3226" s="3">
        <f>MONTH(stock_returns_long[[#This Row],[Date]])</f>
        <v>6</v>
      </c>
      <c r="F3226" s="3">
        <f>LN(1+stock_returns_long[[#This Row],[Return]])</f>
        <v>3.8185024105472946E-3</v>
      </c>
    </row>
    <row r="3227" spans="1:6" x14ac:dyDescent="0.2">
      <c r="A3227" s="11">
        <v>45106</v>
      </c>
      <c r="B3227" s="3" t="s">
        <v>3</v>
      </c>
      <c r="C3227" s="3">
        <v>-2.3819554810025068E-3</v>
      </c>
      <c r="D3227" s="3">
        <f>YEAR(stock_returns_long[[#This Row],[Date]])</f>
        <v>2023</v>
      </c>
      <c r="E3227" s="3">
        <f>MONTH(stock_returns_long[[#This Row],[Date]])</f>
        <v>6</v>
      </c>
      <c r="F3227" s="3">
        <f>LN(1+stock_returns_long[[#This Row],[Return]])</f>
        <v>-2.384796849865427E-3</v>
      </c>
    </row>
    <row r="3228" spans="1:6" x14ac:dyDescent="0.2">
      <c r="A3228" s="11">
        <v>45107</v>
      </c>
      <c r="B3228" s="3" t="s">
        <v>3</v>
      </c>
      <c r="C3228" s="3">
        <v>1.6385511001872244E-2</v>
      </c>
      <c r="D3228" s="3">
        <f>YEAR(stock_returns_long[[#This Row],[Date]])</f>
        <v>2023</v>
      </c>
      <c r="E3228" s="3">
        <f>MONTH(stock_returns_long[[#This Row],[Date]])</f>
        <v>6</v>
      </c>
      <c r="F3228" s="3">
        <f>LN(1+stock_returns_long[[#This Row],[Return]])</f>
        <v>1.6252717149625007E-2</v>
      </c>
    </row>
    <row r="3229" spans="1:6" x14ac:dyDescent="0.2">
      <c r="A3229" s="11">
        <v>45110</v>
      </c>
      <c r="B3229" s="3" t="s">
        <v>3</v>
      </c>
      <c r="C3229" s="3">
        <v>-7.4879292669537412E-3</v>
      </c>
      <c r="D3229" s="3">
        <f>YEAR(stock_returns_long[[#This Row],[Date]])</f>
        <v>2023</v>
      </c>
      <c r="E3229" s="3">
        <f>MONTH(stock_returns_long[[#This Row],[Date]])</f>
        <v>7</v>
      </c>
      <c r="F3229" s="3">
        <f>LN(1+stock_returns_long[[#This Row],[Return]])</f>
        <v>-7.5161045470937982E-3</v>
      </c>
    </row>
    <row r="3230" spans="1:6" x14ac:dyDescent="0.2">
      <c r="A3230" s="11">
        <v>45112</v>
      </c>
      <c r="B3230" s="3" t="s">
        <v>3</v>
      </c>
      <c r="C3230" s="3">
        <v>4.7319104537391077E-4</v>
      </c>
      <c r="D3230" s="3">
        <f>YEAR(stock_returns_long[[#This Row],[Date]])</f>
        <v>2023</v>
      </c>
      <c r="E3230" s="3">
        <f>MONTH(stock_returns_long[[#This Row],[Date]])</f>
        <v>7</v>
      </c>
      <c r="F3230" s="3">
        <f>LN(1+stock_returns_long[[#This Row],[Return]])</f>
        <v>4.7307912579603592E-4</v>
      </c>
    </row>
    <row r="3231" spans="1:6" x14ac:dyDescent="0.2">
      <c r="A3231" s="11">
        <v>45113</v>
      </c>
      <c r="B3231" s="3" t="s">
        <v>3</v>
      </c>
      <c r="C3231" s="3">
        <v>9.2266251180121994E-3</v>
      </c>
      <c r="D3231" s="3">
        <f>YEAR(stock_returns_long[[#This Row],[Date]])</f>
        <v>2023</v>
      </c>
      <c r="E3231" s="3">
        <f>MONTH(stock_returns_long[[#This Row],[Date]])</f>
        <v>7</v>
      </c>
      <c r="F3231" s="3">
        <f>LN(1+stock_returns_long[[#This Row],[Return]])</f>
        <v>9.1843198366890529E-3</v>
      </c>
    </row>
    <row r="3232" spans="1:6" x14ac:dyDescent="0.2">
      <c r="A3232" s="11">
        <v>45114</v>
      </c>
      <c r="B3232" s="3" t="s">
        <v>3</v>
      </c>
      <c r="C3232" s="3">
        <v>-1.1867171295019019E-2</v>
      </c>
      <c r="D3232" s="3">
        <f>YEAR(stock_returns_long[[#This Row],[Date]])</f>
        <v>2023</v>
      </c>
      <c r="E3232" s="3">
        <f>MONTH(stock_returns_long[[#This Row],[Date]])</f>
        <v>7</v>
      </c>
      <c r="F3232" s="3">
        <f>LN(1+stock_returns_long[[#This Row],[Return]])</f>
        <v>-1.1938148261696164E-2</v>
      </c>
    </row>
    <row r="3233" spans="1:6" x14ac:dyDescent="0.2">
      <c r="A3233" s="11">
        <v>45117</v>
      </c>
      <c r="B3233" s="3" t="s">
        <v>3</v>
      </c>
      <c r="C3233" s="3">
        <v>-1.598392558356021E-2</v>
      </c>
      <c r="D3233" s="3">
        <f>YEAR(stock_returns_long[[#This Row],[Date]])</f>
        <v>2023</v>
      </c>
      <c r="E3233" s="3">
        <f>MONTH(stock_returns_long[[#This Row],[Date]])</f>
        <v>7</v>
      </c>
      <c r="F3233" s="3">
        <f>LN(1+stock_returns_long[[#This Row],[Return]])</f>
        <v>-1.611304627424635E-2</v>
      </c>
    </row>
    <row r="3234" spans="1:6" x14ac:dyDescent="0.2">
      <c r="A3234" s="11">
        <v>45118</v>
      </c>
      <c r="B3234" s="3" t="s">
        <v>3</v>
      </c>
      <c r="C3234" s="3">
        <v>1.9290240756610899E-3</v>
      </c>
      <c r="D3234" s="3">
        <f>YEAR(stock_returns_long[[#This Row],[Date]])</f>
        <v>2023</v>
      </c>
      <c r="E3234" s="3">
        <f>MONTH(stock_returns_long[[#This Row],[Date]])</f>
        <v>7</v>
      </c>
      <c r="F3234" s="3">
        <f>LN(1+stock_returns_long[[#This Row],[Return]])</f>
        <v>1.9271658979814247E-3</v>
      </c>
    </row>
    <row r="3235" spans="1:6" x14ac:dyDescent="0.2">
      <c r="A3235" s="11">
        <v>45119</v>
      </c>
      <c r="B3235" s="3" t="s">
        <v>3</v>
      </c>
      <c r="C3235" s="3">
        <v>1.4226753164320094E-2</v>
      </c>
      <c r="D3235" s="3">
        <f>YEAR(stock_returns_long[[#This Row],[Date]])</f>
        <v>2023</v>
      </c>
      <c r="E3235" s="3">
        <f>MONTH(stock_returns_long[[#This Row],[Date]])</f>
        <v>7</v>
      </c>
      <c r="F3235" s="3">
        <f>LN(1+stock_returns_long[[#This Row],[Return]])</f>
        <v>1.4126502619238099E-2</v>
      </c>
    </row>
    <row r="3236" spans="1:6" x14ac:dyDescent="0.2">
      <c r="A3236" s="11">
        <v>45120</v>
      </c>
      <c r="B3236" s="3" t="s">
        <v>3</v>
      </c>
      <c r="C3236" s="3">
        <v>1.6192196684118754E-2</v>
      </c>
      <c r="D3236" s="3">
        <f>YEAR(stock_returns_long[[#This Row],[Date]])</f>
        <v>2023</v>
      </c>
      <c r="E3236" s="3">
        <f>MONTH(stock_returns_long[[#This Row],[Date]])</f>
        <v>7</v>
      </c>
      <c r="F3236" s="3">
        <f>LN(1+stock_returns_long[[#This Row],[Return]])</f>
        <v>1.6062501230592371E-2</v>
      </c>
    </row>
    <row r="3237" spans="1:6" x14ac:dyDescent="0.2">
      <c r="A3237" s="11">
        <v>45121</v>
      </c>
      <c r="B3237" s="3" t="s">
        <v>3</v>
      </c>
      <c r="C3237" s="3">
        <v>7.5291152120957605E-3</v>
      </c>
      <c r="D3237" s="3">
        <f>YEAR(stock_returns_long[[#This Row],[Date]])</f>
        <v>2023</v>
      </c>
      <c r="E3237" s="3">
        <f>MONTH(stock_returns_long[[#This Row],[Date]])</f>
        <v>7</v>
      </c>
      <c r="F3237" s="3">
        <f>LN(1+stock_returns_long[[#This Row],[Return]])</f>
        <v>7.5009128946923317E-3</v>
      </c>
    </row>
    <row r="3238" spans="1:6" x14ac:dyDescent="0.2">
      <c r="A3238" s="11">
        <v>45124</v>
      </c>
      <c r="B3238" s="3" t="s">
        <v>3</v>
      </c>
      <c r="C3238" s="3">
        <v>1.419435311838857E-3</v>
      </c>
      <c r="D3238" s="3">
        <f>YEAR(stock_returns_long[[#This Row],[Date]])</f>
        <v>2023</v>
      </c>
      <c r="E3238" s="3">
        <f>MONTH(stock_returns_long[[#This Row],[Date]])</f>
        <v>7</v>
      </c>
      <c r="F3238" s="3">
        <f>LN(1+stock_returns_long[[#This Row],[Return]])</f>
        <v>1.418428865814058E-3</v>
      </c>
    </row>
    <row r="3239" spans="1:6" x14ac:dyDescent="0.2">
      <c r="A3239" s="11">
        <v>45125</v>
      </c>
      <c r="B3239" s="3" t="s">
        <v>3</v>
      </c>
      <c r="C3239" s="3">
        <v>3.9799822395576667E-2</v>
      </c>
      <c r="D3239" s="3">
        <f>YEAR(stock_returns_long[[#This Row],[Date]])</f>
        <v>2023</v>
      </c>
      <c r="E3239" s="3">
        <f>MONTH(stock_returns_long[[#This Row],[Date]])</f>
        <v>7</v>
      </c>
      <c r="F3239" s="3">
        <f>LN(1+stock_returns_long[[#This Row],[Return]])</f>
        <v>3.902821616113241E-2</v>
      </c>
    </row>
    <row r="3240" spans="1:6" x14ac:dyDescent="0.2">
      <c r="A3240" s="11">
        <v>45126</v>
      </c>
      <c r="B3240" s="3" t="s">
        <v>3</v>
      </c>
      <c r="C3240" s="3">
        <v>-1.2267402625046775E-2</v>
      </c>
      <c r="D3240" s="3">
        <f>YEAR(stock_returns_long[[#This Row],[Date]])</f>
        <v>2023</v>
      </c>
      <c r="E3240" s="3">
        <f>MONTH(stock_returns_long[[#This Row],[Date]])</f>
        <v>7</v>
      </c>
      <c r="F3240" s="3">
        <f>LN(1+stock_returns_long[[#This Row],[Return]])</f>
        <v>-1.2343268296916083E-2</v>
      </c>
    </row>
    <row r="3241" spans="1:6" x14ac:dyDescent="0.2">
      <c r="A3241" s="11">
        <v>45127</v>
      </c>
      <c r="B3241" s="3" t="s">
        <v>3</v>
      </c>
      <c r="C3241" s="3">
        <v>-2.3121434786136152E-2</v>
      </c>
      <c r="D3241" s="3">
        <f>YEAR(stock_returns_long[[#This Row],[Date]])</f>
        <v>2023</v>
      </c>
      <c r="E3241" s="3">
        <f>MONTH(stock_returns_long[[#This Row],[Date]])</f>
        <v>7</v>
      </c>
      <c r="F3241" s="3">
        <f>LN(1+stock_returns_long[[#This Row],[Return]])</f>
        <v>-2.3392928201934789E-2</v>
      </c>
    </row>
    <row r="3242" spans="1:6" x14ac:dyDescent="0.2">
      <c r="A3242" s="11">
        <v>45128</v>
      </c>
      <c r="B3242" s="3" t="s">
        <v>3</v>
      </c>
      <c r="C3242" s="3">
        <v>-8.9372188632835803E-3</v>
      </c>
      <c r="D3242" s="3">
        <f>YEAR(stock_returns_long[[#This Row],[Date]])</f>
        <v>2023</v>
      </c>
      <c r="E3242" s="3">
        <f>MONTH(stock_returns_long[[#This Row],[Date]])</f>
        <v>7</v>
      </c>
      <c r="F3242" s="3">
        <f>LN(1+stock_returns_long[[#This Row],[Return]])</f>
        <v>-8.9773953603557825E-3</v>
      </c>
    </row>
    <row r="3243" spans="1:6" x14ac:dyDescent="0.2">
      <c r="A3243" s="11">
        <v>45131</v>
      </c>
      <c r="B3243" s="3" t="s">
        <v>3</v>
      </c>
      <c r="C3243" s="3">
        <v>3.898059693311362E-3</v>
      </c>
      <c r="D3243" s="3">
        <f>YEAR(stock_returns_long[[#This Row],[Date]])</f>
        <v>2023</v>
      </c>
      <c r="E3243" s="3">
        <f>MONTH(stock_returns_long[[#This Row],[Date]])</f>
        <v>7</v>
      </c>
      <c r="F3243" s="3">
        <f>LN(1+stock_returns_long[[#This Row],[Return]])</f>
        <v>3.8904819445860716E-3</v>
      </c>
    </row>
    <row r="3244" spans="1:6" x14ac:dyDescent="0.2">
      <c r="A3244" s="11">
        <v>45132</v>
      </c>
      <c r="B3244" s="3" t="s">
        <v>3</v>
      </c>
      <c r="C3244" s="3">
        <v>1.7009053948956909E-2</v>
      </c>
      <c r="D3244" s="3">
        <f>YEAR(stock_returns_long[[#This Row],[Date]])</f>
        <v>2023</v>
      </c>
      <c r="E3244" s="3">
        <f>MONTH(stock_returns_long[[#This Row],[Date]])</f>
        <v>7</v>
      </c>
      <c r="F3244" s="3">
        <f>LN(1+stock_returns_long[[#This Row],[Return]])</f>
        <v>1.6866019631472343E-2</v>
      </c>
    </row>
    <row r="3245" spans="1:6" x14ac:dyDescent="0.2">
      <c r="A3245" s="11">
        <v>45133</v>
      </c>
      <c r="B3245" s="3" t="s">
        <v>3</v>
      </c>
      <c r="C3245" s="3">
        <v>-3.7637479513507155E-2</v>
      </c>
      <c r="D3245" s="3">
        <f>YEAR(stock_returns_long[[#This Row],[Date]])</f>
        <v>2023</v>
      </c>
      <c r="E3245" s="3">
        <f>MONTH(stock_returns_long[[#This Row],[Date]])</f>
        <v>7</v>
      </c>
      <c r="F3245" s="3">
        <f>LN(1+stock_returns_long[[#This Row],[Return]])</f>
        <v>-3.8364058880399697E-2</v>
      </c>
    </row>
    <row r="3246" spans="1:6" x14ac:dyDescent="0.2">
      <c r="A3246" s="11">
        <v>45134</v>
      </c>
      <c r="B3246" s="3" t="s">
        <v>3</v>
      </c>
      <c r="C3246" s="3">
        <v>-2.0872201878336383E-2</v>
      </c>
      <c r="D3246" s="3">
        <f>YEAR(stock_returns_long[[#This Row],[Date]])</f>
        <v>2023</v>
      </c>
      <c r="E3246" s="3">
        <f>MONTH(stock_returns_long[[#This Row],[Date]])</f>
        <v>7</v>
      </c>
      <c r="F3246" s="3">
        <f>LN(1+stock_returns_long[[#This Row],[Return]])</f>
        <v>-2.109310552104322E-2</v>
      </c>
    </row>
    <row r="3247" spans="1:6" x14ac:dyDescent="0.2">
      <c r="A3247" s="11">
        <v>45135</v>
      </c>
      <c r="B3247" s="3" t="s">
        <v>3</v>
      </c>
      <c r="C3247" s="3">
        <v>2.31312680760698E-2</v>
      </c>
      <c r="D3247" s="3">
        <f>YEAR(stock_returns_long[[#This Row],[Date]])</f>
        <v>2023</v>
      </c>
      <c r="E3247" s="3">
        <f>MONTH(stock_returns_long[[#This Row],[Date]])</f>
        <v>7</v>
      </c>
      <c r="F3247" s="3">
        <f>LN(1+stock_returns_long[[#This Row],[Return]])</f>
        <v>2.2867795527496383E-2</v>
      </c>
    </row>
    <row r="3248" spans="1:6" x14ac:dyDescent="0.2">
      <c r="A3248" s="11">
        <v>45138</v>
      </c>
      <c r="B3248" s="3" t="s">
        <v>3</v>
      </c>
      <c r="C3248" s="3">
        <v>-7.2405378375945961E-3</v>
      </c>
      <c r="D3248" s="3">
        <f>YEAR(stock_returns_long[[#This Row],[Date]])</f>
        <v>2023</v>
      </c>
      <c r="E3248" s="3">
        <f>MONTH(stock_returns_long[[#This Row],[Date]])</f>
        <v>7</v>
      </c>
      <c r="F3248" s="3">
        <f>LN(1+stock_returns_long[[#This Row],[Return]])</f>
        <v>-7.266877752128505E-3</v>
      </c>
    </row>
    <row r="3249" spans="1:6" x14ac:dyDescent="0.2">
      <c r="A3249" s="11">
        <v>45139</v>
      </c>
      <c r="B3249" s="3" t="s">
        <v>3</v>
      </c>
      <c r="C3249" s="3">
        <v>1.2503353403079398E-3</v>
      </c>
      <c r="D3249" s="3">
        <f>YEAR(stock_returns_long[[#This Row],[Date]])</f>
        <v>2023</v>
      </c>
      <c r="E3249" s="3">
        <f>MONTH(stock_returns_long[[#This Row],[Date]])</f>
        <v>8</v>
      </c>
      <c r="F3249" s="3">
        <f>LN(1+stock_returns_long[[#This Row],[Return]])</f>
        <v>1.2495543220317085E-3</v>
      </c>
    </row>
    <row r="3250" spans="1:6" x14ac:dyDescent="0.2">
      <c r="A3250" s="11">
        <v>45140</v>
      </c>
      <c r="B3250" s="3" t="s">
        <v>3</v>
      </c>
      <c r="C3250" s="3">
        <v>-2.6282953718665181E-2</v>
      </c>
      <c r="D3250" s="3">
        <f>YEAR(stock_returns_long[[#This Row],[Date]])</f>
        <v>2023</v>
      </c>
      <c r="E3250" s="3">
        <f>MONTH(stock_returns_long[[#This Row],[Date]])</f>
        <v>8</v>
      </c>
      <c r="F3250" s="3">
        <f>LN(1+stock_returns_long[[#This Row],[Return]])</f>
        <v>-2.6634524442918535E-2</v>
      </c>
    </row>
    <row r="3251" spans="1:6" x14ac:dyDescent="0.2">
      <c r="A3251" s="11">
        <v>45141</v>
      </c>
      <c r="B3251" s="3" t="s">
        <v>3</v>
      </c>
      <c r="C3251" s="3">
        <v>-2.5648679162691979E-3</v>
      </c>
      <c r="D3251" s="3">
        <f>YEAR(stock_returns_long[[#This Row],[Date]])</f>
        <v>2023</v>
      </c>
      <c r="E3251" s="3">
        <f>MONTH(stock_returns_long[[#This Row],[Date]])</f>
        <v>8</v>
      </c>
      <c r="F3251" s="3">
        <f>LN(1+stock_returns_long[[#This Row],[Return]])</f>
        <v>-2.5681628251931318E-3</v>
      </c>
    </row>
    <row r="3252" spans="1:6" x14ac:dyDescent="0.2">
      <c r="A3252" s="11">
        <v>45142</v>
      </c>
      <c r="B3252" s="3" t="s">
        <v>3</v>
      </c>
      <c r="C3252" s="3">
        <v>3.4287445492180435E-3</v>
      </c>
      <c r="D3252" s="3">
        <f>YEAR(stock_returns_long[[#This Row],[Date]])</f>
        <v>2023</v>
      </c>
      <c r="E3252" s="3">
        <f>MONTH(stock_returns_long[[#This Row],[Date]])</f>
        <v>8</v>
      </c>
      <c r="F3252" s="3">
        <f>LN(1+stock_returns_long[[#This Row],[Return]])</f>
        <v>3.4228798066055569E-3</v>
      </c>
    </row>
    <row r="3253" spans="1:6" x14ac:dyDescent="0.2">
      <c r="A3253" s="11">
        <v>45145</v>
      </c>
      <c r="B3253" s="3" t="s">
        <v>3</v>
      </c>
      <c r="C3253" s="3">
        <v>7.1084230319080621E-3</v>
      </c>
      <c r="D3253" s="3">
        <f>YEAR(stock_returns_long[[#This Row],[Date]])</f>
        <v>2023</v>
      </c>
      <c r="E3253" s="3">
        <f>MONTH(stock_returns_long[[#This Row],[Date]])</f>
        <v>8</v>
      </c>
      <c r="F3253" s="3">
        <f>LN(1+stock_returns_long[[#This Row],[Return]])</f>
        <v>7.083277286979865E-3</v>
      </c>
    </row>
    <row r="3254" spans="1:6" x14ac:dyDescent="0.2">
      <c r="A3254" s="11">
        <v>45146</v>
      </c>
      <c r="B3254" s="3" t="s">
        <v>3</v>
      </c>
      <c r="C3254" s="3">
        <v>-1.2299111364095672E-2</v>
      </c>
      <c r="D3254" s="3">
        <f>YEAR(stock_returns_long[[#This Row],[Date]])</f>
        <v>2023</v>
      </c>
      <c r="E3254" s="3">
        <f>MONTH(stock_returns_long[[#This Row],[Date]])</f>
        <v>8</v>
      </c>
      <c r="F3254" s="3">
        <f>LN(1+stock_returns_long[[#This Row],[Return]])</f>
        <v>-1.2375371366218255E-2</v>
      </c>
    </row>
    <row r="3255" spans="1:6" x14ac:dyDescent="0.2">
      <c r="A3255" s="11">
        <v>45147</v>
      </c>
      <c r="B3255" s="3" t="s">
        <v>3</v>
      </c>
      <c r="C3255" s="3">
        <v>-1.171581747229955E-2</v>
      </c>
      <c r="D3255" s="3">
        <f>YEAR(stock_returns_long[[#This Row],[Date]])</f>
        <v>2023</v>
      </c>
      <c r="E3255" s="3">
        <f>MONTH(stock_returns_long[[#This Row],[Date]])</f>
        <v>8</v>
      </c>
      <c r="F3255" s="3">
        <f>LN(1+stock_returns_long[[#This Row],[Return]])</f>
        <v>-1.1784988455688481E-2</v>
      </c>
    </row>
    <row r="3256" spans="1:6" x14ac:dyDescent="0.2">
      <c r="A3256" s="11">
        <v>45148</v>
      </c>
      <c r="B3256" s="3" t="s">
        <v>3</v>
      </c>
      <c r="C3256" s="3">
        <v>2.1720411502859083E-3</v>
      </c>
      <c r="D3256" s="3">
        <f>YEAR(stock_returns_long[[#This Row],[Date]])</f>
        <v>2023</v>
      </c>
      <c r="E3256" s="3">
        <f>MONTH(stock_returns_long[[#This Row],[Date]])</f>
        <v>8</v>
      </c>
      <c r="F3256" s="3">
        <f>LN(1+stock_returns_long[[#This Row],[Return]])</f>
        <v>2.1696856790769203E-3</v>
      </c>
    </row>
    <row r="3257" spans="1:6" x14ac:dyDescent="0.2">
      <c r="A3257" s="11">
        <v>45149</v>
      </c>
      <c r="B3257" s="3" t="s">
        <v>3</v>
      </c>
      <c r="C3257" s="3">
        <v>-5.9453154409589981E-3</v>
      </c>
      <c r="D3257" s="3">
        <f>YEAR(stock_returns_long[[#This Row],[Date]])</f>
        <v>2023</v>
      </c>
      <c r="E3257" s="3">
        <f>MONTH(stock_returns_long[[#This Row],[Date]])</f>
        <v>8</v>
      </c>
      <c r="F3257" s="3">
        <f>LN(1+stock_returns_long[[#This Row],[Return]])</f>
        <v>-5.9630591918906671E-3</v>
      </c>
    </row>
    <row r="3258" spans="1:6" x14ac:dyDescent="0.2">
      <c r="A3258" s="11">
        <v>45152</v>
      </c>
      <c r="B3258" s="3" t="s">
        <v>3</v>
      </c>
      <c r="C3258" s="3">
        <v>9.43882758746728E-3</v>
      </c>
      <c r="D3258" s="3">
        <f>YEAR(stock_returns_long[[#This Row],[Date]])</f>
        <v>2023</v>
      </c>
      <c r="E3258" s="3">
        <f>MONTH(stock_returns_long[[#This Row],[Date]])</f>
        <v>8</v>
      </c>
      <c r="F3258" s="3">
        <f>LN(1+stock_returns_long[[#This Row],[Return]])</f>
        <v>9.3945601912285449E-3</v>
      </c>
    </row>
    <row r="3259" spans="1:6" x14ac:dyDescent="0.2">
      <c r="A3259" s="11">
        <v>45153</v>
      </c>
      <c r="B3259" s="3" t="s">
        <v>3</v>
      </c>
      <c r="C3259" s="3">
        <v>-6.7274665221745966E-3</v>
      </c>
      <c r="D3259" s="3">
        <f>YEAR(stock_returns_long[[#This Row],[Date]])</f>
        <v>2023</v>
      </c>
      <c r="E3259" s="3">
        <f>MONTH(stock_returns_long[[#This Row],[Date]])</f>
        <v>8</v>
      </c>
      <c r="F3259" s="3">
        <f>LN(1+stock_returns_long[[#This Row],[Return]])</f>
        <v>-6.750197932306524E-3</v>
      </c>
    </row>
    <row r="3260" spans="1:6" x14ac:dyDescent="0.2">
      <c r="A3260" s="11">
        <v>45154</v>
      </c>
      <c r="B3260" s="3" t="s">
        <v>3</v>
      </c>
      <c r="C3260" s="3">
        <v>-2.4284883997940376E-3</v>
      </c>
      <c r="D3260" s="3">
        <f>YEAR(stock_returns_long[[#This Row],[Date]])</f>
        <v>2023</v>
      </c>
      <c r="E3260" s="3">
        <f>MONTH(stock_returns_long[[#This Row],[Date]])</f>
        <v>8</v>
      </c>
      <c r="F3260" s="3">
        <f>LN(1+stock_returns_long[[#This Row],[Return]])</f>
        <v>-2.4314419605089266E-3</v>
      </c>
    </row>
    <row r="3261" spans="1:6" x14ac:dyDescent="0.2">
      <c r="A3261" s="11">
        <v>45155</v>
      </c>
      <c r="B3261" s="3" t="s">
        <v>3</v>
      </c>
      <c r="C3261" s="3">
        <v>-1.0986175286297528E-2</v>
      </c>
      <c r="D3261" s="3">
        <f>YEAR(stock_returns_long[[#This Row],[Date]])</f>
        <v>2023</v>
      </c>
      <c r="E3261" s="3">
        <f>MONTH(stock_returns_long[[#This Row],[Date]])</f>
        <v>8</v>
      </c>
      <c r="F3261" s="3">
        <f>LN(1+stock_returns_long[[#This Row],[Return]])</f>
        <v>-1.1046968980174026E-2</v>
      </c>
    </row>
    <row r="3262" spans="1:6" x14ac:dyDescent="0.2">
      <c r="A3262" s="11">
        <v>45156</v>
      </c>
      <c r="B3262" s="3" t="s">
        <v>3</v>
      </c>
      <c r="C3262" s="3">
        <v>-1.262247945107875E-3</v>
      </c>
      <c r="D3262" s="3">
        <f>YEAR(stock_returns_long[[#This Row],[Date]])</f>
        <v>2023</v>
      </c>
      <c r="E3262" s="3">
        <f>MONTH(stock_returns_long[[#This Row],[Date]])</f>
        <v>8</v>
      </c>
      <c r="F3262" s="3">
        <f>LN(1+stock_returns_long[[#This Row],[Return]])</f>
        <v>-1.2630452510478168E-3</v>
      </c>
    </row>
    <row r="3263" spans="1:6" x14ac:dyDescent="0.2">
      <c r="A3263" s="11">
        <v>45159</v>
      </c>
      <c r="B3263" s="3" t="s">
        <v>3</v>
      </c>
      <c r="C3263" s="3">
        <v>1.7062470874198432E-2</v>
      </c>
      <c r="D3263" s="3">
        <f>YEAR(stock_returns_long[[#This Row],[Date]])</f>
        <v>2023</v>
      </c>
      <c r="E3263" s="3">
        <f>MONTH(stock_returns_long[[#This Row],[Date]])</f>
        <v>8</v>
      </c>
      <c r="F3263" s="3">
        <f>LN(1+stock_returns_long[[#This Row],[Return]])</f>
        <v>1.6918541801515943E-2</v>
      </c>
    </row>
    <row r="3264" spans="1:6" x14ac:dyDescent="0.2">
      <c r="A3264" s="11">
        <v>45160</v>
      </c>
      <c r="B3264" s="3" t="s">
        <v>3</v>
      </c>
      <c r="C3264" s="3">
        <v>1.8019830089670563E-3</v>
      </c>
      <c r="D3264" s="3">
        <f>YEAR(stock_returns_long[[#This Row],[Date]])</f>
        <v>2023</v>
      </c>
      <c r="E3264" s="3">
        <f>MONTH(stock_returns_long[[#This Row],[Date]])</f>
        <v>8</v>
      </c>
      <c r="F3264" s="3">
        <f>LN(1+stock_returns_long[[#This Row],[Return]])</f>
        <v>1.8003613853845935E-3</v>
      </c>
    </row>
    <row r="3265" spans="1:6" x14ac:dyDescent="0.2">
      <c r="A3265" s="11">
        <v>45161</v>
      </c>
      <c r="B3265" s="3" t="s">
        <v>3</v>
      </c>
      <c r="C3265" s="3">
        <v>1.4079159813551012E-2</v>
      </c>
      <c r="D3265" s="3">
        <f>YEAR(stock_returns_long[[#This Row],[Date]])</f>
        <v>2023</v>
      </c>
      <c r="E3265" s="3">
        <f>MONTH(stock_returns_long[[#This Row],[Date]])</f>
        <v>8</v>
      </c>
      <c r="F3265" s="3">
        <f>LN(1+stock_returns_long[[#This Row],[Return]])</f>
        <v>1.3980968999200582E-2</v>
      </c>
    </row>
    <row r="3266" spans="1:6" x14ac:dyDescent="0.2">
      <c r="A3266" s="11">
        <v>45162</v>
      </c>
      <c r="B3266" s="3" t="s">
        <v>3</v>
      </c>
      <c r="C3266" s="3">
        <v>-2.1498370224636965E-2</v>
      </c>
      <c r="D3266" s="3">
        <f>YEAR(stock_returns_long[[#This Row],[Date]])</f>
        <v>2023</v>
      </c>
      <c r="E3266" s="3">
        <f>MONTH(stock_returns_long[[#This Row],[Date]])</f>
        <v>8</v>
      </c>
      <c r="F3266" s="3">
        <f>LN(1+stock_returns_long[[#This Row],[Return]])</f>
        <v>-2.1732826561943003E-2</v>
      </c>
    </row>
    <row r="3267" spans="1:6" x14ac:dyDescent="0.2">
      <c r="A3267" s="11">
        <v>45163</v>
      </c>
      <c r="B3267" s="3" t="s">
        <v>3</v>
      </c>
      <c r="C3267" s="3">
        <v>9.4070955525922262E-3</v>
      </c>
      <c r="D3267" s="3">
        <f>YEAR(stock_returns_long[[#This Row],[Date]])</f>
        <v>2023</v>
      </c>
      <c r="E3267" s="3">
        <f>MONTH(stock_returns_long[[#This Row],[Date]])</f>
        <v>8</v>
      </c>
      <c r="F3267" s="3">
        <f>LN(1+stock_returns_long[[#This Row],[Return]])</f>
        <v>9.3631243748406243E-3</v>
      </c>
    </row>
    <row r="3268" spans="1:6" x14ac:dyDescent="0.2">
      <c r="A3268" s="11">
        <v>45166</v>
      </c>
      <c r="B3268" s="3" t="s">
        <v>3</v>
      </c>
      <c r="C3268" s="3">
        <v>2.2291736701998133E-3</v>
      </c>
      <c r="D3268" s="3">
        <f>YEAR(stock_returns_long[[#This Row],[Date]])</f>
        <v>2023</v>
      </c>
      <c r="E3268" s="3">
        <f>MONTH(stock_returns_long[[#This Row],[Date]])</f>
        <v>8</v>
      </c>
      <c r="F3268" s="3">
        <f>LN(1+stock_returns_long[[#This Row],[Return]])</f>
        <v>2.2266927488261714E-3</v>
      </c>
    </row>
    <row r="3269" spans="1:6" x14ac:dyDescent="0.2">
      <c r="A3269" s="11">
        <v>45167</v>
      </c>
      <c r="B3269" s="3" t="s">
        <v>3</v>
      </c>
      <c r="C3269" s="3">
        <v>1.4550610759702431E-2</v>
      </c>
      <c r="D3269" s="3">
        <f>YEAR(stock_returns_long[[#This Row],[Date]])</f>
        <v>2023</v>
      </c>
      <c r="E3269" s="3">
        <f>MONTH(stock_returns_long[[#This Row],[Date]])</f>
        <v>8</v>
      </c>
      <c r="F3269" s="3">
        <f>LN(1+stock_returns_long[[#This Row],[Return]])</f>
        <v>1.4445766431908822E-2</v>
      </c>
    </row>
    <row r="3270" spans="1:6" x14ac:dyDescent="0.2">
      <c r="A3270" s="11">
        <v>45168</v>
      </c>
      <c r="B3270" s="3" t="s">
        <v>3</v>
      </c>
      <c r="C3270" s="3">
        <v>1.1569980080317066E-3</v>
      </c>
      <c r="D3270" s="3">
        <f>YEAR(stock_returns_long[[#This Row],[Date]])</f>
        <v>2023</v>
      </c>
      <c r="E3270" s="3">
        <f>MONTH(stock_returns_long[[#This Row],[Date]])</f>
        <v>8</v>
      </c>
      <c r="F3270" s="3">
        <f>LN(1+stock_returns_long[[#This Row],[Return]])</f>
        <v>1.1563292016584651E-3</v>
      </c>
    </row>
    <row r="3271" spans="1:6" x14ac:dyDescent="0.2">
      <c r="A3271" s="11">
        <v>45169</v>
      </c>
      <c r="B3271" s="3" t="s">
        <v>3</v>
      </c>
      <c r="C3271" s="3">
        <v>-3.1325137744681042E-3</v>
      </c>
      <c r="D3271" s="3">
        <f>YEAR(stock_returns_long[[#This Row],[Date]])</f>
        <v>2023</v>
      </c>
      <c r="E3271" s="3">
        <f>MONTH(stock_returns_long[[#This Row],[Date]])</f>
        <v>8</v>
      </c>
      <c r="F3271" s="3">
        <f>LN(1+stock_returns_long[[#This Row],[Return]])</f>
        <v>-3.1374303659535059E-3</v>
      </c>
    </row>
    <row r="3272" spans="1:6" x14ac:dyDescent="0.2">
      <c r="A3272" s="11">
        <v>45170</v>
      </c>
      <c r="B3272" s="3" t="s">
        <v>3</v>
      </c>
      <c r="C3272" s="3">
        <v>2.7458766012335989E-3</v>
      </c>
      <c r="D3272" s="3">
        <f>YEAR(stock_returns_long[[#This Row],[Date]])</f>
        <v>2023</v>
      </c>
      <c r="E3272" s="3">
        <f>MONTH(stock_returns_long[[#This Row],[Date]])</f>
        <v>9</v>
      </c>
      <c r="F3272" s="3">
        <f>LN(1+stock_returns_long[[#This Row],[Return]])</f>
        <v>2.742113569053053E-3</v>
      </c>
    </row>
    <row r="3273" spans="1:6" x14ac:dyDescent="0.2">
      <c r="A3273" s="11">
        <v>45174</v>
      </c>
      <c r="B3273" s="3" t="s">
        <v>3</v>
      </c>
      <c r="C3273" s="3">
        <v>1.4878537406294079E-2</v>
      </c>
      <c r="D3273" s="3">
        <f>YEAR(stock_returns_long[[#This Row],[Date]])</f>
        <v>2023</v>
      </c>
      <c r="E3273" s="3">
        <f>MONTH(stock_returns_long[[#This Row],[Date]])</f>
        <v>9</v>
      </c>
      <c r="F3273" s="3">
        <f>LN(1+stock_returns_long[[#This Row],[Return]])</f>
        <v>1.4768937753008691E-2</v>
      </c>
    </row>
    <row r="3274" spans="1:6" x14ac:dyDescent="0.2">
      <c r="A3274" s="11">
        <v>45175</v>
      </c>
      <c r="B3274" s="3" t="s">
        <v>3</v>
      </c>
      <c r="C3274" s="3">
        <v>-2.0086369158451856E-3</v>
      </c>
      <c r="D3274" s="3">
        <f>YEAR(stock_returns_long[[#This Row],[Date]])</f>
        <v>2023</v>
      </c>
      <c r="E3274" s="3">
        <f>MONTH(stock_returns_long[[#This Row],[Date]])</f>
        <v>9</v>
      </c>
      <c r="F3274" s="3">
        <f>LN(1+stock_returns_long[[#This Row],[Return]])</f>
        <v>-2.0106569324148654E-3</v>
      </c>
    </row>
    <row r="3275" spans="1:6" x14ac:dyDescent="0.2">
      <c r="A3275" s="11">
        <v>45176</v>
      </c>
      <c r="B3275" s="3" t="s">
        <v>3</v>
      </c>
      <c r="C3275" s="3">
        <v>-8.9221229396625468E-3</v>
      </c>
      <c r="D3275" s="3">
        <f>YEAR(stock_returns_long[[#This Row],[Date]])</f>
        <v>2023</v>
      </c>
      <c r="E3275" s="3">
        <f>MONTH(stock_returns_long[[#This Row],[Date]])</f>
        <v>9</v>
      </c>
      <c r="F3275" s="3">
        <f>LN(1+stock_returns_long[[#This Row],[Return]])</f>
        <v>-8.9621634205245722E-3</v>
      </c>
    </row>
    <row r="3276" spans="1:6" x14ac:dyDescent="0.2">
      <c r="A3276" s="11">
        <v>45177</v>
      </c>
      <c r="B3276" s="3" t="s">
        <v>3</v>
      </c>
      <c r="C3276" s="3">
        <v>1.3215590577161596E-2</v>
      </c>
      <c r="D3276" s="3">
        <f>YEAR(stock_returns_long[[#This Row],[Date]])</f>
        <v>2023</v>
      </c>
      <c r="E3276" s="3">
        <f>MONTH(stock_returns_long[[#This Row],[Date]])</f>
        <v>9</v>
      </c>
      <c r="F3276" s="3">
        <f>LN(1+stock_returns_long[[#This Row],[Return]])</f>
        <v>1.312902648965187E-2</v>
      </c>
    </row>
    <row r="3277" spans="1:6" x14ac:dyDescent="0.2">
      <c r="A3277" s="11">
        <v>45180</v>
      </c>
      <c r="B3277" s="3" t="s">
        <v>3</v>
      </c>
      <c r="C3277" s="3">
        <v>1.0979318106269398E-2</v>
      </c>
      <c r="D3277" s="3">
        <f>YEAR(stock_returns_long[[#This Row],[Date]])</f>
        <v>2023</v>
      </c>
      <c r="E3277" s="3">
        <f>MONTH(stock_returns_long[[#This Row],[Date]])</f>
        <v>9</v>
      </c>
      <c r="F3277" s="3">
        <f>LN(1+stock_returns_long[[#This Row],[Return]])</f>
        <v>1.0919482960909168E-2</v>
      </c>
    </row>
    <row r="3278" spans="1:6" x14ac:dyDescent="0.2">
      <c r="A3278" s="11">
        <v>45181</v>
      </c>
      <c r="B3278" s="3" t="s">
        <v>3</v>
      </c>
      <c r="C3278" s="3">
        <v>-1.8257862295904204E-2</v>
      </c>
      <c r="D3278" s="3">
        <f>YEAR(stock_returns_long[[#This Row],[Date]])</f>
        <v>2023</v>
      </c>
      <c r="E3278" s="3">
        <f>MONTH(stock_returns_long[[#This Row],[Date]])</f>
        <v>9</v>
      </c>
      <c r="F3278" s="3">
        <f>LN(1+stock_returns_long[[#This Row],[Return]])</f>
        <v>-1.8426594006204732E-2</v>
      </c>
    </row>
    <row r="3279" spans="1:6" x14ac:dyDescent="0.2">
      <c r="A3279" s="11">
        <v>45182</v>
      </c>
      <c r="B3279" s="3" t="s">
        <v>3</v>
      </c>
      <c r="C3279" s="3">
        <v>1.2930765238109876E-2</v>
      </c>
      <c r="D3279" s="3">
        <f>YEAR(stock_returns_long[[#This Row],[Date]])</f>
        <v>2023</v>
      </c>
      <c r="E3279" s="3">
        <f>MONTH(stock_returns_long[[#This Row],[Date]])</f>
        <v>9</v>
      </c>
      <c r="F3279" s="3">
        <f>LN(1+stock_returns_long[[#This Row],[Return]])</f>
        <v>1.2847876670330664E-2</v>
      </c>
    </row>
    <row r="3280" spans="1:6" x14ac:dyDescent="0.2">
      <c r="A3280" s="11">
        <v>45183</v>
      </c>
      <c r="B3280" s="3" t="s">
        <v>3</v>
      </c>
      <c r="C3280" s="3">
        <v>7.8557201493143491E-3</v>
      </c>
      <c r="D3280" s="3">
        <f>YEAR(stock_returns_long[[#This Row],[Date]])</f>
        <v>2023</v>
      </c>
      <c r="E3280" s="3">
        <f>MONTH(stock_returns_long[[#This Row],[Date]])</f>
        <v>9</v>
      </c>
      <c r="F3280" s="3">
        <f>LN(1+stock_returns_long[[#This Row],[Return]])</f>
        <v>7.825024631912118E-3</v>
      </c>
    </row>
    <row r="3281" spans="1:6" x14ac:dyDescent="0.2">
      <c r="A3281" s="11">
        <v>45184</v>
      </c>
      <c r="B3281" s="3" t="s">
        <v>3</v>
      </c>
      <c r="C3281" s="3">
        <v>-2.5036970386466684E-2</v>
      </c>
      <c r="D3281" s="3">
        <f>YEAR(stock_returns_long[[#This Row],[Date]])</f>
        <v>2023</v>
      </c>
      <c r="E3281" s="3">
        <f>MONTH(stock_returns_long[[#This Row],[Date]])</f>
        <v>9</v>
      </c>
      <c r="F3281" s="3">
        <f>LN(1+stock_returns_long[[#This Row],[Return]])</f>
        <v>-2.535572704830253E-2</v>
      </c>
    </row>
    <row r="3282" spans="1:6" x14ac:dyDescent="0.2">
      <c r="A3282" s="11">
        <v>45187</v>
      </c>
      <c r="B3282" s="3" t="s">
        <v>3</v>
      </c>
      <c r="C3282" s="3">
        <v>-3.512756985152854E-3</v>
      </c>
      <c r="D3282" s="3">
        <f>YEAR(stock_returns_long[[#This Row],[Date]])</f>
        <v>2023</v>
      </c>
      <c r="E3282" s="3">
        <f>MONTH(stock_returns_long[[#This Row],[Date]])</f>
        <v>9</v>
      </c>
      <c r="F3282" s="3">
        <f>LN(1+stock_returns_long[[#This Row],[Return]])</f>
        <v>-3.5189412026541077E-3</v>
      </c>
    </row>
    <row r="3283" spans="1:6" x14ac:dyDescent="0.2">
      <c r="A3283" s="11">
        <v>45188</v>
      </c>
      <c r="B3283" s="3" t="s">
        <v>3</v>
      </c>
      <c r="C3283" s="3">
        <v>-1.2461218141733843E-3</v>
      </c>
      <c r="D3283" s="3">
        <f>YEAR(stock_returns_long[[#This Row],[Date]])</f>
        <v>2023</v>
      </c>
      <c r="E3283" s="3">
        <f>MONTH(stock_returns_long[[#This Row],[Date]])</f>
        <v>9</v>
      </c>
      <c r="F3283" s="3">
        <f>LN(1+stock_returns_long[[#This Row],[Return]])</f>
        <v>-1.2468988695654598E-3</v>
      </c>
    </row>
    <row r="3284" spans="1:6" x14ac:dyDescent="0.2">
      <c r="A3284" s="11">
        <v>45189</v>
      </c>
      <c r="B3284" s="3" t="s">
        <v>3</v>
      </c>
      <c r="C3284" s="3">
        <v>-2.3976843002190495E-2</v>
      </c>
      <c r="D3284" s="3">
        <f>YEAR(stock_returns_long[[#This Row],[Date]])</f>
        <v>2023</v>
      </c>
      <c r="E3284" s="3">
        <f>MONTH(stock_returns_long[[#This Row],[Date]])</f>
        <v>9</v>
      </c>
      <c r="F3284" s="3">
        <f>LN(1+stock_returns_long[[#This Row],[Return]])</f>
        <v>-2.4268966418330037E-2</v>
      </c>
    </row>
    <row r="3285" spans="1:6" x14ac:dyDescent="0.2">
      <c r="A3285" s="11">
        <v>45190</v>
      </c>
      <c r="B3285" s="3" t="s">
        <v>3</v>
      </c>
      <c r="C3285" s="3">
        <v>-3.8655938391543021E-3</v>
      </c>
      <c r="D3285" s="3">
        <f>YEAR(stock_returns_long[[#This Row],[Date]])</f>
        <v>2023</v>
      </c>
      <c r="E3285" s="3">
        <f>MONTH(stock_returns_long[[#This Row],[Date]])</f>
        <v>9</v>
      </c>
      <c r="F3285" s="3">
        <f>LN(1+stock_returns_long[[#This Row],[Return]])</f>
        <v>-3.8730845572995517E-3</v>
      </c>
    </row>
    <row r="3286" spans="1:6" x14ac:dyDescent="0.2">
      <c r="A3286" s="11">
        <v>45191</v>
      </c>
      <c r="B3286" s="3" t="s">
        <v>3</v>
      </c>
      <c r="C3286" s="3">
        <v>-7.8865417588551701E-3</v>
      </c>
      <c r="D3286" s="3">
        <f>YEAR(stock_returns_long[[#This Row],[Date]])</f>
        <v>2023</v>
      </c>
      <c r="E3286" s="3">
        <f>MONTH(stock_returns_long[[#This Row],[Date]])</f>
        <v>9</v>
      </c>
      <c r="F3286" s="3">
        <f>LN(1+stock_returns_long[[#This Row],[Return]])</f>
        <v>-7.9178050104225968E-3</v>
      </c>
    </row>
    <row r="3287" spans="1:6" x14ac:dyDescent="0.2">
      <c r="A3287" s="11">
        <v>45194</v>
      </c>
      <c r="B3287" s="3" t="s">
        <v>3</v>
      </c>
      <c r="C3287" s="3">
        <v>1.6717536850550108E-3</v>
      </c>
      <c r="D3287" s="3">
        <f>YEAR(stock_returns_long[[#This Row],[Date]])</f>
        <v>2023</v>
      </c>
      <c r="E3287" s="3">
        <f>MONTH(stock_returns_long[[#This Row],[Date]])</f>
        <v>9</v>
      </c>
      <c r="F3287" s="3">
        <f>LN(1+stock_returns_long[[#This Row],[Return]])</f>
        <v>1.6703578602968565E-3</v>
      </c>
    </row>
    <row r="3288" spans="1:6" x14ac:dyDescent="0.2">
      <c r="A3288" s="11">
        <v>45195</v>
      </c>
      <c r="B3288" s="3" t="s">
        <v>3</v>
      </c>
      <c r="C3288" s="3">
        <v>-1.7005712698083375E-2</v>
      </c>
      <c r="D3288" s="3">
        <f>YEAR(stock_returns_long[[#This Row],[Date]])</f>
        <v>2023</v>
      </c>
      <c r="E3288" s="3">
        <f>MONTH(stock_returns_long[[#This Row],[Date]])</f>
        <v>9</v>
      </c>
      <c r="F3288" s="3">
        <f>LN(1+stock_returns_long[[#This Row],[Return]])</f>
        <v>-1.7151970345329698E-2</v>
      </c>
    </row>
    <row r="3289" spans="1:6" x14ac:dyDescent="0.2">
      <c r="A3289" s="11">
        <v>45196</v>
      </c>
      <c r="B3289" s="3" t="s">
        <v>3</v>
      </c>
      <c r="C3289" s="3">
        <v>2.0824994916315287E-3</v>
      </c>
      <c r="D3289" s="3">
        <f>YEAR(stock_returns_long[[#This Row],[Date]])</f>
        <v>2023</v>
      </c>
      <c r="E3289" s="3">
        <f>MONTH(stock_returns_long[[#This Row],[Date]])</f>
        <v>9</v>
      </c>
      <c r="F3289" s="3">
        <f>LN(1+stock_returns_long[[#This Row],[Return]])</f>
        <v>2.0803340953351921E-3</v>
      </c>
    </row>
    <row r="3290" spans="1:6" x14ac:dyDescent="0.2">
      <c r="A3290" s="11">
        <v>45197</v>
      </c>
      <c r="B3290" s="3" t="s">
        <v>3</v>
      </c>
      <c r="C3290" s="3">
        <v>2.7175482010752816E-3</v>
      </c>
      <c r="D3290" s="3">
        <f>YEAR(stock_returns_long[[#This Row],[Date]])</f>
        <v>2023</v>
      </c>
      <c r="E3290" s="3">
        <f>MONTH(stock_returns_long[[#This Row],[Date]])</f>
        <v>9</v>
      </c>
      <c r="F3290" s="3">
        <f>LN(1+stock_returns_long[[#This Row],[Return]])</f>
        <v>2.7138623431170886E-3</v>
      </c>
    </row>
    <row r="3291" spans="1:6" x14ac:dyDescent="0.2">
      <c r="A3291" s="11">
        <v>45198</v>
      </c>
      <c r="B3291" s="3" t="s">
        <v>3</v>
      </c>
      <c r="C3291" s="3">
        <v>6.7273580445277315E-3</v>
      </c>
      <c r="D3291" s="3">
        <f>YEAR(stock_returns_long[[#This Row],[Date]])</f>
        <v>2023</v>
      </c>
      <c r="E3291" s="3">
        <f>MONTH(stock_returns_long[[#This Row],[Date]])</f>
        <v>9</v>
      </c>
      <c r="F3291" s="3">
        <f>LN(1+stock_returns_long[[#This Row],[Return]])</f>
        <v>6.7048303495391955E-3</v>
      </c>
    </row>
    <row r="3292" spans="1:6" x14ac:dyDescent="0.2">
      <c r="A3292" s="11">
        <v>45201</v>
      </c>
      <c r="B3292" s="3" t="s">
        <v>3</v>
      </c>
      <c r="C3292" s="3">
        <v>1.9160610974904957E-2</v>
      </c>
      <c r="D3292" s="3">
        <f>YEAR(stock_returns_long[[#This Row],[Date]])</f>
        <v>2023</v>
      </c>
      <c r="E3292" s="3">
        <f>MONTH(stock_returns_long[[#This Row],[Date]])</f>
        <v>10</v>
      </c>
      <c r="F3292" s="3">
        <f>LN(1+stock_returns_long[[#This Row],[Return]])</f>
        <v>1.8979358086302928E-2</v>
      </c>
    </row>
    <row r="3293" spans="1:6" x14ac:dyDescent="0.2">
      <c r="A3293" s="11">
        <v>45202</v>
      </c>
      <c r="B3293" s="3" t="s">
        <v>3</v>
      </c>
      <c r="C3293" s="3">
        <v>-2.6134095326693974E-2</v>
      </c>
      <c r="D3293" s="3">
        <f>YEAR(stock_returns_long[[#This Row],[Date]])</f>
        <v>2023</v>
      </c>
      <c r="E3293" s="3">
        <f>MONTH(stock_returns_long[[#This Row],[Date]])</f>
        <v>10</v>
      </c>
      <c r="F3293" s="3">
        <f>LN(1+stock_returns_long[[#This Row],[Return]])</f>
        <v>-2.6481659691059707E-2</v>
      </c>
    </row>
    <row r="3294" spans="1:6" x14ac:dyDescent="0.2">
      <c r="A3294" s="11">
        <v>45203</v>
      </c>
      <c r="B3294" s="3" t="s">
        <v>3</v>
      </c>
      <c r="C3294" s="3">
        <v>1.7773275214284068E-2</v>
      </c>
      <c r="D3294" s="3">
        <f>YEAR(stock_returns_long[[#This Row],[Date]])</f>
        <v>2023</v>
      </c>
      <c r="E3294" s="3">
        <f>MONTH(stock_returns_long[[#This Row],[Date]])</f>
        <v>10</v>
      </c>
      <c r="F3294" s="3">
        <f>LN(1+stock_returns_long[[#This Row],[Return]])</f>
        <v>1.7617177423937532E-2</v>
      </c>
    </row>
    <row r="3295" spans="1:6" x14ac:dyDescent="0.2">
      <c r="A3295" s="11">
        <v>45204</v>
      </c>
      <c r="B3295" s="3" t="s">
        <v>3</v>
      </c>
      <c r="C3295" s="3">
        <v>1.2540167724743867E-3</v>
      </c>
      <c r="D3295" s="3">
        <f>YEAR(stock_returns_long[[#This Row],[Date]])</f>
        <v>2023</v>
      </c>
      <c r="E3295" s="3">
        <f>MONTH(stock_returns_long[[#This Row],[Date]])</f>
        <v>10</v>
      </c>
      <c r="F3295" s="3">
        <f>LN(1+stock_returns_long[[#This Row],[Return]])</f>
        <v>1.2532311501620113E-3</v>
      </c>
    </row>
    <row r="3296" spans="1:6" x14ac:dyDescent="0.2">
      <c r="A3296" s="11">
        <v>45205</v>
      </c>
      <c r="B3296" s="3" t="s">
        <v>3</v>
      </c>
      <c r="C3296" s="3">
        <v>2.4737073115134844E-2</v>
      </c>
      <c r="D3296" s="3">
        <f>YEAR(stock_returns_long[[#This Row],[Date]])</f>
        <v>2023</v>
      </c>
      <c r="E3296" s="3">
        <f>MONTH(stock_returns_long[[#This Row],[Date]])</f>
        <v>10</v>
      </c>
      <c r="F3296" s="3">
        <f>LN(1+stock_returns_long[[#This Row],[Return]])</f>
        <v>2.4436065651004649E-2</v>
      </c>
    </row>
    <row r="3297" spans="1:6" x14ac:dyDescent="0.2">
      <c r="A3297" s="11">
        <v>45208</v>
      </c>
      <c r="B3297" s="3" t="s">
        <v>3</v>
      </c>
      <c r="C3297" s="3">
        <v>7.822461178764728E-3</v>
      </c>
      <c r="D3297" s="3">
        <f>YEAR(stock_returns_long[[#This Row],[Date]])</f>
        <v>2023</v>
      </c>
      <c r="E3297" s="3">
        <f>MONTH(stock_returns_long[[#This Row],[Date]])</f>
        <v>10</v>
      </c>
      <c r="F3297" s="3">
        <f>LN(1+stock_returns_long[[#This Row],[Return]])</f>
        <v>7.7920243535336267E-3</v>
      </c>
    </row>
    <row r="3298" spans="1:6" x14ac:dyDescent="0.2">
      <c r="A3298" s="11">
        <v>45209</v>
      </c>
      <c r="B3298" s="3" t="s">
        <v>3</v>
      </c>
      <c r="C3298" s="3">
        <v>-4.3355508406521803E-3</v>
      </c>
      <c r="D3298" s="3">
        <f>YEAR(stock_returns_long[[#This Row],[Date]])</f>
        <v>2023</v>
      </c>
      <c r="E3298" s="3">
        <f>MONTH(stock_returns_long[[#This Row],[Date]])</f>
        <v>10</v>
      </c>
      <c r="F3298" s="3">
        <f>LN(1+stock_returns_long[[#This Row],[Return]])</f>
        <v>-4.3449765949553796E-3</v>
      </c>
    </row>
    <row r="3299" spans="1:6" x14ac:dyDescent="0.2">
      <c r="A3299" s="11">
        <v>45210</v>
      </c>
      <c r="B3299" s="3" t="s">
        <v>3</v>
      </c>
      <c r="C3299" s="3">
        <v>1.2272037667642177E-2</v>
      </c>
      <c r="D3299" s="3">
        <f>YEAR(stock_returns_long[[#This Row],[Date]])</f>
        <v>2023</v>
      </c>
      <c r="E3299" s="3">
        <f>MONTH(stock_returns_long[[#This Row],[Date]])</f>
        <v>10</v>
      </c>
      <c r="F3299" s="3">
        <f>LN(1+stock_returns_long[[#This Row],[Return]])</f>
        <v>1.2197346666369483E-2</v>
      </c>
    </row>
    <row r="3300" spans="1:6" x14ac:dyDescent="0.2">
      <c r="A3300" s="11">
        <v>45211</v>
      </c>
      <c r="B3300" s="3" t="s">
        <v>3</v>
      </c>
      <c r="C3300" s="3">
        <v>-3.7904118004022935E-3</v>
      </c>
      <c r="D3300" s="3">
        <f>YEAR(stock_returns_long[[#This Row],[Date]])</f>
        <v>2023</v>
      </c>
      <c r="E3300" s="3">
        <f>MONTH(stock_returns_long[[#This Row],[Date]])</f>
        <v>10</v>
      </c>
      <c r="F3300" s="3">
        <f>LN(1+stock_returns_long[[#This Row],[Return]])</f>
        <v>-3.7976136155339676E-3</v>
      </c>
    </row>
    <row r="3301" spans="1:6" x14ac:dyDescent="0.2">
      <c r="A3301" s="11">
        <v>45212</v>
      </c>
      <c r="B3301" s="3" t="s">
        <v>3</v>
      </c>
      <c r="C3301" s="3">
        <v>-1.0357472894477082E-2</v>
      </c>
      <c r="D3301" s="3">
        <f>YEAR(stock_returns_long[[#This Row],[Date]])</f>
        <v>2023</v>
      </c>
      <c r="E3301" s="3">
        <f>MONTH(stock_returns_long[[#This Row],[Date]])</f>
        <v>10</v>
      </c>
      <c r="F3301" s="3">
        <f>LN(1+stock_returns_long[[#This Row],[Return]])</f>
        <v>-1.0411484791724284E-2</v>
      </c>
    </row>
    <row r="3302" spans="1:6" x14ac:dyDescent="0.2">
      <c r="A3302" s="11">
        <v>45215</v>
      </c>
      <c r="B3302" s="3" t="s">
        <v>3</v>
      </c>
      <c r="C3302" s="3">
        <v>1.4981817879349935E-2</v>
      </c>
      <c r="D3302" s="3">
        <f>YEAR(stock_returns_long[[#This Row],[Date]])</f>
        <v>2023</v>
      </c>
      <c r="E3302" s="3">
        <f>MONTH(stock_returns_long[[#This Row],[Date]])</f>
        <v>10</v>
      </c>
      <c r="F3302" s="3">
        <f>LN(1+stock_returns_long[[#This Row],[Return]])</f>
        <v>1.4870698913943771E-2</v>
      </c>
    </row>
    <row r="3303" spans="1:6" x14ac:dyDescent="0.2">
      <c r="A3303" s="11">
        <v>45216</v>
      </c>
      <c r="B3303" s="3" t="s">
        <v>3</v>
      </c>
      <c r="C3303" s="3">
        <v>-1.7437865787754969E-3</v>
      </c>
      <c r="D3303" s="3">
        <f>YEAR(stock_returns_long[[#This Row],[Date]])</f>
        <v>2023</v>
      </c>
      <c r="E3303" s="3">
        <f>MONTH(stock_returns_long[[#This Row],[Date]])</f>
        <v>10</v>
      </c>
      <c r="F3303" s="3">
        <f>LN(1+stock_returns_long[[#This Row],[Return]])</f>
        <v>-1.7453087444037011E-3</v>
      </c>
    </row>
    <row r="3304" spans="1:6" x14ac:dyDescent="0.2">
      <c r="A3304" s="11">
        <v>45217</v>
      </c>
      <c r="B3304" s="3" t="s">
        <v>3</v>
      </c>
      <c r="C3304" s="3">
        <v>-5.8723430534971532E-3</v>
      </c>
      <c r="D3304" s="3">
        <f>YEAR(stock_returns_long[[#This Row],[Date]])</f>
        <v>2023</v>
      </c>
      <c r="E3304" s="3">
        <f>MONTH(stock_returns_long[[#This Row],[Date]])</f>
        <v>10</v>
      </c>
      <c r="F3304" s="3">
        <f>LN(1+stock_returns_long[[#This Row],[Return]])</f>
        <v>-5.88965306009759E-3</v>
      </c>
    </row>
    <row r="3305" spans="1:6" x14ac:dyDescent="0.2">
      <c r="A3305" s="11">
        <v>45218</v>
      </c>
      <c r="B3305" s="3" t="s">
        <v>3</v>
      </c>
      <c r="C3305" s="3">
        <v>3.6653847204131118E-3</v>
      </c>
      <c r="D3305" s="3">
        <f>YEAR(stock_returns_long[[#This Row],[Date]])</f>
        <v>2023</v>
      </c>
      <c r="E3305" s="3">
        <f>MONTH(stock_returns_long[[#This Row],[Date]])</f>
        <v>10</v>
      </c>
      <c r="F3305" s="3">
        <f>LN(1+stock_returns_long[[#This Row],[Return]])</f>
        <v>3.6586835677153364E-3</v>
      </c>
    </row>
    <row r="3306" spans="1:6" x14ac:dyDescent="0.2">
      <c r="A3306" s="11">
        <v>45219</v>
      </c>
      <c r="B3306" s="3" t="s">
        <v>3</v>
      </c>
      <c r="C3306" s="3">
        <v>-1.4034670426748108E-2</v>
      </c>
      <c r="D3306" s="3">
        <f>YEAR(stock_returns_long[[#This Row],[Date]])</f>
        <v>2023</v>
      </c>
      <c r="E3306" s="3">
        <f>MONTH(stock_returns_long[[#This Row],[Date]])</f>
        <v>10</v>
      </c>
      <c r="F3306" s="3">
        <f>LN(1+stock_returns_long[[#This Row],[Return]])</f>
        <v>-1.4134087702336711E-2</v>
      </c>
    </row>
    <row r="3307" spans="1:6" x14ac:dyDescent="0.2">
      <c r="A3307" s="11">
        <v>45222</v>
      </c>
      <c r="B3307" s="3" t="s">
        <v>3</v>
      </c>
      <c r="C3307" s="3">
        <v>8.1120639747833678E-3</v>
      </c>
      <c r="D3307" s="3">
        <f>YEAR(stock_returns_long[[#This Row],[Date]])</f>
        <v>2023</v>
      </c>
      <c r="E3307" s="3">
        <f>MONTH(stock_returns_long[[#This Row],[Date]])</f>
        <v>10</v>
      </c>
      <c r="F3307" s="3">
        <f>LN(1+stock_returns_long[[#This Row],[Return]])</f>
        <v>8.079338047899556E-3</v>
      </c>
    </row>
    <row r="3308" spans="1:6" x14ac:dyDescent="0.2">
      <c r="A3308" s="11">
        <v>45223</v>
      </c>
      <c r="B3308" s="3" t="s">
        <v>3</v>
      </c>
      <c r="C3308" s="3">
        <v>3.6740836896043128E-3</v>
      </c>
      <c r="D3308" s="3">
        <f>YEAR(stock_returns_long[[#This Row],[Date]])</f>
        <v>2023</v>
      </c>
      <c r="E3308" s="3">
        <f>MONTH(stock_returns_long[[#This Row],[Date]])</f>
        <v>10</v>
      </c>
      <c r="F3308" s="3">
        <f>LN(1+stock_returns_long[[#This Row],[Return]])</f>
        <v>3.6673507307220456E-3</v>
      </c>
    </row>
    <row r="3309" spans="1:6" x14ac:dyDescent="0.2">
      <c r="A3309" s="11">
        <v>45224</v>
      </c>
      <c r="B3309" s="3" t="s">
        <v>3</v>
      </c>
      <c r="C3309" s="3">
        <v>3.0678230918080862E-2</v>
      </c>
      <c r="D3309" s="3">
        <f>YEAR(stock_returns_long[[#This Row],[Date]])</f>
        <v>2023</v>
      </c>
      <c r="E3309" s="3">
        <f>MONTH(stock_returns_long[[#This Row],[Date]])</f>
        <v>10</v>
      </c>
      <c r="F3309" s="3">
        <f>LN(1+stock_returns_long[[#This Row],[Return]])</f>
        <v>3.0217062160434145E-2</v>
      </c>
    </row>
    <row r="3310" spans="1:6" x14ac:dyDescent="0.2">
      <c r="A3310" s="11">
        <v>45225</v>
      </c>
      <c r="B3310" s="3" t="s">
        <v>3</v>
      </c>
      <c r="C3310" s="3">
        <v>-3.7514323910514458E-2</v>
      </c>
      <c r="D3310" s="3">
        <f>YEAR(stock_returns_long[[#This Row],[Date]])</f>
        <v>2023</v>
      </c>
      <c r="E3310" s="3">
        <f>MONTH(stock_returns_long[[#This Row],[Date]])</f>
        <v>10</v>
      </c>
      <c r="F3310" s="3">
        <f>LN(1+stock_returns_long[[#This Row],[Return]])</f>
        <v>-3.8236094915885685E-2</v>
      </c>
    </row>
    <row r="3311" spans="1:6" x14ac:dyDescent="0.2">
      <c r="A3311" s="11">
        <v>45226</v>
      </c>
      <c r="B3311" s="3" t="s">
        <v>3</v>
      </c>
      <c r="C3311" s="3">
        <v>5.8557620615546924E-3</v>
      </c>
      <c r="D3311" s="3">
        <f>YEAR(stock_returns_long[[#This Row],[Date]])</f>
        <v>2023</v>
      </c>
      <c r="E3311" s="3">
        <f>MONTH(stock_returns_long[[#This Row],[Date]])</f>
        <v>10</v>
      </c>
      <c r="F3311" s="3">
        <f>LN(1+stock_returns_long[[#This Row],[Return]])</f>
        <v>5.8386837255755631E-3</v>
      </c>
    </row>
    <row r="3312" spans="1:6" x14ac:dyDescent="0.2">
      <c r="A3312" s="11">
        <v>45229</v>
      </c>
      <c r="B3312" s="3" t="s">
        <v>3</v>
      </c>
      <c r="C3312" s="3">
        <v>2.2740324060724459E-2</v>
      </c>
      <c r="D3312" s="3">
        <f>YEAR(stock_returns_long[[#This Row],[Date]])</f>
        <v>2023</v>
      </c>
      <c r="E3312" s="3">
        <f>MONTH(stock_returns_long[[#This Row],[Date]])</f>
        <v>10</v>
      </c>
      <c r="F3312" s="3">
        <f>LN(1+stock_returns_long[[#This Row],[Return]])</f>
        <v>2.2485617074453321E-2</v>
      </c>
    </row>
    <row r="3313" spans="1:6" x14ac:dyDescent="0.2">
      <c r="A3313" s="11">
        <v>45230</v>
      </c>
      <c r="B3313" s="3" t="s">
        <v>3</v>
      </c>
      <c r="C3313" s="3">
        <v>2.371593554929996E-3</v>
      </c>
      <c r="D3313" s="3">
        <f>YEAR(stock_returns_long[[#This Row],[Date]])</f>
        <v>2023</v>
      </c>
      <c r="E3313" s="3">
        <f>MONTH(stock_returns_long[[#This Row],[Date]])</f>
        <v>10</v>
      </c>
      <c r="F3313" s="3">
        <f>LN(1+stock_returns_long[[#This Row],[Return]])</f>
        <v>2.3687857653493108E-3</v>
      </c>
    </row>
    <row r="3314" spans="1:6" x14ac:dyDescent="0.2">
      <c r="A3314" s="11">
        <v>45231</v>
      </c>
      <c r="B3314" s="3" t="s">
        <v>3</v>
      </c>
      <c r="C3314" s="3">
        <v>2.3542642700833394E-2</v>
      </c>
      <c r="D3314" s="3">
        <f>YEAR(stock_returns_long[[#This Row],[Date]])</f>
        <v>2023</v>
      </c>
      <c r="E3314" s="3">
        <f>MONTH(stock_returns_long[[#This Row],[Date]])</f>
        <v>11</v>
      </c>
      <c r="F3314" s="3">
        <f>LN(1+stock_returns_long[[#This Row],[Return]])</f>
        <v>2.326978885739351E-2</v>
      </c>
    </row>
    <row r="3315" spans="1:6" x14ac:dyDescent="0.2">
      <c r="A3315" s="11">
        <v>45232</v>
      </c>
      <c r="B3315" s="3" t="s">
        <v>3</v>
      </c>
      <c r="C3315" s="3">
        <v>6.5015370133694184E-3</v>
      </c>
      <c r="D3315" s="3">
        <f>YEAR(stock_returns_long[[#This Row],[Date]])</f>
        <v>2023</v>
      </c>
      <c r="E3315" s="3">
        <f>MONTH(stock_returns_long[[#This Row],[Date]])</f>
        <v>11</v>
      </c>
      <c r="F3315" s="3">
        <f>LN(1+stock_returns_long[[#This Row],[Return]])</f>
        <v>6.4804931838450819E-3</v>
      </c>
    </row>
    <row r="3316" spans="1:6" x14ac:dyDescent="0.2">
      <c r="A3316" s="11">
        <v>45233</v>
      </c>
      <c r="B3316" s="3" t="s">
        <v>3</v>
      </c>
      <c r="C3316" s="3">
        <v>1.2861628812965487E-2</v>
      </c>
      <c r="D3316" s="3">
        <f>YEAR(stock_returns_long[[#This Row],[Date]])</f>
        <v>2023</v>
      </c>
      <c r="E3316" s="3">
        <f>MONTH(stock_returns_long[[#This Row],[Date]])</f>
        <v>11</v>
      </c>
      <c r="F3316" s="3">
        <f>LN(1+stock_returns_long[[#This Row],[Return]])</f>
        <v>1.277962049030525E-2</v>
      </c>
    </row>
    <row r="3317" spans="1:6" x14ac:dyDescent="0.2">
      <c r="A3317" s="11">
        <v>45236</v>
      </c>
      <c r="B3317" s="3" t="s">
        <v>3</v>
      </c>
      <c r="C3317" s="3">
        <v>1.0572645217689303E-2</v>
      </c>
      <c r="D3317" s="3">
        <f>YEAR(stock_returns_long[[#This Row],[Date]])</f>
        <v>2023</v>
      </c>
      <c r="E3317" s="3">
        <f>MONTH(stock_returns_long[[#This Row],[Date]])</f>
        <v>11</v>
      </c>
      <c r="F3317" s="3">
        <f>LN(1+stock_returns_long[[#This Row],[Return]])</f>
        <v>1.0517145646366653E-2</v>
      </c>
    </row>
    <row r="3318" spans="1:6" x14ac:dyDescent="0.2">
      <c r="A3318" s="11">
        <v>45237</v>
      </c>
      <c r="B3318" s="3" t="s">
        <v>3</v>
      </c>
      <c r="C3318" s="3">
        <v>1.1219419375411155E-2</v>
      </c>
      <c r="D3318" s="3">
        <f>YEAR(stock_returns_long[[#This Row],[Date]])</f>
        <v>2023</v>
      </c>
      <c r="E3318" s="3">
        <f>MONTH(stock_returns_long[[#This Row],[Date]])</f>
        <v>11</v>
      </c>
      <c r="F3318" s="3">
        <f>LN(1+stock_returns_long[[#This Row],[Return]])</f>
        <v>1.1156948513448318E-2</v>
      </c>
    </row>
    <row r="3319" spans="1:6" x14ac:dyDescent="0.2">
      <c r="A3319" s="11">
        <v>45238</v>
      </c>
      <c r="B3319" s="3" t="s">
        <v>3</v>
      </c>
      <c r="C3319" s="3">
        <v>7.4057061511070277E-3</v>
      </c>
      <c r="D3319" s="3">
        <f>YEAR(stock_returns_long[[#This Row],[Date]])</f>
        <v>2023</v>
      </c>
      <c r="E3319" s="3">
        <f>MONTH(stock_returns_long[[#This Row],[Date]])</f>
        <v>11</v>
      </c>
      <c r="F3319" s="3">
        <f>LN(1+stock_returns_long[[#This Row],[Return]])</f>
        <v>7.3784185491337475E-3</v>
      </c>
    </row>
    <row r="3320" spans="1:6" x14ac:dyDescent="0.2">
      <c r="A3320" s="11">
        <v>45239</v>
      </c>
      <c r="B3320" s="3" t="s">
        <v>3</v>
      </c>
      <c r="C3320" s="3">
        <v>-6.910825219586525E-3</v>
      </c>
      <c r="D3320" s="3">
        <f>YEAR(stock_returns_long[[#This Row],[Date]])</f>
        <v>2023</v>
      </c>
      <c r="E3320" s="3">
        <f>MONTH(stock_returns_long[[#This Row],[Date]])</f>
        <v>11</v>
      </c>
      <c r="F3320" s="3">
        <f>LN(1+stock_returns_long[[#This Row],[Return]])</f>
        <v>-6.9348155648055942E-3</v>
      </c>
    </row>
    <row r="3321" spans="1:6" x14ac:dyDescent="0.2">
      <c r="A3321" s="11">
        <v>45240</v>
      </c>
      <c r="B3321" s="3" t="s">
        <v>3</v>
      </c>
      <c r="C3321" s="3">
        <v>2.4896634397784556E-2</v>
      </c>
      <c r="D3321" s="3">
        <f>YEAR(stock_returns_long[[#This Row],[Date]])</f>
        <v>2023</v>
      </c>
      <c r="E3321" s="3">
        <f>MONTH(stock_returns_long[[#This Row],[Date]])</f>
        <v>11</v>
      </c>
      <c r="F3321" s="3">
        <f>LN(1+stock_returns_long[[#This Row],[Return]])</f>
        <v>2.4591763015257759E-2</v>
      </c>
    </row>
    <row r="3322" spans="1:6" x14ac:dyDescent="0.2">
      <c r="A3322" s="11">
        <v>45243</v>
      </c>
      <c r="B3322" s="3" t="s">
        <v>3</v>
      </c>
      <c r="C3322" s="3">
        <v>-8.088316688745989E-3</v>
      </c>
      <c r="D3322" s="3">
        <f>YEAR(stock_returns_long[[#This Row],[Date]])</f>
        <v>2023</v>
      </c>
      <c r="E3322" s="3">
        <f>MONTH(stock_returns_long[[#This Row],[Date]])</f>
        <v>11</v>
      </c>
      <c r="F3322" s="3">
        <f>LN(1+stock_returns_long[[#This Row],[Return]])</f>
        <v>-8.1212045806806441E-3</v>
      </c>
    </row>
    <row r="3323" spans="1:6" x14ac:dyDescent="0.2">
      <c r="A3323" s="11">
        <v>45244</v>
      </c>
      <c r="B3323" s="3" t="s">
        <v>3</v>
      </c>
      <c r="C3323" s="3">
        <v>9.7904982070184943E-3</v>
      </c>
      <c r="D3323" s="3">
        <f>YEAR(stock_returns_long[[#This Row],[Date]])</f>
        <v>2023</v>
      </c>
      <c r="E3323" s="3">
        <f>MONTH(stock_returns_long[[#This Row],[Date]])</f>
        <v>11</v>
      </c>
      <c r="F3323" s="3">
        <f>LN(1+stock_returns_long[[#This Row],[Return]])</f>
        <v>9.7428818193016405E-3</v>
      </c>
    </row>
    <row r="3324" spans="1:6" x14ac:dyDescent="0.2">
      <c r="A3324" s="11">
        <v>45245</v>
      </c>
      <c r="B3324" s="3" t="s">
        <v>3</v>
      </c>
      <c r="C3324" s="3">
        <v>4.0592737631284237E-4</v>
      </c>
      <c r="D3324" s="3">
        <f>YEAR(stock_returns_long[[#This Row],[Date]])</f>
        <v>2023</v>
      </c>
      <c r="E3324" s="3">
        <f>MONTH(stock_returns_long[[#This Row],[Date]])</f>
        <v>11</v>
      </c>
      <c r="F3324" s="3">
        <f>LN(1+stock_returns_long[[#This Row],[Return]])</f>
        <v>4.0584501008447308E-4</v>
      </c>
    </row>
    <row r="3325" spans="1:6" x14ac:dyDescent="0.2">
      <c r="A3325" s="11">
        <v>45246</v>
      </c>
      <c r="B3325" s="3" t="s">
        <v>3</v>
      </c>
      <c r="C3325" s="3">
        <v>1.7583355501701092E-2</v>
      </c>
      <c r="D3325" s="3">
        <f>YEAR(stock_returns_long[[#This Row],[Date]])</f>
        <v>2023</v>
      </c>
      <c r="E3325" s="3">
        <f>MONTH(stock_returns_long[[#This Row],[Date]])</f>
        <v>11</v>
      </c>
      <c r="F3325" s="3">
        <f>LN(1+stock_returns_long[[#This Row],[Return]])</f>
        <v>1.7430556848193647E-2</v>
      </c>
    </row>
    <row r="3326" spans="1:6" x14ac:dyDescent="0.2">
      <c r="A3326" s="11">
        <v>45247</v>
      </c>
      <c r="B3326" s="3" t="s">
        <v>3</v>
      </c>
      <c r="C3326" s="3">
        <v>-1.6800726102084607E-2</v>
      </c>
      <c r="D3326" s="3">
        <f>YEAR(stock_returns_long[[#This Row],[Date]])</f>
        <v>2023</v>
      </c>
      <c r="E3326" s="3">
        <f>MONTH(stock_returns_long[[#This Row],[Date]])</f>
        <v>11</v>
      </c>
      <c r="F3326" s="3">
        <f>LN(1+stock_returns_long[[#This Row],[Return]])</f>
        <v>-1.6943459239621102E-2</v>
      </c>
    </row>
    <row r="3327" spans="1:6" x14ac:dyDescent="0.2">
      <c r="A3327" s="11">
        <v>45250</v>
      </c>
      <c r="B3327" s="3" t="s">
        <v>3</v>
      </c>
      <c r="C3327" s="3">
        <v>2.0521659322835006E-2</v>
      </c>
      <c r="D3327" s="3">
        <f>YEAR(stock_returns_long[[#This Row],[Date]])</f>
        <v>2023</v>
      </c>
      <c r="E3327" s="3">
        <f>MONTH(stock_returns_long[[#This Row],[Date]])</f>
        <v>11</v>
      </c>
      <c r="F3327" s="3">
        <f>LN(1+stock_returns_long[[#This Row],[Return]])</f>
        <v>2.031392726872968E-2</v>
      </c>
    </row>
    <row r="3328" spans="1:6" x14ac:dyDescent="0.2">
      <c r="A3328" s="11">
        <v>45251</v>
      </c>
      <c r="B3328" s="3" t="s">
        <v>3</v>
      </c>
      <c r="C3328" s="3">
        <v>-1.1578116493258683E-2</v>
      </c>
      <c r="D3328" s="3">
        <f>YEAR(stock_returns_long[[#This Row],[Date]])</f>
        <v>2023</v>
      </c>
      <c r="E3328" s="3">
        <f>MONTH(stock_returns_long[[#This Row],[Date]])</f>
        <v>11</v>
      </c>
      <c r="F3328" s="3">
        <f>LN(1+stock_returns_long[[#This Row],[Return]])</f>
        <v>-1.1645664778152693E-2</v>
      </c>
    </row>
    <row r="3329" spans="1:6" x14ac:dyDescent="0.2">
      <c r="A3329" s="11">
        <v>45252</v>
      </c>
      <c r="B3329" s="3" t="s">
        <v>3</v>
      </c>
      <c r="C3329" s="3">
        <v>1.2812788243402373E-2</v>
      </c>
      <c r="D3329" s="3">
        <f>YEAR(stock_returns_long[[#This Row],[Date]])</f>
        <v>2023</v>
      </c>
      <c r="E3329" s="3">
        <f>MONTH(stock_returns_long[[#This Row],[Date]])</f>
        <v>11</v>
      </c>
      <c r="F3329" s="3">
        <f>LN(1+stock_returns_long[[#This Row],[Return]])</f>
        <v>1.2731398950692235E-2</v>
      </c>
    </row>
    <row r="3330" spans="1:6" x14ac:dyDescent="0.2">
      <c r="A3330" s="11">
        <v>45254</v>
      </c>
      <c r="B3330" s="3" t="s">
        <v>3</v>
      </c>
      <c r="C3330" s="3">
        <v>-1.1116538335980142E-3</v>
      </c>
      <c r="D3330" s="3">
        <f>YEAR(stock_returns_long[[#This Row],[Date]])</f>
        <v>2023</v>
      </c>
      <c r="E3330" s="3">
        <f>MONTH(stock_returns_long[[#This Row],[Date]])</f>
        <v>11</v>
      </c>
      <c r="F3330" s="3">
        <f>LN(1+stock_returns_long[[#This Row],[Return]])</f>
        <v>-1.112272179020741E-3</v>
      </c>
    </row>
    <row r="3331" spans="1:6" x14ac:dyDescent="0.2">
      <c r="A3331" s="11">
        <v>45257</v>
      </c>
      <c r="B3331" s="3" t="s">
        <v>3</v>
      </c>
      <c r="C3331" s="3">
        <v>3.1263660804392579E-3</v>
      </c>
      <c r="D3331" s="3">
        <f>YEAR(stock_returns_long[[#This Row],[Date]])</f>
        <v>2023</v>
      </c>
      <c r="E3331" s="3">
        <f>MONTH(stock_returns_long[[#This Row],[Date]])</f>
        <v>11</v>
      </c>
      <c r="F3331" s="3">
        <f>LN(1+stock_returns_long[[#This Row],[Return]])</f>
        <v>3.121489160053306E-3</v>
      </c>
    </row>
    <row r="3332" spans="1:6" x14ac:dyDescent="0.2">
      <c r="A3332" s="11">
        <v>45258</v>
      </c>
      <c r="B3332" s="3" t="s">
        <v>3</v>
      </c>
      <c r="C3332" s="3">
        <v>1.0802723168093387E-2</v>
      </c>
      <c r="D3332" s="3">
        <f>YEAR(stock_returns_long[[#This Row],[Date]])</f>
        <v>2023</v>
      </c>
      <c r="E3332" s="3">
        <f>MONTH(stock_returns_long[[#This Row],[Date]])</f>
        <v>11</v>
      </c>
      <c r="F3332" s="3">
        <f>LN(1+stock_returns_long[[#This Row],[Return]])</f>
        <v>1.0744790600387652E-2</v>
      </c>
    </row>
    <row r="3333" spans="1:6" x14ac:dyDescent="0.2">
      <c r="A3333" s="11">
        <v>45259</v>
      </c>
      <c r="B3333" s="3" t="s">
        <v>3</v>
      </c>
      <c r="C3333" s="3">
        <v>-1.0060091062339072E-2</v>
      </c>
      <c r="D3333" s="3">
        <f>YEAR(stock_returns_long[[#This Row],[Date]])</f>
        <v>2023</v>
      </c>
      <c r="E3333" s="3">
        <f>MONTH(stock_returns_long[[#This Row],[Date]])</f>
        <v>11</v>
      </c>
      <c r="F3333" s="3">
        <f>LN(1+stock_returns_long[[#This Row],[Return]])</f>
        <v>-1.0111035738468924E-2</v>
      </c>
    </row>
    <row r="3334" spans="1:6" x14ac:dyDescent="0.2">
      <c r="A3334" s="11">
        <v>45260</v>
      </c>
      <c r="B3334" s="3" t="s">
        <v>3</v>
      </c>
      <c r="C3334" s="3">
        <v>1.5838852043081886E-4</v>
      </c>
      <c r="D3334" s="3">
        <f>YEAR(stock_returns_long[[#This Row],[Date]])</f>
        <v>2023</v>
      </c>
      <c r="E3334" s="3">
        <f>MONTH(stock_returns_long[[#This Row],[Date]])</f>
        <v>11</v>
      </c>
      <c r="F3334" s="3">
        <f>LN(1+stock_returns_long[[#This Row],[Return]])</f>
        <v>1.5837597829345296E-4</v>
      </c>
    </row>
    <row r="3335" spans="1:6" x14ac:dyDescent="0.2">
      <c r="A3335" s="11">
        <v>45261</v>
      </c>
      <c r="B3335" s="3" t="s">
        <v>3</v>
      </c>
      <c r="C3335" s="3">
        <v>-1.1612258096993622E-2</v>
      </c>
      <c r="D3335" s="3">
        <f>YEAR(stock_returns_long[[#This Row],[Date]])</f>
        <v>2023</v>
      </c>
      <c r="E3335" s="3">
        <f>MONTH(stock_returns_long[[#This Row],[Date]])</f>
        <v>12</v>
      </c>
      <c r="F3335" s="3">
        <f>LN(1+stock_returns_long[[#This Row],[Return]])</f>
        <v>-1.1680206904313432E-2</v>
      </c>
    </row>
    <row r="3336" spans="1:6" x14ac:dyDescent="0.2">
      <c r="A3336" s="11">
        <v>45264</v>
      </c>
      <c r="B3336" s="3" t="s">
        <v>3</v>
      </c>
      <c r="C3336" s="3">
        <v>-1.4338768512228151E-2</v>
      </c>
      <c r="D3336" s="3">
        <f>YEAR(stock_returns_long[[#This Row],[Date]])</f>
        <v>2023</v>
      </c>
      <c r="E3336" s="3">
        <f>MONTH(stock_returns_long[[#This Row],[Date]])</f>
        <v>12</v>
      </c>
      <c r="F3336" s="3">
        <f>LN(1+stock_returns_long[[#This Row],[Return]])</f>
        <v>-1.4442562028963555E-2</v>
      </c>
    </row>
    <row r="3337" spans="1:6" x14ac:dyDescent="0.2">
      <c r="A3337" s="11">
        <v>45265</v>
      </c>
      <c r="B3337" s="3" t="s">
        <v>3</v>
      </c>
      <c r="C3337" s="3">
        <v>9.156334538355182E-3</v>
      </c>
      <c r="D3337" s="3">
        <f>YEAR(stock_returns_long[[#This Row],[Date]])</f>
        <v>2023</v>
      </c>
      <c r="E3337" s="3">
        <f>MONTH(stock_returns_long[[#This Row],[Date]])</f>
        <v>12</v>
      </c>
      <c r="F3337" s="3">
        <f>LN(1+stock_returns_long[[#This Row],[Return]])</f>
        <v>9.1146694471540557E-3</v>
      </c>
    </row>
    <row r="3338" spans="1:6" x14ac:dyDescent="0.2">
      <c r="A3338" s="11">
        <v>45266</v>
      </c>
      <c r="B3338" s="3" t="s">
        <v>3</v>
      </c>
      <c r="C3338" s="3">
        <v>-9.9860430585502202E-3</v>
      </c>
      <c r="D3338" s="3">
        <f>YEAR(stock_returns_long[[#This Row],[Date]])</f>
        <v>2023</v>
      </c>
      <c r="E3338" s="3">
        <f>MONTH(stock_returns_long[[#This Row],[Date]])</f>
        <v>12</v>
      </c>
      <c r="F3338" s="3">
        <f>LN(1+stock_returns_long[[#This Row],[Return]])</f>
        <v>-1.0036238032219848E-2</v>
      </c>
    </row>
    <row r="3339" spans="1:6" x14ac:dyDescent="0.2">
      <c r="A3339" s="11">
        <v>45267</v>
      </c>
      <c r="B3339" s="3" t="s">
        <v>3</v>
      </c>
      <c r="C3339" s="3">
        <v>5.8297910900015903E-3</v>
      </c>
      <c r="D3339" s="3">
        <f>YEAR(stock_returns_long[[#This Row],[Date]])</f>
        <v>2023</v>
      </c>
      <c r="E3339" s="3">
        <f>MONTH(stock_returns_long[[#This Row],[Date]])</f>
        <v>12</v>
      </c>
      <c r="F3339" s="3">
        <f>LN(1+stock_returns_long[[#This Row],[Return]])</f>
        <v>5.8128636151573545E-3</v>
      </c>
    </row>
    <row r="3340" spans="1:6" x14ac:dyDescent="0.2">
      <c r="A3340" s="11">
        <v>45268</v>
      </c>
      <c r="B3340" s="3" t="s">
        <v>3</v>
      </c>
      <c r="C3340" s="3">
        <v>8.8422214469809912E-3</v>
      </c>
      <c r="D3340" s="3">
        <f>YEAR(stock_returns_long[[#This Row],[Date]])</f>
        <v>2023</v>
      </c>
      <c r="E3340" s="3">
        <f>MONTH(stock_returns_long[[#This Row],[Date]])</f>
        <v>12</v>
      </c>
      <c r="F3340" s="3">
        <f>LN(1+stock_returns_long[[#This Row],[Return]])</f>
        <v>8.8033579321092209E-3</v>
      </c>
    </row>
    <row r="3341" spans="1:6" x14ac:dyDescent="0.2">
      <c r="A3341" s="11">
        <v>45271</v>
      </c>
      <c r="B3341" s="3" t="s">
        <v>3</v>
      </c>
      <c r="C3341" s="3">
        <v>-7.829423853303763E-3</v>
      </c>
      <c r="D3341" s="3">
        <f>YEAR(stock_returns_long[[#This Row],[Date]])</f>
        <v>2023</v>
      </c>
      <c r="E3341" s="3">
        <f>MONTH(stock_returns_long[[#This Row],[Date]])</f>
        <v>12</v>
      </c>
      <c r="F3341" s="3">
        <f>LN(1+stock_returns_long[[#This Row],[Return]])</f>
        <v>-7.8602347184912758E-3</v>
      </c>
    </row>
    <row r="3342" spans="1:6" x14ac:dyDescent="0.2">
      <c r="A3342" s="11">
        <v>45272</v>
      </c>
      <c r="B3342" s="3" t="s">
        <v>3</v>
      </c>
      <c r="C3342" s="3">
        <v>8.2951055313802424E-3</v>
      </c>
      <c r="D3342" s="3">
        <f>YEAR(stock_returns_long[[#This Row],[Date]])</f>
        <v>2023</v>
      </c>
      <c r="E3342" s="3">
        <f>MONTH(stock_returns_long[[#This Row],[Date]])</f>
        <v>12</v>
      </c>
      <c r="F3342" s="3">
        <f>LN(1+stock_returns_long[[#This Row],[Return]])</f>
        <v>8.2608902263164533E-3</v>
      </c>
    </row>
    <row r="3343" spans="1:6" x14ac:dyDescent="0.2">
      <c r="A3343" s="11">
        <v>45273</v>
      </c>
      <c r="B3343" s="3" t="s">
        <v>3</v>
      </c>
      <c r="C3343" s="3">
        <v>-2.6671986750881338E-5</v>
      </c>
      <c r="D3343" s="3">
        <f>YEAR(stock_returns_long[[#This Row],[Date]])</f>
        <v>2023</v>
      </c>
      <c r="E3343" s="3">
        <f>MONTH(stock_returns_long[[#This Row],[Date]])</f>
        <v>12</v>
      </c>
      <c r="F3343" s="3">
        <f>LN(1+stock_returns_long[[#This Row],[Return]])</f>
        <v>-2.6672342454644857E-5</v>
      </c>
    </row>
    <row r="3344" spans="1:6" x14ac:dyDescent="0.2">
      <c r="A3344" s="11">
        <v>45274</v>
      </c>
      <c r="B3344" s="3" t="s">
        <v>3</v>
      </c>
      <c r="C3344" s="3">
        <v>-2.2544540722149731E-2</v>
      </c>
      <c r="D3344" s="3">
        <f>YEAR(stock_returns_long[[#This Row],[Date]])</f>
        <v>2023</v>
      </c>
      <c r="E3344" s="3">
        <f>MONTH(stock_returns_long[[#This Row],[Date]])</f>
        <v>12</v>
      </c>
      <c r="F3344" s="3">
        <f>LN(1+stock_returns_long[[#This Row],[Return]])</f>
        <v>-2.2802554116939339E-2</v>
      </c>
    </row>
    <row r="3345" spans="1:6" x14ac:dyDescent="0.2">
      <c r="A3345" s="11">
        <v>45275</v>
      </c>
      <c r="B3345" s="3" t="s">
        <v>3</v>
      </c>
      <c r="C3345" s="3">
        <v>1.3117449786901103E-2</v>
      </c>
      <c r="D3345" s="3">
        <f>YEAR(stock_returns_long[[#This Row],[Date]])</f>
        <v>2023</v>
      </c>
      <c r="E3345" s="3">
        <f>MONTH(stock_returns_long[[#This Row],[Date]])</f>
        <v>12</v>
      </c>
      <c r="F3345" s="3">
        <f>LN(1+stock_returns_long[[#This Row],[Return]])</f>
        <v>1.3032161079689847E-2</v>
      </c>
    </row>
    <row r="3346" spans="1:6" x14ac:dyDescent="0.2">
      <c r="A3346" s="11">
        <v>45278</v>
      </c>
      <c r="B3346" s="3" t="s">
        <v>3</v>
      </c>
      <c r="C3346" s="3">
        <v>5.1788606089715472E-3</v>
      </c>
      <c r="D3346" s="3">
        <f>YEAR(stock_returns_long[[#This Row],[Date]])</f>
        <v>2023</v>
      </c>
      <c r="E3346" s="3">
        <f>MONTH(stock_returns_long[[#This Row],[Date]])</f>
        <v>12</v>
      </c>
      <c r="F3346" s="3">
        <f>LN(1+stock_returns_long[[#This Row],[Return]])</f>
        <v>5.1654964313185307E-3</v>
      </c>
    </row>
    <row r="3347" spans="1:6" x14ac:dyDescent="0.2">
      <c r="A3347" s="11">
        <v>45279</v>
      </c>
      <c r="B3347" s="3" t="s">
        <v>3</v>
      </c>
      <c r="C3347" s="3">
        <v>1.6368670475874758E-3</v>
      </c>
      <c r="D3347" s="3">
        <f>YEAR(stock_returns_long[[#This Row],[Date]])</f>
        <v>2023</v>
      </c>
      <c r="E3347" s="3">
        <f>MONTH(stock_returns_long[[#This Row],[Date]])</f>
        <v>12</v>
      </c>
      <c r="F3347" s="3">
        <f>LN(1+stock_returns_long[[#This Row],[Return]])</f>
        <v>1.6355288408337414E-3</v>
      </c>
    </row>
    <row r="3348" spans="1:6" x14ac:dyDescent="0.2">
      <c r="A3348" s="11">
        <v>45280</v>
      </c>
      <c r="B3348" s="3" t="s">
        <v>3</v>
      </c>
      <c r="C3348" s="3">
        <v>-7.072719767404867E-3</v>
      </c>
      <c r="D3348" s="3">
        <f>YEAR(stock_returns_long[[#This Row],[Date]])</f>
        <v>2023</v>
      </c>
      <c r="E3348" s="3">
        <f>MONTH(stock_returns_long[[#This Row],[Date]])</f>
        <v>12</v>
      </c>
      <c r="F3348" s="3">
        <f>LN(1+stock_returns_long[[#This Row],[Return]])</f>
        <v>-7.0978500127511744E-3</v>
      </c>
    </row>
    <row r="3349" spans="1:6" x14ac:dyDescent="0.2">
      <c r="A3349" s="11">
        <v>45281</v>
      </c>
      <c r="B3349" s="3" t="s">
        <v>3</v>
      </c>
      <c r="C3349" s="3">
        <v>7.8785759072828032E-3</v>
      </c>
      <c r="D3349" s="3">
        <f>YEAR(stock_returns_long[[#This Row],[Date]])</f>
        <v>2023</v>
      </c>
      <c r="E3349" s="3">
        <f>MONTH(stock_returns_long[[#This Row],[Date]])</f>
        <v>12</v>
      </c>
      <c r="F3349" s="3">
        <f>LN(1+stock_returns_long[[#This Row],[Return]])</f>
        <v>7.8477019837973807E-3</v>
      </c>
    </row>
    <row r="3350" spans="1:6" x14ac:dyDescent="0.2">
      <c r="A3350" s="11">
        <v>45282</v>
      </c>
      <c r="B3350" s="3" t="s">
        <v>3</v>
      </c>
      <c r="C3350" s="3">
        <v>2.7841796096685911E-3</v>
      </c>
      <c r="D3350" s="3">
        <f>YEAR(stock_returns_long[[#This Row],[Date]])</f>
        <v>2023</v>
      </c>
      <c r="E3350" s="3">
        <f>MONTH(stock_returns_long[[#This Row],[Date]])</f>
        <v>12</v>
      </c>
      <c r="F3350" s="3">
        <f>LN(1+stock_returns_long[[#This Row],[Return]])</f>
        <v>2.7803109606314332E-3</v>
      </c>
    </row>
    <row r="3351" spans="1:6" x14ac:dyDescent="0.2">
      <c r="A3351" s="11">
        <v>45286</v>
      </c>
      <c r="B3351" s="3" t="s">
        <v>3</v>
      </c>
      <c r="C3351" s="3">
        <v>2.1359208236937377E-4</v>
      </c>
      <c r="D3351" s="3">
        <f>YEAR(stock_returns_long[[#This Row],[Date]])</f>
        <v>2023</v>
      </c>
      <c r="E3351" s="3">
        <f>MONTH(stock_returns_long[[#This Row],[Date]])</f>
        <v>12</v>
      </c>
      <c r="F3351" s="3">
        <f>LN(1+stock_returns_long[[#This Row],[Return]])</f>
        <v>2.1356927482816401E-4</v>
      </c>
    </row>
    <row r="3352" spans="1:6" x14ac:dyDescent="0.2">
      <c r="A3352" s="11">
        <v>45287</v>
      </c>
      <c r="B3352" s="3" t="s">
        <v>3</v>
      </c>
      <c r="C3352" s="3">
        <v>-1.5747814490497669E-3</v>
      </c>
      <c r="D3352" s="3">
        <f>YEAR(stock_returns_long[[#This Row],[Date]])</f>
        <v>2023</v>
      </c>
      <c r="E3352" s="3">
        <f>MONTH(stock_returns_long[[#This Row],[Date]])</f>
        <v>12</v>
      </c>
      <c r="F3352" s="3">
        <f>LN(1+stock_returns_long[[#This Row],[Return]])</f>
        <v>-1.5760227206814208E-3</v>
      </c>
    </row>
    <row r="3353" spans="1:6" x14ac:dyDescent="0.2">
      <c r="A3353" s="11">
        <v>45288</v>
      </c>
      <c r="B3353" s="3" t="s">
        <v>3</v>
      </c>
      <c r="C3353" s="3">
        <v>3.2346955059798788E-3</v>
      </c>
      <c r="D3353" s="3">
        <f>YEAR(stock_returns_long[[#This Row],[Date]])</f>
        <v>2023</v>
      </c>
      <c r="E3353" s="3">
        <f>MONTH(stock_returns_long[[#This Row],[Date]])</f>
        <v>12</v>
      </c>
      <c r="F3353" s="3">
        <f>LN(1+stock_returns_long[[#This Row],[Return]])</f>
        <v>3.2294751329870453E-3</v>
      </c>
    </row>
    <row r="3354" spans="1:6" x14ac:dyDescent="0.2">
      <c r="A3354" s="11">
        <v>45289</v>
      </c>
      <c r="B3354" s="3" t="s">
        <v>3</v>
      </c>
      <c r="C3354" s="3">
        <v>2.0251751413211672E-3</v>
      </c>
      <c r="D3354" s="3">
        <f>YEAR(stock_returns_long[[#This Row],[Date]])</f>
        <v>2023</v>
      </c>
      <c r="E3354" s="3">
        <f>MONTH(stock_returns_long[[#This Row],[Date]])</f>
        <v>12</v>
      </c>
      <c r="F3354" s="3">
        <f>LN(1+stock_returns_long[[#This Row],[Return]])</f>
        <v>2.0231272385863464E-3</v>
      </c>
    </row>
    <row r="3355" spans="1:6" x14ac:dyDescent="0.2">
      <c r="A3355" s="11">
        <v>45293</v>
      </c>
      <c r="B3355" s="3" t="s">
        <v>3</v>
      </c>
      <c r="C3355" s="3">
        <v>-1.3748685544404338E-2</v>
      </c>
      <c r="D3355" s="3">
        <f>YEAR(stock_returns_long[[#This Row],[Date]])</f>
        <v>2024</v>
      </c>
      <c r="E3355" s="3">
        <f>MONTH(stock_returns_long[[#This Row],[Date]])</f>
        <v>1</v>
      </c>
      <c r="F3355" s="3">
        <f>LN(1+stock_returns_long[[#This Row],[Return]])</f>
        <v>-1.3844074041602131E-2</v>
      </c>
    </row>
    <row r="3356" spans="1:6" x14ac:dyDescent="0.2">
      <c r="A3356" s="11">
        <v>45294</v>
      </c>
      <c r="B3356" s="3" t="s">
        <v>3</v>
      </c>
      <c r="C3356" s="3">
        <v>-7.2770951969924891E-4</v>
      </c>
      <c r="D3356" s="3">
        <f>YEAR(stock_returns_long[[#This Row],[Date]])</f>
        <v>2024</v>
      </c>
      <c r="E3356" s="3">
        <f>MONTH(stock_returns_long[[#This Row],[Date]])</f>
        <v>1</v>
      </c>
      <c r="F3356" s="3">
        <f>LN(1+stock_returns_long[[#This Row],[Return]])</f>
        <v>-7.2797442879749116E-4</v>
      </c>
    </row>
    <row r="3357" spans="1:6" x14ac:dyDescent="0.2">
      <c r="A3357" s="11">
        <v>45295</v>
      </c>
      <c r="B3357" s="3" t="s">
        <v>3</v>
      </c>
      <c r="C3357" s="3">
        <v>-7.177705027980541E-3</v>
      </c>
      <c r="D3357" s="3">
        <f>YEAR(stock_returns_long[[#This Row],[Date]])</f>
        <v>2024</v>
      </c>
      <c r="E3357" s="3">
        <f>MONTH(stock_returns_long[[#This Row],[Date]])</f>
        <v>1</v>
      </c>
      <c r="F3357" s="3">
        <f>LN(1+stock_returns_long[[#This Row],[Return]])</f>
        <v>-7.2035886839153605E-3</v>
      </c>
    </row>
    <row r="3358" spans="1:6" x14ac:dyDescent="0.2">
      <c r="A3358" s="11">
        <v>45296</v>
      </c>
      <c r="B3358" s="3" t="s">
        <v>3</v>
      </c>
      <c r="C3358" s="3">
        <v>-5.1639378008483394E-4</v>
      </c>
      <c r="D3358" s="3">
        <f>YEAR(stock_returns_long[[#This Row],[Date]])</f>
        <v>2024</v>
      </c>
      <c r="E3358" s="3">
        <f>MONTH(stock_returns_long[[#This Row],[Date]])</f>
        <v>1</v>
      </c>
      <c r="F3358" s="3">
        <f>LN(1+stock_returns_long[[#This Row],[Return]])</f>
        <v>-5.1652715727163205E-4</v>
      </c>
    </row>
    <row r="3359" spans="1:6" x14ac:dyDescent="0.2">
      <c r="A3359" s="11">
        <v>45299</v>
      </c>
      <c r="B3359" s="3" t="s">
        <v>3</v>
      </c>
      <c r="C3359" s="3">
        <v>1.8871561508668977E-2</v>
      </c>
      <c r="D3359" s="3">
        <f>YEAR(stock_returns_long[[#This Row],[Date]])</f>
        <v>2024</v>
      </c>
      <c r="E3359" s="3">
        <f>MONTH(stock_returns_long[[#This Row],[Date]])</f>
        <v>1</v>
      </c>
      <c r="F3359" s="3">
        <f>LN(1+stock_returns_long[[#This Row],[Return]])</f>
        <v>1.869570263466025E-2</v>
      </c>
    </row>
    <row r="3360" spans="1:6" x14ac:dyDescent="0.2">
      <c r="A3360" s="11">
        <v>45300</v>
      </c>
      <c r="B3360" s="3" t="s">
        <v>3</v>
      </c>
      <c r="C3360" s="3">
        <v>2.9356987018189784E-3</v>
      </c>
      <c r="D3360" s="3">
        <f>YEAR(stock_returns_long[[#This Row],[Date]])</f>
        <v>2024</v>
      </c>
      <c r="E3360" s="3">
        <f>MONTH(stock_returns_long[[#This Row],[Date]])</f>
        <v>1</v>
      </c>
      <c r="F3360" s="3">
        <f>LN(1+stock_returns_long[[#This Row],[Return]])</f>
        <v>2.9313979534633279E-3</v>
      </c>
    </row>
    <row r="3361" spans="1:6" x14ac:dyDescent="0.2">
      <c r="A3361" s="11">
        <v>45301</v>
      </c>
      <c r="B3361" s="3" t="s">
        <v>3</v>
      </c>
      <c r="C3361" s="3">
        <v>1.8574176019896527E-2</v>
      </c>
      <c r="D3361" s="3">
        <f>YEAR(stock_returns_long[[#This Row],[Date]])</f>
        <v>2024</v>
      </c>
      <c r="E3361" s="3">
        <f>MONTH(stock_returns_long[[#This Row],[Date]])</f>
        <v>1</v>
      </c>
      <c r="F3361" s="3">
        <f>LN(1+stock_returns_long[[#This Row],[Return]])</f>
        <v>1.840378272199053E-2</v>
      </c>
    </row>
    <row r="3362" spans="1:6" x14ac:dyDescent="0.2">
      <c r="A3362" s="11">
        <v>45302</v>
      </c>
      <c r="B3362" s="3" t="s">
        <v>3</v>
      </c>
      <c r="C3362" s="3">
        <v>4.8593560250813628E-3</v>
      </c>
      <c r="D3362" s="3">
        <f>YEAR(stock_returns_long[[#This Row],[Date]])</f>
        <v>2024</v>
      </c>
      <c r="E3362" s="3">
        <f>MONTH(stock_returns_long[[#This Row],[Date]])</f>
        <v>1</v>
      </c>
      <c r="F3362" s="3">
        <f>LN(1+stock_returns_long[[#This Row],[Return]])</f>
        <v>4.8475874642779533E-3</v>
      </c>
    </row>
    <row r="3363" spans="1:6" x14ac:dyDescent="0.2">
      <c r="A3363" s="11">
        <v>45303</v>
      </c>
      <c r="B3363" s="3" t="s">
        <v>3</v>
      </c>
      <c r="C3363" s="3">
        <v>9.9836500680536844E-3</v>
      </c>
      <c r="D3363" s="3">
        <f>YEAR(stock_returns_long[[#This Row],[Date]])</f>
        <v>2024</v>
      </c>
      <c r="E3363" s="3">
        <f>MONTH(stock_returns_long[[#This Row],[Date]])</f>
        <v>1</v>
      </c>
      <c r="F3363" s="3">
        <f>LN(1+stock_returns_long[[#This Row],[Return]])</f>
        <v>9.9341426707081678E-3</v>
      </c>
    </row>
    <row r="3364" spans="1:6" x14ac:dyDescent="0.2">
      <c r="A3364" s="11">
        <v>45307</v>
      </c>
      <c r="B3364" s="3" t="s">
        <v>3</v>
      </c>
      <c r="C3364" s="3">
        <v>4.6335088221214349E-3</v>
      </c>
      <c r="D3364" s="3">
        <f>YEAR(stock_returns_long[[#This Row],[Date]])</f>
        <v>2024</v>
      </c>
      <c r="E3364" s="3">
        <f>MONTH(stock_returns_long[[#This Row],[Date]])</f>
        <v>1</v>
      </c>
      <c r="F3364" s="3">
        <f>LN(1+stock_returns_long[[#This Row],[Return]])</f>
        <v>4.6228071648683963E-3</v>
      </c>
    </row>
    <row r="3365" spans="1:6" x14ac:dyDescent="0.2">
      <c r="A3365" s="11">
        <v>45308</v>
      </c>
      <c r="B3365" s="3" t="s">
        <v>3</v>
      </c>
      <c r="C3365" s="3">
        <v>-2.0498921149020299E-3</v>
      </c>
      <c r="D3365" s="3">
        <f>YEAR(stock_returns_long[[#This Row],[Date]])</f>
        <v>2024</v>
      </c>
      <c r="E3365" s="3">
        <f>MONTH(stock_returns_long[[#This Row],[Date]])</f>
        <v>1</v>
      </c>
      <c r="F3365" s="3">
        <f>LN(1+stock_returns_long[[#This Row],[Return]])</f>
        <v>-2.0519960194199426E-3</v>
      </c>
    </row>
    <row r="3366" spans="1:6" x14ac:dyDescent="0.2">
      <c r="A3366" s="11">
        <v>45309</v>
      </c>
      <c r="B3366" s="3" t="s">
        <v>3</v>
      </c>
      <c r="C3366" s="3">
        <v>1.1297486045825034E-2</v>
      </c>
      <c r="D3366" s="3">
        <f>YEAR(stock_returns_long[[#This Row],[Date]])</f>
        <v>2024</v>
      </c>
      <c r="E3366" s="3">
        <f>MONTH(stock_returns_long[[#This Row],[Date]])</f>
        <v>1</v>
      </c>
      <c r="F3366" s="3">
        <f>LN(1+stock_returns_long[[#This Row],[Return]])</f>
        <v>1.1234146058985164E-2</v>
      </c>
    </row>
    <row r="3367" spans="1:6" x14ac:dyDescent="0.2">
      <c r="A3367" s="11">
        <v>45310</v>
      </c>
      <c r="B3367" s="3" t="s">
        <v>3</v>
      </c>
      <c r="C3367" s="3">
        <v>1.2186778115728103E-2</v>
      </c>
      <c r="D3367" s="3">
        <f>YEAR(stock_returns_long[[#This Row],[Date]])</f>
        <v>2024</v>
      </c>
      <c r="E3367" s="3">
        <f>MONTH(stock_returns_long[[#This Row],[Date]])</f>
        <v>1</v>
      </c>
      <c r="F3367" s="3">
        <f>LN(1+stock_returns_long[[#This Row],[Return]])</f>
        <v>1.2113117191015607E-2</v>
      </c>
    </row>
    <row r="3368" spans="1:6" x14ac:dyDescent="0.2">
      <c r="A3368" s="11">
        <v>45313</v>
      </c>
      <c r="B3368" s="3" t="s">
        <v>3</v>
      </c>
      <c r="C3368" s="3">
        <v>-5.4180451844961786E-3</v>
      </c>
      <c r="D3368" s="3">
        <f>YEAR(stock_returns_long[[#This Row],[Date]])</f>
        <v>2024</v>
      </c>
      <c r="E3368" s="3">
        <f>MONTH(stock_returns_long[[#This Row],[Date]])</f>
        <v>1</v>
      </c>
      <c r="F3368" s="3">
        <f>LN(1+stock_returns_long[[#This Row],[Return]])</f>
        <v>-5.4327760236348877E-3</v>
      </c>
    </row>
    <row r="3369" spans="1:6" x14ac:dyDescent="0.2">
      <c r="A3369" s="11">
        <v>45314</v>
      </c>
      <c r="B3369" s="3" t="s">
        <v>3</v>
      </c>
      <c r="C3369" s="3">
        <v>6.027479499529198E-3</v>
      </c>
      <c r="D3369" s="3">
        <f>YEAR(stock_returns_long[[#This Row],[Date]])</f>
        <v>2024</v>
      </c>
      <c r="E3369" s="3">
        <f>MONTH(stock_returns_long[[#This Row],[Date]])</f>
        <v>1</v>
      </c>
      <c r="F3369" s="3">
        <f>LN(1+stock_returns_long[[#This Row],[Return]])</f>
        <v>6.0093869103769295E-3</v>
      </c>
    </row>
    <row r="3370" spans="1:6" x14ac:dyDescent="0.2">
      <c r="A3370" s="11">
        <v>45315</v>
      </c>
      <c r="B3370" s="3" t="s">
        <v>3</v>
      </c>
      <c r="C3370" s="3">
        <v>9.1753748847285266E-3</v>
      </c>
      <c r="D3370" s="3">
        <f>YEAR(stock_returns_long[[#This Row],[Date]])</f>
        <v>2024</v>
      </c>
      <c r="E3370" s="3">
        <f>MONTH(stock_returns_long[[#This Row],[Date]])</f>
        <v>1</v>
      </c>
      <c r="F3370" s="3">
        <f>LN(1+stock_returns_long[[#This Row],[Return]])</f>
        <v>9.1335368575851707E-3</v>
      </c>
    </row>
    <row r="3371" spans="1:6" x14ac:dyDescent="0.2">
      <c r="A3371" s="11">
        <v>45316</v>
      </c>
      <c r="B3371" s="3" t="s">
        <v>3</v>
      </c>
      <c r="C3371" s="3">
        <v>5.738223915985996E-3</v>
      </c>
      <c r="D3371" s="3">
        <f>YEAR(stock_returns_long[[#This Row],[Date]])</f>
        <v>2024</v>
      </c>
      <c r="E3371" s="3">
        <f>MONTH(stock_returns_long[[#This Row],[Date]])</f>
        <v>1</v>
      </c>
      <c r="F3371" s="3">
        <f>LN(1+stock_returns_long[[#This Row],[Return]])</f>
        <v>5.721823020560738E-3</v>
      </c>
    </row>
    <row r="3372" spans="1:6" x14ac:dyDescent="0.2">
      <c r="A3372" s="11">
        <v>45317</v>
      </c>
      <c r="B3372" s="3" t="s">
        <v>3</v>
      </c>
      <c r="C3372" s="3">
        <v>-2.3217926588072757E-3</v>
      </c>
      <c r="D3372" s="3">
        <f>YEAR(stock_returns_long[[#This Row],[Date]])</f>
        <v>2024</v>
      </c>
      <c r="E3372" s="3">
        <f>MONTH(stock_returns_long[[#This Row],[Date]])</f>
        <v>1</v>
      </c>
      <c r="F3372" s="3">
        <f>LN(1+stock_returns_long[[#This Row],[Return]])</f>
        <v>-2.3244921987066081E-3</v>
      </c>
    </row>
    <row r="3373" spans="1:6" x14ac:dyDescent="0.2">
      <c r="A3373" s="11">
        <v>45320</v>
      </c>
      <c r="B3373" s="3" t="s">
        <v>3</v>
      </c>
      <c r="C3373" s="3">
        <v>1.4334293157192812E-2</v>
      </c>
      <c r="D3373" s="3">
        <f>YEAR(stock_returns_long[[#This Row],[Date]])</f>
        <v>2024</v>
      </c>
      <c r="E3373" s="3">
        <f>MONTH(stock_returns_long[[#This Row],[Date]])</f>
        <v>1</v>
      </c>
      <c r="F3373" s="3">
        <f>LN(1+stock_returns_long[[#This Row],[Return]])</f>
        <v>1.423252850706481E-2</v>
      </c>
    </row>
    <row r="3374" spans="1:6" x14ac:dyDescent="0.2">
      <c r="A3374" s="11">
        <v>45321</v>
      </c>
      <c r="B3374" s="3" t="s">
        <v>3</v>
      </c>
      <c r="C3374" s="3">
        <v>-2.7581200960067331E-3</v>
      </c>
      <c r="D3374" s="3">
        <f>YEAR(stock_returns_long[[#This Row],[Date]])</f>
        <v>2024</v>
      </c>
      <c r="E3374" s="3">
        <f>MONTH(stock_returns_long[[#This Row],[Date]])</f>
        <v>1</v>
      </c>
      <c r="F3374" s="3">
        <f>LN(1+stock_returns_long[[#This Row],[Return]])</f>
        <v>-2.7619307176195958E-3</v>
      </c>
    </row>
    <row r="3375" spans="1:6" x14ac:dyDescent="0.2">
      <c r="A3375" s="11">
        <v>45322</v>
      </c>
      <c r="B3375" s="3" t="s">
        <v>3</v>
      </c>
      <c r="C3375" s="3">
        <v>-2.6946185258683752E-2</v>
      </c>
      <c r="D3375" s="3">
        <f>YEAR(stock_returns_long[[#This Row],[Date]])</f>
        <v>2024</v>
      </c>
      <c r="E3375" s="3">
        <f>MONTH(stock_returns_long[[#This Row],[Date]])</f>
        <v>1</v>
      </c>
      <c r="F3375" s="3">
        <f>LN(1+stock_returns_long[[#This Row],[Return]])</f>
        <v>-2.7315890266659558E-2</v>
      </c>
    </row>
    <row r="3376" spans="1:6" x14ac:dyDescent="0.2">
      <c r="A3376" s="11">
        <v>45323</v>
      </c>
      <c r="B3376" s="3" t="s">
        <v>3</v>
      </c>
      <c r="C3376" s="3">
        <v>1.5594216633411095E-2</v>
      </c>
      <c r="D3376" s="3">
        <f>YEAR(stock_returns_long[[#This Row],[Date]])</f>
        <v>2024</v>
      </c>
      <c r="E3376" s="3">
        <f>MONTH(stock_returns_long[[#This Row],[Date]])</f>
        <v>2</v>
      </c>
      <c r="F3376" s="3">
        <f>LN(1+stock_returns_long[[#This Row],[Return]])</f>
        <v>1.5473876300281011E-2</v>
      </c>
    </row>
    <row r="3377" spans="1:6" x14ac:dyDescent="0.2">
      <c r="A3377" s="11">
        <v>45324</v>
      </c>
      <c r="B3377" s="3" t="s">
        <v>3</v>
      </c>
      <c r="C3377" s="3">
        <v>1.842587833615994E-2</v>
      </c>
      <c r="D3377" s="3">
        <f>YEAR(stock_returns_long[[#This Row],[Date]])</f>
        <v>2024</v>
      </c>
      <c r="E3377" s="3">
        <f>MONTH(stock_returns_long[[#This Row],[Date]])</f>
        <v>2</v>
      </c>
      <c r="F3377" s="3">
        <f>LN(1+stock_returns_long[[#This Row],[Return]])</f>
        <v>1.825817871605891E-2</v>
      </c>
    </row>
    <row r="3378" spans="1:6" x14ac:dyDescent="0.2">
      <c r="A3378" s="11">
        <v>45327</v>
      </c>
      <c r="B3378" s="3" t="s">
        <v>3</v>
      </c>
      <c r="C3378" s="3">
        <v>-1.3545060878836335E-2</v>
      </c>
      <c r="D3378" s="3">
        <f>YEAR(stock_returns_long[[#This Row],[Date]])</f>
        <v>2024</v>
      </c>
      <c r="E3378" s="3">
        <f>MONTH(stock_returns_long[[#This Row],[Date]])</f>
        <v>2</v>
      </c>
      <c r="F3378" s="3">
        <f>LN(1+stock_returns_long[[#This Row],[Return]])</f>
        <v>-1.3637632088146584E-2</v>
      </c>
    </row>
    <row r="3379" spans="1:6" x14ac:dyDescent="0.2">
      <c r="A3379" s="11">
        <v>45328</v>
      </c>
      <c r="B3379" s="3" t="s">
        <v>3</v>
      </c>
      <c r="C3379" s="3">
        <v>-3.9431239052378775E-4</v>
      </c>
      <c r="D3379" s="3">
        <f>YEAR(stock_returns_long[[#This Row],[Date]])</f>
        <v>2024</v>
      </c>
      <c r="E3379" s="3">
        <f>MONTH(stock_returns_long[[#This Row],[Date]])</f>
        <v>2</v>
      </c>
      <c r="F3379" s="3">
        <f>LN(1+stock_returns_long[[#This Row],[Return]])</f>
        <v>-3.9439015209668767E-4</v>
      </c>
    </row>
    <row r="3380" spans="1:6" x14ac:dyDescent="0.2">
      <c r="A3380" s="11">
        <v>45329</v>
      </c>
      <c r="B3380" s="3" t="s">
        <v>3</v>
      </c>
      <c r="C3380" s="3">
        <v>2.1110133708924117E-2</v>
      </c>
      <c r="D3380" s="3">
        <f>YEAR(stock_returns_long[[#This Row],[Date]])</f>
        <v>2024</v>
      </c>
      <c r="E3380" s="3">
        <f>MONTH(stock_returns_long[[#This Row],[Date]])</f>
        <v>2</v>
      </c>
      <c r="F3380" s="3">
        <f>LN(1+stock_returns_long[[#This Row],[Return]])</f>
        <v>2.0890401836175757E-2</v>
      </c>
    </row>
    <row r="3381" spans="1:6" x14ac:dyDescent="0.2">
      <c r="A3381" s="11">
        <v>45330</v>
      </c>
      <c r="B3381" s="3" t="s">
        <v>3</v>
      </c>
      <c r="C3381" s="3">
        <v>1.4499796950584454E-4</v>
      </c>
      <c r="D3381" s="3">
        <f>YEAR(stock_returns_long[[#This Row],[Date]])</f>
        <v>2024</v>
      </c>
      <c r="E3381" s="3">
        <f>MONTH(stock_returns_long[[#This Row],[Date]])</f>
        <v>2</v>
      </c>
      <c r="F3381" s="3">
        <f>LN(1+stock_returns_long[[#This Row],[Return]])</f>
        <v>1.4498745831631929E-4</v>
      </c>
    </row>
    <row r="3382" spans="1:6" x14ac:dyDescent="0.2">
      <c r="A3382" s="11">
        <v>45331</v>
      </c>
      <c r="B3382" s="3" t="s">
        <v>3</v>
      </c>
      <c r="C3382" s="3">
        <v>1.5551353231407106E-2</v>
      </c>
      <c r="D3382" s="3">
        <f>YEAR(stock_returns_long[[#This Row],[Date]])</f>
        <v>2024</v>
      </c>
      <c r="E3382" s="3">
        <f>MONTH(stock_returns_long[[#This Row],[Date]])</f>
        <v>2</v>
      </c>
      <c r="F3382" s="3">
        <f>LN(1+stock_returns_long[[#This Row],[Return]])</f>
        <v>1.5431670165333032E-2</v>
      </c>
    </row>
    <row r="3383" spans="1:6" x14ac:dyDescent="0.2">
      <c r="A3383" s="11">
        <v>45334</v>
      </c>
      <c r="B3383" s="3" t="s">
        <v>3</v>
      </c>
      <c r="C3383" s="3">
        <v>-1.2578704656954542E-2</v>
      </c>
      <c r="D3383" s="3">
        <f>YEAR(stock_returns_long[[#This Row],[Date]])</f>
        <v>2024</v>
      </c>
      <c r="E3383" s="3">
        <f>MONTH(stock_returns_long[[#This Row],[Date]])</f>
        <v>2</v>
      </c>
      <c r="F3383" s="3">
        <f>LN(1+stock_returns_long[[#This Row],[Return]])</f>
        <v>-1.2658486301582067E-2</v>
      </c>
    </row>
    <row r="3384" spans="1:6" x14ac:dyDescent="0.2">
      <c r="A3384" s="11">
        <v>45335</v>
      </c>
      <c r="B3384" s="3" t="s">
        <v>3</v>
      </c>
      <c r="C3384" s="3">
        <v>-2.1528714978791608E-2</v>
      </c>
      <c r="D3384" s="3">
        <f>YEAR(stock_returns_long[[#This Row],[Date]])</f>
        <v>2024</v>
      </c>
      <c r="E3384" s="3">
        <f>MONTH(stock_returns_long[[#This Row],[Date]])</f>
        <v>2</v>
      </c>
      <c r="F3384" s="3">
        <f>LN(1+stock_returns_long[[#This Row],[Return]])</f>
        <v>-2.1763838492591239E-2</v>
      </c>
    </row>
    <row r="3385" spans="1:6" x14ac:dyDescent="0.2">
      <c r="A3385" s="11">
        <v>45336</v>
      </c>
      <c r="B3385" s="3" t="s">
        <v>3</v>
      </c>
      <c r="C3385" s="3">
        <v>9.6653422605019745E-3</v>
      </c>
      <c r="D3385" s="3">
        <f>YEAR(stock_returns_long[[#This Row],[Date]])</f>
        <v>2024</v>
      </c>
      <c r="E3385" s="3">
        <f>MONTH(stock_returns_long[[#This Row],[Date]])</f>
        <v>2</v>
      </c>
      <c r="F3385" s="3">
        <f>LN(1+stock_returns_long[[#This Row],[Return]])</f>
        <v>9.6189316499849572E-3</v>
      </c>
    </row>
    <row r="3386" spans="1:6" x14ac:dyDescent="0.2">
      <c r="A3386" s="11">
        <v>45337</v>
      </c>
      <c r="B3386" s="3" t="s">
        <v>3</v>
      </c>
      <c r="C3386" s="3">
        <v>-7.1552354987455269E-3</v>
      </c>
      <c r="D3386" s="3">
        <f>YEAR(stock_returns_long[[#This Row],[Date]])</f>
        <v>2024</v>
      </c>
      <c r="E3386" s="3">
        <f>MONTH(stock_returns_long[[#This Row],[Date]])</f>
        <v>2</v>
      </c>
      <c r="F3386" s="3">
        <f>LN(1+stock_returns_long[[#This Row],[Return]])</f>
        <v>-7.1809569651397733E-3</v>
      </c>
    </row>
    <row r="3387" spans="1:6" x14ac:dyDescent="0.2">
      <c r="A3387" s="11">
        <v>45338</v>
      </c>
      <c r="B3387" s="3" t="s">
        <v>3</v>
      </c>
      <c r="C3387" s="3">
        <v>-6.1491434256946143E-3</v>
      </c>
      <c r="D3387" s="3">
        <f>YEAR(stock_returns_long[[#This Row],[Date]])</f>
        <v>2024</v>
      </c>
      <c r="E3387" s="3">
        <f>MONTH(stock_returns_long[[#This Row],[Date]])</f>
        <v>2</v>
      </c>
      <c r="F3387" s="3">
        <f>LN(1+stock_returns_long[[#This Row],[Return]])</f>
        <v>-6.1681272710647972E-3</v>
      </c>
    </row>
    <row r="3388" spans="1:6" x14ac:dyDescent="0.2">
      <c r="A3388" s="11">
        <v>45342</v>
      </c>
      <c r="B3388" s="3" t="s">
        <v>3</v>
      </c>
      <c r="C3388" s="3">
        <v>-3.14289087614672E-3</v>
      </c>
      <c r="D3388" s="3">
        <f>YEAR(stock_returns_long[[#This Row],[Date]])</f>
        <v>2024</v>
      </c>
      <c r="E3388" s="3">
        <f>MONTH(stock_returns_long[[#This Row],[Date]])</f>
        <v>2</v>
      </c>
      <c r="F3388" s="3">
        <f>LN(1+stock_returns_long[[#This Row],[Return]])</f>
        <v>-3.1478401303742442E-3</v>
      </c>
    </row>
    <row r="3389" spans="1:6" x14ac:dyDescent="0.2">
      <c r="A3389" s="11">
        <v>45343</v>
      </c>
      <c r="B3389" s="3" t="s">
        <v>3</v>
      </c>
      <c r="C3389" s="3">
        <v>-1.5145757808837645E-3</v>
      </c>
      <c r="D3389" s="3">
        <f>YEAR(stock_returns_long[[#This Row],[Date]])</f>
        <v>2024</v>
      </c>
      <c r="E3389" s="3">
        <f>MONTH(stock_returns_long[[#This Row],[Date]])</f>
        <v>2</v>
      </c>
      <c r="F3389" s="3">
        <f>LN(1+stock_returns_long[[#This Row],[Return]])</f>
        <v>-1.5157239102141396E-3</v>
      </c>
    </row>
    <row r="3390" spans="1:6" x14ac:dyDescent="0.2">
      <c r="A3390" s="11">
        <v>45344</v>
      </c>
      <c r="B3390" s="3" t="s">
        <v>3</v>
      </c>
      <c r="C3390" s="3">
        <v>2.3546675116757898E-2</v>
      </c>
      <c r="D3390" s="3">
        <f>YEAR(stock_returns_long[[#This Row],[Date]])</f>
        <v>2024</v>
      </c>
      <c r="E3390" s="3">
        <f>MONTH(stock_returns_long[[#This Row],[Date]])</f>
        <v>2</v>
      </c>
      <c r="F3390" s="3">
        <f>LN(1+stock_returns_long[[#This Row],[Return]])</f>
        <v>2.3273728515413716E-2</v>
      </c>
    </row>
    <row r="3391" spans="1:6" x14ac:dyDescent="0.2">
      <c r="A3391" s="11">
        <v>45345</v>
      </c>
      <c r="B3391" s="3" t="s">
        <v>3</v>
      </c>
      <c r="C3391" s="3">
        <v>-3.1823912581164793E-3</v>
      </c>
      <c r="D3391" s="3">
        <f>YEAR(stock_returns_long[[#This Row],[Date]])</f>
        <v>2024</v>
      </c>
      <c r="E3391" s="3">
        <f>MONTH(stock_returns_long[[#This Row],[Date]])</f>
        <v>2</v>
      </c>
      <c r="F3391" s="3">
        <f>LN(1+stock_returns_long[[#This Row],[Return]])</f>
        <v>-3.1874658342274922E-3</v>
      </c>
    </row>
    <row r="3392" spans="1:6" x14ac:dyDescent="0.2">
      <c r="A3392" s="11">
        <v>45348</v>
      </c>
      <c r="B3392" s="3" t="s">
        <v>3</v>
      </c>
      <c r="C3392" s="3">
        <v>-6.8235950394609501E-3</v>
      </c>
      <c r="D3392" s="3">
        <f>YEAR(stock_returns_long[[#This Row],[Date]])</f>
        <v>2024</v>
      </c>
      <c r="E3392" s="3">
        <f>MONTH(stock_returns_long[[#This Row],[Date]])</f>
        <v>2</v>
      </c>
      <c r="F3392" s="3">
        <f>LN(1+stock_returns_long[[#This Row],[Return]])</f>
        <v>-6.8469822145513642E-3</v>
      </c>
    </row>
    <row r="3393" spans="1:6" x14ac:dyDescent="0.2">
      <c r="A3393" s="11">
        <v>45349</v>
      </c>
      <c r="B3393" s="3" t="s">
        <v>3</v>
      </c>
      <c r="C3393" s="3">
        <v>-1.4719366643223264E-4</v>
      </c>
      <c r="D3393" s="3">
        <f>YEAR(stock_returns_long[[#This Row],[Date]])</f>
        <v>2024</v>
      </c>
      <c r="E3393" s="3">
        <f>MONTH(stock_returns_long[[#This Row],[Date]])</f>
        <v>2</v>
      </c>
      <c r="F3393" s="3">
        <f>LN(1+stock_returns_long[[#This Row],[Return]])</f>
        <v>-1.4720450048310034E-4</v>
      </c>
    </row>
    <row r="3394" spans="1:6" x14ac:dyDescent="0.2">
      <c r="A3394" s="11">
        <v>45350</v>
      </c>
      <c r="B3394" s="3" t="s">
        <v>3</v>
      </c>
      <c r="C3394" s="3">
        <v>5.8908852654870891E-4</v>
      </c>
      <c r="D3394" s="3">
        <f>YEAR(stock_returns_long[[#This Row],[Date]])</f>
        <v>2024</v>
      </c>
      <c r="E3394" s="3">
        <f>MONTH(stock_returns_long[[#This Row],[Date]])</f>
        <v>2</v>
      </c>
      <c r="F3394" s="3">
        <f>LN(1+stock_returns_long[[#This Row],[Return]])</f>
        <v>5.8891508201543348E-4</v>
      </c>
    </row>
    <row r="3395" spans="1:6" x14ac:dyDescent="0.2">
      <c r="A3395" s="11">
        <v>45351</v>
      </c>
      <c r="B3395" s="3" t="s">
        <v>3</v>
      </c>
      <c r="C3395" s="3">
        <v>1.4519722165985183E-2</v>
      </c>
      <c r="D3395" s="3">
        <f>YEAR(stock_returns_long[[#This Row],[Date]])</f>
        <v>2024</v>
      </c>
      <c r="E3395" s="3">
        <f>MONTH(stock_returns_long[[#This Row],[Date]])</f>
        <v>2</v>
      </c>
      <c r="F3395" s="3">
        <f>LN(1+stock_returns_long[[#This Row],[Return]])</f>
        <v>1.4415320376670216E-2</v>
      </c>
    </row>
    <row r="3396" spans="1:6" x14ac:dyDescent="0.2">
      <c r="A3396" s="11">
        <v>45352</v>
      </c>
      <c r="B3396" s="3" t="s">
        <v>3</v>
      </c>
      <c r="C3396" s="3">
        <v>4.4966072905523458E-3</v>
      </c>
      <c r="D3396" s="3">
        <f>YEAR(stock_returns_long[[#This Row],[Date]])</f>
        <v>2024</v>
      </c>
      <c r="E3396" s="3">
        <f>MONTH(stock_returns_long[[#This Row],[Date]])</f>
        <v>3</v>
      </c>
      <c r="F3396" s="3">
        <f>LN(1+stock_returns_long[[#This Row],[Return]])</f>
        <v>4.4865277564985206E-3</v>
      </c>
    </row>
    <row r="3397" spans="1:6" x14ac:dyDescent="0.2">
      <c r="A3397" s="11">
        <v>45355</v>
      </c>
      <c r="B3397" s="3" t="s">
        <v>3</v>
      </c>
      <c r="C3397" s="3">
        <v>-1.3959102562492998E-3</v>
      </c>
      <c r="D3397" s="3">
        <f>YEAR(stock_returns_long[[#This Row],[Date]])</f>
        <v>2024</v>
      </c>
      <c r="E3397" s="3">
        <f>MONTH(stock_returns_long[[#This Row],[Date]])</f>
        <v>3</v>
      </c>
      <c r="F3397" s="3">
        <f>LN(1+stock_returns_long[[#This Row],[Return]])</f>
        <v>-1.3968854465955013E-3</v>
      </c>
    </row>
    <row r="3398" spans="1:6" x14ac:dyDescent="0.2">
      <c r="A3398" s="11">
        <v>45356</v>
      </c>
      <c r="B3398" s="3" t="s">
        <v>3</v>
      </c>
      <c r="C3398" s="3">
        <v>-2.9571955845245523E-2</v>
      </c>
      <c r="D3398" s="3">
        <f>YEAR(stock_returns_long[[#This Row],[Date]])</f>
        <v>2024</v>
      </c>
      <c r="E3398" s="3">
        <f>MONTH(stock_returns_long[[#This Row],[Date]])</f>
        <v>3</v>
      </c>
      <c r="F3398" s="3">
        <f>LN(1+stock_returns_long[[#This Row],[Return]])</f>
        <v>-3.0018022187488246E-2</v>
      </c>
    </row>
    <row r="3399" spans="1:6" x14ac:dyDescent="0.2">
      <c r="A3399" s="11">
        <v>45357</v>
      </c>
      <c r="B3399" s="3" t="s">
        <v>3</v>
      </c>
      <c r="C3399" s="3">
        <v>-1.3907983073460084E-3</v>
      </c>
      <c r="D3399" s="3">
        <f>YEAR(stock_returns_long[[#This Row],[Date]])</f>
        <v>2024</v>
      </c>
      <c r="E3399" s="3">
        <f>MONTH(stock_returns_long[[#This Row],[Date]])</f>
        <v>3</v>
      </c>
      <c r="F3399" s="3">
        <f>LN(1+stock_returns_long[[#This Row],[Return]])</f>
        <v>-1.391766364997936E-3</v>
      </c>
    </row>
    <row r="3400" spans="1:6" x14ac:dyDescent="0.2">
      <c r="A3400" s="11">
        <v>45358</v>
      </c>
      <c r="B3400" s="3" t="s">
        <v>3</v>
      </c>
      <c r="C3400" s="3">
        <v>1.7533438732423523E-2</v>
      </c>
      <c r="D3400" s="3">
        <f>YEAR(stock_returns_long[[#This Row],[Date]])</f>
        <v>2024</v>
      </c>
      <c r="E3400" s="3">
        <f>MONTH(stock_returns_long[[#This Row],[Date]])</f>
        <v>3</v>
      </c>
      <c r="F3400" s="3">
        <f>LN(1+stock_returns_long[[#This Row],[Return]])</f>
        <v>1.738150141370556E-2</v>
      </c>
    </row>
    <row r="3401" spans="1:6" x14ac:dyDescent="0.2">
      <c r="A3401" s="11">
        <v>45359</v>
      </c>
      <c r="B3401" s="3" t="s">
        <v>3</v>
      </c>
      <c r="C3401" s="3">
        <v>-7.1369193710930645E-3</v>
      </c>
      <c r="D3401" s="3">
        <f>YEAR(stock_returns_long[[#This Row],[Date]])</f>
        <v>2024</v>
      </c>
      <c r="E3401" s="3">
        <f>MONTH(stock_returns_long[[#This Row],[Date]])</f>
        <v>3</v>
      </c>
      <c r="F3401" s="3">
        <f>LN(1+stock_returns_long[[#This Row],[Return]])</f>
        <v>-7.1625090069490438E-3</v>
      </c>
    </row>
    <row r="3402" spans="1:6" x14ac:dyDescent="0.2">
      <c r="A3402" s="11">
        <v>45362</v>
      </c>
      <c r="B3402" s="3" t="s">
        <v>3</v>
      </c>
      <c r="C3402" s="3">
        <v>-4.1850262763407642E-3</v>
      </c>
      <c r="D3402" s="3">
        <f>YEAR(stock_returns_long[[#This Row],[Date]])</f>
        <v>2024</v>
      </c>
      <c r="E3402" s="3">
        <f>MONTH(stock_returns_long[[#This Row],[Date]])</f>
        <v>3</v>
      </c>
      <c r="F3402" s="3">
        <f>LN(1+stock_returns_long[[#This Row],[Return]])</f>
        <v>-4.1938080085582837E-3</v>
      </c>
    </row>
    <row r="3403" spans="1:6" x14ac:dyDescent="0.2">
      <c r="A3403" s="11">
        <v>45363</v>
      </c>
      <c r="B3403" s="3" t="s">
        <v>3</v>
      </c>
      <c r="C3403" s="3">
        <v>2.6599521054683661E-2</v>
      </c>
      <c r="D3403" s="3">
        <f>YEAR(stock_returns_long[[#This Row],[Date]])</f>
        <v>2024</v>
      </c>
      <c r="E3403" s="3">
        <f>MONTH(stock_returns_long[[#This Row],[Date]])</f>
        <v>3</v>
      </c>
      <c r="F3403" s="3">
        <f>LN(1+stock_returns_long[[#This Row],[Return]])</f>
        <v>2.6251904608484151E-2</v>
      </c>
    </row>
    <row r="3404" spans="1:6" x14ac:dyDescent="0.2">
      <c r="A3404" s="11">
        <v>45364</v>
      </c>
      <c r="B3404" s="3" t="s">
        <v>3</v>
      </c>
      <c r="C3404" s="3">
        <v>-4.3335077040140835E-4</v>
      </c>
      <c r="D3404" s="3">
        <f>YEAR(stock_returns_long[[#This Row],[Date]])</f>
        <v>2024</v>
      </c>
      <c r="E3404" s="3">
        <f>MONTH(stock_returns_long[[#This Row],[Date]])</f>
        <v>3</v>
      </c>
      <c r="F3404" s="3">
        <f>LN(1+stock_returns_long[[#This Row],[Return]])</f>
        <v>-4.334446939820629E-4</v>
      </c>
    </row>
    <row r="3405" spans="1:6" x14ac:dyDescent="0.2">
      <c r="A3405" s="11">
        <v>45365</v>
      </c>
      <c r="B3405" s="3" t="s">
        <v>3</v>
      </c>
      <c r="C3405" s="3">
        <v>2.4379486664077632E-2</v>
      </c>
      <c r="D3405" s="3">
        <f>YEAR(stock_returns_long[[#This Row],[Date]])</f>
        <v>2024</v>
      </c>
      <c r="E3405" s="3">
        <f>MONTH(stock_returns_long[[#This Row],[Date]])</f>
        <v>3</v>
      </c>
      <c r="F3405" s="3">
        <f>LN(1+stock_returns_long[[#This Row],[Return]])</f>
        <v>2.4087050410284919E-2</v>
      </c>
    </row>
    <row r="3406" spans="1:6" x14ac:dyDescent="0.2">
      <c r="A3406" s="11">
        <v>45366</v>
      </c>
      <c r="B3406" s="3" t="s">
        <v>3</v>
      </c>
      <c r="C3406" s="3">
        <v>-2.0695145871460596E-2</v>
      </c>
      <c r="D3406" s="3">
        <f>YEAR(stock_returns_long[[#This Row],[Date]])</f>
        <v>2024</v>
      </c>
      <c r="E3406" s="3">
        <f>MONTH(stock_returns_long[[#This Row],[Date]])</f>
        <v>3</v>
      </c>
      <c r="F3406" s="3">
        <f>LN(1+stock_returns_long[[#This Row],[Return]])</f>
        <v>-2.0912291534762161E-2</v>
      </c>
    </row>
    <row r="3407" spans="1:6" x14ac:dyDescent="0.2">
      <c r="A3407" s="11">
        <v>45369</v>
      </c>
      <c r="B3407" s="3" t="s">
        <v>3</v>
      </c>
      <c r="C3407" s="3">
        <v>2.161340948774404E-3</v>
      </c>
      <c r="D3407" s="3">
        <f>YEAR(stock_returns_long[[#This Row],[Date]])</f>
        <v>2024</v>
      </c>
      <c r="E3407" s="3">
        <f>MONTH(stock_returns_long[[#This Row],[Date]])</f>
        <v>3</v>
      </c>
      <c r="F3407" s="3">
        <f>LN(1+stock_returns_long[[#This Row],[Return]])</f>
        <v>2.1590086114721286E-3</v>
      </c>
    </row>
    <row r="3408" spans="1:6" x14ac:dyDescent="0.2">
      <c r="A3408" s="11">
        <v>45370</v>
      </c>
      <c r="B3408" s="3" t="s">
        <v>3</v>
      </c>
      <c r="C3408" s="3">
        <v>9.8007028969915311E-3</v>
      </c>
      <c r="D3408" s="3">
        <f>YEAR(stock_returns_long[[#This Row],[Date]])</f>
        <v>2024</v>
      </c>
      <c r="E3408" s="3">
        <f>MONTH(stock_returns_long[[#This Row],[Date]])</f>
        <v>3</v>
      </c>
      <c r="F3408" s="3">
        <f>LN(1+stock_returns_long[[#This Row],[Return]])</f>
        <v>9.752987517888112E-3</v>
      </c>
    </row>
    <row r="3409" spans="1:6" x14ac:dyDescent="0.2">
      <c r="A3409" s="11">
        <v>45371</v>
      </c>
      <c r="B3409" s="3" t="s">
        <v>3</v>
      </c>
      <c r="C3409" s="3">
        <v>9.0647911354053701E-3</v>
      </c>
      <c r="D3409" s="3">
        <f>YEAR(stock_returns_long[[#This Row],[Date]])</f>
        <v>2024</v>
      </c>
      <c r="E3409" s="3">
        <f>MONTH(stock_returns_long[[#This Row],[Date]])</f>
        <v>3</v>
      </c>
      <c r="F3409" s="3">
        <f>LN(1+stock_returns_long[[#This Row],[Return]])</f>
        <v>9.0239525263488291E-3</v>
      </c>
    </row>
    <row r="3410" spans="1:6" x14ac:dyDescent="0.2">
      <c r="A3410" s="11">
        <v>45372</v>
      </c>
      <c r="B3410" s="3" t="s">
        <v>3</v>
      </c>
      <c r="C3410" s="3">
        <v>9.7358060586041351E-3</v>
      </c>
      <c r="D3410" s="3">
        <f>YEAR(stock_returns_long[[#This Row],[Date]])</f>
        <v>2024</v>
      </c>
      <c r="E3410" s="3">
        <f>MONTH(stock_returns_long[[#This Row],[Date]])</f>
        <v>3</v>
      </c>
      <c r="F3410" s="3">
        <f>LN(1+stock_returns_long[[#This Row],[Return]])</f>
        <v>9.6887184758361854E-3</v>
      </c>
    </row>
    <row r="3411" spans="1:6" x14ac:dyDescent="0.2">
      <c r="A3411" s="11">
        <v>45373</v>
      </c>
      <c r="B3411" s="3" t="s">
        <v>3</v>
      </c>
      <c r="C3411" s="3">
        <v>-1.467243023337006E-3</v>
      </c>
      <c r="D3411" s="3">
        <f>YEAR(stock_returns_long[[#This Row],[Date]])</f>
        <v>2024</v>
      </c>
      <c r="E3411" s="3">
        <f>MONTH(stock_returns_long[[#This Row],[Date]])</f>
        <v>3</v>
      </c>
      <c r="F3411" s="3">
        <f>LN(1+stock_returns_long[[#This Row],[Return]])</f>
        <v>-1.4683204784363879E-3</v>
      </c>
    </row>
    <row r="3412" spans="1:6" x14ac:dyDescent="0.2">
      <c r="A3412" s="11">
        <v>45376</v>
      </c>
      <c r="B3412" s="3" t="s">
        <v>3</v>
      </c>
      <c r="C3412" s="3">
        <v>-1.3714582489450899E-2</v>
      </c>
      <c r="D3412" s="3">
        <f>YEAR(stock_returns_long[[#This Row],[Date]])</f>
        <v>2024</v>
      </c>
      <c r="E3412" s="3">
        <f>MONTH(stock_returns_long[[#This Row],[Date]])</f>
        <v>3</v>
      </c>
      <c r="F3412" s="3">
        <f>LN(1+stock_returns_long[[#This Row],[Return]])</f>
        <v>-1.3809496176050453E-2</v>
      </c>
    </row>
    <row r="3413" spans="1:6" x14ac:dyDescent="0.2">
      <c r="A3413" s="11">
        <v>45377</v>
      </c>
      <c r="B3413" s="3" t="s">
        <v>3</v>
      </c>
      <c r="C3413" s="3">
        <v>-2.8615183612088479E-3</v>
      </c>
      <c r="D3413" s="3">
        <f>YEAR(stock_returns_long[[#This Row],[Date]])</f>
        <v>2024</v>
      </c>
      <c r="E3413" s="3">
        <f>MONTH(stock_returns_long[[#This Row],[Date]])</f>
        <v>3</v>
      </c>
      <c r="F3413" s="3">
        <f>LN(1+stock_returns_long[[#This Row],[Return]])</f>
        <v>-2.8656203319866068E-3</v>
      </c>
    </row>
    <row r="3414" spans="1:6" x14ac:dyDescent="0.2">
      <c r="A3414" s="11">
        <v>45378</v>
      </c>
      <c r="B3414" s="3" t="s">
        <v>3</v>
      </c>
      <c r="C3414" s="3">
        <v>-5.217225465007358E-4</v>
      </c>
      <c r="D3414" s="3">
        <f>YEAR(stock_returns_long[[#This Row],[Date]])</f>
        <v>2024</v>
      </c>
      <c r="E3414" s="3">
        <f>MONTH(stock_returns_long[[#This Row],[Date]])</f>
        <v>3</v>
      </c>
      <c r="F3414" s="3">
        <f>LN(1+stock_returns_long[[#This Row],[Return]])</f>
        <v>-5.2185869106368408E-4</v>
      </c>
    </row>
    <row r="3415" spans="1:6" x14ac:dyDescent="0.2">
      <c r="A3415" s="11">
        <v>45379</v>
      </c>
      <c r="B3415" s="3" t="s">
        <v>3</v>
      </c>
      <c r="C3415" s="3">
        <v>-1.6847496511369631E-3</v>
      </c>
      <c r="D3415" s="3">
        <f>YEAR(stock_returns_long[[#This Row],[Date]])</f>
        <v>2024</v>
      </c>
      <c r="E3415" s="3">
        <f>MONTH(stock_returns_long[[#This Row],[Date]])</f>
        <v>3</v>
      </c>
      <c r="F3415" s="3">
        <f>LN(1+stock_returns_long[[#This Row],[Return]])</f>
        <v>-1.6861704378346373E-3</v>
      </c>
    </row>
    <row r="3416" spans="1:6" x14ac:dyDescent="0.2">
      <c r="A3416" s="11">
        <v>45383</v>
      </c>
      <c r="B3416" s="3" t="s">
        <v>3</v>
      </c>
      <c r="C3416" s="3">
        <v>9.1510232383782419E-3</v>
      </c>
      <c r="D3416" s="3">
        <f>YEAR(stock_returns_long[[#This Row],[Date]])</f>
        <v>2024</v>
      </c>
      <c r="E3416" s="3">
        <f>MONTH(stock_returns_long[[#This Row],[Date]])</f>
        <v>4</v>
      </c>
      <c r="F3416" s="3">
        <f>LN(1+stock_returns_long[[#This Row],[Return]])</f>
        <v>9.1094063241153496E-3</v>
      </c>
    </row>
    <row r="3417" spans="1:6" x14ac:dyDescent="0.2">
      <c r="A3417" s="11">
        <v>45384</v>
      </c>
      <c r="B3417" s="3" t="s">
        <v>3</v>
      </c>
      <c r="C3417" s="3">
        <v>-7.3722034627566879E-3</v>
      </c>
      <c r="D3417" s="3">
        <f>YEAR(stock_returns_long[[#This Row],[Date]])</f>
        <v>2024</v>
      </c>
      <c r="E3417" s="3">
        <f>MONTH(stock_returns_long[[#This Row],[Date]])</f>
        <v>4</v>
      </c>
      <c r="F3417" s="3">
        <f>LN(1+stock_returns_long[[#This Row],[Return]])</f>
        <v>-7.3995124557896426E-3</v>
      </c>
    </row>
    <row r="3418" spans="1:6" x14ac:dyDescent="0.2">
      <c r="A3418" s="11">
        <v>45385</v>
      </c>
      <c r="B3418" s="3" t="s">
        <v>3</v>
      </c>
      <c r="C3418" s="3">
        <v>-2.3491042973605714E-3</v>
      </c>
      <c r="D3418" s="3">
        <f>YEAR(stock_returns_long[[#This Row],[Date]])</f>
        <v>2024</v>
      </c>
      <c r="E3418" s="3">
        <f>MONTH(stock_returns_long[[#This Row],[Date]])</f>
        <v>4</v>
      </c>
      <c r="F3418" s="3">
        <f>LN(1+stock_returns_long[[#This Row],[Return]])</f>
        <v>-2.3518677715014297E-3</v>
      </c>
    </row>
    <row r="3419" spans="1:6" x14ac:dyDescent="0.2">
      <c r="A3419" s="11">
        <v>45386</v>
      </c>
      <c r="B3419" s="3" t="s">
        <v>3</v>
      </c>
      <c r="C3419" s="3">
        <v>-6.1125262312187179E-3</v>
      </c>
      <c r="D3419" s="3">
        <f>YEAR(stock_returns_long[[#This Row],[Date]])</f>
        <v>2024</v>
      </c>
      <c r="E3419" s="3">
        <f>MONTH(stock_returns_long[[#This Row],[Date]])</f>
        <v>4</v>
      </c>
      <c r="F3419" s="3">
        <f>LN(1+stock_returns_long[[#This Row],[Return]])</f>
        <v>-6.1312841977879257E-3</v>
      </c>
    </row>
    <row r="3420" spans="1:6" x14ac:dyDescent="0.2">
      <c r="A3420" s="11">
        <v>45387</v>
      </c>
      <c r="B3420" s="3" t="s">
        <v>3</v>
      </c>
      <c r="C3420" s="3">
        <v>1.8282732532590495E-2</v>
      </c>
      <c r="D3420" s="3">
        <f>YEAR(stock_returns_long[[#This Row],[Date]])</f>
        <v>2024</v>
      </c>
      <c r="E3420" s="3">
        <f>MONTH(stock_returns_long[[#This Row],[Date]])</f>
        <v>4</v>
      </c>
      <c r="F3420" s="3">
        <f>LN(1+stock_returns_long[[#This Row],[Return]])</f>
        <v>1.8117612900172185E-2</v>
      </c>
    </row>
    <row r="3421" spans="1:6" x14ac:dyDescent="0.2">
      <c r="A3421" s="11">
        <v>45390</v>
      </c>
      <c r="B3421" s="3" t="s">
        <v>3</v>
      </c>
      <c r="C3421" s="3">
        <v>-2.1855339811809316E-3</v>
      </c>
      <c r="D3421" s="3">
        <f>YEAR(stock_returns_long[[#This Row],[Date]])</f>
        <v>2024</v>
      </c>
      <c r="E3421" s="3">
        <f>MONTH(stock_returns_long[[#This Row],[Date]])</f>
        <v>4</v>
      </c>
      <c r="F3421" s="3">
        <f>LN(1+stock_returns_long[[#This Row],[Return]])</f>
        <v>-2.187925746063427E-3</v>
      </c>
    </row>
    <row r="3422" spans="1:6" x14ac:dyDescent="0.2">
      <c r="A3422" s="11">
        <v>45391</v>
      </c>
      <c r="B3422" s="3" t="s">
        <v>3</v>
      </c>
      <c r="C3422" s="3">
        <v>3.9802677790612417E-3</v>
      </c>
      <c r="D3422" s="3">
        <f>YEAR(stock_returns_long[[#This Row],[Date]])</f>
        <v>2024</v>
      </c>
      <c r="E3422" s="3">
        <f>MONTH(stock_returns_long[[#This Row],[Date]])</f>
        <v>4</v>
      </c>
      <c r="F3422" s="3">
        <f>LN(1+stock_returns_long[[#This Row],[Return]])</f>
        <v>3.9723674698900905E-3</v>
      </c>
    </row>
    <row r="3423" spans="1:6" x14ac:dyDescent="0.2">
      <c r="A3423" s="11">
        <v>45392</v>
      </c>
      <c r="B3423" s="3" t="s">
        <v>3</v>
      </c>
      <c r="C3423" s="3">
        <v>-7.0844222337946849E-3</v>
      </c>
      <c r="D3423" s="3">
        <f>YEAR(stock_returns_long[[#This Row],[Date]])</f>
        <v>2024</v>
      </c>
      <c r="E3423" s="3">
        <f>MONTH(stock_returns_long[[#This Row],[Date]])</f>
        <v>4</v>
      </c>
      <c r="F3423" s="3">
        <f>LN(1+stock_returns_long[[#This Row],[Return]])</f>
        <v>-7.1096359064263129E-3</v>
      </c>
    </row>
    <row r="3424" spans="1:6" x14ac:dyDescent="0.2">
      <c r="A3424" s="11">
        <v>45393</v>
      </c>
      <c r="B3424" s="3" t="s">
        <v>3</v>
      </c>
      <c r="C3424" s="3">
        <v>1.1033332271354057E-2</v>
      </c>
      <c r="D3424" s="3">
        <f>YEAR(stock_returns_long[[#This Row],[Date]])</f>
        <v>2024</v>
      </c>
      <c r="E3424" s="3">
        <f>MONTH(stock_returns_long[[#This Row],[Date]])</f>
        <v>4</v>
      </c>
      <c r="F3424" s="3">
        <f>LN(1+stock_returns_long[[#This Row],[Return]])</f>
        <v>1.0972909100540312E-2</v>
      </c>
    </row>
    <row r="3425" spans="1:6" x14ac:dyDescent="0.2">
      <c r="A3425" s="11">
        <v>45394</v>
      </c>
      <c r="B3425" s="3" t="s">
        <v>3</v>
      </c>
      <c r="C3425" s="3">
        <v>-1.4091064912222229E-2</v>
      </c>
      <c r="D3425" s="3">
        <f>YEAR(stock_returns_long[[#This Row],[Date]])</f>
        <v>2024</v>
      </c>
      <c r="E3425" s="3">
        <f>MONTH(stock_returns_long[[#This Row],[Date]])</f>
        <v>4</v>
      </c>
      <c r="F3425" s="3">
        <f>LN(1+stock_returns_long[[#This Row],[Return]])</f>
        <v>-1.4191286567903518E-2</v>
      </c>
    </row>
    <row r="3426" spans="1:6" x14ac:dyDescent="0.2">
      <c r="A3426" s="11">
        <v>45397</v>
      </c>
      <c r="B3426" s="3" t="s">
        <v>3</v>
      </c>
      <c r="C3426" s="3">
        <v>-1.9578052307073213E-2</v>
      </c>
      <c r="D3426" s="3">
        <f>YEAR(stock_returns_long[[#This Row],[Date]])</f>
        <v>2024</v>
      </c>
      <c r="E3426" s="3">
        <f>MONTH(stock_returns_long[[#This Row],[Date]])</f>
        <v>4</v>
      </c>
      <c r="F3426" s="3">
        <f>LN(1+stock_returns_long[[#This Row],[Return]])</f>
        <v>-1.9772241111059189E-2</v>
      </c>
    </row>
    <row r="3427" spans="1:6" x14ac:dyDescent="0.2">
      <c r="A3427" s="11">
        <v>45398</v>
      </c>
      <c r="B3427" s="3" t="s">
        <v>3</v>
      </c>
      <c r="C3427" s="3">
        <v>2.2723995400741881E-3</v>
      </c>
      <c r="D3427" s="3">
        <f>YEAR(stock_returns_long[[#This Row],[Date]])</f>
        <v>2024</v>
      </c>
      <c r="E3427" s="3">
        <f>MONTH(stock_returns_long[[#This Row],[Date]])</f>
        <v>4</v>
      </c>
      <c r="F3427" s="3">
        <f>LN(1+stock_returns_long[[#This Row],[Return]])</f>
        <v>2.269821544990544E-3</v>
      </c>
    </row>
    <row r="3428" spans="1:6" x14ac:dyDescent="0.2">
      <c r="A3428" s="11">
        <v>45399</v>
      </c>
      <c r="B3428" s="3" t="s">
        <v>3</v>
      </c>
      <c r="C3428" s="3">
        <v>-6.608965649574805E-3</v>
      </c>
      <c r="D3428" s="3">
        <f>YEAR(stock_returns_long[[#This Row],[Date]])</f>
        <v>2024</v>
      </c>
      <c r="E3428" s="3">
        <f>MONTH(stock_returns_long[[#This Row],[Date]])</f>
        <v>4</v>
      </c>
      <c r="F3428" s="3">
        <f>LN(1+stock_returns_long[[#This Row],[Return]])</f>
        <v>-6.6309015656148343E-3</v>
      </c>
    </row>
    <row r="3429" spans="1:6" x14ac:dyDescent="0.2">
      <c r="A3429" s="11">
        <v>45400</v>
      </c>
      <c r="B3429" s="3" t="s">
        <v>3</v>
      </c>
      <c r="C3429" s="3">
        <v>-1.8380930167075982E-2</v>
      </c>
      <c r="D3429" s="3">
        <f>YEAR(stock_returns_long[[#This Row],[Date]])</f>
        <v>2024</v>
      </c>
      <c r="E3429" s="3">
        <f>MONTH(stock_returns_long[[#This Row],[Date]])</f>
        <v>4</v>
      </c>
      <c r="F3429" s="3">
        <f>LN(1+stock_returns_long[[#This Row],[Return]])</f>
        <v>-1.8551958478987957E-2</v>
      </c>
    </row>
    <row r="3430" spans="1:6" x14ac:dyDescent="0.2">
      <c r="A3430" s="11">
        <v>45401</v>
      </c>
      <c r="B3430" s="3" t="s">
        <v>3</v>
      </c>
      <c r="C3430" s="3">
        <v>-1.2739062558081882E-2</v>
      </c>
      <c r="D3430" s="3">
        <f>YEAR(stock_returns_long[[#This Row],[Date]])</f>
        <v>2024</v>
      </c>
      <c r="E3430" s="3">
        <f>MONTH(stock_returns_long[[#This Row],[Date]])</f>
        <v>4</v>
      </c>
      <c r="F3430" s="3">
        <f>LN(1+stock_returns_long[[#This Row],[Return]])</f>
        <v>-1.282090018146357E-2</v>
      </c>
    </row>
    <row r="3431" spans="1:6" x14ac:dyDescent="0.2">
      <c r="A3431" s="11">
        <v>45404</v>
      </c>
      <c r="B3431" s="3" t="s">
        <v>3</v>
      </c>
      <c r="C3431" s="3">
        <v>4.6100945360081358E-3</v>
      </c>
      <c r="D3431" s="3">
        <f>YEAR(stock_returns_long[[#This Row],[Date]])</f>
        <v>2024</v>
      </c>
      <c r="E3431" s="3">
        <f>MONTH(stock_returns_long[[#This Row],[Date]])</f>
        <v>4</v>
      </c>
      <c r="F3431" s="3">
        <f>LN(1+stock_returns_long[[#This Row],[Return]])</f>
        <v>4.5995005970881379E-3</v>
      </c>
    </row>
    <row r="3432" spans="1:6" x14ac:dyDescent="0.2">
      <c r="A3432" s="11">
        <v>45405</v>
      </c>
      <c r="B3432" s="3" t="s">
        <v>3</v>
      </c>
      <c r="C3432" s="3">
        <v>1.6485564366473859E-2</v>
      </c>
      <c r="D3432" s="3">
        <f>YEAR(stock_returns_long[[#This Row],[Date]])</f>
        <v>2024</v>
      </c>
      <c r="E3432" s="3">
        <f>MONTH(stock_returns_long[[#This Row],[Date]])</f>
        <v>4</v>
      </c>
      <c r="F3432" s="3">
        <f>LN(1+stock_returns_long[[#This Row],[Return]])</f>
        <v>1.6351152673544568E-2</v>
      </c>
    </row>
    <row r="3433" spans="1:6" x14ac:dyDescent="0.2">
      <c r="A3433" s="11">
        <v>45406</v>
      </c>
      <c r="B3433" s="3" t="s">
        <v>3</v>
      </c>
      <c r="C3433" s="3">
        <v>3.6556455207970018E-3</v>
      </c>
      <c r="D3433" s="3">
        <f>YEAR(stock_returns_long[[#This Row],[Date]])</f>
        <v>2024</v>
      </c>
      <c r="E3433" s="3">
        <f>MONTH(stock_returns_long[[#This Row],[Date]])</f>
        <v>4</v>
      </c>
      <c r="F3433" s="3">
        <f>LN(1+stock_returns_long[[#This Row],[Return]])</f>
        <v>3.6489798885634109E-3</v>
      </c>
    </row>
    <row r="3434" spans="1:6" x14ac:dyDescent="0.2">
      <c r="A3434" s="11">
        <v>45407</v>
      </c>
      <c r="B3434" s="3" t="s">
        <v>3</v>
      </c>
      <c r="C3434" s="3">
        <v>-2.4494981574110786E-2</v>
      </c>
      <c r="D3434" s="3">
        <f>YEAR(stock_returns_long[[#This Row],[Date]])</f>
        <v>2024</v>
      </c>
      <c r="E3434" s="3">
        <f>MONTH(stock_returns_long[[#This Row],[Date]])</f>
        <v>4</v>
      </c>
      <c r="F3434" s="3">
        <f>LN(1+stock_returns_long[[#This Row],[Return]])</f>
        <v>-2.4799974466915078E-2</v>
      </c>
    </row>
    <row r="3435" spans="1:6" x14ac:dyDescent="0.2">
      <c r="A3435" s="11">
        <v>45408</v>
      </c>
      <c r="B3435" s="3" t="s">
        <v>3</v>
      </c>
      <c r="C3435" s="3">
        <v>1.8243634176469792E-2</v>
      </c>
      <c r="D3435" s="3">
        <f>YEAR(stock_returns_long[[#This Row],[Date]])</f>
        <v>2024</v>
      </c>
      <c r="E3435" s="3">
        <f>MONTH(stock_returns_long[[#This Row],[Date]])</f>
        <v>4</v>
      </c>
      <c r="F3435" s="3">
        <f>LN(1+stock_returns_long[[#This Row],[Return]])</f>
        <v>1.8079215797375339E-2</v>
      </c>
    </row>
    <row r="3436" spans="1:6" x14ac:dyDescent="0.2">
      <c r="A3436" s="11">
        <v>45411</v>
      </c>
      <c r="B3436" s="3" t="s">
        <v>3</v>
      </c>
      <c r="C3436" s="3">
        <v>-1.0016666724890544E-2</v>
      </c>
      <c r="D3436" s="3">
        <f>YEAR(stock_returns_long[[#This Row],[Date]])</f>
        <v>2024</v>
      </c>
      <c r="E3436" s="3">
        <f>MONTH(stock_returns_long[[#This Row],[Date]])</f>
        <v>4</v>
      </c>
      <c r="F3436" s="3">
        <f>LN(1+stock_returns_long[[#This Row],[Return]])</f>
        <v>-1.0067171070859932E-2</v>
      </c>
    </row>
    <row r="3437" spans="1:6" x14ac:dyDescent="0.2">
      <c r="A3437" s="11">
        <v>45412</v>
      </c>
      <c r="B3437" s="3" t="s">
        <v>3</v>
      </c>
      <c r="C3437" s="3">
        <v>-3.2119511564394299E-2</v>
      </c>
      <c r="D3437" s="3">
        <f>YEAR(stock_returns_long[[#This Row],[Date]])</f>
        <v>2024</v>
      </c>
      <c r="E3437" s="3">
        <f>MONTH(stock_returns_long[[#This Row],[Date]])</f>
        <v>4</v>
      </c>
      <c r="F3437" s="3">
        <f>LN(1+stock_returns_long[[#This Row],[Return]])</f>
        <v>-3.2646661687576024E-2</v>
      </c>
    </row>
    <row r="3438" spans="1:6" x14ac:dyDescent="0.2">
      <c r="A3438" s="11">
        <v>45413</v>
      </c>
      <c r="B3438" s="3" t="s">
        <v>3</v>
      </c>
      <c r="C3438" s="3">
        <v>1.4409572511920432E-2</v>
      </c>
      <c r="D3438" s="3">
        <f>YEAR(stock_returns_long[[#This Row],[Date]])</f>
        <v>2024</v>
      </c>
      <c r="E3438" s="3">
        <f>MONTH(stock_returns_long[[#This Row],[Date]])</f>
        <v>5</v>
      </c>
      <c r="F3438" s="3">
        <f>LN(1+stock_returns_long[[#This Row],[Return]])</f>
        <v>1.4306741280827004E-2</v>
      </c>
    </row>
    <row r="3439" spans="1:6" x14ac:dyDescent="0.2">
      <c r="A3439" s="11">
        <v>45414</v>
      </c>
      <c r="B3439" s="3" t="s">
        <v>3</v>
      </c>
      <c r="C3439" s="3">
        <v>7.3428178421901524E-3</v>
      </c>
      <c r="D3439" s="3">
        <f>YEAR(stock_returns_long[[#This Row],[Date]])</f>
        <v>2024</v>
      </c>
      <c r="E3439" s="3">
        <f>MONTH(stock_returns_long[[#This Row],[Date]])</f>
        <v>5</v>
      </c>
      <c r="F3439" s="3">
        <f>LN(1+stock_returns_long[[#This Row],[Return]])</f>
        <v>7.3159906002474495E-3</v>
      </c>
    </row>
    <row r="3440" spans="1:6" x14ac:dyDescent="0.2">
      <c r="A3440" s="11">
        <v>45415</v>
      </c>
      <c r="B3440" s="3" t="s">
        <v>3</v>
      </c>
      <c r="C3440" s="3">
        <v>2.216967931729652E-2</v>
      </c>
      <c r="D3440" s="3">
        <f>YEAR(stock_returns_long[[#This Row],[Date]])</f>
        <v>2024</v>
      </c>
      <c r="E3440" s="3">
        <f>MONTH(stock_returns_long[[#This Row],[Date]])</f>
        <v>5</v>
      </c>
      <c r="F3440" s="3">
        <f>LN(1+stock_returns_long[[#This Row],[Return]])</f>
        <v>2.1927504729853546E-2</v>
      </c>
    </row>
    <row r="3441" spans="1:6" x14ac:dyDescent="0.2">
      <c r="A3441" s="11">
        <v>45418</v>
      </c>
      <c r="B3441" s="3" t="s">
        <v>3</v>
      </c>
      <c r="C3441" s="3">
        <v>1.6918373250151886E-2</v>
      </c>
      <c r="D3441" s="3">
        <f>YEAR(stock_returns_long[[#This Row],[Date]])</f>
        <v>2024</v>
      </c>
      <c r="E3441" s="3">
        <f>MONTH(stock_returns_long[[#This Row],[Date]])</f>
        <v>5</v>
      </c>
      <c r="F3441" s="3">
        <f>LN(1+stock_returns_long[[#This Row],[Return]])</f>
        <v>1.6776851554330102E-2</v>
      </c>
    </row>
    <row r="3442" spans="1:6" x14ac:dyDescent="0.2">
      <c r="A3442" s="11">
        <v>45419</v>
      </c>
      <c r="B3442" s="3" t="s">
        <v>3</v>
      </c>
      <c r="C3442" s="3">
        <v>-1.0156301533287393E-2</v>
      </c>
      <c r="D3442" s="3">
        <f>YEAR(stock_returns_long[[#This Row],[Date]])</f>
        <v>2024</v>
      </c>
      <c r="E3442" s="3">
        <f>MONTH(stock_returns_long[[#This Row],[Date]])</f>
        <v>5</v>
      </c>
      <c r="F3442" s="3">
        <f>LN(1+stock_returns_long[[#This Row],[Return]])</f>
        <v>-1.0208228654567665E-2</v>
      </c>
    </row>
    <row r="3443" spans="1:6" x14ac:dyDescent="0.2">
      <c r="A3443" s="11">
        <v>45420</v>
      </c>
      <c r="B3443" s="3" t="s">
        <v>3</v>
      </c>
      <c r="C3443" s="3">
        <v>2.931531315023328E-3</v>
      </c>
      <c r="D3443" s="3">
        <f>YEAR(stock_returns_long[[#This Row],[Date]])</f>
        <v>2024</v>
      </c>
      <c r="E3443" s="3">
        <f>MONTH(stock_returns_long[[#This Row],[Date]])</f>
        <v>5</v>
      </c>
      <c r="F3443" s="3">
        <f>LN(1+stock_returns_long[[#This Row],[Return]])</f>
        <v>2.9272427564160921E-3</v>
      </c>
    </row>
    <row r="3444" spans="1:6" x14ac:dyDescent="0.2">
      <c r="A3444" s="11">
        <v>45421</v>
      </c>
      <c r="B3444" s="3" t="s">
        <v>3</v>
      </c>
      <c r="C3444" s="3">
        <v>4.3358881445185737E-3</v>
      </c>
      <c r="D3444" s="3">
        <f>YEAR(stock_returns_long[[#This Row],[Date]])</f>
        <v>2024</v>
      </c>
      <c r="E3444" s="3">
        <f>MONTH(stock_returns_long[[#This Row],[Date]])</f>
        <v>5</v>
      </c>
      <c r="F3444" s="3">
        <f>LN(1+stock_returns_long[[#This Row],[Return]])</f>
        <v>4.326515264922527E-3</v>
      </c>
    </row>
    <row r="3445" spans="1:6" x14ac:dyDescent="0.2">
      <c r="A3445" s="11">
        <v>45422</v>
      </c>
      <c r="B3445" s="3" t="s">
        <v>3</v>
      </c>
      <c r="C3445" s="3">
        <v>5.8691830172676873E-3</v>
      </c>
      <c r="D3445" s="3">
        <f>YEAR(stock_returns_long[[#This Row],[Date]])</f>
        <v>2024</v>
      </c>
      <c r="E3445" s="3">
        <f>MONTH(stock_returns_long[[#This Row],[Date]])</f>
        <v>5</v>
      </c>
      <c r="F3445" s="3">
        <f>LN(1+stock_returns_long[[#This Row],[Return]])</f>
        <v>5.8520264598753242E-3</v>
      </c>
    </row>
    <row r="3446" spans="1:6" x14ac:dyDescent="0.2">
      <c r="A3446" s="11">
        <v>45425</v>
      </c>
      <c r="B3446" s="3" t="s">
        <v>3</v>
      </c>
      <c r="C3446" s="3">
        <v>-2.4593725493697871E-3</v>
      </c>
      <c r="D3446" s="3">
        <f>YEAR(stock_returns_long[[#This Row],[Date]])</f>
        <v>2024</v>
      </c>
      <c r="E3446" s="3">
        <f>MONTH(stock_returns_long[[#This Row],[Date]])</f>
        <v>5</v>
      </c>
      <c r="F3446" s="3">
        <f>LN(1+stock_returns_long[[#This Row],[Return]])</f>
        <v>-2.4624017737181324E-3</v>
      </c>
    </row>
    <row r="3447" spans="1:6" x14ac:dyDescent="0.2">
      <c r="A3447" s="11">
        <v>45426</v>
      </c>
      <c r="B3447" s="3" t="s">
        <v>3</v>
      </c>
      <c r="C3447" s="3">
        <v>6.8645852484809922E-3</v>
      </c>
      <c r="D3447" s="3">
        <f>YEAR(stock_returns_long[[#This Row],[Date]])</f>
        <v>2024</v>
      </c>
      <c r="E3447" s="3">
        <f>MONTH(stock_returns_long[[#This Row],[Date]])</f>
        <v>5</v>
      </c>
      <c r="F3447" s="3">
        <f>LN(1+stock_returns_long[[#This Row],[Return]])</f>
        <v>6.8411312566050934E-3</v>
      </c>
    </row>
    <row r="3448" spans="1:6" x14ac:dyDescent="0.2">
      <c r="A3448" s="11">
        <v>45427</v>
      </c>
      <c r="B3448" s="3" t="s">
        <v>3</v>
      </c>
      <c r="C3448" s="3">
        <v>1.7483886877647459E-2</v>
      </c>
      <c r="D3448" s="3">
        <f>YEAR(stock_returns_long[[#This Row],[Date]])</f>
        <v>2024</v>
      </c>
      <c r="E3448" s="3">
        <f>MONTH(stock_returns_long[[#This Row],[Date]])</f>
        <v>5</v>
      </c>
      <c r="F3448" s="3">
        <f>LN(1+stock_returns_long[[#This Row],[Return]])</f>
        <v>1.7332802216738278E-2</v>
      </c>
    </row>
    <row r="3449" spans="1:6" x14ac:dyDescent="0.2">
      <c r="A3449" s="11">
        <v>45428</v>
      </c>
      <c r="B3449" s="3" t="s">
        <v>3</v>
      </c>
      <c r="C3449" s="3">
        <v>-4.9399279512541971E-3</v>
      </c>
      <c r="D3449" s="3">
        <f>YEAR(stock_returns_long[[#This Row],[Date]])</f>
        <v>2024</v>
      </c>
      <c r="E3449" s="3">
        <f>MONTH(stock_returns_long[[#This Row],[Date]])</f>
        <v>5</v>
      </c>
      <c r="F3449" s="3">
        <f>LN(1+stock_returns_long[[#This Row],[Return]])</f>
        <v>-4.9521697276384479E-3</v>
      </c>
    </row>
    <row r="3450" spans="1:6" x14ac:dyDescent="0.2">
      <c r="A3450" s="11">
        <v>45429</v>
      </c>
      <c r="B3450" s="3" t="s">
        <v>3</v>
      </c>
      <c r="C3450" s="3">
        <v>-1.8527798392267147E-3</v>
      </c>
      <c r="D3450" s="3">
        <f>YEAR(stock_returns_long[[#This Row],[Date]])</f>
        <v>2024</v>
      </c>
      <c r="E3450" s="3">
        <f>MONTH(stock_returns_long[[#This Row],[Date]])</f>
        <v>5</v>
      </c>
      <c r="F3450" s="3">
        <f>LN(1+stock_returns_long[[#This Row],[Return]])</f>
        <v>-1.8544983588133972E-3</v>
      </c>
    </row>
    <row r="3451" spans="1:6" x14ac:dyDescent="0.2">
      <c r="A3451" s="11">
        <v>45432</v>
      </c>
      <c r="B3451" s="3" t="s">
        <v>3</v>
      </c>
      <c r="C3451" s="3">
        <v>1.2208251895142297E-2</v>
      </c>
      <c r="D3451" s="3">
        <f>YEAR(stock_returns_long[[#This Row],[Date]])</f>
        <v>2024</v>
      </c>
      <c r="E3451" s="3">
        <f>MONTH(stock_returns_long[[#This Row],[Date]])</f>
        <v>5</v>
      </c>
      <c r="F3451" s="3">
        <f>LN(1+stock_returns_long[[#This Row],[Return]])</f>
        <v>1.2134332200039694E-2</v>
      </c>
    </row>
    <row r="3452" spans="1:6" x14ac:dyDescent="0.2">
      <c r="A3452" s="11">
        <v>45433</v>
      </c>
      <c r="B3452" s="3" t="s">
        <v>3</v>
      </c>
      <c r="C3452" s="3">
        <v>8.6988032845152219E-3</v>
      </c>
      <c r="D3452" s="3">
        <f>YEAR(stock_returns_long[[#This Row],[Date]])</f>
        <v>2024</v>
      </c>
      <c r="E3452" s="3">
        <f>MONTH(stock_returns_long[[#This Row],[Date]])</f>
        <v>5</v>
      </c>
      <c r="F3452" s="3">
        <f>LN(1+stock_returns_long[[#This Row],[Return]])</f>
        <v>8.6611866840906795E-3</v>
      </c>
    </row>
    <row r="3453" spans="1:6" x14ac:dyDescent="0.2">
      <c r="A3453" s="11">
        <v>45434</v>
      </c>
      <c r="B3453" s="3" t="s">
        <v>3</v>
      </c>
      <c r="C3453" s="3">
        <v>3.4496582505056939E-3</v>
      </c>
      <c r="D3453" s="3">
        <f>YEAR(stock_returns_long[[#This Row],[Date]])</f>
        <v>2024</v>
      </c>
      <c r="E3453" s="3">
        <f>MONTH(stock_returns_long[[#This Row],[Date]])</f>
        <v>5</v>
      </c>
      <c r="F3453" s="3">
        <f>LN(1+stock_returns_long[[#This Row],[Return]])</f>
        <v>3.4437218279848606E-3</v>
      </c>
    </row>
    <row r="3454" spans="1:6" x14ac:dyDescent="0.2">
      <c r="A3454" s="11">
        <v>45435</v>
      </c>
      <c r="B3454" s="3" t="s">
        <v>3</v>
      </c>
      <c r="C3454" s="3">
        <v>-8.1762379618008918E-3</v>
      </c>
      <c r="D3454" s="3">
        <f>YEAR(stock_returns_long[[#This Row],[Date]])</f>
        <v>2024</v>
      </c>
      <c r="E3454" s="3">
        <f>MONTH(stock_returns_long[[#This Row],[Date]])</f>
        <v>5</v>
      </c>
      <c r="F3454" s="3">
        <f>LN(1+stock_returns_long[[#This Row],[Return]])</f>
        <v>-8.209846716222045E-3</v>
      </c>
    </row>
    <row r="3455" spans="1:6" x14ac:dyDescent="0.2">
      <c r="A3455" s="11">
        <v>45436</v>
      </c>
      <c r="B3455" s="3" t="s">
        <v>3</v>
      </c>
      <c r="C3455" s="3">
        <v>7.4004411987373953E-3</v>
      </c>
      <c r="D3455" s="3">
        <f>YEAR(stock_returns_long[[#This Row],[Date]])</f>
        <v>2024</v>
      </c>
      <c r="E3455" s="3">
        <f>MONTH(stock_returns_long[[#This Row],[Date]])</f>
        <v>5</v>
      </c>
      <c r="F3455" s="3">
        <f>LN(1+stock_returns_long[[#This Row],[Return]])</f>
        <v>7.3731922871664917E-3</v>
      </c>
    </row>
    <row r="3456" spans="1:6" x14ac:dyDescent="0.2">
      <c r="A3456" s="11">
        <v>45440</v>
      </c>
      <c r="B3456" s="3" t="s">
        <v>3</v>
      </c>
      <c r="C3456" s="3">
        <v>3.7213726587737028E-4</v>
      </c>
      <c r="D3456" s="3">
        <f>YEAR(stock_returns_long[[#This Row],[Date]])</f>
        <v>2024</v>
      </c>
      <c r="E3456" s="3">
        <f>MONTH(stock_returns_long[[#This Row],[Date]])</f>
        <v>5</v>
      </c>
      <c r="F3456" s="3">
        <f>LN(1+stock_returns_long[[#This Row],[Return]])</f>
        <v>3.7206803997886817E-4</v>
      </c>
    </row>
    <row r="3457" spans="1:6" x14ac:dyDescent="0.2">
      <c r="A3457" s="11">
        <v>45441</v>
      </c>
      <c r="B3457" s="3" t="s">
        <v>3</v>
      </c>
      <c r="C3457" s="3">
        <v>-2.6724934315042193E-3</v>
      </c>
      <c r="D3457" s="3">
        <f>YEAR(stock_returns_long[[#This Row],[Date]])</f>
        <v>2024</v>
      </c>
      <c r="E3457" s="3">
        <f>MONTH(stock_returns_long[[#This Row],[Date]])</f>
        <v>5</v>
      </c>
      <c r="F3457" s="3">
        <f>LN(1+stock_returns_long[[#This Row],[Return]])</f>
        <v>-2.676070917368122E-3</v>
      </c>
    </row>
    <row r="3458" spans="1:6" x14ac:dyDescent="0.2">
      <c r="A3458" s="11">
        <v>45442</v>
      </c>
      <c r="B3458" s="3" t="s">
        <v>3</v>
      </c>
      <c r="C3458" s="3">
        <v>-3.3786143509093258E-2</v>
      </c>
      <c r="D3458" s="3">
        <f>YEAR(stock_returns_long[[#This Row],[Date]])</f>
        <v>2024</v>
      </c>
      <c r="E3458" s="3">
        <f>MONTH(stock_returns_long[[#This Row],[Date]])</f>
        <v>5</v>
      </c>
      <c r="F3458" s="3">
        <f>LN(1+stock_returns_long[[#This Row],[Return]])</f>
        <v>-3.4370085740377469E-2</v>
      </c>
    </row>
    <row r="3459" spans="1:6" x14ac:dyDescent="0.2">
      <c r="A3459" s="11">
        <v>45443</v>
      </c>
      <c r="B3459" s="3" t="s">
        <v>3</v>
      </c>
      <c r="C3459" s="3">
        <v>1.1093126027910127E-3</v>
      </c>
      <c r="D3459" s="3">
        <f>YEAR(stock_returns_long[[#This Row],[Date]])</f>
        <v>2024</v>
      </c>
      <c r="E3459" s="3">
        <f>MONTH(stock_returns_long[[#This Row],[Date]])</f>
        <v>5</v>
      </c>
      <c r="F3459" s="3">
        <f>LN(1+stock_returns_long[[#This Row],[Return]])</f>
        <v>1.1086977702179969E-3</v>
      </c>
    </row>
    <row r="3460" spans="1:6" x14ac:dyDescent="0.2">
      <c r="A3460" s="11">
        <v>45446</v>
      </c>
      <c r="B3460" s="3" t="s">
        <v>3</v>
      </c>
      <c r="C3460" s="3">
        <v>-3.8783660704182488E-3</v>
      </c>
      <c r="D3460" s="3">
        <f>YEAR(stock_returns_long[[#This Row],[Date]])</f>
        <v>2024</v>
      </c>
      <c r="E3460" s="3">
        <f>MONTH(stock_returns_long[[#This Row],[Date]])</f>
        <v>6</v>
      </c>
      <c r="F3460" s="3">
        <f>LN(1+stock_returns_long[[#This Row],[Return]])</f>
        <v>-3.8859064346156236E-3</v>
      </c>
    </row>
    <row r="3461" spans="1:6" x14ac:dyDescent="0.2">
      <c r="A3461" s="11">
        <v>45447</v>
      </c>
      <c r="B3461" s="3" t="s">
        <v>3</v>
      </c>
      <c r="C3461" s="3">
        <v>6.1666041591637022E-3</v>
      </c>
      <c r="D3461" s="3">
        <f>YEAR(stock_returns_long[[#This Row],[Date]])</f>
        <v>2024</v>
      </c>
      <c r="E3461" s="3">
        <f>MONTH(stock_returns_long[[#This Row],[Date]])</f>
        <v>6</v>
      </c>
      <c r="F3461" s="3">
        <f>LN(1+stock_returns_long[[#This Row],[Return]])</f>
        <v>6.1476684618296919E-3</v>
      </c>
    </row>
    <row r="3462" spans="1:6" x14ac:dyDescent="0.2">
      <c r="A3462" s="11">
        <v>45448</v>
      </c>
      <c r="B3462" s="3" t="s">
        <v>3</v>
      </c>
      <c r="C3462" s="3">
        <v>1.9083285102091008E-2</v>
      </c>
      <c r="D3462" s="3">
        <f>YEAR(stock_returns_long[[#This Row],[Date]])</f>
        <v>2024</v>
      </c>
      <c r="E3462" s="3">
        <f>MONTH(stock_returns_long[[#This Row],[Date]])</f>
        <v>6</v>
      </c>
      <c r="F3462" s="3">
        <f>LN(1+stock_returns_long[[#This Row],[Return]])</f>
        <v>1.8903483091166302E-2</v>
      </c>
    </row>
    <row r="3463" spans="1:6" x14ac:dyDescent="0.2">
      <c r="A3463" s="11">
        <v>45449</v>
      </c>
      <c r="B3463" s="3" t="s">
        <v>3</v>
      </c>
      <c r="C3463" s="3">
        <v>1.2027794469930964E-3</v>
      </c>
      <c r="D3463" s="3">
        <f>YEAR(stock_returns_long[[#This Row],[Date]])</f>
        <v>2024</v>
      </c>
      <c r="E3463" s="3">
        <f>MONTH(stock_returns_long[[#This Row],[Date]])</f>
        <v>6</v>
      </c>
      <c r="F3463" s="3">
        <f>LN(1+stock_returns_long[[#This Row],[Return]])</f>
        <v>1.2020566872830065E-3</v>
      </c>
    </row>
    <row r="3464" spans="1:6" x14ac:dyDescent="0.2">
      <c r="A3464" s="11">
        <v>45450</v>
      </c>
      <c r="B3464" s="3" t="s">
        <v>3</v>
      </c>
      <c r="C3464" s="3">
        <v>-1.5781255974656183E-3</v>
      </c>
      <c r="D3464" s="3">
        <f>YEAR(stock_returns_long[[#This Row],[Date]])</f>
        <v>2024</v>
      </c>
      <c r="E3464" s="3">
        <f>MONTH(stock_returns_long[[#This Row],[Date]])</f>
        <v>6</v>
      </c>
      <c r="F3464" s="3">
        <f>LN(1+stock_returns_long[[#This Row],[Return]])</f>
        <v>-1.5793721493158469E-3</v>
      </c>
    </row>
    <row r="3465" spans="1:6" x14ac:dyDescent="0.2">
      <c r="A3465" s="11">
        <v>45453</v>
      </c>
      <c r="B3465" s="3" t="s">
        <v>3</v>
      </c>
      <c r="C3465" s="3">
        <v>9.4844468080668154E-3</v>
      </c>
      <c r="D3465" s="3">
        <f>YEAR(stock_returns_long[[#This Row],[Date]])</f>
        <v>2024</v>
      </c>
      <c r="E3465" s="3">
        <f>MONTH(stock_returns_long[[#This Row],[Date]])</f>
        <v>6</v>
      </c>
      <c r="F3465" s="3">
        <f>LN(1+stock_returns_long[[#This Row],[Return]])</f>
        <v>9.4397518249927925E-3</v>
      </c>
    </row>
    <row r="3466" spans="1:6" x14ac:dyDescent="0.2">
      <c r="A3466" s="11">
        <v>45454</v>
      </c>
      <c r="B3466" s="3" t="s">
        <v>3</v>
      </c>
      <c r="C3466" s="3">
        <v>1.1241721488398193E-2</v>
      </c>
      <c r="D3466" s="3">
        <f>YEAR(stock_returns_long[[#This Row],[Date]])</f>
        <v>2024</v>
      </c>
      <c r="E3466" s="3">
        <f>MONTH(stock_returns_long[[#This Row],[Date]])</f>
        <v>6</v>
      </c>
      <c r="F3466" s="3">
        <f>LN(1+stock_returns_long[[#This Row],[Return]])</f>
        <v>1.1179002942616156E-2</v>
      </c>
    </row>
    <row r="3467" spans="1:6" x14ac:dyDescent="0.2">
      <c r="A3467" s="11">
        <v>45455</v>
      </c>
      <c r="B3467" s="3" t="s">
        <v>3</v>
      </c>
      <c r="C3467" s="3">
        <v>1.9367568701591065E-2</v>
      </c>
      <c r="D3467" s="3">
        <f>YEAR(stock_returns_long[[#This Row],[Date]])</f>
        <v>2024</v>
      </c>
      <c r="E3467" s="3">
        <f>MONTH(stock_returns_long[[#This Row],[Date]])</f>
        <v>6</v>
      </c>
      <c r="F3467" s="3">
        <f>LN(1+stock_returns_long[[#This Row],[Return]])</f>
        <v>1.9182404312948646E-2</v>
      </c>
    </row>
    <row r="3468" spans="1:6" x14ac:dyDescent="0.2">
      <c r="A3468" s="11">
        <v>45456</v>
      </c>
      <c r="B3468" s="3" t="s">
        <v>3</v>
      </c>
      <c r="C3468" s="3">
        <v>1.1791203513560333E-3</v>
      </c>
      <c r="D3468" s="3">
        <f>YEAR(stock_returns_long[[#This Row],[Date]])</f>
        <v>2024</v>
      </c>
      <c r="E3468" s="3">
        <f>MONTH(stock_returns_long[[#This Row],[Date]])</f>
        <v>6</v>
      </c>
      <c r="F3468" s="3">
        <f>LN(1+stock_returns_long[[#This Row],[Return]])</f>
        <v>1.1784257349251703E-3</v>
      </c>
    </row>
    <row r="3469" spans="1:6" x14ac:dyDescent="0.2">
      <c r="A3469" s="11">
        <v>45457</v>
      </c>
      <c r="B3469" s="3" t="s">
        <v>3</v>
      </c>
      <c r="C3469" s="3">
        <v>2.2419033215115292E-3</v>
      </c>
      <c r="D3469" s="3">
        <f>YEAR(stock_returns_long[[#This Row],[Date]])</f>
        <v>2024</v>
      </c>
      <c r="E3469" s="3">
        <f>MONTH(stock_returns_long[[#This Row],[Date]])</f>
        <v>6</v>
      </c>
      <c r="F3469" s="3">
        <f>LN(1+stock_returns_long[[#This Row],[Return]])</f>
        <v>2.2393940059887256E-3</v>
      </c>
    </row>
    <row r="3470" spans="1:6" x14ac:dyDescent="0.2">
      <c r="A3470" s="11">
        <v>45460</v>
      </c>
      <c r="B3470" s="3" t="s">
        <v>3</v>
      </c>
      <c r="C3470" s="3">
        <v>1.3105284854239896E-2</v>
      </c>
      <c r="D3470" s="3">
        <f>YEAR(stock_returns_long[[#This Row],[Date]])</f>
        <v>2024</v>
      </c>
      <c r="E3470" s="3">
        <f>MONTH(stock_returns_long[[#This Row],[Date]])</f>
        <v>6</v>
      </c>
      <c r="F3470" s="3">
        <f>LN(1+stock_returns_long[[#This Row],[Return]])</f>
        <v>1.3020153581744654E-2</v>
      </c>
    </row>
    <row r="3471" spans="1:6" x14ac:dyDescent="0.2">
      <c r="A3471" s="11">
        <v>45461</v>
      </c>
      <c r="B3471" s="3" t="s">
        <v>3</v>
      </c>
      <c r="C3471" s="3">
        <v>-4.5275393653076978E-3</v>
      </c>
      <c r="D3471" s="3">
        <f>YEAR(stock_returns_long[[#This Row],[Date]])</f>
        <v>2024</v>
      </c>
      <c r="E3471" s="3">
        <f>MONTH(stock_returns_long[[#This Row],[Date]])</f>
        <v>6</v>
      </c>
      <c r="F3471" s="3">
        <f>LN(1+stock_returns_long[[#This Row],[Return]])</f>
        <v>-4.5378197131820978E-3</v>
      </c>
    </row>
    <row r="3472" spans="1:6" x14ac:dyDescent="0.2">
      <c r="A3472" s="11">
        <v>45463</v>
      </c>
      <c r="B3472" s="3" t="s">
        <v>3</v>
      </c>
      <c r="C3472" s="3">
        <v>-1.4338983422801377E-3</v>
      </c>
      <c r="D3472" s="3">
        <f>YEAR(stock_returns_long[[#This Row],[Date]])</f>
        <v>2024</v>
      </c>
      <c r="E3472" s="3">
        <f>MONTH(stock_returns_long[[#This Row],[Date]])</f>
        <v>6</v>
      </c>
      <c r="F3472" s="3">
        <f>LN(1+stock_returns_long[[#This Row],[Return]])</f>
        <v>-1.4349273582953369E-3</v>
      </c>
    </row>
    <row r="3473" spans="1:6" x14ac:dyDescent="0.2">
      <c r="A3473" s="11">
        <v>45464</v>
      </c>
      <c r="B3473" s="3" t="s">
        <v>3</v>
      </c>
      <c r="C3473" s="3">
        <v>9.1541763324951564E-3</v>
      </c>
      <c r="D3473" s="3">
        <f>YEAR(stock_returns_long[[#This Row],[Date]])</f>
        <v>2024</v>
      </c>
      <c r="E3473" s="3">
        <f>MONTH(stock_returns_long[[#This Row],[Date]])</f>
        <v>6</v>
      </c>
      <c r="F3473" s="3">
        <f>LN(1+stock_returns_long[[#This Row],[Return]])</f>
        <v>9.1125308209630898E-3</v>
      </c>
    </row>
    <row r="3474" spans="1:6" x14ac:dyDescent="0.2">
      <c r="A3474" s="11">
        <v>45467</v>
      </c>
      <c r="B3474" s="3" t="s">
        <v>3</v>
      </c>
      <c r="C3474" s="3">
        <v>-4.6911954926391886E-3</v>
      </c>
      <c r="D3474" s="3">
        <f>YEAR(stock_returns_long[[#This Row],[Date]])</f>
        <v>2024</v>
      </c>
      <c r="E3474" s="3">
        <f>MONTH(stock_returns_long[[#This Row],[Date]])</f>
        <v>6</v>
      </c>
      <c r="F3474" s="3">
        <f>LN(1+stock_returns_long[[#This Row],[Return]])</f>
        <v>-4.7022336852901537E-3</v>
      </c>
    </row>
    <row r="3475" spans="1:6" x14ac:dyDescent="0.2">
      <c r="A3475" s="11">
        <v>45468</v>
      </c>
      <c r="B3475" s="3" t="s">
        <v>3</v>
      </c>
      <c r="C3475" s="3">
        <v>7.3268103075421198E-3</v>
      </c>
      <c r="D3475" s="3">
        <f>YEAR(stock_returns_long[[#This Row],[Date]])</f>
        <v>2024</v>
      </c>
      <c r="E3475" s="3">
        <f>MONTH(stock_returns_long[[#This Row],[Date]])</f>
        <v>6</v>
      </c>
      <c r="F3475" s="3">
        <f>LN(1+stock_returns_long[[#This Row],[Return]])</f>
        <v>7.3000996229629295E-3</v>
      </c>
    </row>
    <row r="3476" spans="1:6" x14ac:dyDescent="0.2">
      <c r="A3476" s="11">
        <v>45469</v>
      </c>
      <c r="B3476" s="3" t="s">
        <v>3</v>
      </c>
      <c r="C3476" s="3">
        <v>2.6832225063100346E-3</v>
      </c>
      <c r="D3476" s="3">
        <f>YEAR(stock_returns_long[[#This Row],[Date]])</f>
        <v>2024</v>
      </c>
      <c r="E3476" s="3">
        <f>MONTH(stock_returns_long[[#This Row],[Date]])</f>
        <v>6</v>
      </c>
      <c r="F3476" s="3">
        <f>LN(1+stock_returns_long[[#This Row],[Return]])</f>
        <v>2.6796290913202511E-3</v>
      </c>
    </row>
    <row r="3477" spans="1:6" x14ac:dyDescent="0.2">
      <c r="A3477" s="11">
        <v>45470</v>
      </c>
      <c r="B3477" s="3" t="s">
        <v>3</v>
      </c>
      <c r="C3477" s="3">
        <v>1.5260040948219533E-3</v>
      </c>
      <c r="D3477" s="3">
        <f>YEAR(stock_returns_long[[#This Row],[Date]])</f>
        <v>2024</v>
      </c>
      <c r="E3477" s="3">
        <f>MONTH(stock_returns_long[[#This Row],[Date]])</f>
        <v>6</v>
      </c>
      <c r="F3477" s="3">
        <f>LN(1+stock_returns_long[[#This Row],[Return]])</f>
        <v>1.5248409337485962E-3</v>
      </c>
    </row>
    <row r="3478" spans="1:6" x14ac:dyDescent="0.2">
      <c r="A3478" s="11">
        <v>45471</v>
      </c>
      <c r="B3478" s="3" t="s">
        <v>3</v>
      </c>
      <c r="C3478" s="3">
        <v>-1.3028641981085998E-2</v>
      </c>
      <c r="D3478" s="3">
        <f>YEAR(stock_returns_long[[#This Row],[Date]])</f>
        <v>2024</v>
      </c>
      <c r="E3478" s="3">
        <f>MONTH(stock_returns_long[[#This Row],[Date]])</f>
        <v>6</v>
      </c>
      <c r="F3478" s="3">
        <f>LN(1+stock_returns_long[[#This Row],[Return]])</f>
        <v>-1.3114259200811671E-2</v>
      </c>
    </row>
    <row r="3479" spans="1:6" x14ac:dyDescent="0.2">
      <c r="A3479" s="11">
        <v>45474</v>
      </c>
      <c r="B3479" s="3" t="s">
        <v>3</v>
      </c>
      <c r="C3479" s="3">
        <v>2.1881661184380619E-2</v>
      </c>
      <c r="D3479" s="3">
        <f>YEAR(stock_returns_long[[#This Row],[Date]])</f>
        <v>2024</v>
      </c>
      <c r="E3479" s="3">
        <f>MONTH(stock_returns_long[[#This Row],[Date]])</f>
        <v>7</v>
      </c>
      <c r="F3479" s="3">
        <f>LN(1+stock_returns_long[[#This Row],[Return]])</f>
        <v>2.1645693672454808E-2</v>
      </c>
    </row>
    <row r="3480" spans="1:6" x14ac:dyDescent="0.2">
      <c r="A3480" s="11">
        <v>45475</v>
      </c>
      <c r="B3480" s="3" t="s">
        <v>3</v>
      </c>
      <c r="C3480" s="3">
        <v>5.5831983005527608E-3</v>
      </c>
      <c r="D3480" s="3">
        <f>YEAR(stock_returns_long[[#This Row],[Date]])</f>
        <v>2024</v>
      </c>
      <c r="E3480" s="3">
        <f>MONTH(stock_returns_long[[#This Row],[Date]])</f>
        <v>7</v>
      </c>
      <c r="F3480" s="3">
        <f>LN(1+stock_returns_long[[#This Row],[Return]])</f>
        <v>5.5676700204207773E-3</v>
      </c>
    </row>
    <row r="3481" spans="1:6" x14ac:dyDescent="0.2">
      <c r="A3481" s="11">
        <v>45476</v>
      </c>
      <c r="B3481" s="3" t="s">
        <v>3</v>
      </c>
      <c r="C3481" s="3">
        <v>3.2441202500115285E-3</v>
      </c>
      <c r="D3481" s="3">
        <f>YEAR(stock_returns_long[[#This Row],[Date]])</f>
        <v>2024</v>
      </c>
      <c r="E3481" s="3">
        <f>MONTH(stock_returns_long[[#This Row],[Date]])</f>
        <v>7</v>
      </c>
      <c r="F3481" s="3">
        <f>LN(1+stock_returns_long[[#This Row],[Return]])</f>
        <v>3.2388694450103876E-3</v>
      </c>
    </row>
    <row r="3482" spans="1:6" x14ac:dyDescent="0.2">
      <c r="A3482" s="11">
        <v>45478</v>
      </c>
      <c r="B3482" s="3" t="s">
        <v>3</v>
      </c>
      <c r="C3482" s="3">
        <v>1.4736172909491474E-2</v>
      </c>
      <c r="D3482" s="3">
        <f>YEAR(stock_returns_long[[#This Row],[Date]])</f>
        <v>2024</v>
      </c>
      <c r="E3482" s="3">
        <f>MONTH(stock_returns_long[[#This Row],[Date]])</f>
        <v>7</v>
      </c>
      <c r="F3482" s="3">
        <f>LN(1+stock_returns_long[[#This Row],[Return]])</f>
        <v>1.4628650538580749E-2</v>
      </c>
    </row>
    <row r="3483" spans="1:6" x14ac:dyDescent="0.2">
      <c r="A3483" s="11">
        <v>45481</v>
      </c>
      <c r="B3483" s="3" t="s">
        <v>3</v>
      </c>
      <c r="C3483" s="3">
        <v>-2.8230876698732699E-3</v>
      </c>
      <c r="D3483" s="3">
        <f>YEAR(stock_returns_long[[#This Row],[Date]])</f>
        <v>2024</v>
      </c>
      <c r="E3483" s="3">
        <f>MONTH(stock_returns_long[[#This Row],[Date]])</f>
        <v>7</v>
      </c>
      <c r="F3483" s="3">
        <f>LN(1+stock_returns_long[[#This Row],[Return]])</f>
        <v>-2.8270800976219175E-3</v>
      </c>
    </row>
    <row r="3484" spans="1:6" x14ac:dyDescent="0.2">
      <c r="A3484" s="11">
        <v>45482</v>
      </c>
      <c r="B3484" s="3" t="s">
        <v>3</v>
      </c>
      <c r="C3484" s="3">
        <v>-1.4370309473194398E-2</v>
      </c>
      <c r="D3484" s="3">
        <f>YEAR(stock_returns_long[[#This Row],[Date]])</f>
        <v>2024</v>
      </c>
      <c r="E3484" s="3">
        <f>MONTH(stock_returns_long[[#This Row],[Date]])</f>
        <v>7</v>
      </c>
      <c r="F3484" s="3">
        <f>LN(1+stock_returns_long[[#This Row],[Return]])</f>
        <v>-1.4474562339639875E-2</v>
      </c>
    </row>
    <row r="3485" spans="1:6" x14ac:dyDescent="0.2">
      <c r="A3485" s="11">
        <v>45483</v>
      </c>
      <c r="B3485" s="3" t="s">
        <v>3</v>
      </c>
      <c r="C3485" s="3">
        <v>1.4601610230316808E-2</v>
      </c>
      <c r="D3485" s="3">
        <f>YEAR(stock_returns_long[[#This Row],[Date]])</f>
        <v>2024</v>
      </c>
      <c r="E3485" s="3">
        <f>MONTH(stock_returns_long[[#This Row],[Date]])</f>
        <v>7</v>
      </c>
      <c r="F3485" s="3">
        <f>LN(1+stock_returns_long[[#This Row],[Return]])</f>
        <v>1.4496033208444919E-2</v>
      </c>
    </row>
    <row r="3486" spans="1:6" x14ac:dyDescent="0.2">
      <c r="A3486" s="11">
        <v>45484</v>
      </c>
      <c r="B3486" s="3" t="s">
        <v>3</v>
      </c>
      <c r="C3486" s="3">
        <v>-2.4772095780715708E-2</v>
      </c>
      <c r="D3486" s="3">
        <f>YEAR(stock_returns_long[[#This Row],[Date]])</f>
        <v>2024</v>
      </c>
      <c r="E3486" s="3">
        <f>MONTH(stock_returns_long[[#This Row],[Date]])</f>
        <v>7</v>
      </c>
      <c r="F3486" s="3">
        <f>LN(1+stock_returns_long[[#This Row],[Return]])</f>
        <v>-2.5084087381863185E-2</v>
      </c>
    </row>
    <row r="3487" spans="1:6" x14ac:dyDescent="0.2">
      <c r="A3487" s="11">
        <v>45485</v>
      </c>
      <c r="B3487" s="3" t="s">
        <v>3</v>
      </c>
      <c r="C3487" s="3">
        <v>-2.5292005264606621E-3</v>
      </c>
      <c r="D3487" s="3">
        <f>YEAR(stock_returns_long[[#This Row],[Date]])</f>
        <v>2024</v>
      </c>
      <c r="E3487" s="3">
        <f>MONTH(stock_returns_long[[#This Row],[Date]])</f>
        <v>7</v>
      </c>
      <c r="F3487" s="3">
        <f>LN(1+stock_returns_long[[#This Row],[Return]])</f>
        <v>-2.5324043573394686E-3</v>
      </c>
    </row>
    <row r="3488" spans="1:6" x14ac:dyDescent="0.2">
      <c r="A3488" s="11">
        <v>45488</v>
      </c>
      <c r="B3488" s="3" t="s">
        <v>3</v>
      </c>
      <c r="C3488" s="3">
        <v>9.0406278835586384E-4</v>
      </c>
      <c r="D3488" s="3">
        <f>YEAR(stock_returns_long[[#This Row],[Date]])</f>
        <v>2024</v>
      </c>
      <c r="E3488" s="3">
        <f>MONTH(stock_returns_long[[#This Row],[Date]])</f>
        <v>7</v>
      </c>
      <c r="F3488" s="3">
        <f>LN(1+stock_returns_long[[#This Row],[Return]])</f>
        <v>9.0365436973206933E-4</v>
      </c>
    </row>
    <row r="3489" spans="1:6" x14ac:dyDescent="0.2">
      <c r="A3489" s="11">
        <v>45489</v>
      </c>
      <c r="B3489" s="3" t="s">
        <v>3</v>
      </c>
      <c r="C3489" s="3">
        <v>-9.7805984318174444E-3</v>
      </c>
      <c r="D3489" s="3">
        <f>YEAR(stock_returns_long[[#This Row],[Date]])</f>
        <v>2024</v>
      </c>
      <c r="E3489" s="3">
        <f>MONTH(stock_returns_long[[#This Row],[Date]])</f>
        <v>7</v>
      </c>
      <c r="F3489" s="3">
        <f>LN(1+stock_returns_long[[#This Row],[Return]])</f>
        <v>-9.8287426614474815E-3</v>
      </c>
    </row>
    <row r="3490" spans="1:6" x14ac:dyDescent="0.2">
      <c r="A3490" s="11">
        <v>45490</v>
      </c>
      <c r="B3490" s="3" t="s">
        <v>3</v>
      </c>
      <c r="C3490" s="3">
        <v>-1.3347648081134644E-2</v>
      </c>
      <c r="D3490" s="3">
        <f>YEAR(stock_returns_long[[#This Row],[Date]])</f>
        <v>2024</v>
      </c>
      <c r="E3490" s="3">
        <f>MONTH(stock_returns_long[[#This Row],[Date]])</f>
        <v>7</v>
      </c>
      <c r="F3490" s="3">
        <f>LN(1+stock_returns_long[[#This Row],[Return]])</f>
        <v>-1.3437528627724665E-2</v>
      </c>
    </row>
    <row r="3491" spans="1:6" x14ac:dyDescent="0.2">
      <c r="A3491" s="11">
        <v>45491</v>
      </c>
      <c r="B3491" s="3" t="s">
        <v>3</v>
      </c>
      <c r="C3491" s="3">
        <v>-7.1022918652624556E-3</v>
      </c>
      <c r="D3491" s="3">
        <f>YEAR(stock_returns_long[[#This Row],[Date]])</f>
        <v>2024</v>
      </c>
      <c r="E3491" s="3">
        <f>MONTH(stock_returns_long[[#This Row],[Date]])</f>
        <v>7</v>
      </c>
      <c r="F3491" s="3">
        <f>LN(1+stock_returns_long[[#This Row],[Return]])</f>
        <v>-7.1276331991175492E-3</v>
      </c>
    </row>
    <row r="3492" spans="1:6" x14ac:dyDescent="0.2">
      <c r="A3492" s="11">
        <v>45492</v>
      </c>
      <c r="B3492" s="3" t="s">
        <v>3</v>
      </c>
      <c r="C3492" s="3">
        <v>-7.4028023715603242E-3</v>
      </c>
      <c r="D3492" s="3">
        <f>YEAR(stock_returns_long[[#This Row],[Date]])</f>
        <v>2024</v>
      </c>
      <c r="E3492" s="3">
        <f>MONTH(stock_returns_long[[#This Row],[Date]])</f>
        <v>7</v>
      </c>
      <c r="F3492" s="3">
        <f>LN(1+stock_returns_long[[#This Row],[Return]])</f>
        <v>-7.4303390964938305E-3</v>
      </c>
    </row>
    <row r="3493" spans="1:6" x14ac:dyDescent="0.2">
      <c r="A3493" s="11">
        <v>45495</v>
      </c>
      <c r="B3493" s="3" t="s">
        <v>3</v>
      </c>
      <c r="C3493" s="3">
        <v>1.333762058421617E-2</v>
      </c>
      <c r="D3493" s="3">
        <f>YEAR(stock_returns_long[[#This Row],[Date]])</f>
        <v>2024</v>
      </c>
      <c r="E3493" s="3">
        <f>MONTH(stock_returns_long[[#This Row],[Date]])</f>
        <v>7</v>
      </c>
      <c r="F3493" s="3">
        <f>LN(1+stock_returns_long[[#This Row],[Return]])</f>
        <v>1.324945758075767E-2</v>
      </c>
    </row>
    <row r="3494" spans="1:6" x14ac:dyDescent="0.2">
      <c r="A3494" s="11">
        <v>45496</v>
      </c>
      <c r="B3494" s="3" t="s">
        <v>3</v>
      </c>
      <c r="C3494" s="3">
        <v>4.3121142043722749E-3</v>
      </c>
      <c r="D3494" s="3">
        <f>YEAR(stock_returns_long[[#This Row],[Date]])</f>
        <v>2024</v>
      </c>
      <c r="E3494" s="3">
        <f>MONTH(stock_returns_long[[#This Row],[Date]])</f>
        <v>7</v>
      </c>
      <c r="F3494" s="3">
        <f>LN(1+stock_returns_long[[#This Row],[Return]])</f>
        <v>4.3028436807329542E-3</v>
      </c>
    </row>
    <row r="3495" spans="1:6" x14ac:dyDescent="0.2">
      <c r="A3495" s="11">
        <v>45497</v>
      </c>
      <c r="B3495" s="3" t="s">
        <v>3</v>
      </c>
      <c r="C3495" s="3">
        <v>-3.585473232114178E-2</v>
      </c>
      <c r="D3495" s="3">
        <f>YEAR(stock_returns_long[[#This Row],[Date]])</f>
        <v>2024</v>
      </c>
      <c r="E3495" s="3">
        <f>MONTH(stock_returns_long[[#This Row],[Date]])</f>
        <v>7</v>
      </c>
      <c r="F3495" s="3">
        <f>LN(1+stock_returns_long[[#This Row],[Return]])</f>
        <v>-3.6513303111659241E-2</v>
      </c>
    </row>
    <row r="3496" spans="1:6" x14ac:dyDescent="0.2">
      <c r="A3496" s="11">
        <v>45498</v>
      </c>
      <c r="B3496" s="3" t="s">
        <v>3</v>
      </c>
      <c r="C3496" s="3">
        <v>-2.4481461391475223E-2</v>
      </c>
      <c r="D3496" s="3">
        <f>YEAR(stock_returns_long[[#This Row],[Date]])</f>
        <v>2024</v>
      </c>
      <c r="E3496" s="3">
        <f>MONTH(stock_returns_long[[#This Row],[Date]])</f>
        <v>7</v>
      </c>
      <c r="F3496" s="3">
        <f>LN(1+stock_returns_long[[#This Row],[Return]])</f>
        <v>-2.478611488783718E-2</v>
      </c>
    </row>
    <row r="3497" spans="1:6" x14ac:dyDescent="0.2">
      <c r="A3497" s="11">
        <v>45499</v>
      </c>
      <c r="B3497" s="3" t="s">
        <v>3</v>
      </c>
      <c r="C3497" s="3">
        <v>1.6419793331372112E-2</v>
      </c>
      <c r="D3497" s="3">
        <f>YEAR(stock_returns_long[[#This Row],[Date]])</f>
        <v>2024</v>
      </c>
      <c r="E3497" s="3">
        <f>MONTH(stock_returns_long[[#This Row],[Date]])</f>
        <v>7</v>
      </c>
      <c r="F3497" s="3">
        <f>LN(1+stock_returns_long[[#This Row],[Return]])</f>
        <v>1.6286446232710375E-2</v>
      </c>
    </row>
    <row r="3498" spans="1:6" x14ac:dyDescent="0.2">
      <c r="A3498" s="11">
        <v>45502</v>
      </c>
      <c r="B3498" s="3" t="s">
        <v>3</v>
      </c>
      <c r="C3498" s="3">
        <v>3.4331600673942475E-3</v>
      </c>
      <c r="D3498" s="3">
        <f>YEAR(stock_returns_long[[#This Row],[Date]])</f>
        <v>2024</v>
      </c>
      <c r="E3498" s="3">
        <f>MONTH(stock_returns_long[[#This Row],[Date]])</f>
        <v>7</v>
      </c>
      <c r="F3498" s="3">
        <f>LN(1+stock_returns_long[[#This Row],[Return]])</f>
        <v>3.4272802271487482E-3</v>
      </c>
    </row>
    <row r="3499" spans="1:6" x14ac:dyDescent="0.2">
      <c r="A3499" s="11">
        <v>45503</v>
      </c>
      <c r="B3499" s="3" t="s">
        <v>3</v>
      </c>
      <c r="C3499" s="3">
        <v>-8.9283742177846959E-3</v>
      </c>
      <c r="D3499" s="3">
        <f>YEAR(stock_returns_long[[#This Row],[Date]])</f>
        <v>2024</v>
      </c>
      <c r="E3499" s="3">
        <f>MONTH(stock_returns_long[[#This Row],[Date]])</f>
        <v>7</v>
      </c>
      <c r="F3499" s="3">
        <f>LN(1+stock_returns_long[[#This Row],[Return]])</f>
        <v>-8.9684709953197182E-3</v>
      </c>
    </row>
    <row r="3500" spans="1:6" x14ac:dyDescent="0.2">
      <c r="A3500" s="11">
        <v>45504</v>
      </c>
      <c r="B3500" s="3" t="s">
        <v>3</v>
      </c>
      <c r="C3500" s="3">
        <v>-1.0805792095674449E-2</v>
      </c>
      <c r="D3500" s="3">
        <f>YEAR(stock_returns_long[[#This Row],[Date]])</f>
        <v>2024</v>
      </c>
      <c r="E3500" s="3">
        <f>MONTH(stock_returns_long[[#This Row],[Date]])</f>
        <v>7</v>
      </c>
      <c r="F3500" s="3">
        <f>LN(1+stock_returns_long[[#This Row],[Return]])</f>
        <v>-1.086459868529225E-2</v>
      </c>
    </row>
    <row r="3501" spans="1:6" x14ac:dyDescent="0.2">
      <c r="A3501" s="11">
        <v>45505</v>
      </c>
      <c r="B3501" s="3" t="s">
        <v>3</v>
      </c>
      <c r="C3501" s="3">
        <v>-2.9641736188915635E-3</v>
      </c>
      <c r="D3501" s="3">
        <f>YEAR(stock_returns_long[[#This Row],[Date]])</f>
        <v>2024</v>
      </c>
      <c r="E3501" s="3">
        <f>MONTH(stock_returns_long[[#This Row],[Date]])</f>
        <v>8</v>
      </c>
      <c r="F3501" s="3">
        <f>LN(1+stock_returns_long[[#This Row],[Return]])</f>
        <v>-2.9685754822566181E-3</v>
      </c>
    </row>
    <row r="3502" spans="1:6" x14ac:dyDescent="0.2">
      <c r="A3502" s="11">
        <v>45506</v>
      </c>
      <c r="B3502" s="3" t="s">
        <v>3</v>
      </c>
      <c r="C3502" s="3">
        <v>-2.0665867942970428E-2</v>
      </c>
      <c r="D3502" s="3">
        <f>YEAR(stock_returns_long[[#This Row],[Date]])</f>
        <v>2024</v>
      </c>
      <c r="E3502" s="3">
        <f>MONTH(stock_returns_long[[#This Row],[Date]])</f>
        <v>8</v>
      </c>
      <c r="F3502" s="3">
        <f>LN(1+stock_returns_long[[#This Row],[Return]])</f>
        <v>-2.0882395337761237E-2</v>
      </c>
    </row>
    <row r="3503" spans="1:6" x14ac:dyDescent="0.2">
      <c r="A3503" s="11">
        <v>45509</v>
      </c>
      <c r="B3503" s="3" t="s">
        <v>3</v>
      </c>
      <c r="C3503" s="3">
        <v>-3.2656839158919815E-2</v>
      </c>
      <c r="D3503" s="3">
        <f>YEAR(stock_returns_long[[#This Row],[Date]])</f>
        <v>2024</v>
      </c>
      <c r="E3503" s="3">
        <f>MONTH(stock_returns_long[[#This Row],[Date]])</f>
        <v>8</v>
      </c>
      <c r="F3503" s="3">
        <f>LN(1+stock_returns_long[[#This Row],[Return]])</f>
        <v>-3.3201974876864972E-2</v>
      </c>
    </row>
    <row r="3504" spans="1:6" x14ac:dyDescent="0.2">
      <c r="A3504" s="11">
        <v>45510</v>
      </c>
      <c r="B3504" s="3" t="s">
        <v>3</v>
      </c>
      <c r="C3504" s="3">
        <v>1.1286830402033932E-2</v>
      </c>
      <c r="D3504" s="3">
        <f>YEAR(stock_returns_long[[#This Row],[Date]])</f>
        <v>2024</v>
      </c>
      <c r="E3504" s="3">
        <f>MONTH(stock_returns_long[[#This Row],[Date]])</f>
        <v>8</v>
      </c>
      <c r="F3504" s="3">
        <f>LN(1+stock_returns_long[[#This Row],[Return]])</f>
        <v>1.1223609396849946E-2</v>
      </c>
    </row>
    <row r="3505" spans="1:6" x14ac:dyDescent="0.2">
      <c r="A3505" s="11">
        <v>45511</v>
      </c>
      <c r="B3505" s="3" t="s">
        <v>3</v>
      </c>
      <c r="C3505" s="3">
        <v>-2.9528738780078001E-3</v>
      </c>
      <c r="D3505" s="3">
        <f>YEAR(stock_returns_long[[#This Row],[Date]])</f>
        <v>2024</v>
      </c>
      <c r="E3505" s="3">
        <f>MONTH(stock_returns_long[[#This Row],[Date]])</f>
        <v>8</v>
      </c>
      <c r="F3505" s="3">
        <f>LN(1+stock_returns_long[[#This Row],[Return]])</f>
        <v>-2.957242211622415E-3</v>
      </c>
    </row>
    <row r="3506" spans="1:6" x14ac:dyDescent="0.2">
      <c r="A3506" s="11">
        <v>45512</v>
      </c>
      <c r="B3506" s="3" t="s">
        <v>3</v>
      </c>
      <c r="C3506" s="3">
        <v>1.0691948468491308E-2</v>
      </c>
      <c r="D3506" s="3">
        <f>YEAR(stock_returns_long[[#This Row],[Date]])</f>
        <v>2024</v>
      </c>
      <c r="E3506" s="3">
        <f>MONTH(stock_returns_long[[#This Row],[Date]])</f>
        <v>8</v>
      </c>
      <c r="F3506" s="3">
        <f>LN(1+stock_returns_long[[#This Row],[Return]])</f>
        <v>1.0635193774566412E-2</v>
      </c>
    </row>
    <row r="3507" spans="1:6" x14ac:dyDescent="0.2">
      <c r="A3507" s="11">
        <v>45513</v>
      </c>
      <c r="B3507" s="3" t="s">
        <v>3</v>
      </c>
      <c r="C3507" s="3">
        <v>8.2693512717677553E-3</v>
      </c>
      <c r="D3507" s="3">
        <f>YEAR(stock_returns_long[[#This Row],[Date]])</f>
        <v>2024</v>
      </c>
      <c r="E3507" s="3">
        <f>MONTH(stock_returns_long[[#This Row],[Date]])</f>
        <v>8</v>
      </c>
      <c r="F3507" s="3">
        <f>LN(1+stock_returns_long[[#This Row],[Return]])</f>
        <v>8.2353475172530239E-3</v>
      </c>
    </row>
    <row r="3508" spans="1:6" x14ac:dyDescent="0.2">
      <c r="A3508" s="11">
        <v>45516</v>
      </c>
      <c r="B3508" s="3" t="s">
        <v>3</v>
      </c>
      <c r="C3508" s="3">
        <v>1.9456718530765915E-3</v>
      </c>
      <c r="D3508" s="3">
        <f>YEAR(stock_returns_long[[#This Row],[Date]])</f>
        <v>2024</v>
      </c>
      <c r="E3508" s="3">
        <f>MONTH(stock_returns_long[[#This Row],[Date]])</f>
        <v>8</v>
      </c>
      <c r="F3508" s="3">
        <f>LN(1+stock_returns_long[[#This Row],[Return]])</f>
        <v>1.9437814852231896E-3</v>
      </c>
    </row>
    <row r="3509" spans="1:6" x14ac:dyDescent="0.2">
      <c r="A3509" s="11">
        <v>45517</v>
      </c>
      <c r="B3509" s="3" t="s">
        <v>3</v>
      </c>
      <c r="C3509" s="3">
        <v>1.7698814859638867E-2</v>
      </c>
      <c r="D3509" s="3">
        <f>YEAR(stock_returns_long[[#This Row],[Date]])</f>
        <v>2024</v>
      </c>
      <c r="E3509" s="3">
        <f>MONTH(stock_returns_long[[#This Row],[Date]])</f>
        <v>8</v>
      </c>
      <c r="F3509" s="3">
        <f>LN(1+stock_returns_long[[#This Row],[Return]])</f>
        <v>1.7544014686858969E-2</v>
      </c>
    </row>
    <row r="3510" spans="1:6" x14ac:dyDescent="0.2">
      <c r="A3510" s="11">
        <v>45518</v>
      </c>
      <c r="B3510" s="3" t="s">
        <v>3</v>
      </c>
      <c r="C3510" s="3">
        <v>6.8838812454226073E-3</v>
      </c>
      <c r="D3510" s="3">
        <f>YEAR(stock_returns_long[[#This Row],[Date]])</f>
        <v>2024</v>
      </c>
      <c r="E3510" s="3">
        <f>MONTH(stock_returns_long[[#This Row],[Date]])</f>
        <v>8</v>
      </c>
      <c r="F3510" s="3">
        <f>LN(1+stock_returns_long[[#This Row],[Return]])</f>
        <v>6.8602955139721537E-3</v>
      </c>
    </row>
    <row r="3511" spans="1:6" x14ac:dyDescent="0.2">
      <c r="A3511" s="11">
        <v>45519</v>
      </c>
      <c r="B3511" s="3" t="s">
        <v>3</v>
      </c>
      <c r="C3511" s="3">
        <v>1.1823705489123704E-2</v>
      </c>
      <c r="D3511" s="3">
        <f>YEAR(stock_returns_long[[#This Row],[Date]])</f>
        <v>2024</v>
      </c>
      <c r="E3511" s="3">
        <f>MONTH(stock_returns_long[[#This Row],[Date]])</f>
        <v>8</v>
      </c>
      <c r="F3511" s="3">
        <f>LN(1+stock_returns_long[[#This Row],[Return]])</f>
        <v>1.1754351627853019E-2</v>
      </c>
    </row>
    <row r="3512" spans="1:6" x14ac:dyDescent="0.2">
      <c r="A3512" s="11">
        <v>45520</v>
      </c>
      <c r="B3512" s="3" t="s">
        <v>3</v>
      </c>
      <c r="C3512" s="3">
        <v>-6.080254392118456E-3</v>
      </c>
      <c r="D3512" s="3">
        <f>YEAR(stock_returns_long[[#This Row],[Date]])</f>
        <v>2024</v>
      </c>
      <c r="E3512" s="3">
        <f>MONTH(stock_returns_long[[#This Row],[Date]])</f>
        <v>8</v>
      </c>
      <c r="F3512" s="3">
        <f>LN(1+stock_returns_long[[#This Row],[Return]])</f>
        <v>-6.0988144101862714E-3</v>
      </c>
    </row>
    <row r="3513" spans="1:6" x14ac:dyDescent="0.2">
      <c r="A3513" s="11">
        <v>45523</v>
      </c>
      <c r="B3513" s="3" t="s">
        <v>3</v>
      </c>
      <c r="C3513" s="3">
        <v>7.3122851710394343E-3</v>
      </c>
      <c r="D3513" s="3">
        <f>YEAR(stock_returns_long[[#This Row],[Date]])</f>
        <v>2024</v>
      </c>
      <c r="E3513" s="3">
        <f>MONTH(stock_returns_long[[#This Row],[Date]])</f>
        <v>8</v>
      </c>
      <c r="F3513" s="3">
        <f>LN(1+stock_returns_long[[#This Row],[Return]])</f>
        <v>7.2856800313491907E-3</v>
      </c>
    </row>
    <row r="3514" spans="1:6" x14ac:dyDescent="0.2">
      <c r="A3514" s="11">
        <v>45524</v>
      </c>
      <c r="B3514" s="3" t="s">
        <v>3</v>
      </c>
      <c r="C3514" s="3">
        <v>7.7574616871707303E-3</v>
      </c>
      <c r="D3514" s="3">
        <f>YEAR(stock_returns_long[[#This Row],[Date]])</f>
        <v>2024</v>
      </c>
      <c r="E3514" s="3">
        <f>MONTH(stock_returns_long[[#This Row],[Date]])</f>
        <v>8</v>
      </c>
      <c r="F3514" s="3">
        <f>LN(1+stock_returns_long[[#This Row],[Return]])</f>
        <v>7.7275272915425467E-3</v>
      </c>
    </row>
    <row r="3515" spans="1:6" x14ac:dyDescent="0.2">
      <c r="A3515" s="11">
        <v>45525</v>
      </c>
      <c r="B3515" s="3" t="s">
        <v>3</v>
      </c>
      <c r="C3515" s="3">
        <v>-1.5536198618990582E-3</v>
      </c>
      <c r="D3515" s="3">
        <f>YEAR(stock_returns_long[[#This Row],[Date]])</f>
        <v>2024</v>
      </c>
      <c r="E3515" s="3">
        <f>MONTH(stock_returns_long[[#This Row],[Date]])</f>
        <v>8</v>
      </c>
      <c r="F3515" s="3">
        <f>LN(1+stock_returns_long[[#This Row],[Return]])</f>
        <v>-1.5548279807037543E-3</v>
      </c>
    </row>
    <row r="3516" spans="1:6" x14ac:dyDescent="0.2">
      <c r="A3516" s="11">
        <v>45526</v>
      </c>
      <c r="B3516" s="3" t="s">
        <v>3</v>
      </c>
      <c r="C3516" s="3">
        <v>-2.0252770348169635E-2</v>
      </c>
      <c r="D3516" s="3">
        <f>YEAR(stock_returns_long[[#This Row],[Date]])</f>
        <v>2024</v>
      </c>
      <c r="E3516" s="3">
        <f>MONTH(stock_returns_long[[#This Row],[Date]])</f>
        <v>8</v>
      </c>
      <c r="F3516" s="3">
        <f>LN(1+stock_returns_long[[#This Row],[Return]])</f>
        <v>-2.0460669513609656E-2</v>
      </c>
    </row>
    <row r="3517" spans="1:6" x14ac:dyDescent="0.2">
      <c r="A3517" s="11">
        <v>45527</v>
      </c>
      <c r="B3517" s="3" t="s">
        <v>3</v>
      </c>
      <c r="C3517" s="3">
        <v>2.9839568204157452E-3</v>
      </c>
      <c r="D3517" s="3">
        <f>YEAR(stock_returns_long[[#This Row],[Date]])</f>
        <v>2024</v>
      </c>
      <c r="E3517" s="3">
        <f>MONTH(stock_returns_long[[#This Row],[Date]])</f>
        <v>8</v>
      </c>
      <c r="F3517" s="3">
        <f>LN(1+stock_returns_long[[#This Row],[Return]])</f>
        <v>2.979513657871751E-3</v>
      </c>
    </row>
    <row r="3518" spans="1:6" x14ac:dyDescent="0.2">
      <c r="A3518" s="11">
        <v>45530</v>
      </c>
      <c r="B3518" s="3" t="s">
        <v>3</v>
      </c>
      <c r="C3518" s="3">
        <v>-7.9176104644536061E-3</v>
      </c>
      <c r="D3518" s="3">
        <f>YEAR(stock_returns_long[[#This Row],[Date]])</f>
        <v>2024</v>
      </c>
      <c r="E3518" s="3">
        <f>MONTH(stock_returns_long[[#This Row],[Date]])</f>
        <v>8</v>
      </c>
      <c r="F3518" s="3">
        <f>LN(1+stock_returns_long[[#This Row],[Return]])</f>
        <v>-7.9491211787693725E-3</v>
      </c>
    </row>
    <row r="3519" spans="1:6" x14ac:dyDescent="0.2">
      <c r="A3519" s="11">
        <v>45531</v>
      </c>
      <c r="B3519" s="3" t="s">
        <v>3</v>
      </c>
      <c r="C3519" s="3">
        <v>8.4642813350743751E-4</v>
      </c>
      <c r="D3519" s="3">
        <f>YEAR(stock_returns_long[[#This Row],[Date]])</f>
        <v>2024</v>
      </c>
      <c r="E3519" s="3">
        <f>MONTH(stock_returns_long[[#This Row],[Date]])</f>
        <v>8</v>
      </c>
      <c r="F3519" s="3">
        <f>LN(1+stock_returns_long[[#This Row],[Return]])</f>
        <v>8.4607011522509518E-4</v>
      </c>
    </row>
    <row r="3520" spans="1:6" x14ac:dyDescent="0.2">
      <c r="A3520" s="11">
        <v>45532</v>
      </c>
      <c r="B3520" s="3" t="s">
        <v>3</v>
      </c>
      <c r="C3520" s="3">
        <v>-7.8290239129368278E-3</v>
      </c>
      <c r="D3520" s="3">
        <f>YEAR(stock_returns_long[[#This Row],[Date]])</f>
        <v>2024</v>
      </c>
      <c r="E3520" s="3">
        <f>MONTH(stock_returns_long[[#This Row],[Date]])</f>
        <v>8</v>
      </c>
      <c r="F3520" s="3">
        <f>LN(1+stock_returns_long[[#This Row],[Return]])</f>
        <v>-7.8598316221931766E-3</v>
      </c>
    </row>
    <row r="3521" spans="1:6" x14ac:dyDescent="0.2">
      <c r="A3521" s="11">
        <v>45533</v>
      </c>
      <c r="B3521" s="3" t="s">
        <v>3</v>
      </c>
      <c r="C3521" s="3">
        <v>6.1372814895954697E-3</v>
      </c>
      <c r="D3521" s="3">
        <f>YEAR(stock_returns_long[[#This Row],[Date]])</f>
        <v>2024</v>
      </c>
      <c r="E3521" s="3">
        <f>MONTH(stock_returns_long[[#This Row],[Date]])</f>
        <v>8</v>
      </c>
      <c r="F3521" s="3">
        <f>LN(1+stock_returns_long[[#This Row],[Return]])</f>
        <v>6.1185250806739637E-3</v>
      </c>
    </row>
    <row r="3522" spans="1:6" x14ac:dyDescent="0.2">
      <c r="A3522" s="11">
        <v>45534</v>
      </c>
      <c r="B3522" s="3" t="s">
        <v>3</v>
      </c>
      <c r="C3522" s="3">
        <v>9.7308451477098323E-3</v>
      </c>
      <c r="D3522" s="3">
        <f>YEAR(stock_returns_long[[#This Row],[Date]])</f>
        <v>2024</v>
      </c>
      <c r="E3522" s="3">
        <f>MONTH(stock_returns_long[[#This Row],[Date]])</f>
        <v>8</v>
      </c>
      <c r="F3522" s="3">
        <f>LN(1+stock_returns_long[[#This Row],[Return]])</f>
        <v>9.6838053856483884E-3</v>
      </c>
    </row>
    <row r="3523" spans="1:6" x14ac:dyDescent="0.2">
      <c r="A3523" s="11">
        <v>45538</v>
      </c>
      <c r="B3523" s="3" t="s">
        <v>3</v>
      </c>
      <c r="C3523" s="3">
        <v>-1.8458996318195586E-2</v>
      </c>
      <c r="D3523" s="3">
        <f>YEAR(stock_returns_long[[#This Row],[Date]])</f>
        <v>2024</v>
      </c>
      <c r="E3523" s="3">
        <f>MONTH(stock_returns_long[[#This Row],[Date]])</f>
        <v>9</v>
      </c>
      <c r="F3523" s="3">
        <f>LN(1+stock_returns_long[[#This Row],[Return]])</f>
        <v>-1.8631489590295643E-2</v>
      </c>
    </row>
    <row r="3524" spans="1:6" x14ac:dyDescent="0.2">
      <c r="A3524" s="11">
        <v>45539</v>
      </c>
      <c r="B3524" s="3" t="s">
        <v>3</v>
      </c>
      <c r="C3524" s="3">
        <v>-1.3188845524323423E-3</v>
      </c>
      <c r="D3524" s="3">
        <f>YEAR(stock_returns_long[[#This Row],[Date]])</f>
        <v>2024</v>
      </c>
      <c r="E3524" s="3">
        <f>MONTH(stock_returns_long[[#This Row],[Date]])</f>
        <v>9</v>
      </c>
      <c r="F3524" s="3">
        <f>LN(1+stock_returns_long[[#This Row],[Return]])</f>
        <v>-1.3197550461349768E-3</v>
      </c>
    </row>
    <row r="3525" spans="1:6" x14ac:dyDescent="0.2">
      <c r="A3525" s="11">
        <v>45540</v>
      </c>
      <c r="B3525" s="3" t="s">
        <v>3</v>
      </c>
      <c r="C3525" s="3">
        <v>-1.2473124844866179E-3</v>
      </c>
      <c r="D3525" s="3">
        <f>YEAR(stock_returns_long[[#This Row],[Date]])</f>
        <v>2024</v>
      </c>
      <c r="E3525" s="3">
        <f>MONTH(stock_returns_long[[#This Row],[Date]])</f>
        <v>9</v>
      </c>
      <c r="F3525" s="3">
        <f>LN(1+stock_returns_long[[#This Row],[Return]])</f>
        <v>-1.2480910261607654E-3</v>
      </c>
    </row>
    <row r="3526" spans="1:6" x14ac:dyDescent="0.2">
      <c r="A3526" s="11">
        <v>45541</v>
      </c>
      <c r="B3526" s="3" t="s">
        <v>3</v>
      </c>
      <c r="C3526" s="3">
        <v>-1.6381370693033359E-2</v>
      </c>
      <c r="D3526" s="3">
        <f>YEAR(stock_returns_long[[#This Row],[Date]])</f>
        <v>2024</v>
      </c>
      <c r="E3526" s="3">
        <f>MONTH(stock_returns_long[[#This Row],[Date]])</f>
        <v>9</v>
      </c>
      <c r="F3526" s="3">
        <f>LN(1+stock_returns_long[[#This Row],[Return]])</f>
        <v>-1.6517028897775374E-2</v>
      </c>
    </row>
    <row r="3527" spans="1:6" x14ac:dyDescent="0.2">
      <c r="A3527" s="11">
        <v>45544</v>
      </c>
      <c r="B3527" s="3" t="s">
        <v>3</v>
      </c>
      <c r="C3527" s="3">
        <v>1.0007484985825599E-2</v>
      </c>
      <c r="D3527" s="3">
        <f>YEAR(stock_returns_long[[#This Row],[Date]])</f>
        <v>2024</v>
      </c>
      <c r="E3527" s="3">
        <f>MONTH(stock_returns_long[[#This Row],[Date]])</f>
        <v>9</v>
      </c>
      <c r="F3527" s="3">
        <f>LN(1+stock_returns_long[[#This Row],[Return]])</f>
        <v>9.9577417027627169E-3</v>
      </c>
    </row>
    <row r="3528" spans="1:6" x14ac:dyDescent="0.2">
      <c r="A3528" s="11">
        <v>45545</v>
      </c>
      <c r="B3528" s="3" t="s">
        <v>3</v>
      </c>
      <c r="C3528" s="3">
        <v>2.0901185981625492E-2</v>
      </c>
      <c r="D3528" s="3">
        <f>YEAR(stock_returns_long[[#This Row],[Date]])</f>
        <v>2024</v>
      </c>
      <c r="E3528" s="3">
        <f>MONTH(stock_returns_long[[#This Row],[Date]])</f>
        <v>9</v>
      </c>
      <c r="F3528" s="3">
        <f>LN(1+stock_returns_long[[#This Row],[Return]])</f>
        <v>2.0685752894210499E-2</v>
      </c>
    </row>
    <row r="3529" spans="1:6" x14ac:dyDescent="0.2">
      <c r="A3529" s="11">
        <v>45546</v>
      </c>
      <c r="B3529" s="3" t="s">
        <v>3</v>
      </c>
      <c r="C3529" s="3">
        <v>2.1342298519007263E-2</v>
      </c>
      <c r="D3529" s="3">
        <f>YEAR(stock_returns_long[[#This Row],[Date]])</f>
        <v>2024</v>
      </c>
      <c r="E3529" s="3">
        <f>MONTH(stock_returns_long[[#This Row],[Date]])</f>
        <v>9</v>
      </c>
      <c r="F3529" s="3">
        <f>LN(1+stock_returns_long[[#This Row],[Return]])</f>
        <v>2.1117741095019415E-2</v>
      </c>
    </row>
    <row r="3530" spans="1:6" x14ac:dyDescent="0.2">
      <c r="A3530" s="11">
        <v>45547</v>
      </c>
      <c r="B3530" s="3" t="s">
        <v>3</v>
      </c>
      <c r="C3530" s="3">
        <v>9.3607909946158419E-3</v>
      </c>
      <c r="D3530" s="3">
        <f>YEAR(stock_returns_long[[#This Row],[Date]])</f>
        <v>2024</v>
      </c>
      <c r="E3530" s="3">
        <f>MONTH(stock_returns_long[[#This Row],[Date]])</f>
        <v>9</v>
      </c>
      <c r="F3530" s="3">
        <f>LN(1+stock_returns_long[[#This Row],[Return]])</f>
        <v>9.31725029660402E-3</v>
      </c>
    </row>
    <row r="3531" spans="1:6" x14ac:dyDescent="0.2">
      <c r="A3531" s="11">
        <v>45548</v>
      </c>
      <c r="B3531" s="3" t="s">
        <v>3</v>
      </c>
      <c r="C3531" s="3">
        <v>8.4074554169402127E-3</v>
      </c>
      <c r="D3531" s="3">
        <f>YEAR(stock_returns_long[[#This Row],[Date]])</f>
        <v>2024</v>
      </c>
      <c r="E3531" s="3">
        <f>MONTH(stock_returns_long[[#This Row],[Date]])</f>
        <v>9</v>
      </c>
      <c r="F3531" s="3">
        <f>LN(1+stock_returns_long[[#This Row],[Return]])</f>
        <v>8.3723096174073905E-3</v>
      </c>
    </row>
    <row r="3532" spans="1:6" x14ac:dyDescent="0.2">
      <c r="A3532" s="11">
        <v>45551</v>
      </c>
      <c r="B3532" s="3" t="s">
        <v>3</v>
      </c>
      <c r="C3532" s="3">
        <v>1.7418768941321883E-3</v>
      </c>
      <c r="D3532" s="3">
        <f>YEAR(stock_returns_long[[#This Row],[Date]])</f>
        <v>2024</v>
      </c>
      <c r="E3532" s="3">
        <f>MONTH(stock_returns_long[[#This Row],[Date]])</f>
        <v>9</v>
      </c>
      <c r="F3532" s="3">
        <f>LN(1+stock_returns_long[[#This Row],[Return]])</f>
        <v>1.7403615859733575E-3</v>
      </c>
    </row>
    <row r="3533" spans="1:6" x14ac:dyDescent="0.2">
      <c r="A3533" s="11">
        <v>45552</v>
      </c>
      <c r="B3533" s="3" t="s">
        <v>3</v>
      </c>
      <c r="C3533" s="3">
        <v>8.8328832600983453E-3</v>
      </c>
      <c r="D3533" s="3">
        <f>YEAR(stock_returns_long[[#This Row],[Date]])</f>
        <v>2024</v>
      </c>
      <c r="E3533" s="3">
        <f>MONTH(stock_returns_long[[#This Row],[Date]])</f>
        <v>9</v>
      </c>
      <c r="F3533" s="3">
        <f>LN(1+stock_returns_long[[#This Row],[Return]])</f>
        <v>8.7941015489968674E-3</v>
      </c>
    </row>
    <row r="3534" spans="1:6" x14ac:dyDescent="0.2">
      <c r="A3534" s="11">
        <v>45553</v>
      </c>
      <c r="B3534" s="3" t="s">
        <v>3</v>
      </c>
      <c r="C3534" s="3">
        <v>-9.9736143021886825E-3</v>
      </c>
      <c r="D3534" s="3">
        <f>YEAR(stock_returns_long[[#This Row],[Date]])</f>
        <v>2024</v>
      </c>
      <c r="E3534" s="3">
        <f>MONTH(stock_returns_long[[#This Row],[Date]])</f>
        <v>9</v>
      </c>
      <c r="F3534" s="3">
        <f>LN(1+stock_returns_long[[#This Row],[Return]])</f>
        <v>-1.0023683988654114E-2</v>
      </c>
    </row>
    <row r="3535" spans="1:6" x14ac:dyDescent="0.2">
      <c r="A3535" s="11">
        <v>45554</v>
      </c>
      <c r="B3535" s="3" t="s">
        <v>3</v>
      </c>
      <c r="C3535" s="3">
        <v>1.8291144566116024E-2</v>
      </c>
      <c r="D3535" s="3">
        <f>YEAR(stock_returns_long[[#This Row],[Date]])</f>
        <v>2024</v>
      </c>
      <c r="E3535" s="3">
        <f>MONTH(stock_returns_long[[#This Row],[Date]])</f>
        <v>9</v>
      </c>
      <c r="F3535" s="3">
        <f>LN(1+stock_returns_long[[#This Row],[Return]])</f>
        <v>1.8125873865924687E-2</v>
      </c>
    </row>
    <row r="3536" spans="1:6" x14ac:dyDescent="0.2">
      <c r="A3536" s="11">
        <v>45555</v>
      </c>
      <c r="B3536" s="3" t="s">
        <v>3</v>
      </c>
      <c r="C3536" s="3">
        <v>-7.7959741312599862E-3</v>
      </c>
      <c r="D3536" s="3">
        <f>YEAR(stock_returns_long[[#This Row],[Date]])</f>
        <v>2024</v>
      </c>
      <c r="E3536" s="3">
        <f>MONTH(stock_returns_long[[#This Row],[Date]])</f>
        <v>9</v>
      </c>
      <c r="F3536" s="3">
        <f>LN(1+stock_returns_long[[#This Row],[Return]])</f>
        <v>-7.8265216060446931E-3</v>
      </c>
    </row>
    <row r="3537" spans="1:6" x14ac:dyDescent="0.2">
      <c r="A3537" s="11">
        <v>45558</v>
      </c>
      <c r="B3537" s="3" t="s">
        <v>3</v>
      </c>
      <c r="C3537" s="3">
        <v>-4.0434015262796885E-3</v>
      </c>
      <c r="D3537" s="3">
        <f>YEAR(stock_returns_long[[#This Row],[Date]])</f>
        <v>2024</v>
      </c>
      <c r="E3537" s="3">
        <f>MONTH(stock_returns_long[[#This Row],[Date]])</f>
        <v>9</v>
      </c>
      <c r="F3537" s="3">
        <f>LN(1+stock_returns_long[[#This Row],[Return]])</f>
        <v>-4.0515981765909441E-3</v>
      </c>
    </row>
    <row r="3538" spans="1:6" x14ac:dyDescent="0.2">
      <c r="A3538" s="11">
        <v>45559</v>
      </c>
      <c r="B3538" s="3" t="s">
        <v>3</v>
      </c>
      <c r="C3538" s="3">
        <v>-1.0011274235421586E-2</v>
      </c>
      <c r="D3538" s="3">
        <f>YEAR(stock_returns_long[[#This Row],[Date]])</f>
        <v>2024</v>
      </c>
      <c r="E3538" s="3">
        <f>MONTH(stock_returns_long[[#This Row],[Date]])</f>
        <v>9</v>
      </c>
      <c r="F3538" s="3">
        <f>LN(1+stock_returns_long[[#This Row],[Return]])</f>
        <v>-1.0061724034933993E-2</v>
      </c>
    </row>
    <row r="3539" spans="1:6" x14ac:dyDescent="0.2">
      <c r="A3539" s="11">
        <v>45560</v>
      </c>
      <c r="B3539" s="3" t="s">
        <v>3</v>
      </c>
      <c r="C3539" s="3">
        <v>6.8502851825775757E-3</v>
      </c>
      <c r="D3539" s="3">
        <f>YEAR(stock_returns_long[[#This Row],[Date]])</f>
        <v>2024</v>
      </c>
      <c r="E3539" s="3">
        <f>MONTH(stock_returns_long[[#This Row],[Date]])</f>
        <v>9</v>
      </c>
      <c r="F3539" s="3">
        <f>LN(1+stock_returns_long[[#This Row],[Return]])</f>
        <v>6.8269285846045682E-3</v>
      </c>
    </row>
    <row r="3540" spans="1:6" x14ac:dyDescent="0.2">
      <c r="A3540" s="11">
        <v>45561</v>
      </c>
      <c r="B3540" s="3" t="s">
        <v>3</v>
      </c>
      <c r="C3540" s="3">
        <v>-1.8513051459352337E-3</v>
      </c>
      <c r="D3540" s="3">
        <f>YEAR(stock_returns_long[[#This Row],[Date]])</f>
        <v>2024</v>
      </c>
      <c r="E3540" s="3">
        <f>MONTH(stock_returns_long[[#This Row],[Date]])</f>
        <v>9</v>
      </c>
      <c r="F3540" s="3">
        <f>LN(1+stock_returns_long[[#This Row],[Return]])</f>
        <v>-1.8530209292596026E-3</v>
      </c>
    </row>
    <row r="3541" spans="1:6" x14ac:dyDescent="0.2">
      <c r="A3541" s="11">
        <v>45562</v>
      </c>
      <c r="B3541" s="3" t="s">
        <v>3</v>
      </c>
      <c r="C3541" s="3">
        <v>-7.627896817552493E-3</v>
      </c>
      <c r="D3541" s="3">
        <f>YEAR(stock_returns_long[[#This Row],[Date]])</f>
        <v>2024</v>
      </c>
      <c r="E3541" s="3">
        <f>MONTH(stock_returns_long[[#This Row],[Date]])</f>
        <v>9</v>
      </c>
      <c r="F3541" s="3">
        <f>LN(1+stock_returns_long[[#This Row],[Return]])</f>
        <v>-7.6571380166233025E-3</v>
      </c>
    </row>
    <row r="3542" spans="1:6" x14ac:dyDescent="0.2">
      <c r="A3542" s="11">
        <v>45565</v>
      </c>
      <c r="B3542" s="3" t="s">
        <v>3</v>
      </c>
      <c r="C3542" s="3">
        <v>5.3268306643388108E-3</v>
      </c>
      <c r="D3542" s="3">
        <f>YEAR(stock_returns_long[[#This Row],[Date]])</f>
        <v>2024</v>
      </c>
      <c r="E3542" s="3">
        <f>MONTH(stock_returns_long[[#This Row],[Date]])</f>
        <v>9</v>
      </c>
      <c r="F3542" s="3">
        <f>LN(1+stock_returns_long[[#This Row],[Return]])</f>
        <v>5.3126932846044531E-3</v>
      </c>
    </row>
    <row r="3543" spans="1:6" x14ac:dyDescent="0.2">
      <c r="A3543" s="11">
        <v>45566</v>
      </c>
      <c r="B3543" s="3" t="s">
        <v>3</v>
      </c>
      <c r="C3543" s="3">
        <v>-2.2333187233556706E-2</v>
      </c>
      <c r="D3543" s="3">
        <f>YEAR(stock_returns_long[[#This Row],[Date]])</f>
        <v>2024</v>
      </c>
      <c r="E3543" s="3">
        <f>MONTH(stock_returns_long[[#This Row],[Date]])</f>
        <v>10</v>
      </c>
      <c r="F3543" s="3">
        <f>LN(1+stock_returns_long[[#This Row],[Return]])</f>
        <v>-2.2586349235599275E-2</v>
      </c>
    </row>
    <row r="3544" spans="1:6" x14ac:dyDescent="0.2">
      <c r="A3544" s="11">
        <v>45567</v>
      </c>
      <c r="B3544" s="3" t="s">
        <v>3</v>
      </c>
      <c r="C3544" s="3">
        <v>-8.4623008644140185E-3</v>
      </c>
      <c r="D3544" s="3">
        <f>YEAR(stock_returns_long[[#This Row],[Date]])</f>
        <v>2024</v>
      </c>
      <c r="E3544" s="3">
        <f>MONTH(stock_returns_long[[#This Row],[Date]])</f>
        <v>10</v>
      </c>
      <c r="F3544" s="3">
        <f>LN(1+stock_returns_long[[#This Row],[Return]])</f>
        <v>-8.498309419765206E-3</v>
      </c>
    </row>
    <row r="3545" spans="1:6" x14ac:dyDescent="0.2">
      <c r="A3545" s="11">
        <v>45568</v>
      </c>
      <c r="B3545" s="3" t="s">
        <v>3</v>
      </c>
      <c r="C3545" s="3">
        <v>-1.4144228824418681E-3</v>
      </c>
      <c r="D3545" s="3">
        <f>YEAR(stock_returns_long[[#This Row],[Date]])</f>
        <v>2024</v>
      </c>
      <c r="E3545" s="3">
        <f>MONTH(stock_returns_long[[#This Row],[Date]])</f>
        <v>10</v>
      </c>
      <c r="F3545" s="3">
        <f>LN(1+stock_returns_long[[#This Row],[Return]])</f>
        <v>-1.4154241227165251E-3</v>
      </c>
    </row>
    <row r="3546" spans="1:6" x14ac:dyDescent="0.2">
      <c r="A3546" s="11">
        <v>45569</v>
      </c>
      <c r="B3546" s="3" t="s">
        <v>3</v>
      </c>
      <c r="C3546" s="3">
        <v>-1.1523918663810528E-3</v>
      </c>
      <c r="D3546" s="3">
        <f>YEAR(stock_returns_long[[#This Row],[Date]])</f>
        <v>2024</v>
      </c>
      <c r="E3546" s="3">
        <f>MONTH(stock_returns_long[[#This Row],[Date]])</f>
        <v>10</v>
      </c>
      <c r="F3546" s="3">
        <f>LN(1+stock_returns_long[[#This Row],[Return]])</f>
        <v>-1.1530563804573713E-3</v>
      </c>
    </row>
    <row r="3547" spans="1:6" x14ac:dyDescent="0.2">
      <c r="A3547" s="11">
        <v>45572</v>
      </c>
      <c r="B3547" s="3" t="s">
        <v>3</v>
      </c>
      <c r="C3547" s="3">
        <v>-1.567079122808146E-2</v>
      </c>
      <c r="D3547" s="3">
        <f>YEAR(stock_returns_long[[#This Row],[Date]])</f>
        <v>2024</v>
      </c>
      <c r="E3547" s="3">
        <f>MONTH(stock_returns_long[[#This Row],[Date]])</f>
        <v>10</v>
      </c>
      <c r="F3547" s="3">
        <f>LN(1+stock_returns_long[[#This Row],[Return]])</f>
        <v>-1.5794876123109921E-2</v>
      </c>
    </row>
    <row r="3548" spans="1:6" x14ac:dyDescent="0.2">
      <c r="A3548" s="11">
        <v>45573</v>
      </c>
      <c r="B3548" s="3" t="s">
        <v>3</v>
      </c>
      <c r="C3548" s="3">
        <v>1.2623905689931769E-2</v>
      </c>
      <c r="D3548" s="3">
        <f>YEAR(stock_returns_long[[#This Row],[Date]])</f>
        <v>2024</v>
      </c>
      <c r="E3548" s="3">
        <f>MONTH(stock_returns_long[[#This Row],[Date]])</f>
        <v>10</v>
      </c>
      <c r="F3548" s="3">
        <f>LN(1+stock_returns_long[[#This Row],[Return]])</f>
        <v>1.2544888501282591E-2</v>
      </c>
    </row>
    <row r="3549" spans="1:6" x14ac:dyDescent="0.2">
      <c r="A3549" s="11">
        <v>45574</v>
      </c>
      <c r="B3549" s="3" t="s">
        <v>3</v>
      </c>
      <c r="C3549" s="3">
        <v>6.6311752499785825E-3</v>
      </c>
      <c r="D3549" s="3">
        <f>YEAR(stock_returns_long[[#This Row],[Date]])</f>
        <v>2024</v>
      </c>
      <c r="E3549" s="3">
        <f>MONTH(stock_returns_long[[#This Row],[Date]])</f>
        <v>10</v>
      </c>
      <c r="F3549" s="3">
        <f>LN(1+stock_returns_long[[#This Row],[Return]])</f>
        <v>6.609285722954549E-3</v>
      </c>
    </row>
    <row r="3550" spans="1:6" x14ac:dyDescent="0.2">
      <c r="A3550" s="11">
        <v>45575</v>
      </c>
      <c r="B3550" s="3" t="s">
        <v>3</v>
      </c>
      <c r="C3550" s="3">
        <v>-3.8807143961394619E-3</v>
      </c>
      <c r="D3550" s="3">
        <f>YEAR(stock_returns_long[[#This Row],[Date]])</f>
        <v>2024</v>
      </c>
      <c r="E3550" s="3">
        <f>MONTH(stock_returns_long[[#This Row],[Date]])</f>
        <v>10</v>
      </c>
      <c r="F3550" s="3">
        <f>LN(1+stock_returns_long[[#This Row],[Return]])</f>
        <v>-3.8882639062428649E-3</v>
      </c>
    </row>
    <row r="3551" spans="1:6" x14ac:dyDescent="0.2">
      <c r="A3551" s="11">
        <v>45576</v>
      </c>
      <c r="B3551" s="3" t="s">
        <v>3</v>
      </c>
      <c r="C3551" s="3">
        <v>1.1543318461537666E-3</v>
      </c>
      <c r="D3551" s="3">
        <f>YEAR(stock_returns_long[[#This Row],[Date]])</f>
        <v>2024</v>
      </c>
      <c r="E3551" s="3">
        <f>MONTH(stock_returns_long[[#This Row],[Date]])</f>
        <v>10</v>
      </c>
      <c r="F3551" s="3">
        <f>LN(1+stock_returns_long[[#This Row],[Return]])</f>
        <v>1.1536661174135832E-3</v>
      </c>
    </row>
    <row r="3552" spans="1:6" x14ac:dyDescent="0.2">
      <c r="A3552" s="11">
        <v>45579</v>
      </c>
      <c r="B3552" s="3" t="s">
        <v>3</v>
      </c>
      <c r="C3552" s="3">
        <v>6.7736956566533113E-3</v>
      </c>
      <c r="D3552" s="3">
        <f>YEAR(stock_returns_long[[#This Row],[Date]])</f>
        <v>2024</v>
      </c>
      <c r="E3552" s="3">
        <f>MONTH(stock_returns_long[[#This Row],[Date]])</f>
        <v>10</v>
      </c>
      <c r="F3552" s="3">
        <f>LN(1+stock_returns_long[[#This Row],[Return]])</f>
        <v>6.7508572558063499E-3</v>
      </c>
    </row>
    <row r="3553" spans="1:6" x14ac:dyDescent="0.2">
      <c r="A3553" s="11">
        <v>45580</v>
      </c>
      <c r="B3553" s="3" t="s">
        <v>3</v>
      </c>
      <c r="C3553" s="3">
        <v>-9.5436947537630434E-4</v>
      </c>
      <c r="D3553" s="3">
        <f>YEAR(stock_returns_long[[#This Row],[Date]])</f>
        <v>2024</v>
      </c>
      <c r="E3553" s="3">
        <f>MONTH(stock_returns_long[[#This Row],[Date]])</f>
        <v>10</v>
      </c>
      <c r="F3553" s="3">
        <f>LN(1+stock_returns_long[[#This Row],[Return]])</f>
        <v>-9.5482517588491034E-4</v>
      </c>
    </row>
    <row r="3554" spans="1:6" x14ac:dyDescent="0.2">
      <c r="A3554" s="11">
        <v>45581</v>
      </c>
      <c r="B3554" s="3" t="s">
        <v>3</v>
      </c>
      <c r="C3554" s="3">
        <v>-6.256908074269929E-3</v>
      </c>
      <c r="D3554" s="3">
        <f>YEAR(stock_returns_long[[#This Row],[Date]])</f>
        <v>2024</v>
      </c>
      <c r="E3554" s="3">
        <f>MONTH(stock_returns_long[[#This Row],[Date]])</f>
        <v>10</v>
      </c>
      <c r="F3554" s="3">
        <f>LN(1+stock_returns_long[[#This Row],[Return]])</f>
        <v>-6.2765645590352479E-3</v>
      </c>
    </row>
    <row r="3555" spans="1:6" x14ac:dyDescent="0.2">
      <c r="A3555" s="11">
        <v>45582</v>
      </c>
      <c r="B3555" s="3" t="s">
        <v>3</v>
      </c>
      <c r="C3555" s="3">
        <v>1.4419438600234979E-3</v>
      </c>
      <c r="D3555" s="3">
        <f>YEAR(stock_returns_long[[#This Row],[Date]])</f>
        <v>2024</v>
      </c>
      <c r="E3555" s="3">
        <f>MONTH(stock_returns_long[[#This Row],[Date]])</f>
        <v>10</v>
      </c>
      <c r="F3555" s="3">
        <f>LN(1+stock_returns_long[[#This Row],[Return]])</f>
        <v>1.4409052572604748E-3</v>
      </c>
    </row>
    <row r="3556" spans="1:6" x14ac:dyDescent="0.2">
      <c r="A3556" s="11">
        <v>45583</v>
      </c>
      <c r="B3556" s="3" t="s">
        <v>3</v>
      </c>
      <c r="C3556" s="3">
        <v>3.4556085814783088E-3</v>
      </c>
      <c r="D3556" s="3">
        <f>YEAR(stock_returns_long[[#This Row],[Date]])</f>
        <v>2024</v>
      </c>
      <c r="E3556" s="3">
        <f>MONTH(stock_returns_long[[#This Row],[Date]])</f>
        <v>10</v>
      </c>
      <c r="F3556" s="3">
        <f>LN(1+stock_returns_long[[#This Row],[Return]])</f>
        <v>3.449651685333858E-3</v>
      </c>
    </row>
    <row r="3557" spans="1:6" x14ac:dyDescent="0.2">
      <c r="A3557" s="11">
        <v>45586</v>
      </c>
      <c r="B3557" s="3" t="s">
        <v>3</v>
      </c>
      <c r="C3557" s="3">
        <v>1.4826291800598135E-3</v>
      </c>
      <c r="D3557" s="3">
        <f>YEAR(stock_returns_long[[#This Row],[Date]])</f>
        <v>2024</v>
      </c>
      <c r="E3557" s="3">
        <f>MONTH(stock_returns_long[[#This Row],[Date]])</f>
        <v>10</v>
      </c>
      <c r="F3557" s="3">
        <f>LN(1+stock_returns_long[[#This Row],[Return]])</f>
        <v>1.4815311705769791E-3</v>
      </c>
    </row>
    <row r="3558" spans="1:6" x14ac:dyDescent="0.2">
      <c r="A3558" s="11">
        <v>45587</v>
      </c>
      <c r="B3558" s="3" t="s">
        <v>3</v>
      </c>
      <c r="C3558" s="3">
        <v>2.0846267432032439E-2</v>
      </c>
      <c r="D3558" s="3">
        <f>YEAR(stock_returns_long[[#This Row],[Date]])</f>
        <v>2024</v>
      </c>
      <c r="E3558" s="3">
        <f>MONTH(stock_returns_long[[#This Row],[Date]])</f>
        <v>10</v>
      </c>
      <c r="F3558" s="3">
        <f>LN(1+stock_returns_long[[#This Row],[Return]])</f>
        <v>2.0631957259971332E-2</v>
      </c>
    </row>
    <row r="3559" spans="1:6" x14ac:dyDescent="0.2">
      <c r="A3559" s="11">
        <v>45588</v>
      </c>
      <c r="B3559" s="3" t="s">
        <v>3</v>
      </c>
      <c r="C3559" s="3">
        <v>-6.8068342503064816E-3</v>
      </c>
      <c r="D3559" s="3">
        <f>YEAR(stock_returns_long[[#This Row],[Date]])</f>
        <v>2024</v>
      </c>
      <c r="E3559" s="3">
        <f>MONTH(stock_returns_long[[#This Row],[Date]])</f>
        <v>10</v>
      </c>
      <c r="F3559" s="3">
        <f>LN(1+stock_returns_long[[#This Row],[Return]])</f>
        <v>-6.8301064131879013E-3</v>
      </c>
    </row>
    <row r="3560" spans="1:6" x14ac:dyDescent="0.2">
      <c r="A3560" s="11">
        <v>45589</v>
      </c>
      <c r="B3560" s="3" t="s">
        <v>3</v>
      </c>
      <c r="C3560" s="3">
        <v>3.062358644703167E-4</v>
      </c>
      <c r="D3560" s="3">
        <f>YEAR(stock_returns_long[[#This Row],[Date]])</f>
        <v>2024</v>
      </c>
      <c r="E3560" s="3">
        <f>MONTH(stock_returns_long[[#This Row],[Date]])</f>
        <v>10</v>
      </c>
      <c r="F3560" s="3">
        <f>LN(1+stock_returns_long[[#This Row],[Return]])</f>
        <v>3.0618898383874907E-4</v>
      </c>
    </row>
    <row r="3561" spans="1:6" x14ac:dyDescent="0.2">
      <c r="A3561" s="11">
        <v>45590</v>
      </c>
      <c r="B3561" s="3" t="s">
        <v>3</v>
      </c>
      <c r="C3561" s="3">
        <v>8.0521384124305762E-3</v>
      </c>
      <c r="D3561" s="3">
        <f>YEAR(stock_returns_long[[#This Row],[Date]])</f>
        <v>2024</v>
      </c>
      <c r="E3561" s="3">
        <f>MONTH(stock_returns_long[[#This Row],[Date]])</f>
        <v>10</v>
      </c>
      <c r="F3561" s="3">
        <f>LN(1+stock_returns_long[[#This Row],[Return]])</f>
        <v>8.0198929270116001E-3</v>
      </c>
    </row>
    <row r="3562" spans="1:6" x14ac:dyDescent="0.2">
      <c r="A3562" s="11">
        <v>45593</v>
      </c>
      <c r="B3562" s="3" t="s">
        <v>3</v>
      </c>
      <c r="C3562" s="3">
        <v>-3.6436423295900244E-3</v>
      </c>
      <c r="D3562" s="3">
        <f>YEAR(stock_returns_long[[#This Row],[Date]])</f>
        <v>2024</v>
      </c>
      <c r="E3562" s="3">
        <f>MONTH(stock_returns_long[[#This Row],[Date]])</f>
        <v>10</v>
      </c>
      <c r="F3562" s="3">
        <f>LN(1+stock_returns_long[[#This Row],[Return]])</f>
        <v>-3.6502965629848011E-3</v>
      </c>
    </row>
    <row r="3563" spans="1:6" x14ac:dyDescent="0.2">
      <c r="A3563" s="11">
        <v>45594</v>
      </c>
      <c r="B3563" s="3" t="s">
        <v>3</v>
      </c>
      <c r="C3563" s="3">
        <v>1.2564850837218255E-2</v>
      </c>
      <c r="D3563" s="3">
        <f>YEAR(stock_returns_long[[#This Row],[Date]])</f>
        <v>2024</v>
      </c>
      <c r="E3563" s="3">
        <f>MONTH(stock_returns_long[[#This Row],[Date]])</f>
        <v>10</v>
      </c>
      <c r="F3563" s="3">
        <f>LN(1+stock_returns_long[[#This Row],[Return]])</f>
        <v>1.2486568157028338E-2</v>
      </c>
    </row>
    <row r="3564" spans="1:6" x14ac:dyDescent="0.2">
      <c r="A3564" s="11">
        <v>45595</v>
      </c>
      <c r="B3564" s="3" t="s">
        <v>3</v>
      </c>
      <c r="C3564" s="3">
        <v>1.3426895702852715E-3</v>
      </c>
      <c r="D3564" s="3">
        <f>YEAR(stock_returns_long[[#This Row],[Date]])</f>
        <v>2024</v>
      </c>
      <c r="E3564" s="3">
        <f>MONTH(stock_returns_long[[#This Row],[Date]])</f>
        <v>10</v>
      </c>
      <c r="F3564" s="3">
        <f>LN(1+stock_returns_long[[#This Row],[Return]])</f>
        <v>1.3417889687062899E-3</v>
      </c>
    </row>
    <row r="3565" spans="1:6" x14ac:dyDescent="0.2">
      <c r="A3565" s="11">
        <v>45596</v>
      </c>
      <c r="B3565" s="3" t="s">
        <v>3</v>
      </c>
      <c r="C3565" s="3">
        <v>-6.0527678950911823E-2</v>
      </c>
      <c r="D3565" s="3">
        <f>YEAR(stock_returns_long[[#This Row],[Date]])</f>
        <v>2024</v>
      </c>
      <c r="E3565" s="3">
        <f>MONTH(stock_returns_long[[#This Row],[Date]])</f>
        <v>10</v>
      </c>
      <c r="F3565" s="3">
        <f>LN(1+stock_returns_long[[#This Row],[Return]])</f>
        <v>-6.2436921926008901E-2</v>
      </c>
    </row>
    <row r="3566" spans="1:6" x14ac:dyDescent="0.2">
      <c r="A3566" s="11">
        <v>45597</v>
      </c>
      <c r="B3566" s="3" t="s">
        <v>3</v>
      </c>
      <c r="C3566" s="3">
        <v>9.89304222076548E-3</v>
      </c>
      <c r="D3566" s="3">
        <f>YEAR(stock_returns_long[[#This Row],[Date]])</f>
        <v>2024</v>
      </c>
      <c r="E3566" s="3">
        <f>MONTH(stock_returns_long[[#This Row],[Date]])</f>
        <v>11</v>
      </c>
      <c r="F3566" s="3">
        <f>LN(1+stock_returns_long[[#This Row],[Return]])</f>
        <v>9.8444264541738737E-3</v>
      </c>
    </row>
    <row r="3567" spans="1:6" x14ac:dyDescent="0.2">
      <c r="A3567" s="11">
        <v>45600</v>
      </c>
      <c r="B3567" s="3" t="s">
        <v>3</v>
      </c>
      <c r="C3567" s="3">
        <v>-4.6543730359996927E-3</v>
      </c>
      <c r="D3567" s="3">
        <f>YEAR(stock_returns_long[[#This Row],[Date]])</f>
        <v>2024</v>
      </c>
      <c r="E3567" s="3">
        <f>MONTH(stock_returns_long[[#This Row],[Date]])</f>
        <v>11</v>
      </c>
      <c r="F3567" s="3">
        <f>LN(1+stock_returns_long[[#This Row],[Return]])</f>
        <v>-4.6652383574607229E-3</v>
      </c>
    </row>
    <row r="3568" spans="1:6" x14ac:dyDescent="0.2">
      <c r="A3568" s="11">
        <v>45601</v>
      </c>
      <c r="B3568" s="3" t="s">
        <v>3</v>
      </c>
      <c r="C3568" s="3">
        <v>7.3446997075277132E-3</v>
      </c>
      <c r="D3568" s="3">
        <f>YEAR(stock_returns_long[[#This Row],[Date]])</f>
        <v>2024</v>
      </c>
      <c r="E3568" s="3">
        <f>MONTH(stock_returns_long[[#This Row],[Date]])</f>
        <v>11</v>
      </c>
      <c r="F3568" s="3">
        <f>LN(1+stock_returns_long[[#This Row],[Return]])</f>
        <v>7.3178587463705261E-3</v>
      </c>
    </row>
    <row r="3569" spans="1:6" x14ac:dyDescent="0.2">
      <c r="A3569" s="11">
        <v>45602</v>
      </c>
      <c r="B3569" s="3" t="s">
        <v>3</v>
      </c>
      <c r="C3569" s="3">
        <v>2.1192767675759283E-2</v>
      </c>
      <c r="D3569" s="3">
        <f>YEAR(stock_returns_long[[#This Row],[Date]])</f>
        <v>2024</v>
      </c>
      <c r="E3569" s="3">
        <f>MONTH(stock_returns_long[[#This Row],[Date]])</f>
        <v>11</v>
      </c>
      <c r="F3569" s="3">
        <f>LN(1+stock_returns_long[[#This Row],[Return]])</f>
        <v>2.0971324178130257E-2</v>
      </c>
    </row>
    <row r="3570" spans="1:6" x14ac:dyDescent="0.2">
      <c r="A3570" s="11">
        <v>45603</v>
      </c>
      <c r="B3570" s="3" t="s">
        <v>3</v>
      </c>
      <c r="C3570" s="3">
        <v>1.2494639013231668E-2</v>
      </c>
      <c r="D3570" s="3">
        <f>YEAR(stock_returns_long[[#This Row],[Date]])</f>
        <v>2024</v>
      </c>
      <c r="E3570" s="3">
        <f>MONTH(stock_returns_long[[#This Row],[Date]])</f>
        <v>11</v>
      </c>
      <c r="F3570" s="3">
        <f>LN(1+stock_returns_long[[#This Row],[Return]])</f>
        <v>1.241722518279314E-2</v>
      </c>
    </row>
    <row r="3571" spans="1:6" x14ac:dyDescent="0.2">
      <c r="A3571" s="11">
        <v>45604</v>
      </c>
      <c r="B3571" s="3" t="s">
        <v>3</v>
      </c>
      <c r="C3571" s="3">
        <v>-6.7930651515750728E-3</v>
      </c>
      <c r="D3571" s="3">
        <f>YEAR(stock_returns_long[[#This Row],[Date]])</f>
        <v>2024</v>
      </c>
      <c r="E3571" s="3">
        <f>MONTH(stock_returns_long[[#This Row],[Date]])</f>
        <v>11</v>
      </c>
      <c r="F3571" s="3">
        <f>LN(1+stock_returns_long[[#This Row],[Return]])</f>
        <v>-6.8162430442447733E-3</v>
      </c>
    </row>
    <row r="3572" spans="1:6" x14ac:dyDescent="0.2">
      <c r="A3572" s="11">
        <v>45607</v>
      </c>
      <c r="B3572" s="3" t="s">
        <v>3</v>
      </c>
      <c r="C3572" s="3">
        <v>-1.0720810256095281E-2</v>
      </c>
      <c r="D3572" s="3">
        <f>YEAR(stock_returns_long[[#This Row],[Date]])</f>
        <v>2024</v>
      </c>
      <c r="E3572" s="3">
        <f>MONTH(stock_returns_long[[#This Row],[Date]])</f>
        <v>11</v>
      </c>
      <c r="F3572" s="3">
        <f>LN(1+stock_returns_long[[#This Row],[Return]])</f>
        <v>-1.0778692208376819E-2</v>
      </c>
    </row>
    <row r="3573" spans="1:6" x14ac:dyDescent="0.2">
      <c r="A3573" s="11">
        <v>45608</v>
      </c>
      <c r="B3573" s="3" t="s">
        <v>3</v>
      </c>
      <c r="C3573" s="3">
        <v>1.2009162587679256E-2</v>
      </c>
      <c r="D3573" s="3">
        <f>YEAR(stock_returns_long[[#This Row],[Date]])</f>
        <v>2024</v>
      </c>
      <c r="E3573" s="3">
        <f>MONTH(stock_returns_long[[#This Row],[Date]])</f>
        <v>11</v>
      </c>
      <c r="F3573" s="3">
        <f>LN(1+stock_returns_long[[#This Row],[Return]])</f>
        <v>1.1937624764681652E-2</v>
      </c>
    </row>
    <row r="3574" spans="1:6" x14ac:dyDescent="0.2">
      <c r="A3574" s="11">
        <v>45609</v>
      </c>
      <c r="B3574" s="3" t="s">
        <v>3</v>
      </c>
      <c r="C3574" s="3">
        <v>5.1297541878310149E-3</v>
      </c>
      <c r="D3574" s="3">
        <f>YEAR(stock_returns_long[[#This Row],[Date]])</f>
        <v>2024</v>
      </c>
      <c r="E3574" s="3">
        <f>MONTH(stock_returns_long[[#This Row],[Date]])</f>
        <v>11</v>
      </c>
      <c r="F3574" s="3">
        <f>LN(1+stock_returns_long[[#This Row],[Return]])</f>
        <v>5.1166418218432956E-3</v>
      </c>
    </row>
    <row r="3575" spans="1:6" x14ac:dyDescent="0.2">
      <c r="A3575" s="11">
        <v>45610</v>
      </c>
      <c r="B3575" s="3" t="s">
        <v>3</v>
      </c>
      <c r="C3575" s="3">
        <v>3.9745806172071241E-3</v>
      </c>
      <c r="D3575" s="3">
        <f>YEAR(stock_returns_long[[#This Row],[Date]])</f>
        <v>2024</v>
      </c>
      <c r="E3575" s="3">
        <f>MONTH(stock_returns_long[[#This Row],[Date]])</f>
        <v>11</v>
      </c>
      <c r="F3575" s="3">
        <f>LN(1+stock_returns_long[[#This Row],[Return]])</f>
        <v>3.966702838677217E-3</v>
      </c>
    </row>
    <row r="3576" spans="1:6" x14ac:dyDescent="0.2">
      <c r="A3576" s="11">
        <v>45611</v>
      </c>
      <c r="B3576" s="3" t="s">
        <v>3</v>
      </c>
      <c r="C3576" s="3">
        <v>-2.7852657612518872E-2</v>
      </c>
      <c r="D3576" s="3">
        <f>YEAR(stock_returns_long[[#This Row],[Date]])</f>
        <v>2024</v>
      </c>
      <c r="E3576" s="3">
        <f>MONTH(stock_returns_long[[#This Row],[Date]])</f>
        <v>11</v>
      </c>
      <c r="F3576" s="3">
        <f>LN(1+stock_returns_long[[#This Row],[Return]])</f>
        <v>-2.8247899191422558E-2</v>
      </c>
    </row>
    <row r="3577" spans="1:6" x14ac:dyDescent="0.2">
      <c r="A3577" s="11">
        <v>45614</v>
      </c>
      <c r="B3577" s="3" t="s">
        <v>3</v>
      </c>
      <c r="C3577" s="3">
        <v>1.8313913773539969E-3</v>
      </c>
      <c r="D3577" s="3">
        <f>YEAR(stock_returns_long[[#This Row],[Date]])</f>
        <v>2024</v>
      </c>
      <c r="E3577" s="3">
        <f>MONTH(stock_returns_long[[#This Row],[Date]])</f>
        <v>11</v>
      </c>
      <c r="F3577" s="3">
        <f>LN(1+stock_returns_long[[#This Row],[Return]])</f>
        <v>1.8297164248493954E-3</v>
      </c>
    </row>
    <row r="3578" spans="1:6" x14ac:dyDescent="0.2">
      <c r="A3578" s="11">
        <v>45615</v>
      </c>
      <c r="B3578" s="3" t="s">
        <v>3</v>
      </c>
      <c r="C3578" s="3">
        <v>4.8825970686372511E-3</v>
      </c>
      <c r="D3578" s="3">
        <f>YEAR(stock_returns_long[[#This Row],[Date]])</f>
        <v>2024</v>
      </c>
      <c r="E3578" s="3">
        <f>MONTH(stock_returns_long[[#This Row],[Date]])</f>
        <v>11</v>
      </c>
      <c r="F3578" s="3">
        <f>LN(1+stock_returns_long[[#This Row],[Return]])</f>
        <v>4.8707158500104078E-3</v>
      </c>
    </row>
    <row r="3579" spans="1:6" x14ac:dyDescent="0.2">
      <c r="A3579" s="11">
        <v>45616</v>
      </c>
      <c r="B3579" s="3" t="s">
        <v>3</v>
      </c>
      <c r="C3579" s="3">
        <v>-5.5052461229028182E-3</v>
      </c>
      <c r="D3579" s="3">
        <f>YEAR(stock_returns_long[[#This Row],[Date]])</f>
        <v>2024</v>
      </c>
      <c r="E3579" s="3">
        <f>MONTH(stock_returns_long[[#This Row],[Date]])</f>
        <v>11</v>
      </c>
      <c r="F3579" s="3">
        <f>LN(1+stock_returns_long[[#This Row],[Return]])</f>
        <v>-5.5204558381753942E-3</v>
      </c>
    </row>
    <row r="3580" spans="1:6" x14ac:dyDescent="0.2">
      <c r="A3580" s="11">
        <v>45617</v>
      </c>
      <c r="B3580" s="3" t="s">
        <v>3</v>
      </c>
      <c r="C3580" s="3">
        <v>-4.3167765384741763E-3</v>
      </c>
      <c r="D3580" s="3">
        <f>YEAR(stock_returns_long[[#This Row],[Date]])</f>
        <v>2024</v>
      </c>
      <c r="E3580" s="3">
        <f>MONTH(stock_returns_long[[#This Row],[Date]])</f>
        <v>11</v>
      </c>
      <c r="F3580" s="3">
        <f>LN(1+stock_returns_long[[#This Row],[Return]])</f>
        <v>-4.3261207191716685E-3</v>
      </c>
    </row>
    <row r="3581" spans="1:6" x14ac:dyDescent="0.2">
      <c r="A3581" s="11">
        <v>45618</v>
      </c>
      <c r="B3581" s="3" t="s">
        <v>3</v>
      </c>
      <c r="C3581" s="3">
        <v>1.0003128950671902E-2</v>
      </c>
      <c r="D3581" s="3">
        <f>YEAR(stock_returns_long[[#This Row],[Date]])</f>
        <v>2024</v>
      </c>
      <c r="E3581" s="3">
        <f>MONTH(stock_returns_long[[#This Row],[Date]])</f>
        <v>11</v>
      </c>
      <c r="F3581" s="3">
        <f>LN(1+stock_returns_long[[#This Row],[Return]])</f>
        <v>9.9534288193316601E-3</v>
      </c>
    </row>
    <row r="3582" spans="1:6" x14ac:dyDescent="0.2">
      <c r="A3582" s="11">
        <v>45621</v>
      </c>
      <c r="B3582" s="3" t="s">
        <v>3</v>
      </c>
      <c r="C3582" s="3">
        <v>4.2926265134570762E-3</v>
      </c>
      <c r="D3582" s="3">
        <f>YEAR(stock_returns_long[[#This Row],[Date]])</f>
        <v>2024</v>
      </c>
      <c r="E3582" s="3">
        <f>MONTH(stock_returns_long[[#This Row],[Date]])</f>
        <v>11</v>
      </c>
      <c r="F3582" s="3">
        <f>LN(1+stock_returns_long[[#This Row],[Return]])</f>
        <v>4.2834394739014545E-3</v>
      </c>
    </row>
    <row r="3583" spans="1:6" x14ac:dyDescent="0.2">
      <c r="A3583" s="11">
        <v>45622</v>
      </c>
      <c r="B3583" s="3" t="s">
        <v>3</v>
      </c>
      <c r="C3583" s="3">
        <v>2.1968040983836534E-2</v>
      </c>
      <c r="D3583" s="3">
        <f>YEAR(stock_returns_long[[#This Row],[Date]])</f>
        <v>2024</v>
      </c>
      <c r="E3583" s="3">
        <f>MONTH(stock_returns_long[[#This Row],[Date]])</f>
        <v>11</v>
      </c>
      <c r="F3583" s="3">
        <f>LN(1+stock_returns_long[[#This Row],[Return]])</f>
        <v>2.1730220239565601E-2</v>
      </c>
    </row>
    <row r="3584" spans="1:6" x14ac:dyDescent="0.2">
      <c r="A3584" s="11">
        <v>45623</v>
      </c>
      <c r="B3584" s="3" t="s">
        <v>3</v>
      </c>
      <c r="C3584" s="3">
        <v>-1.1682470307903037E-2</v>
      </c>
      <c r="D3584" s="3">
        <f>YEAR(stock_returns_long[[#This Row],[Date]])</f>
        <v>2024</v>
      </c>
      <c r="E3584" s="3">
        <f>MONTH(stock_returns_long[[#This Row],[Date]])</f>
        <v>11</v>
      </c>
      <c r="F3584" s="3">
        <f>LN(1+stock_returns_long[[#This Row],[Return]])</f>
        <v>-1.1751246539759222E-2</v>
      </c>
    </row>
    <row r="3585" spans="1:6" x14ac:dyDescent="0.2">
      <c r="A3585" s="11">
        <v>45625</v>
      </c>
      <c r="B3585" s="3" t="s">
        <v>3</v>
      </c>
      <c r="C3585" s="3">
        <v>1.1110795948956476E-3</v>
      </c>
      <c r="D3585" s="3">
        <f>YEAR(stock_returns_long[[#This Row],[Date]])</f>
        <v>2024</v>
      </c>
      <c r="E3585" s="3">
        <f>MONTH(stock_returns_long[[#This Row],[Date]])</f>
        <v>11</v>
      </c>
      <c r="F3585" s="3">
        <f>LN(1+stock_returns_long[[#This Row],[Return]])</f>
        <v>1.1104628027903559E-3</v>
      </c>
    </row>
    <row r="3586" spans="1:6" x14ac:dyDescent="0.2">
      <c r="A3586" s="11">
        <v>45628</v>
      </c>
      <c r="B3586" s="3" t="s">
        <v>3</v>
      </c>
      <c r="C3586" s="3">
        <v>1.775855795900716E-2</v>
      </c>
      <c r="D3586" s="3">
        <f>YEAR(stock_returns_long[[#This Row],[Date]])</f>
        <v>2024</v>
      </c>
      <c r="E3586" s="3">
        <f>MONTH(stock_returns_long[[#This Row],[Date]])</f>
        <v>12</v>
      </c>
      <c r="F3586" s="3">
        <f>LN(1+stock_returns_long[[#This Row],[Return]])</f>
        <v>1.760271707010045E-2</v>
      </c>
    </row>
    <row r="3587" spans="1:6" x14ac:dyDescent="0.2">
      <c r="A3587" s="11">
        <v>45629</v>
      </c>
      <c r="B3587" s="3" t="s">
        <v>3</v>
      </c>
      <c r="C3587" s="3">
        <v>5.1042432573122909E-4</v>
      </c>
      <c r="D3587" s="3">
        <f>YEAR(stock_returns_long[[#This Row],[Date]])</f>
        <v>2024</v>
      </c>
      <c r="E3587" s="3">
        <f>MONTH(stock_returns_long[[#This Row],[Date]])</f>
        <v>12</v>
      </c>
      <c r="F3587" s="3">
        <f>LN(1+stock_returns_long[[#This Row],[Return]])</f>
        <v>5.1029410354557652E-4</v>
      </c>
    </row>
    <row r="3588" spans="1:6" x14ac:dyDescent="0.2">
      <c r="A3588" s="11">
        <v>45630</v>
      </c>
      <c r="B3588" s="3" t="s">
        <v>3</v>
      </c>
      <c r="C3588" s="3">
        <v>1.4424851195665056E-2</v>
      </c>
      <c r="D3588" s="3">
        <f>YEAR(stock_returns_long[[#This Row],[Date]])</f>
        <v>2024</v>
      </c>
      <c r="E3588" s="3">
        <f>MONTH(stock_returns_long[[#This Row],[Date]])</f>
        <v>12</v>
      </c>
      <c r="F3588" s="3">
        <f>LN(1+stock_returns_long[[#This Row],[Return]])</f>
        <v>1.43218028191826E-2</v>
      </c>
    </row>
    <row r="3589" spans="1:6" x14ac:dyDescent="0.2">
      <c r="A3589" s="11">
        <v>45631</v>
      </c>
      <c r="B3589" s="3" t="s">
        <v>3</v>
      </c>
      <c r="C3589" s="3">
        <v>1.18878581196038E-2</v>
      </c>
      <c r="D3589" s="3">
        <f>YEAR(stock_returns_long[[#This Row],[Date]])</f>
        <v>2024</v>
      </c>
      <c r="E3589" s="3">
        <f>MONTH(stock_returns_long[[#This Row],[Date]])</f>
        <v>12</v>
      </c>
      <c r="F3589" s="3">
        <f>LN(1+stock_returns_long[[#This Row],[Return]])</f>
        <v>1.1817752590376738E-2</v>
      </c>
    </row>
    <row r="3590" spans="1:6" x14ac:dyDescent="0.2">
      <c r="A3590" s="11">
        <v>45632</v>
      </c>
      <c r="B3590" s="3" t="s">
        <v>3</v>
      </c>
      <c r="C3590" s="3">
        <v>2.1463465901894185E-3</v>
      </c>
      <c r="D3590" s="3">
        <f>YEAR(stock_returns_long[[#This Row],[Date]])</f>
        <v>2024</v>
      </c>
      <c r="E3590" s="3">
        <f>MONTH(stock_returns_long[[#This Row],[Date]])</f>
        <v>12</v>
      </c>
      <c r="F3590" s="3">
        <f>LN(1+stock_returns_long[[#This Row],[Return]])</f>
        <v>2.1440464789827039E-3</v>
      </c>
    </row>
    <row r="3591" spans="1:6" x14ac:dyDescent="0.2">
      <c r="A3591" s="11">
        <v>45635</v>
      </c>
      <c r="B3591" s="3" t="s">
        <v>3</v>
      </c>
      <c r="C3591" s="3">
        <v>5.5233067120399326E-3</v>
      </c>
      <c r="D3591" s="3">
        <f>YEAR(stock_returns_long[[#This Row],[Date]])</f>
        <v>2024</v>
      </c>
      <c r="E3591" s="3">
        <f>MONTH(stock_returns_long[[#This Row],[Date]])</f>
        <v>12</v>
      </c>
      <c r="F3591" s="3">
        <f>LN(1+stock_returns_long[[#This Row],[Return]])</f>
        <v>5.5081091882308794E-3</v>
      </c>
    </row>
    <row r="3592" spans="1:6" x14ac:dyDescent="0.2">
      <c r="A3592" s="11">
        <v>45636</v>
      </c>
      <c r="B3592" s="3" t="s">
        <v>3</v>
      </c>
      <c r="C3592" s="3">
        <v>-6.0311050749303208E-3</v>
      </c>
      <c r="D3592" s="3">
        <f>YEAR(stock_returns_long[[#This Row],[Date]])</f>
        <v>2024</v>
      </c>
      <c r="E3592" s="3">
        <f>MONTH(stock_returns_long[[#This Row],[Date]])</f>
        <v>12</v>
      </c>
      <c r="F3592" s="3">
        <f>LN(1+stock_returns_long[[#This Row],[Return]])</f>
        <v>-6.0493656471157474E-3</v>
      </c>
    </row>
    <row r="3593" spans="1:6" x14ac:dyDescent="0.2">
      <c r="A3593" s="11">
        <v>45637</v>
      </c>
      <c r="B3593" s="3" t="s">
        <v>3</v>
      </c>
      <c r="C3593" s="3">
        <v>1.2767059886352516E-2</v>
      </c>
      <c r="D3593" s="3">
        <f>YEAR(stock_returns_long[[#This Row],[Date]])</f>
        <v>2024</v>
      </c>
      <c r="E3593" s="3">
        <f>MONTH(stock_returns_long[[#This Row],[Date]])</f>
        <v>12</v>
      </c>
      <c r="F3593" s="3">
        <f>LN(1+stock_returns_long[[#This Row],[Return]])</f>
        <v>1.2686248069970504E-2</v>
      </c>
    </row>
    <row r="3594" spans="1:6" x14ac:dyDescent="0.2">
      <c r="A3594" s="11">
        <v>45638</v>
      </c>
      <c r="B3594" s="3" t="s">
        <v>3</v>
      </c>
      <c r="C3594" s="3">
        <v>1.2694689204961751E-3</v>
      </c>
      <c r="D3594" s="3">
        <f>YEAR(stock_returns_long[[#This Row],[Date]])</f>
        <v>2024</v>
      </c>
      <c r="E3594" s="3">
        <f>MONTH(stock_returns_long[[#This Row],[Date]])</f>
        <v>12</v>
      </c>
      <c r="F3594" s="3">
        <f>LN(1+stock_returns_long[[#This Row],[Return]])</f>
        <v>1.2686638261156199E-3</v>
      </c>
    </row>
    <row r="3595" spans="1:6" x14ac:dyDescent="0.2">
      <c r="A3595" s="11">
        <v>45639</v>
      </c>
      <c r="B3595" s="3" t="s">
        <v>3</v>
      </c>
      <c r="C3595" s="3">
        <v>-5.0938939481162127E-3</v>
      </c>
      <c r="D3595" s="3">
        <f>YEAR(stock_returns_long[[#This Row],[Date]])</f>
        <v>2024</v>
      </c>
      <c r="E3595" s="3">
        <f>MONTH(stock_returns_long[[#This Row],[Date]])</f>
        <v>12</v>
      </c>
      <c r="F3595" s="3">
        <f>LN(1+stock_returns_long[[#This Row],[Return]])</f>
        <v>-5.106912053275561E-3</v>
      </c>
    </row>
    <row r="3596" spans="1:6" x14ac:dyDescent="0.2">
      <c r="A3596" s="11">
        <v>45642</v>
      </c>
      <c r="B3596" s="3" t="s">
        <v>3</v>
      </c>
      <c r="C3596" s="3">
        <v>9.6585844353294092E-3</v>
      </c>
      <c r="D3596" s="3">
        <f>YEAR(stock_returns_long[[#This Row],[Date]])</f>
        <v>2024</v>
      </c>
      <c r="E3596" s="3">
        <f>MONTH(stock_returns_long[[#This Row],[Date]])</f>
        <v>12</v>
      </c>
      <c r="F3596" s="3">
        <f>LN(1+stock_returns_long[[#This Row],[Return]])</f>
        <v>9.612238493841704E-3</v>
      </c>
    </row>
    <row r="3597" spans="1:6" x14ac:dyDescent="0.2">
      <c r="A3597" s="11">
        <v>45643</v>
      </c>
      <c r="B3597" s="3" t="s">
        <v>3</v>
      </c>
      <c r="C3597" s="3">
        <v>6.3553075583584473E-3</v>
      </c>
      <c r="D3597" s="3">
        <f>YEAR(stock_returns_long[[#This Row],[Date]])</f>
        <v>2024</v>
      </c>
      <c r="E3597" s="3">
        <f>MONTH(stock_returns_long[[#This Row],[Date]])</f>
        <v>12</v>
      </c>
      <c r="F3597" s="3">
        <f>LN(1+stock_returns_long[[#This Row],[Return]])</f>
        <v>6.335197748988327E-3</v>
      </c>
    </row>
    <row r="3598" spans="1:6" x14ac:dyDescent="0.2">
      <c r="A3598" s="11">
        <v>45644</v>
      </c>
      <c r="B3598" s="3" t="s">
        <v>3</v>
      </c>
      <c r="C3598" s="3">
        <v>-3.7560929465402015E-2</v>
      </c>
      <c r="D3598" s="3">
        <f>YEAR(stock_returns_long[[#This Row],[Date]])</f>
        <v>2024</v>
      </c>
      <c r="E3598" s="3">
        <f>MONTH(stock_returns_long[[#This Row],[Date]])</f>
        <v>12</v>
      </c>
      <c r="F3598" s="3">
        <f>LN(1+stock_returns_long[[#This Row],[Return]])</f>
        <v>-3.8284518164616213E-2</v>
      </c>
    </row>
    <row r="3599" spans="1:6" x14ac:dyDescent="0.2">
      <c r="A3599" s="11">
        <v>45645</v>
      </c>
      <c r="B3599" s="3" t="s">
        <v>3</v>
      </c>
      <c r="C3599" s="3">
        <v>-8.2313320712845695E-4</v>
      </c>
      <c r="D3599" s="3">
        <f>YEAR(stock_returns_long[[#This Row],[Date]])</f>
        <v>2024</v>
      </c>
      <c r="E3599" s="3">
        <f>MONTH(stock_returns_long[[#This Row],[Date]])</f>
        <v>12</v>
      </c>
      <c r="F3599" s="3">
        <f>LN(1+stock_returns_long[[#This Row],[Return]])</f>
        <v>-8.2347216728580132E-4</v>
      </c>
    </row>
    <row r="3600" spans="1:6" x14ac:dyDescent="0.2">
      <c r="A3600" s="11">
        <v>45646</v>
      </c>
      <c r="B3600" s="3" t="s">
        <v>3</v>
      </c>
      <c r="C3600" s="3">
        <v>-9.8382716490597044E-4</v>
      </c>
      <c r="D3600" s="3">
        <f>YEAR(stock_returns_long[[#This Row],[Date]])</f>
        <v>2024</v>
      </c>
      <c r="E3600" s="3">
        <f>MONTH(stock_returns_long[[#This Row],[Date]])</f>
        <v>12</v>
      </c>
      <c r="F3600" s="3">
        <f>LN(1+stock_returns_long[[#This Row],[Return]])</f>
        <v>-9.8431144050622251E-4</v>
      </c>
    </row>
    <row r="3601" spans="1:6" x14ac:dyDescent="0.2">
      <c r="A3601" s="11">
        <v>45649</v>
      </c>
      <c r="B3601" s="3" t="s">
        <v>3</v>
      </c>
      <c r="C3601" s="3">
        <v>-3.0921414724303098E-3</v>
      </c>
      <c r="D3601" s="3">
        <f>YEAR(stock_returns_long[[#This Row],[Date]])</f>
        <v>2024</v>
      </c>
      <c r="E3601" s="3">
        <f>MONTH(stock_returns_long[[#This Row],[Date]])</f>
        <v>12</v>
      </c>
      <c r="F3601" s="3">
        <f>LN(1+stock_returns_long[[#This Row],[Return]])</f>
        <v>-3.0969320197887207E-3</v>
      </c>
    </row>
    <row r="3602" spans="1:6" x14ac:dyDescent="0.2">
      <c r="A3602" s="11">
        <v>45650</v>
      </c>
      <c r="B3602" s="3" t="s">
        <v>3</v>
      </c>
      <c r="C3602" s="3">
        <v>9.3738647243919448E-3</v>
      </c>
      <c r="D3602" s="3">
        <f>YEAR(stock_returns_long[[#This Row],[Date]])</f>
        <v>2024</v>
      </c>
      <c r="E3602" s="3">
        <f>MONTH(stock_returns_long[[#This Row],[Date]])</f>
        <v>12</v>
      </c>
      <c r="F3602" s="3">
        <f>LN(1+stock_returns_long[[#This Row],[Return]])</f>
        <v>9.3302026969992354E-3</v>
      </c>
    </row>
    <row r="3603" spans="1:6" x14ac:dyDescent="0.2">
      <c r="A3603" s="11">
        <v>45652</v>
      </c>
      <c r="B3603" s="3" t="s">
        <v>3</v>
      </c>
      <c r="C3603" s="3">
        <v>-2.776921587062553E-3</v>
      </c>
      <c r="D3603" s="3">
        <f>YEAR(stock_returns_long[[#This Row],[Date]])</f>
        <v>2024</v>
      </c>
      <c r="E3603" s="3">
        <f>MONTH(stock_returns_long[[#This Row],[Date]])</f>
        <v>12</v>
      </c>
      <c r="F3603" s="3">
        <f>LN(1+stock_returns_long[[#This Row],[Return]])</f>
        <v>-2.7807843865978094E-3</v>
      </c>
    </row>
    <row r="3604" spans="1:6" x14ac:dyDescent="0.2">
      <c r="A3604" s="11">
        <v>45653</v>
      </c>
      <c r="B3604" s="3" t="s">
        <v>3</v>
      </c>
      <c r="C3604" s="3">
        <v>-1.730158602307752E-2</v>
      </c>
      <c r="D3604" s="3">
        <f>YEAR(stock_returns_long[[#This Row],[Date]])</f>
        <v>2024</v>
      </c>
      <c r="E3604" s="3">
        <f>MONTH(stock_returns_long[[#This Row],[Date]])</f>
        <v>12</v>
      </c>
      <c r="F3604" s="3">
        <f>LN(1+stock_returns_long[[#This Row],[Return]])</f>
        <v>-1.745300755937244E-2</v>
      </c>
    </row>
    <row r="3605" spans="1:6" x14ac:dyDescent="0.2">
      <c r="A3605" s="11">
        <v>45656</v>
      </c>
      <c r="B3605" s="3" t="s">
        <v>3</v>
      </c>
      <c r="C3605" s="3">
        <v>-1.3239503536257469E-2</v>
      </c>
      <c r="D3605" s="3">
        <f>YEAR(stock_returns_long[[#This Row],[Date]])</f>
        <v>2024</v>
      </c>
      <c r="E3605" s="3">
        <f>MONTH(stock_returns_long[[#This Row],[Date]])</f>
        <v>12</v>
      </c>
      <c r="F3605" s="3">
        <f>LN(1+stock_returns_long[[#This Row],[Return]])</f>
        <v>-1.3327927086340086E-2</v>
      </c>
    </row>
    <row r="3606" spans="1:6" x14ac:dyDescent="0.2">
      <c r="A3606" s="11">
        <v>45657</v>
      </c>
      <c r="B3606" s="3" t="s">
        <v>3</v>
      </c>
      <c r="C3606" s="3">
        <v>-7.8384202420642701E-3</v>
      </c>
      <c r="D3606" s="3">
        <f>YEAR(stock_returns_long[[#This Row],[Date]])</f>
        <v>2024</v>
      </c>
      <c r="E3606" s="3">
        <f>MONTH(stock_returns_long[[#This Row],[Date]])</f>
        <v>12</v>
      </c>
      <c r="F3606" s="3">
        <f>LN(1+stock_returns_long[[#This Row],[Return]])</f>
        <v>-7.8693021407308435E-3</v>
      </c>
    </row>
    <row r="3607" spans="1:6" x14ac:dyDescent="0.2">
      <c r="A3607" s="11">
        <v>45659</v>
      </c>
      <c r="B3607" s="3" t="s">
        <v>3</v>
      </c>
      <c r="C3607" s="3">
        <v>-6.9276635013398868E-3</v>
      </c>
      <c r="D3607" s="3">
        <f>YEAR(stock_returns_long[[#This Row],[Date]])</f>
        <v>2025</v>
      </c>
      <c r="E3607" s="3">
        <f>MONTH(stock_returns_long[[#This Row],[Date]])</f>
        <v>1</v>
      </c>
      <c r="F3607" s="3">
        <f>LN(1+stock_returns_long[[#This Row],[Return]])</f>
        <v>-6.9517711665108371E-3</v>
      </c>
    </row>
    <row r="3608" spans="1:6" x14ac:dyDescent="0.2">
      <c r="A3608" s="11">
        <v>45660</v>
      </c>
      <c r="B3608" s="3" t="s">
        <v>3</v>
      </c>
      <c r="C3608" s="3">
        <v>1.1395657804924797E-2</v>
      </c>
      <c r="D3608" s="3">
        <f>YEAR(stock_returns_long[[#This Row],[Date]])</f>
        <v>2025</v>
      </c>
      <c r="E3608" s="3">
        <f>MONTH(stock_returns_long[[#This Row],[Date]])</f>
        <v>1</v>
      </c>
      <c r="F3608" s="3">
        <f>LN(1+stock_returns_long[[#This Row],[Return]])</f>
        <v>1.1331216402527194E-2</v>
      </c>
    </row>
    <row r="3609" spans="1:6" x14ac:dyDescent="0.2">
      <c r="A3609" s="11">
        <v>45663</v>
      </c>
      <c r="B3609" s="3" t="s">
        <v>3</v>
      </c>
      <c r="C3609" s="3">
        <v>1.0629563015954302E-2</v>
      </c>
      <c r="D3609" s="3">
        <f>YEAR(stock_returns_long[[#This Row],[Date]])</f>
        <v>2025</v>
      </c>
      <c r="E3609" s="3">
        <f>MONTH(stock_returns_long[[#This Row],[Date]])</f>
        <v>1</v>
      </c>
      <c r="F3609" s="3">
        <f>LN(1+stock_returns_long[[#This Row],[Return]])</f>
        <v>1.0573466382657345E-2</v>
      </c>
    </row>
    <row r="3610" spans="1:6" x14ac:dyDescent="0.2">
      <c r="A3610" s="11">
        <v>45664</v>
      </c>
      <c r="B3610" s="3" t="s">
        <v>3</v>
      </c>
      <c r="C3610" s="3">
        <v>-1.2808275419088577E-2</v>
      </c>
      <c r="D3610" s="3">
        <f>YEAR(stock_returns_long[[#This Row],[Date]])</f>
        <v>2025</v>
      </c>
      <c r="E3610" s="3">
        <f>MONTH(stock_returns_long[[#This Row],[Date]])</f>
        <v>1</v>
      </c>
      <c r="F3610" s="3">
        <f>LN(1+stock_returns_long[[#This Row],[Return]])</f>
        <v>-1.2891008584026269E-2</v>
      </c>
    </row>
    <row r="3611" spans="1:6" x14ac:dyDescent="0.2">
      <c r="A3611" s="11">
        <v>45665</v>
      </c>
      <c r="B3611" s="3" t="s">
        <v>3</v>
      </c>
      <c r="C3611" s="3">
        <v>5.1849728851252053E-3</v>
      </c>
      <c r="D3611" s="3">
        <f>YEAR(stock_returns_long[[#This Row],[Date]])</f>
        <v>2025</v>
      </c>
      <c r="E3611" s="3">
        <f>MONTH(stock_returns_long[[#This Row],[Date]])</f>
        <v>1</v>
      </c>
      <c r="F3611" s="3">
        <f>LN(1+stock_returns_long[[#This Row],[Return]])</f>
        <v>5.1715771974483642E-3</v>
      </c>
    </row>
    <row r="3612" spans="1:6" x14ac:dyDescent="0.2">
      <c r="A3612" s="11">
        <v>45667</v>
      </c>
      <c r="B3612" s="3" t="s">
        <v>3</v>
      </c>
      <c r="C3612" s="3">
        <v>-1.3213617217865847E-2</v>
      </c>
      <c r="D3612" s="3">
        <f>YEAR(stock_returns_long[[#This Row],[Date]])</f>
        <v>2025</v>
      </c>
      <c r="E3612" s="3">
        <f>MONTH(stock_returns_long[[#This Row],[Date]])</f>
        <v>1</v>
      </c>
      <c r="F3612" s="3">
        <f>LN(1+stock_returns_long[[#This Row],[Return]])</f>
        <v>-1.3301693791691421E-2</v>
      </c>
    </row>
    <row r="3613" spans="1:6" x14ac:dyDescent="0.2">
      <c r="A3613" s="11">
        <v>45670</v>
      </c>
      <c r="B3613" s="3" t="s">
        <v>3</v>
      </c>
      <c r="C3613" s="3">
        <v>-4.2009411614083447E-3</v>
      </c>
      <c r="D3613" s="3">
        <f>YEAR(stock_returns_long[[#This Row],[Date]])</f>
        <v>2025</v>
      </c>
      <c r="E3613" s="3">
        <f>MONTH(stock_returns_long[[#This Row],[Date]])</f>
        <v>1</v>
      </c>
      <c r="F3613" s="3">
        <f>LN(1+stock_returns_long[[#This Row],[Return]])</f>
        <v>-4.2097899054597075E-3</v>
      </c>
    </row>
    <row r="3614" spans="1:6" x14ac:dyDescent="0.2">
      <c r="A3614" s="11">
        <v>45671</v>
      </c>
      <c r="B3614" s="3" t="s">
        <v>3</v>
      </c>
      <c r="C3614" s="3">
        <v>-3.6434112803426233E-3</v>
      </c>
      <c r="D3614" s="3">
        <f>YEAR(stock_returns_long[[#This Row],[Date]])</f>
        <v>2025</v>
      </c>
      <c r="E3614" s="3">
        <f>MONTH(stock_returns_long[[#This Row],[Date]])</f>
        <v>1</v>
      </c>
      <c r="F3614" s="3">
        <f>LN(1+stock_returns_long[[#This Row],[Return]])</f>
        <v>-3.6500646688248121E-3</v>
      </c>
    </row>
    <row r="3615" spans="1:6" x14ac:dyDescent="0.2">
      <c r="A3615" s="11">
        <v>45672</v>
      </c>
      <c r="B3615" s="3" t="s">
        <v>3</v>
      </c>
      <c r="C3615" s="3">
        <v>2.5597139870547014E-2</v>
      </c>
      <c r="D3615" s="3">
        <f>YEAR(stock_returns_long[[#This Row],[Date]])</f>
        <v>2025</v>
      </c>
      <c r="E3615" s="3">
        <f>MONTH(stock_returns_long[[#This Row],[Date]])</f>
        <v>1</v>
      </c>
      <c r="F3615" s="3">
        <f>LN(1+stock_returns_long[[#This Row],[Return]])</f>
        <v>2.5275018442613834E-2</v>
      </c>
    </row>
    <row r="3616" spans="1:6" x14ac:dyDescent="0.2">
      <c r="A3616" s="11">
        <v>45673</v>
      </c>
      <c r="B3616" s="3" t="s">
        <v>3</v>
      </c>
      <c r="C3616" s="3">
        <v>-4.058091187746915E-3</v>
      </c>
      <c r="D3616" s="3">
        <f>YEAR(stock_returns_long[[#This Row],[Date]])</f>
        <v>2025</v>
      </c>
      <c r="E3616" s="3">
        <f>MONTH(stock_returns_long[[#This Row],[Date]])</f>
        <v>1</v>
      </c>
      <c r="F3616" s="3">
        <f>LN(1+stock_returns_long[[#This Row],[Return]])</f>
        <v>-4.0663475841674459E-3</v>
      </c>
    </row>
    <row r="3617" spans="1:6" x14ac:dyDescent="0.2">
      <c r="A3617" s="11">
        <v>45674</v>
      </c>
      <c r="B3617" s="3" t="s">
        <v>3</v>
      </c>
      <c r="C3617" s="3">
        <v>1.0480966213824328E-2</v>
      </c>
      <c r="D3617" s="3">
        <f>YEAR(stock_returns_long[[#This Row],[Date]])</f>
        <v>2025</v>
      </c>
      <c r="E3617" s="3">
        <f>MONTH(stock_returns_long[[#This Row],[Date]])</f>
        <v>1</v>
      </c>
      <c r="F3617" s="3">
        <f>LN(1+stock_returns_long[[#This Row],[Return]])</f>
        <v>1.0426421676048101E-2</v>
      </c>
    </row>
    <row r="3618" spans="1:6" x14ac:dyDescent="0.2">
      <c r="A3618" s="11">
        <v>45678</v>
      </c>
      <c r="B3618" s="3" t="s">
        <v>3</v>
      </c>
      <c r="C3618" s="3">
        <v>-1.23526396463014E-3</v>
      </c>
      <c r="D3618" s="3">
        <f>YEAR(stock_returns_long[[#This Row],[Date]])</f>
        <v>2025</v>
      </c>
      <c r="E3618" s="3">
        <f>MONTH(stock_returns_long[[#This Row],[Date]])</f>
        <v>1</v>
      </c>
      <c r="F3618" s="3">
        <f>LN(1+stock_returns_long[[#This Row],[Return]])</f>
        <v>-1.236027532030931E-3</v>
      </c>
    </row>
    <row r="3619" spans="1:6" x14ac:dyDescent="0.2">
      <c r="A3619" s="11">
        <v>45679</v>
      </c>
      <c r="B3619" s="3" t="s">
        <v>3</v>
      </c>
      <c r="C3619" s="3">
        <v>4.1306881606283818E-2</v>
      </c>
      <c r="D3619" s="3">
        <f>YEAR(stock_returns_long[[#This Row],[Date]])</f>
        <v>2025</v>
      </c>
      <c r="E3619" s="3">
        <f>MONTH(stock_returns_long[[#This Row],[Date]])</f>
        <v>1</v>
      </c>
      <c r="F3619" s="3">
        <f>LN(1+stock_returns_long[[#This Row],[Return]])</f>
        <v>4.0476541200159769E-2</v>
      </c>
    </row>
    <row r="3620" spans="1:6" x14ac:dyDescent="0.2">
      <c r="A3620" s="11">
        <v>45680</v>
      </c>
      <c r="B3620" s="3" t="s">
        <v>3</v>
      </c>
      <c r="C3620" s="3">
        <v>1.1428921174210238E-3</v>
      </c>
      <c r="D3620" s="3">
        <f>YEAR(stock_returns_long[[#This Row],[Date]])</f>
        <v>2025</v>
      </c>
      <c r="E3620" s="3">
        <f>MONTH(stock_returns_long[[#This Row],[Date]])</f>
        <v>1</v>
      </c>
      <c r="F3620" s="3">
        <f>LN(1+stock_returns_long[[#This Row],[Return]])</f>
        <v>1.14223951341498E-3</v>
      </c>
    </row>
    <row r="3621" spans="1:6" x14ac:dyDescent="0.2">
      <c r="A3621" s="11">
        <v>45681</v>
      </c>
      <c r="B3621" s="3" t="s">
        <v>3</v>
      </c>
      <c r="C3621" s="3">
        <v>-5.932146748282463E-3</v>
      </c>
      <c r="D3621" s="3">
        <f>YEAR(stock_returns_long[[#This Row],[Date]])</f>
        <v>2025</v>
      </c>
      <c r="E3621" s="3">
        <f>MONTH(stock_returns_long[[#This Row],[Date]])</f>
        <v>1</v>
      </c>
      <c r="F3621" s="3">
        <f>LN(1+stock_returns_long[[#This Row],[Return]])</f>
        <v>-5.9498118266742067E-3</v>
      </c>
    </row>
    <row r="3622" spans="1:6" x14ac:dyDescent="0.2">
      <c r="A3622" s="11">
        <v>45684</v>
      </c>
      <c r="B3622" s="3" t="s">
        <v>3</v>
      </c>
      <c r="C3622" s="3">
        <v>-2.1393586263702802E-2</v>
      </c>
      <c r="D3622" s="3">
        <f>YEAR(stock_returns_long[[#This Row],[Date]])</f>
        <v>2025</v>
      </c>
      <c r="E3622" s="3">
        <f>MONTH(stock_returns_long[[#This Row],[Date]])</f>
        <v>1</v>
      </c>
      <c r="F3622" s="3">
        <f>LN(1+stock_returns_long[[#This Row],[Return]])</f>
        <v>-2.162574615687117E-2</v>
      </c>
    </row>
    <row r="3623" spans="1:6" x14ac:dyDescent="0.2">
      <c r="A3623" s="11">
        <v>45685</v>
      </c>
      <c r="B3623" s="3" t="s">
        <v>3</v>
      </c>
      <c r="C3623" s="3">
        <v>2.9086960709354015E-2</v>
      </c>
      <c r="D3623" s="3">
        <f>YEAR(stock_returns_long[[#This Row],[Date]])</f>
        <v>2025</v>
      </c>
      <c r="E3623" s="3">
        <f>MONTH(stock_returns_long[[#This Row],[Date]])</f>
        <v>1</v>
      </c>
      <c r="F3623" s="3">
        <f>LN(1+stock_returns_long[[#This Row],[Return]])</f>
        <v>2.8671963202777141E-2</v>
      </c>
    </row>
    <row r="3624" spans="1:6" x14ac:dyDescent="0.2">
      <c r="A3624" s="11">
        <v>45686</v>
      </c>
      <c r="B3624" s="3" t="s">
        <v>3</v>
      </c>
      <c r="C3624" s="3">
        <v>-1.0890113600675266E-2</v>
      </c>
      <c r="D3624" s="3">
        <f>YEAR(stock_returns_long[[#This Row],[Date]])</f>
        <v>2025</v>
      </c>
      <c r="E3624" s="3">
        <f>MONTH(stock_returns_long[[#This Row],[Date]])</f>
        <v>1</v>
      </c>
      <c r="F3624" s="3">
        <f>LN(1+stock_returns_long[[#This Row],[Return]])</f>
        <v>-1.0949844937670412E-2</v>
      </c>
    </row>
    <row r="3625" spans="1:6" x14ac:dyDescent="0.2">
      <c r="A3625" s="11">
        <v>45687</v>
      </c>
      <c r="B3625" s="3" t="s">
        <v>3</v>
      </c>
      <c r="C3625" s="3">
        <v>-6.1808973518596044E-2</v>
      </c>
      <c r="D3625" s="3">
        <f>YEAR(stock_returns_long[[#This Row],[Date]])</f>
        <v>2025</v>
      </c>
      <c r="E3625" s="3">
        <f>MONTH(stock_returns_long[[#This Row],[Date]])</f>
        <v>1</v>
      </c>
      <c r="F3625" s="3">
        <f>LN(1+stock_returns_long[[#This Row],[Return]])</f>
        <v>-6.3801697745113045E-2</v>
      </c>
    </row>
    <row r="3626" spans="1:6" x14ac:dyDescent="0.2">
      <c r="A3626" s="11">
        <v>45688</v>
      </c>
      <c r="B3626" s="3" t="s">
        <v>3</v>
      </c>
      <c r="C3626" s="3">
        <v>1.686621321865811E-4</v>
      </c>
      <c r="D3626" s="3">
        <f>YEAR(stock_returns_long[[#This Row],[Date]])</f>
        <v>2025</v>
      </c>
      <c r="E3626" s="3">
        <f>MONTH(stock_returns_long[[#This Row],[Date]])</f>
        <v>1</v>
      </c>
      <c r="F3626" s="3">
        <f>LN(1+stock_returns_long[[#This Row],[Return]])</f>
        <v>1.6864791032826772E-4</v>
      </c>
    </row>
    <row r="3627" spans="1:6" x14ac:dyDescent="0.2">
      <c r="A3627" s="11">
        <v>45691</v>
      </c>
      <c r="B3627" s="3" t="s">
        <v>3</v>
      </c>
      <c r="C3627" s="3">
        <v>-9.9743020295186557E-3</v>
      </c>
      <c r="D3627" s="3">
        <f>YEAR(stock_returns_long[[#This Row],[Date]])</f>
        <v>2025</v>
      </c>
      <c r="E3627" s="3">
        <f>MONTH(stock_returns_long[[#This Row],[Date]])</f>
        <v>2</v>
      </c>
      <c r="F3627" s="3">
        <f>LN(1+stock_returns_long[[#This Row],[Return]])</f>
        <v>-1.0024378644451956E-2</v>
      </c>
    </row>
    <row r="3628" spans="1:6" x14ac:dyDescent="0.2">
      <c r="A3628" s="11">
        <v>45692</v>
      </c>
      <c r="B3628" s="3" t="s">
        <v>3</v>
      </c>
      <c r="C3628" s="3">
        <v>3.528521644118543E-3</v>
      </c>
      <c r="D3628" s="3">
        <f>YEAR(stock_returns_long[[#This Row],[Date]])</f>
        <v>2025</v>
      </c>
      <c r="E3628" s="3">
        <f>MONTH(stock_returns_long[[#This Row],[Date]])</f>
        <v>2</v>
      </c>
      <c r="F3628" s="3">
        <f>LN(1+stock_returns_long[[#This Row],[Return]])</f>
        <v>3.5223110168893261E-3</v>
      </c>
    </row>
    <row r="3629" spans="1:6" x14ac:dyDescent="0.2">
      <c r="A3629" s="11">
        <v>45693</v>
      </c>
      <c r="B3629" s="3" t="s">
        <v>3</v>
      </c>
      <c r="C3629" s="3">
        <v>2.2310200334914043E-3</v>
      </c>
      <c r="D3629" s="3">
        <f>YEAR(stock_returns_long[[#This Row],[Date]])</f>
        <v>2025</v>
      </c>
      <c r="E3629" s="3">
        <f>MONTH(stock_returns_long[[#This Row],[Date]])</f>
        <v>2</v>
      </c>
      <c r="F3629" s="3">
        <f>LN(1+stock_returns_long[[#This Row],[Return]])</f>
        <v>2.2285350037109441E-3</v>
      </c>
    </row>
    <row r="3630" spans="1:6" x14ac:dyDescent="0.2">
      <c r="A3630" s="11">
        <v>45694</v>
      </c>
      <c r="B3630" s="3" t="s">
        <v>3</v>
      </c>
      <c r="C3630" s="3">
        <v>6.1215362042212895E-3</v>
      </c>
      <c r="D3630" s="3">
        <f>YEAR(stock_returns_long[[#This Row],[Date]])</f>
        <v>2025</v>
      </c>
      <c r="E3630" s="3">
        <f>MONTH(stock_returns_long[[#This Row],[Date]])</f>
        <v>2</v>
      </c>
      <c r="F3630" s="3">
        <f>LN(1+stock_returns_long[[#This Row],[Return]])</f>
        <v>6.1028757166497602E-3</v>
      </c>
    </row>
    <row r="3631" spans="1:6" x14ac:dyDescent="0.2">
      <c r="A3631" s="11">
        <v>45695</v>
      </c>
      <c r="B3631" s="3" t="s">
        <v>3</v>
      </c>
      <c r="C3631" s="3">
        <v>-1.4597605055284291E-2</v>
      </c>
      <c r="D3631" s="3">
        <f>YEAR(stock_returns_long[[#This Row],[Date]])</f>
        <v>2025</v>
      </c>
      <c r="E3631" s="3">
        <f>MONTH(stock_returns_long[[#This Row],[Date]])</f>
        <v>2</v>
      </c>
      <c r="F3631" s="3">
        <f>LN(1+stock_returns_long[[#This Row],[Return]])</f>
        <v>-1.470519844624903E-2</v>
      </c>
    </row>
    <row r="3632" spans="1:6" x14ac:dyDescent="0.2">
      <c r="A3632" s="11">
        <v>45698</v>
      </c>
      <c r="B3632" s="3" t="s">
        <v>3</v>
      </c>
      <c r="C3632" s="3">
        <v>6.0280920547581829E-3</v>
      </c>
      <c r="D3632" s="3">
        <f>YEAR(stock_returns_long[[#This Row],[Date]])</f>
        <v>2025</v>
      </c>
      <c r="E3632" s="3">
        <f>MONTH(stock_returns_long[[#This Row],[Date]])</f>
        <v>2</v>
      </c>
      <c r="F3632" s="3">
        <f>LN(1+stock_returns_long[[#This Row],[Return]])</f>
        <v>6.0099957953775682E-3</v>
      </c>
    </row>
    <row r="3633" spans="1:6" x14ac:dyDescent="0.2">
      <c r="A3633" s="11">
        <v>45699</v>
      </c>
      <c r="B3633" s="3" t="s">
        <v>3</v>
      </c>
      <c r="C3633" s="3">
        <v>-1.8921663909443609E-3</v>
      </c>
      <c r="D3633" s="3">
        <f>YEAR(stock_returns_long[[#This Row],[Date]])</f>
        <v>2025</v>
      </c>
      <c r="E3633" s="3">
        <f>MONTH(stock_returns_long[[#This Row],[Date]])</f>
        <v>2</v>
      </c>
      <c r="F3633" s="3">
        <f>LN(1+stock_returns_long[[#This Row],[Return]])</f>
        <v>-1.8939587991497935E-3</v>
      </c>
    </row>
    <row r="3634" spans="1:6" x14ac:dyDescent="0.2">
      <c r="A3634" s="11">
        <v>45700</v>
      </c>
      <c r="B3634" s="3" t="s">
        <v>3</v>
      </c>
      <c r="C3634" s="3">
        <v>-5.8332883987778361E-3</v>
      </c>
      <c r="D3634" s="3">
        <f>YEAR(stock_returns_long[[#This Row],[Date]])</f>
        <v>2025</v>
      </c>
      <c r="E3634" s="3">
        <f>MONTH(stock_returns_long[[#This Row],[Date]])</f>
        <v>2</v>
      </c>
      <c r="F3634" s="3">
        <f>LN(1+stock_returns_long[[#This Row],[Return]])</f>
        <v>-5.8503684799648542E-3</v>
      </c>
    </row>
    <row r="3635" spans="1:6" x14ac:dyDescent="0.2">
      <c r="A3635" s="11">
        <v>45701</v>
      </c>
      <c r="B3635" s="3" t="s">
        <v>3</v>
      </c>
      <c r="C3635" s="3">
        <v>3.6671689356793102E-3</v>
      </c>
      <c r="D3635" s="3">
        <f>YEAR(stock_returns_long[[#This Row],[Date]])</f>
        <v>2025</v>
      </c>
      <c r="E3635" s="3">
        <f>MONTH(stock_returns_long[[#This Row],[Date]])</f>
        <v>2</v>
      </c>
      <c r="F3635" s="3">
        <f>LN(1+stock_returns_long[[#This Row],[Return]])</f>
        <v>3.660461265449525E-3</v>
      </c>
    </row>
    <row r="3636" spans="1:6" x14ac:dyDescent="0.2">
      <c r="A3636" s="11">
        <v>45702</v>
      </c>
      <c r="B3636" s="3" t="s">
        <v>3</v>
      </c>
      <c r="C3636" s="3">
        <v>-5.1395995144052353E-3</v>
      </c>
      <c r="D3636" s="3">
        <f>YEAR(stock_returns_long[[#This Row],[Date]])</f>
        <v>2025</v>
      </c>
      <c r="E3636" s="3">
        <f>MONTH(stock_returns_long[[#This Row],[Date]])</f>
        <v>2</v>
      </c>
      <c r="F3636" s="3">
        <f>LN(1+stock_returns_long[[#This Row],[Return]])</f>
        <v>-5.1528526861557445E-3</v>
      </c>
    </row>
    <row r="3637" spans="1:6" x14ac:dyDescent="0.2">
      <c r="A3637" s="11">
        <v>45706</v>
      </c>
      <c r="B3637" s="3" t="s">
        <v>3</v>
      </c>
      <c r="C3637" s="3">
        <v>2.9625939920940869E-3</v>
      </c>
      <c r="D3637" s="3">
        <f>YEAR(stock_returns_long[[#This Row],[Date]])</f>
        <v>2025</v>
      </c>
      <c r="E3637" s="3">
        <f>MONTH(stock_returns_long[[#This Row],[Date]])</f>
        <v>2</v>
      </c>
      <c r="F3637" s="3">
        <f>LN(1+stock_returns_long[[#This Row],[Return]])</f>
        <v>2.9582141588259635E-3</v>
      </c>
    </row>
    <row r="3638" spans="1:6" x14ac:dyDescent="0.2">
      <c r="A3638" s="11">
        <v>45707</v>
      </c>
      <c r="B3638" s="3" t="s">
        <v>3</v>
      </c>
      <c r="C3638" s="3">
        <v>1.2523176502172939E-2</v>
      </c>
      <c r="D3638" s="3">
        <f>YEAR(stock_returns_long[[#This Row],[Date]])</f>
        <v>2025</v>
      </c>
      <c r="E3638" s="3">
        <f>MONTH(stock_returns_long[[#This Row],[Date]])</f>
        <v>2</v>
      </c>
      <c r="F3638" s="3">
        <f>LN(1+stock_returns_long[[#This Row],[Return]])</f>
        <v>1.2445410109093058E-2</v>
      </c>
    </row>
    <row r="3639" spans="1:6" x14ac:dyDescent="0.2">
      <c r="A3639" s="11">
        <v>45708</v>
      </c>
      <c r="B3639" s="3" t="s">
        <v>3</v>
      </c>
      <c r="C3639" s="3">
        <v>5.2907066253091717E-3</v>
      </c>
      <c r="D3639" s="3">
        <f>YEAR(stock_returns_long[[#This Row],[Date]])</f>
        <v>2025</v>
      </c>
      <c r="E3639" s="3">
        <f>MONTH(stock_returns_long[[#This Row],[Date]])</f>
        <v>2</v>
      </c>
      <c r="F3639" s="3">
        <f>LN(1+stock_returns_long[[#This Row],[Return]])</f>
        <v>5.2767600070282297E-3</v>
      </c>
    </row>
    <row r="3640" spans="1:6" x14ac:dyDescent="0.2">
      <c r="A3640" s="11">
        <v>45709</v>
      </c>
      <c r="B3640" s="3" t="s">
        <v>3</v>
      </c>
      <c r="C3640" s="3">
        <v>-1.903259855834627E-2</v>
      </c>
      <c r="D3640" s="3">
        <f>YEAR(stock_returns_long[[#This Row],[Date]])</f>
        <v>2025</v>
      </c>
      <c r="E3640" s="3">
        <f>MONTH(stock_returns_long[[#This Row],[Date]])</f>
        <v>2</v>
      </c>
      <c r="F3640" s="3">
        <f>LN(1+stock_returns_long[[#This Row],[Return]])</f>
        <v>-1.9216049895858706E-2</v>
      </c>
    </row>
    <row r="3641" spans="1:6" x14ac:dyDescent="0.2">
      <c r="A3641" s="11">
        <v>45712</v>
      </c>
      <c r="B3641" s="3" t="s">
        <v>3</v>
      </c>
      <c r="C3641" s="3">
        <v>-1.0313283020000341E-2</v>
      </c>
      <c r="D3641" s="3">
        <f>YEAR(stock_returns_long[[#This Row],[Date]])</f>
        <v>2025</v>
      </c>
      <c r="E3641" s="3">
        <f>MONTH(stock_returns_long[[#This Row],[Date]])</f>
        <v>2</v>
      </c>
      <c r="F3641" s="3">
        <f>LN(1+stock_returns_long[[#This Row],[Return]])</f>
        <v>-1.0366833428525232E-2</v>
      </c>
    </row>
    <row r="3642" spans="1:6" x14ac:dyDescent="0.2">
      <c r="A3642" s="11">
        <v>45713</v>
      </c>
      <c r="B3642" s="3" t="s">
        <v>3</v>
      </c>
      <c r="C3642" s="3">
        <v>-1.5099081086989541E-2</v>
      </c>
      <c r="D3642" s="3">
        <f>YEAR(stock_returns_long[[#This Row],[Date]])</f>
        <v>2025</v>
      </c>
      <c r="E3642" s="3">
        <f>MONTH(stock_returns_long[[#This Row],[Date]])</f>
        <v>2</v>
      </c>
      <c r="F3642" s="3">
        <f>LN(1+stock_returns_long[[#This Row],[Return]])</f>
        <v>-1.521423280558507E-2</v>
      </c>
    </row>
    <row r="3643" spans="1:6" x14ac:dyDescent="0.2">
      <c r="A3643" s="11">
        <v>45714</v>
      </c>
      <c r="B3643" s="3" t="s">
        <v>3</v>
      </c>
      <c r="C3643" s="3">
        <v>4.5991983150486249E-3</v>
      </c>
      <c r="D3643" s="3">
        <f>YEAR(stock_returns_long[[#This Row],[Date]])</f>
        <v>2025</v>
      </c>
      <c r="E3643" s="3">
        <f>MONTH(stock_returns_long[[#This Row],[Date]])</f>
        <v>2</v>
      </c>
      <c r="F3643" s="3">
        <f>LN(1+stock_returns_long[[#This Row],[Return]])</f>
        <v>4.5886543194022964E-3</v>
      </c>
    </row>
    <row r="3644" spans="1:6" x14ac:dyDescent="0.2">
      <c r="A3644" s="11">
        <v>45715</v>
      </c>
      <c r="B3644" s="3" t="s">
        <v>3</v>
      </c>
      <c r="C3644" s="3">
        <v>-1.8012100306966428E-2</v>
      </c>
      <c r="D3644" s="3">
        <f>YEAR(stock_returns_long[[#This Row],[Date]])</f>
        <v>2025</v>
      </c>
      <c r="E3644" s="3">
        <f>MONTH(stock_returns_long[[#This Row],[Date]])</f>
        <v>2</v>
      </c>
      <c r="F3644" s="3">
        <f>LN(1+stock_returns_long[[#This Row],[Return]])</f>
        <v>-1.8176292808442719E-2</v>
      </c>
    </row>
    <row r="3645" spans="1:6" x14ac:dyDescent="0.2">
      <c r="A3645" s="11">
        <v>45716</v>
      </c>
      <c r="B3645" s="3" t="s">
        <v>3</v>
      </c>
      <c r="C3645" s="3">
        <v>1.1362106174063413E-2</v>
      </c>
      <c r="D3645" s="3">
        <f>YEAR(stock_returns_long[[#This Row],[Date]])</f>
        <v>2025</v>
      </c>
      <c r="E3645" s="3">
        <f>MONTH(stock_returns_long[[#This Row],[Date]])</f>
        <v>2</v>
      </c>
      <c r="F3645" s="3">
        <f>LN(1+stock_returns_long[[#This Row],[Return]])</f>
        <v>1.1298042256357105E-2</v>
      </c>
    </row>
    <row r="3646" spans="1:6" x14ac:dyDescent="0.2">
      <c r="A3646" s="11">
        <v>45719</v>
      </c>
      <c r="B3646" s="3" t="s">
        <v>3</v>
      </c>
      <c r="C3646" s="3">
        <v>-2.1411095329094909E-2</v>
      </c>
      <c r="D3646" s="3">
        <f>YEAR(stock_returns_long[[#This Row],[Date]])</f>
        <v>2025</v>
      </c>
      <c r="E3646" s="3">
        <f>MONTH(stock_returns_long[[#This Row],[Date]])</f>
        <v>3</v>
      </c>
      <c r="F3646" s="3">
        <f>LN(1+stock_returns_long[[#This Row],[Return]])</f>
        <v>-2.1643638152859412E-2</v>
      </c>
    </row>
    <row r="3647" spans="1:6" x14ac:dyDescent="0.2">
      <c r="A3647" s="11">
        <v>45720</v>
      </c>
      <c r="B3647" s="3" t="s">
        <v>3</v>
      </c>
      <c r="C3647" s="3">
        <v>3.0884785246687585E-4</v>
      </c>
      <c r="D3647" s="3">
        <f>YEAR(stock_returns_long[[#This Row],[Date]])</f>
        <v>2025</v>
      </c>
      <c r="E3647" s="3">
        <f>MONTH(stock_returns_long[[#This Row],[Date]])</f>
        <v>3</v>
      </c>
      <c r="F3647" s="3">
        <f>LN(1+stock_returns_long[[#This Row],[Return]])</f>
        <v>3.0880016878663801E-4</v>
      </c>
    </row>
    <row r="3648" spans="1:6" x14ac:dyDescent="0.2">
      <c r="A3648" s="11">
        <v>45721</v>
      </c>
      <c r="B3648" s="3" t="s">
        <v>3</v>
      </c>
      <c r="C3648" s="3">
        <v>3.1934369842304466E-2</v>
      </c>
      <c r="D3648" s="3">
        <f>YEAR(stock_returns_long[[#This Row],[Date]])</f>
        <v>2025</v>
      </c>
      <c r="E3648" s="3">
        <f>MONTH(stock_returns_long[[#This Row],[Date]])</f>
        <v>3</v>
      </c>
      <c r="F3648" s="3">
        <f>LN(1+stock_returns_long[[#This Row],[Return]])</f>
        <v>3.1435069923069929E-2</v>
      </c>
    </row>
    <row r="3649" spans="1:6" x14ac:dyDescent="0.2">
      <c r="A3649" s="11">
        <v>45722</v>
      </c>
      <c r="B3649" s="3" t="s">
        <v>3</v>
      </c>
      <c r="C3649" s="3">
        <v>-1.0298651028757821E-2</v>
      </c>
      <c r="D3649" s="3">
        <f>YEAR(stock_returns_long[[#This Row],[Date]])</f>
        <v>2025</v>
      </c>
      <c r="E3649" s="3">
        <f>MONTH(stock_returns_long[[#This Row],[Date]])</f>
        <v>3</v>
      </c>
      <c r="F3649" s="3">
        <f>LN(1+stock_returns_long[[#This Row],[Return]])</f>
        <v>-1.035204907017279E-2</v>
      </c>
    </row>
    <row r="3650" spans="1:6" x14ac:dyDescent="0.2">
      <c r="A3650" s="11">
        <v>45723</v>
      </c>
      <c r="B3650" s="3" t="s">
        <v>3</v>
      </c>
      <c r="C3650" s="3">
        <v>-9.0201853295736045E-3</v>
      </c>
      <c r="D3650" s="3">
        <f>YEAR(stock_returns_long[[#This Row],[Date]])</f>
        <v>2025</v>
      </c>
      <c r="E3650" s="3">
        <f>MONTH(stock_returns_long[[#This Row],[Date]])</f>
        <v>3</v>
      </c>
      <c r="F3650" s="3">
        <f>LN(1+stock_returns_long[[#This Row],[Return]])</f>
        <v>-9.0611135069929832E-3</v>
      </c>
    </row>
    <row r="3651" spans="1:6" x14ac:dyDescent="0.2">
      <c r="A3651" s="11">
        <v>45726</v>
      </c>
      <c r="B3651" s="3" t="s">
        <v>3</v>
      </c>
      <c r="C3651" s="3">
        <v>-3.3434133348781092E-2</v>
      </c>
      <c r="D3651" s="3">
        <f>YEAR(stock_returns_long[[#This Row],[Date]])</f>
        <v>2025</v>
      </c>
      <c r="E3651" s="3">
        <f>MONTH(stock_returns_long[[#This Row],[Date]])</f>
        <v>3</v>
      </c>
      <c r="F3651" s="3">
        <f>LN(1+stock_returns_long[[#This Row],[Return]])</f>
        <v>-3.4005832990838099E-2</v>
      </c>
    </row>
    <row r="3652" spans="1:6" x14ac:dyDescent="0.2">
      <c r="A3652" s="11">
        <v>45727</v>
      </c>
      <c r="B3652" s="3" t="s">
        <v>3</v>
      </c>
      <c r="C3652" s="3">
        <v>7.6277712093975047E-4</v>
      </c>
      <c r="D3652" s="3">
        <f>YEAR(stock_returns_long[[#This Row],[Date]])</f>
        <v>2025</v>
      </c>
      <c r="E3652" s="3">
        <f>MONTH(stock_returns_long[[#This Row],[Date]])</f>
        <v>3</v>
      </c>
      <c r="F3652" s="3">
        <f>LN(1+stock_returns_long[[#This Row],[Return]])</f>
        <v>7.6248635432232326E-4</v>
      </c>
    </row>
    <row r="3653" spans="1:6" x14ac:dyDescent="0.2">
      <c r="A3653" s="11">
        <v>45728</v>
      </c>
      <c r="B3653" s="3" t="s">
        <v>3</v>
      </c>
      <c r="C3653" s="3">
        <v>7.4122710213164744E-3</v>
      </c>
      <c r="D3653" s="3">
        <f>YEAR(stock_returns_long[[#This Row],[Date]])</f>
        <v>2025</v>
      </c>
      <c r="E3653" s="3">
        <f>MONTH(stock_returns_long[[#This Row],[Date]])</f>
        <v>3</v>
      </c>
      <c r="F3653" s="3">
        <f>LN(1+stock_returns_long[[#This Row],[Return]])</f>
        <v>7.3849351380106077E-3</v>
      </c>
    </row>
    <row r="3654" spans="1:6" x14ac:dyDescent="0.2">
      <c r="A3654" s="11">
        <v>45729</v>
      </c>
      <c r="B3654" s="3" t="s">
        <v>3</v>
      </c>
      <c r="C3654" s="3">
        <v>-1.1741132107372043E-2</v>
      </c>
      <c r="D3654" s="3">
        <f>YEAR(stock_returns_long[[#This Row],[Date]])</f>
        <v>2025</v>
      </c>
      <c r="E3654" s="3">
        <f>MONTH(stock_returns_long[[#This Row],[Date]])</f>
        <v>3</v>
      </c>
      <c r="F3654" s="3">
        <f>LN(1+stock_returns_long[[#This Row],[Return]])</f>
        <v>-1.1810603516355635E-2</v>
      </c>
    </row>
    <row r="3655" spans="1:6" x14ac:dyDescent="0.2">
      <c r="A3655" s="11">
        <v>45730</v>
      </c>
      <c r="B3655" s="3" t="s">
        <v>3</v>
      </c>
      <c r="C3655" s="3">
        <v>2.5846875980821471E-2</v>
      </c>
      <c r="D3655" s="3">
        <f>YEAR(stock_returns_long[[#This Row],[Date]])</f>
        <v>2025</v>
      </c>
      <c r="E3655" s="3">
        <f>MONTH(stock_returns_long[[#This Row],[Date]])</f>
        <v>3</v>
      </c>
      <c r="F3655" s="3">
        <f>LN(1+stock_returns_long[[#This Row],[Return]])</f>
        <v>2.5518491927221207E-2</v>
      </c>
    </row>
    <row r="3656" spans="1:6" x14ac:dyDescent="0.2">
      <c r="A3656" s="11">
        <v>45733</v>
      </c>
      <c r="B3656" s="3" t="s">
        <v>3</v>
      </c>
      <c r="C3656" s="3">
        <v>3.6033638962473802E-4</v>
      </c>
      <c r="D3656" s="3">
        <f>YEAR(stock_returns_long[[#This Row],[Date]])</f>
        <v>2025</v>
      </c>
      <c r="E3656" s="3">
        <f>MONTH(stock_returns_long[[#This Row],[Date]])</f>
        <v>3</v>
      </c>
      <c r="F3656" s="3">
        <f>LN(1+stock_returns_long[[#This Row],[Return]])</f>
        <v>3.6027148405931743E-4</v>
      </c>
    </row>
    <row r="3657" spans="1:6" x14ac:dyDescent="0.2">
      <c r="A3657" s="11">
        <v>45734</v>
      </c>
      <c r="B3657" s="3" t="s">
        <v>3</v>
      </c>
      <c r="C3657" s="3">
        <v>-1.3326540986184465E-2</v>
      </c>
      <c r="D3657" s="3">
        <f>YEAR(stock_returns_long[[#This Row],[Date]])</f>
        <v>2025</v>
      </c>
      <c r="E3657" s="3">
        <f>MONTH(stock_returns_long[[#This Row],[Date]])</f>
        <v>3</v>
      </c>
      <c r="F3657" s="3">
        <f>LN(1+stock_returns_long[[#This Row],[Return]])</f>
        <v>-1.3416136220212387E-2</v>
      </c>
    </row>
    <row r="3658" spans="1:6" x14ac:dyDescent="0.2">
      <c r="A3658" s="11">
        <v>45735</v>
      </c>
      <c r="B3658" s="3" t="s">
        <v>3</v>
      </c>
      <c r="C3658" s="3">
        <v>1.1212062123519662E-2</v>
      </c>
      <c r="D3658" s="3">
        <f>YEAR(stock_returns_long[[#This Row],[Date]])</f>
        <v>2025</v>
      </c>
      <c r="E3658" s="3">
        <f>MONTH(stock_returns_long[[#This Row],[Date]])</f>
        <v>3</v>
      </c>
      <c r="F3658" s="3">
        <f>LN(1+stock_returns_long[[#This Row],[Return]])</f>
        <v>1.1149672863361946E-2</v>
      </c>
    </row>
    <row r="3659" spans="1:6" x14ac:dyDescent="0.2">
      <c r="A3659" s="11">
        <v>45736</v>
      </c>
      <c r="B3659" s="3" t="s">
        <v>3</v>
      </c>
      <c r="C3659" s="3">
        <v>-2.5270884408307159E-3</v>
      </c>
      <c r="D3659" s="3">
        <f>YEAR(stock_returns_long[[#This Row],[Date]])</f>
        <v>2025</v>
      </c>
      <c r="E3659" s="3">
        <f>MONTH(stock_returns_long[[#This Row],[Date]])</f>
        <v>3</v>
      </c>
      <c r="F3659" s="3">
        <f>LN(1+stock_returns_long[[#This Row],[Return]])</f>
        <v>-2.5302869185182464E-3</v>
      </c>
    </row>
    <row r="3660" spans="1:6" x14ac:dyDescent="0.2">
      <c r="A3660" s="11">
        <v>45737</v>
      </c>
      <c r="B3660" s="3" t="s">
        <v>3</v>
      </c>
      <c r="C3660" s="3">
        <v>1.142600153356832E-2</v>
      </c>
      <c r="D3660" s="3">
        <f>YEAR(stock_returns_long[[#This Row],[Date]])</f>
        <v>2025</v>
      </c>
      <c r="E3660" s="3">
        <f>MONTH(stock_returns_long[[#This Row],[Date]])</f>
        <v>3</v>
      </c>
      <c r="F3660" s="3">
        <f>LN(1+stock_returns_long[[#This Row],[Return]])</f>
        <v>1.1361217790445613E-2</v>
      </c>
    </row>
    <row r="3661" spans="1:6" x14ac:dyDescent="0.2">
      <c r="A3661" s="11">
        <v>45740</v>
      </c>
      <c r="B3661" s="3" t="s">
        <v>3</v>
      </c>
      <c r="C3661" s="3">
        <v>4.6515774389024322E-3</v>
      </c>
      <c r="D3661" s="3">
        <f>YEAR(stock_returns_long[[#This Row],[Date]])</f>
        <v>2025</v>
      </c>
      <c r="E3661" s="3">
        <f>MONTH(stock_returns_long[[#This Row],[Date]])</f>
        <v>3</v>
      </c>
      <c r="F3661" s="3">
        <f>LN(1+stock_returns_long[[#This Row],[Return]])</f>
        <v>4.6407922849541752E-3</v>
      </c>
    </row>
    <row r="3662" spans="1:6" x14ac:dyDescent="0.2">
      <c r="A3662" s="11">
        <v>45741</v>
      </c>
      <c r="B3662" s="3" t="s">
        <v>3</v>
      </c>
      <c r="C3662" s="3">
        <v>5.2916306117425371E-3</v>
      </c>
      <c r="D3662" s="3">
        <f>YEAR(stock_returns_long[[#This Row],[Date]])</f>
        <v>2025</v>
      </c>
      <c r="E3662" s="3">
        <f>MONTH(stock_returns_long[[#This Row],[Date]])</f>
        <v>3</v>
      </c>
      <c r="F3662" s="3">
        <f>LN(1+stock_returns_long[[#This Row],[Return]])</f>
        <v>5.2776791302257759E-3</v>
      </c>
    </row>
    <row r="3663" spans="1:6" x14ac:dyDescent="0.2">
      <c r="A3663" s="11">
        <v>45742</v>
      </c>
      <c r="B3663" s="3" t="s">
        <v>3</v>
      </c>
      <c r="C3663" s="3">
        <v>-1.3133944989108914E-2</v>
      </c>
      <c r="D3663" s="3">
        <f>YEAR(stock_returns_long[[#This Row],[Date]])</f>
        <v>2025</v>
      </c>
      <c r="E3663" s="3">
        <f>MONTH(stock_returns_long[[#This Row],[Date]])</f>
        <v>3</v>
      </c>
      <c r="F3663" s="3">
        <f>LN(1+stock_returns_long[[#This Row],[Return]])</f>
        <v>-1.3220957966806973E-2</v>
      </c>
    </row>
    <row r="3664" spans="1:6" x14ac:dyDescent="0.2">
      <c r="A3664" s="11">
        <v>45743</v>
      </c>
      <c r="B3664" s="3" t="s">
        <v>3</v>
      </c>
      <c r="C3664" s="3">
        <v>1.5641359750724337E-3</v>
      </c>
      <c r="D3664" s="3">
        <f>YEAR(stock_returns_long[[#This Row],[Date]])</f>
        <v>2025</v>
      </c>
      <c r="E3664" s="3">
        <f>MONTH(stock_returns_long[[#This Row],[Date]])</f>
        <v>3</v>
      </c>
      <c r="F3664" s="3">
        <f>LN(1+stock_returns_long[[#This Row],[Return]])</f>
        <v>1.5629139884676974E-3</v>
      </c>
    </row>
    <row r="3665" spans="1:6" x14ac:dyDescent="0.2">
      <c r="A3665" s="11">
        <v>45744</v>
      </c>
      <c r="B3665" s="3" t="s">
        <v>3</v>
      </c>
      <c r="C3665" s="3">
        <v>-3.0160250366450647E-2</v>
      </c>
      <c r="D3665" s="3">
        <f>YEAR(stock_returns_long[[#This Row],[Date]])</f>
        <v>2025</v>
      </c>
      <c r="E3665" s="3">
        <f>MONTH(stock_returns_long[[#This Row],[Date]])</f>
        <v>3</v>
      </c>
      <c r="F3665" s="3">
        <f>LN(1+stock_returns_long[[#This Row],[Return]])</f>
        <v>-3.0624427696167206E-2</v>
      </c>
    </row>
    <row r="3666" spans="1:6" x14ac:dyDescent="0.2">
      <c r="A3666" s="11">
        <v>45747</v>
      </c>
      <c r="B3666" s="3" t="s">
        <v>3</v>
      </c>
      <c r="C3666" s="3">
        <v>-9.002025799393687E-3</v>
      </c>
      <c r="D3666" s="3">
        <f>YEAR(stock_returns_long[[#This Row],[Date]])</f>
        <v>2025</v>
      </c>
      <c r="E3666" s="3">
        <f>MONTH(stock_returns_long[[#This Row],[Date]])</f>
        <v>3</v>
      </c>
      <c r="F3666" s="3">
        <f>LN(1+stock_returns_long[[#This Row],[Return]])</f>
        <v>-9.0427888514066374E-3</v>
      </c>
    </row>
    <row r="3667" spans="1:6" x14ac:dyDescent="0.2">
      <c r="A3667" s="11">
        <v>45748</v>
      </c>
      <c r="B3667" s="3" t="s">
        <v>3</v>
      </c>
      <c r="C3667" s="3">
        <v>1.8114488980663257E-2</v>
      </c>
      <c r="D3667" s="3">
        <f>YEAR(stock_returns_long[[#This Row],[Date]])</f>
        <v>2025</v>
      </c>
      <c r="E3667" s="3">
        <f>MONTH(stock_returns_long[[#This Row],[Date]])</f>
        <v>4</v>
      </c>
      <c r="F3667" s="3">
        <f>LN(1+stock_returns_long[[#This Row],[Return]])</f>
        <v>1.7952376422207424E-2</v>
      </c>
    </row>
    <row r="3668" spans="1:6" x14ac:dyDescent="0.2">
      <c r="A3668" s="11">
        <v>45749</v>
      </c>
      <c r="B3668" s="3" t="s">
        <v>3</v>
      </c>
      <c r="C3668" s="3">
        <v>-1.3084792258288847E-4</v>
      </c>
      <c r="D3668" s="3">
        <f>YEAR(stock_returns_long[[#This Row],[Date]])</f>
        <v>2025</v>
      </c>
      <c r="E3668" s="3">
        <f>MONTH(stock_returns_long[[#This Row],[Date]])</f>
        <v>4</v>
      </c>
      <c r="F3668" s="3">
        <f>LN(1+stock_returns_long[[#This Row],[Return]])</f>
        <v>-1.3085648391914078E-4</v>
      </c>
    </row>
    <row r="3669" spans="1:6" x14ac:dyDescent="0.2">
      <c r="A3669" s="11">
        <v>45750</v>
      </c>
      <c r="B3669" s="3" t="s">
        <v>3</v>
      </c>
      <c r="C3669" s="3">
        <v>-2.3630156307198336E-2</v>
      </c>
      <c r="D3669" s="3">
        <f>YEAR(stock_returns_long[[#This Row],[Date]])</f>
        <v>2025</v>
      </c>
      <c r="E3669" s="3">
        <f>MONTH(stock_returns_long[[#This Row],[Date]])</f>
        <v>4</v>
      </c>
      <c r="F3669" s="3">
        <f>LN(1+stock_returns_long[[#This Row],[Return]])</f>
        <v>-2.3913826138157613E-2</v>
      </c>
    </row>
    <row r="3670" spans="1:6" x14ac:dyDescent="0.2">
      <c r="A3670" s="11">
        <v>45751</v>
      </c>
      <c r="B3670" s="3" t="s">
        <v>3</v>
      </c>
      <c r="C3670" s="3">
        <v>-3.5565822515201795E-2</v>
      </c>
      <c r="D3670" s="3">
        <f>YEAR(stock_returns_long[[#This Row],[Date]])</f>
        <v>2025</v>
      </c>
      <c r="E3670" s="3">
        <f>MONTH(stock_returns_long[[#This Row],[Date]])</f>
        <v>4</v>
      </c>
      <c r="F3670" s="3">
        <f>LN(1+stock_returns_long[[#This Row],[Return]])</f>
        <v>-3.6213694185694929E-2</v>
      </c>
    </row>
    <row r="3671" spans="1:6" x14ac:dyDescent="0.2">
      <c r="A3671" s="11">
        <v>45754</v>
      </c>
      <c r="B3671" s="3" t="s">
        <v>3</v>
      </c>
      <c r="C3671" s="3">
        <v>-5.502491252574182E-3</v>
      </c>
      <c r="D3671" s="3">
        <f>YEAR(stock_returns_long[[#This Row],[Date]])</f>
        <v>2025</v>
      </c>
      <c r="E3671" s="3">
        <f>MONTH(stock_returns_long[[#This Row],[Date]])</f>
        <v>4</v>
      </c>
      <c r="F3671" s="3">
        <f>LN(1+stock_returns_long[[#This Row],[Return]])</f>
        <v>-5.5176857214882611E-3</v>
      </c>
    </row>
    <row r="3672" spans="1:6" x14ac:dyDescent="0.2">
      <c r="A3672" s="11">
        <v>45755</v>
      </c>
      <c r="B3672" s="3" t="s">
        <v>3</v>
      </c>
      <c r="C3672" s="3">
        <v>-9.2214747342426184E-3</v>
      </c>
      <c r="D3672" s="3">
        <f>YEAR(stock_returns_long[[#This Row],[Date]])</f>
        <v>2025</v>
      </c>
      <c r="E3672" s="3">
        <f>MONTH(stock_returns_long[[#This Row],[Date]])</f>
        <v>4</v>
      </c>
      <c r="F3672" s="3">
        <f>LN(1+stock_returns_long[[#This Row],[Return]])</f>
        <v>-9.2642557381165929E-3</v>
      </c>
    </row>
    <row r="3673" spans="1:6" x14ac:dyDescent="0.2">
      <c r="A3673" s="11">
        <v>45756</v>
      </c>
      <c r="B3673" s="3" t="s">
        <v>3</v>
      </c>
      <c r="C3673" s="3">
        <v>0.10133677966961008</v>
      </c>
      <c r="D3673" s="3">
        <f>YEAR(stock_returns_long[[#This Row],[Date]])</f>
        <v>2025</v>
      </c>
      <c r="E3673" s="3">
        <f>MONTH(stock_returns_long[[#This Row],[Date]])</f>
        <v>4</v>
      </c>
      <c r="F3673" s="3">
        <f>LN(1+stock_returns_long[[#This Row],[Return]])</f>
        <v>9.6524696225686601E-2</v>
      </c>
    </row>
    <row r="3674" spans="1:6" x14ac:dyDescent="0.2">
      <c r="A3674" s="11">
        <v>45757</v>
      </c>
      <c r="B3674" s="3" t="s">
        <v>3</v>
      </c>
      <c r="C3674" s="3">
        <v>-2.3406408480604823E-2</v>
      </c>
      <c r="D3674" s="3">
        <f>YEAR(stock_returns_long[[#This Row],[Date]])</f>
        <v>2025</v>
      </c>
      <c r="E3674" s="3">
        <f>MONTH(stock_returns_long[[#This Row],[Date]])</f>
        <v>4</v>
      </c>
      <c r="F3674" s="3">
        <f>LN(1+stock_returns_long[[#This Row],[Return]])</f>
        <v>-2.3684689408264698E-2</v>
      </c>
    </row>
    <row r="3675" spans="1:6" x14ac:dyDescent="0.2">
      <c r="A3675" s="11">
        <v>45758</v>
      </c>
      <c r="B3675" s="3" t="s">
        <v>3</v>
      </c>
      <c r="C3675" s="3">
        <v>1.8618120541983307E-2</v>
      </c>
      <c r="D3675" s="3">
        <f>YEAR(stock_returns_long[[#This Row],[Date]])</f>
        <v>2025</v>
      </c>
      <c r="E3675" s="3">
        <f>MONTH(stock_returns_long[[#This Row],[Date]])</f>
        <v>4</v>
      </c>
      <c r="F3675" s="3">
        <f>LN(1+stock_returns_long[[#This Row],[Return]])</f>
        <v>1.8446924964544423E-2</v>
      </c>
    </row>
    <row r="3676" spans="1:6" x14ac:dyDescent="0.2">
      <c r="A3676" s="11">
        <v>45761</v>
      </c>
      <c r="B3676" s="3" t="s">
        <v>3</v>
      </c>
      <c r="C3676" s="3">
        <v>-1.6476733551430423E-3</v>
      </c>
      <c r="D3676" s="3">
        <f>YEAR(stock_returns_long[[#This Row],[Date]])</f>
        <v>2025</v>
      </c>
      <c r="E3676" s="3">
        <f>MONTH(stock_returns_long[[#This Row],[Date]])</f>
        <v>4</v>
      </c>
      <c r="F3676" s="3">
        <f>LN(1+stock_returns_long[[#This Row],[Return]])</f>
        <v>-1.6490322617803076E-3</v>
      </c>
    </row>
    <row r="3677" spans="1:6" x14ac:dyDescent="0.2">
      <c r="A3677" s="11">
        <v>45762</v>
      </c>
      <c r="B3677" s="3" t="s">
        <v>3</v>
      </c>
      <c r="C3677" s="3">
        <v>-5.3633813244883255E-3</v>
      </c>
      <c r="D3677" s="3">
        <f>YEAR(stock_returns_long[[#This Row],[Date]])</f>
        <v>2025</v>
      </c>
      <c r="E3677" s="3">
        <f>MONTH(stock_returns_long[[#This Row],[Date]])</f>
        <v>4</v>
      </c>
      <c r="F3677" s="3">
        <f>LN(1+stock_returns_long[[#This Row],[Return]])</f>
        <v>-5.3778158892885848E-3</v>
      </c>
    </row>
    <row r="3678" spans="1:6" x14ac:dyDescent="0.2">
      <c r="A3678" s="11">
        <v>45763</v>
      </c>
      <c r="B3678" s="3" t="s">
        <v>3</v>
      </c>
      <c r="C3678" s="3">
        <v>-3.6605968068710304E-2</v>
      </c>
      <c r="D3678" s="3">
        <f>YEAR(stock_returns_long[[#This Row],[Date]])</f>
        <v>2025</v>
      </c>
      <c r="E3678" s="3">
        <f>MONTH(stock_returns_long[[#This Row],[Date]])</f>
        <v>4</v>
      </c>
      <c r="F3678" s="3">
        <f>LN(1+stock_returns_long[[#This Row],[Return]])</f>
        <v>-3.7292779603533631E-2</v>
      </c>
    </row>
    <row r="3679" spans="1:6" x14ac:dyDescent="0.2">
      <c r="A3679" s="11">
        <v>45764</v>
      </c>
      <c r="B3679" s="3" t="s">
        <v>3</v>
      </c>
      <c r="C3679" s="3">
        <v>-1.03065155380615E-2</v>
      </c>
      <c r="D3679" s="3">
        <f>YEAR(stock_returns_long[[#This Row],[Date]])</f>
        <v>2025</v>
      </c>
      <c r="E3679" s="3">
        <f>MONTH(stock_returns_long[[#This Row],[Date]])</f>
        <v>4</v>
      </c>
      <c r="F3679" s="3">
        <f>LN(1+stock_returns_long[[#This Row],[Return]])</f>
        <v>-1.035999544769271E-2</v>
      </c>
    </row>
    <row r="3680" spans="1:6" x14ac:dyDescent="0.2">
      <c r="A3680" s="11">
        <v>45768</v>
      </c>
      <c r="B3680" s="3" t="s">
        <v>3</v>
      </c>
      <c r="C3680" s="3">
        <v>-2.354668619772804E-2</v>
      </c>
      <c r="D3680" s="3">
        <f>YEAR(stock_returns_long[[#This Row],[Date]])</f>
        <v>2025</v>
      </c>
      <c r="E3680" s="3">
        <f>MONTH(stock_returns_long[[#This Row],[Date]])</f>
        <v>4</v>
      </c>
      <c r="F3680" s="3">
        <f>LN(1+stock_returns_long[[#This Row],[Return]])</f>
        <v>-2.3828339534620817E-2</v>
      </c>
    </row>
    <row r="3681" spans="1:6" x14ac:dyDescent="0.2">
      <c r="A3681" s="11">
        <v>45769</v>
      </c>
      <c r="B3681" s="3" t="s">
        <v>3</v>
      </c>
      <c r="C3681" s="3">
        <v>2.1441395531364815E-2</v>
      </c>
      <c r="D3681" s="3">
        <f>YEAR(stock_returns_long[[#This Row],[Date]])</f>
        <v>2025</v>
      </c>
      <c r="E3681" s="3">
        <f>MONTH(stock_returns_long[[#This Row],[Date]])</f>
        <v>4</v>
      </c>
      <c r="F3681" s="3">
        <f>LN(1+stock_returns_long[[#This Row],[Return]])</f>
        <v>2.1214762637460652E-2</v>
      </c>
    </row>
    <row r="3682" spans="1:6" x14ac:dyDescent="0.2">
      <c r="A3682" s="11">
        <v>45770</v>
      </c>
      <c r="B3682" s="3" t="s">
        <v>3</v>
      </c>
      <c r="C3682" s="3">
        <v>2.0636752925575541E-2</v>
      </c>
      <c r="D3682" s="3">
        <f>YEAR(stock_returns_long[[#This Row],[Date]])</f>
        <v>2025</v>
      </c>
      <c r="E3682" s="3">
        <f>MONTH(stock_returns_long[[#This Row],[Date]])</f>
        <v>4</v>
      </c>
      <c r="F3682" s="3">
        <f>LN(1+stock_returns_long[[#This Row],[Return]])</f>
        <v>2.0426700096327837E-2</v>
      </c>
    </row>
    <row r="3683" spans="1:6" x14ac:dyDescent="0.2">
      <c r="A3683" s="11">
        <v>45771</v>
      </c>
      <c r="B3683" s="3" t="s">
        <v>3</v>
      </c>
      <c r="C3683" s="3">
        <v>3.4482705029752259E-2</v>
      </c>
      <c r="D3683" s="3">
        <f>YEAR(stock_returns_long[[#This Row],[Date]])</f>
        <v>2025</v>
      </c>
      <c r="E3683" s="3">
        <f>MONTH(stock_returns_long[[#This Row],[Date]])</f>
        <v>4</v>
      </c>
      <c r="F3683" s="3">
        <f>LN(1+stock_returns_long[[#This Row],[Return]])</f>
        <v>3.3901499871107188E-2</v>
      </c>
    </row>
    <row r="3684" spans="1:6" x14ac:dyDescent="0.2">
      <c r="A3684" s="11">
        <v>45772</v>
      </c>
      <c r="B3684" s="3" t="s">
        <v>3</v>
      </c>
      <c r="C3684" s="3">
        <v>1.1748083478143601E-2</v>
      </c>
      <c r="D3684" s="3">
        <f>YEAR(stock_returns_long[[#This Row],[Date]])</f>
        <v>2025</v>
      </c>
      <c r="E3684" s="3">
        <f>MONTH(stock_returns_long[[#This Row],[Date]])</f>
        <v>4</v>
      </c>
      <c r="F3684" s="3">
        <f>LN(1+stock_returns_long[[#This Row],[Return]])</f>
        <v>1.1679610507792336E-2</v>
      </c>
    </row>
    <row r="3685" spans="1:6" x14ac:dyDescent="0.2">
      <c r="A3685" s="11">
        <v>45775</v>
      </c>
      <c r="B3685" s="3" t="s">
        <v>3</v>
      </c>
      <c r="C3685" s="3">
        <v>-1.7609209807419868E-3</v>
      </c>
      <c r="D3685" s="3">
        <f>YEAR(stock_returns_long[[#This Row],[Date]])</f>
        <v>2025</v>
      </c>
      <c r="E3685" s="3">
        <f>MONTH(stock_returns_long[[#This Row],[Date]])</f>
        <v>4</v>
      </c>
      <c r="F3685" s="3">
        <f>LN(1+stock_returns_long[[#This Row],[Return]])</f>
        <v>-1.7624732246123828E-3</v>
      </c>
    </row>
    <row r="3686" spans="1:6" x14ac:dyDescent="0.2">
      <c r="A3686" s="11">
        <v>45776</v>
      </c>
      <c r="B3686" s="3" t="s">
        <v>3</v>
      </c>
      <c r="C3686" s="3">
        <v>7.3627705844612201E-3</v>
      </c>
      <c r="D3686" s="3">
        <f>YEAR(stock_returns_long[[#This Row],[Date]])</f>
        <v>2025</v>
      </c>
      <c r="E3686" s="3">
        <f>MONTH(stock_returns_long[[#This Row],[Date]])</f>
        <v>4</v>
      </c>
      <c r="F3686" s="3">
        <f>LN(1+stock_returns_long[[#This Row],[Return]])</f>
        <v>7.3357977049542979E-3</v>
      </c>
    </row>
    <row r="3687" spans="1:6" x14ac:dyDescent="0.2">
      <c r="A3687" s="11">
        <v>45777</v>
      </c>
      <c r="B3687" s="3" t="s">
        <v>3</v>
      </c>
      <c r="C3687" s="3">
        <v>3.0961157495594804E-3</v>
      </c>
      <c r="D3687" s="3">
        <f>YEAR(stock_returns_long[[#This Row],[Date]])</f>
        <v>2025</v>
      </c>
      <c r="E3687" s="3">
        <f>MONTH(stock_returns_long[[#This Row],[Date]])</f>
        <v>4</v>
      </c>
      <c r="F3687" s="3">
        <f>LN(1+stock_returns_long[[#This Row],[Return]])</f>
        <v>3.0913326533288108E-3</v>
      </c>
    </row>
    <row r="3688" spans="1:6" x14ac:dyDescent="0.2">
      <c r="A3688" s="11">
        <v>45778</v>
      </c>
      <c r="B3688" s="3" t="s">
        <v>3</v>
      </c>
      <c r="C3688" s="3">
        <v>7.6253543833203485E-2</v>
      </c>
      <c r="D3688" s="3">
        <f>YEAR(stock_returns_long[[#This Row],[Date]])</f>
        <v>2025</v>
      </c>
      <c r="E3688" s="3">
        <f>MONTH(stock_returns_long[[#This Row],[Date]])</f>
        <v>5</v>
      </c>
      <c r="F3688" s="3">
        <f>LN(1+stock_returns_long[[#This Row],[Return]])</f>
        <v>7.3486069514617905E-2</v>
      </c>
    </row>
    <row r="3689" spans="1:6" x14ac:dyDescent="0.2">
      <c r="A3689" s="11">
        <v>45779</v>
      </c>
      <c r="B3689" s="3" t="s">
        <v>3</v>
      </c>
      <c r="C3689" s="3">
        <v>2.3225257389123177E-2</v>
      </c>
      <c r="D3689" s="3">
        <f>YEAR(stock_returns_long[[#This Row],[Date]])</f>
        <v>2025</v>
      </c>
      <c r="E3689" s="3">
        <f>MONTH(stock_returns_long[[#This Row],[Date]])</f>
        <v>5</v>
      </c>
      <c r="F3689" s="3">
        <f>LN(1+stock_returns_long[[#This Row],[Return]])</f>
        <v>2.2959655681824186E-2</v>
      </c>
    </row>
    <row r="3690" spans="1:6" x14ac:dyDescent="0.2">
      <c r="A3690" s="11">
        <v>45782</v>
      </c>
      <c r="B3690" s="3" t="s">
        <v>3</v>
      </c>
      <c r="C3690" s="3">
        <v>2.0446395856632549E-3</v>
      </c>
      <c r="D3690" s="3">
        <f>YEAR(stock_returns_long[[#This Row],[Date]])</f>
        <v>2025</v>
      </c>
      <c r="E3690" s="3">
        <f>MONTH(stock_returns_long[[#This Row],[Date]])</f>
        <v>5</v>
      </c>
      <c r="F3690" s="3">
        <f>LN(1+stock_returns_long[[#This Row],[Return]])</f>
        <v>2.0425521550235526E-3</v>
      </c>
    </row>
    <row r="3691" spans="1:6" x14ac:dyDescent="0.2">
      <c r="A3691" s="11">
        <v>45783</v>
      </c>
      <c r="B3691" s="3" t="s">
        <v>3</v>
      </c>
      <c r="C3691" s="3">
        <v>-6.5570609852799722E-3</v>
      </c>
      <c r="D3691" s="3">
        <f>YEAR(stock_returns_long[[#This Row],[Date]])</f>
        <v>2025</v>
      </c>
      <c r="E3691" s="3">
        <f>MONTH(stock_returns_long[[#This Row],[Date]])</f>
        <v>5</v>
      </c>
      <c r="F3691" s="3">
        <f>LN(1+stock_returns_long[[#This Row],[Return]])</f>
        <v>-6.57865294796237E-3</v>
      </c>
    </row>
    <row r="3692" spans="1:6" x14ac:dyDescent="0.2">
      <c r="A3692" s="11">
        <v>45784</v>
      </c>
      <c r="B3692" s="3" t="s">
        <v>3</v>
      </c>
      <c r="C3692" s="3">
        <v>9.2300583564464134E-5</v>
      </c>
      <c r="D3692" s="3">
        <f>YEAR(stock_returns_long[[#This Row],[Date]])</f>
        <v>2025</v>
      </c>
      <c r="E3692" s="3">
        <f>MONTH(stock_returns_long[[#This Row],[Date]])</f>
        <v>5</v>
      </c>
      <c r="F3692" s="3">
        <f>LN(1+stock_returns_long[[#This Row],[Return]])</f>
        <v>9.2296324127697947E-5</v>
      </c>
    </row>
    <row r="3693" spans="1:6" x14ac:dyDescent="0.2">
      <c r="A3693" s="11">
        <v>45785</v>
      </c>
      <c r="B3693" s="3" t="s">
        <v>3</v>
      </c>
      <c r="C3693" s="3">
        <v>1.1122677849317864E-2</v>
      </c>
      <c r="D3693" s="3">
        <f>YEAR(stock_returns_long[[#This Row],[Date]])</f>
        <v>2025</v>
      </c>
      <c r="E3693" s="3">
        <f>MONTH(stock_returns_long[[#This Row],[Date]])</f>
        <v>5</v>
      </c>
      <c r="F3693" s="3">
        <f>LN(1+stock_returns_long[[#This Row],[Return]])</f>
        <v>1.1061275752346384E-2</v>
      </c>
    </row>
    <row r="3694" spans="1:6" x14ac:dyDescent="0.2">
      <c r="A3694" s="11">
        <v>45786</v>
      </c>
      <c r="B3694" s="3" t="s">
        <v>3</v>
      </c>
      <c r="C3694" s="3">
        <v>1.2780851828013695E-3</v>
      </c>
      <c r="D3694" s="3">
        <f>YEAR(stock_returns_long[[#This Row],[Date]])</f>
        <v>2025</v>
      </c>
      <c r="E3694" s="3">
        <f>MONTH(stock_returns_long[[#This Row],[Date]])</f>
        <v>5</v>
      </c>
      <c r="F3694" s="3">
        <f>LN(1+stock_returns_long[[#This Row],[Return]])</f>
        <v>1.2772691271858417E-3</v>
      </c>
    </row>
    <row r="3695" spans="1:6" x14ac:dyDescent="0.2">
      <c r="A3695" s="11">
        <v>45789</v>
      </c>
      <c r="B3695" s="3" t="s">
        <v>3</v>
      </c>
      <c r="C3695" s="3">
        <v>2.4000988384389466E-2</v>
      </c>
      <c r="D3695" s="3">
        <f>YEAR(stock_returns_long[[#This Row],[Date]])</f>
        <v>2025</v>
      </c>
      <c r="E3695" s="3">
        <f>MONTH(stock_returns_long[[#This Row],[Date]])</f>
        <v>5</v>
      </c>
      <c r="F3695" s="3">
        <f>LN(1+stock_returns_long[[#This Row],[Return]])</f>
        <v>2.3717491835980556E-2</v>
      </c>
    </row>
    <row r="3696" spans="1:6" x14ac:dyDescent="0.2">
      <c r="A3696" s="11">
        <v>45790</v>
      </c>
      <c r="B3696" s="3" t="s">
        <v>3</v>
      </c>
      <c r="C3696" s="3">
        <v>-2.6700280254099429E-4</v>
      </c>
      <c r="D3696" s="3">
        <f>YEAR(stock_returns_long[[#This Row],[Date]])</f>
        <v>2025</v>
      </c>
      <c r="E3696" s="3">
        <f>MONTH(stock_returns_long[[#This Row],[Date]])</f>
        <v>5</v>
      </c>
      <c r="F3696" s="3">
        <f>LN(1+stock_returns_long[[#This Row],[Return]])</f>
        <v>-2.6703845413546831E-4</v>
      </c>
    </row>
    <row r="3697" spans="1:6" x14ac:dyDescent="0.2">
      <c r="A3697" s="11">
        <v>45791</v>
      </c>
      <c r="B3697" s="3" t="s">
        <v>3</v>
      </c>
      <c r="C3697" s="3">
        <v>8.4605287712866684E-3</v>
      </c>
      <c r="D3697" s="3">
        <f>YEAR(stock_returns_long[[#This Row],[Date]])</f>
        <v>2025</v>
      </c>
      <c r="E3697" s="3">
        <f>MONTH(stock_returns_long[[#This Row],[Date]])</f>
        <v>5</v>
      </c>
      <c r="F3697" s="3">
        <f>LN(1+stock_returns_long[[#This Row],[Return]])</f>
        <v>8.4249390951667575E-3</v>
      </c>
    </row>
    <row r="3698" spans="1:6" x14ac:dyDescent="0.2">
      <c r="A3698" s="11">
        <v>45792</v>
      </c>
      <c r="B3698" s="3" t="s">
        <v>3</v>
      </c>
      <c r="C3698" s="3">
        <v>2.2561216289509467E-3</v>
      </c>
      <c r="D3698" s="3">
        <f>YEAR(stock_returns_long[[#This Row],[Date]])</f>
        <v>2025</v>
      </c>
      <c r="E3698" s="3">
        <f>MONTH(stock_returns_long[[#This Row],[Date]])</f>
        <v>5</v>
      </c>
      <c r="F3698" s="3">
        <f>LN(1+stock_returns_long[[#This Row],[Return]])</f>
        <v>2.2535804080332047E-3</v>
      </c>
    </row>
    <row r="3699" spans="1:6" x14ac:dyDescent="0.2">
      <c r="A3699" s="11">
        <v>45793</v>
      </c>
      <c r="B3699" s="3" t="s">
        <v>3</v>
      </c>
      <c r="C3699" s="3">
        <v>2.5158200042567636E-3</v>
      </c>
      <c r="D3699" s="3">
        <f>YEAR(stock_returns_long[[#This Row],[Date]])</f>
        <v>2025</v>
      </c>
      <c r="E3699" s="3">
        <f>MONTH(stock_returns_long[[#This Row],[Date]])</f>
        <v>5</v>
      </c>
      <c r="F3699" s="3">
        <f>LN(1+stock_returns_long[[#This Row],[Return]])</f>
        <v>2.5126606269501614E-3</v>
      </c>
    </row>
    <row r="3700" spans="1:6" x14ac:dyDescent="0.2">
      <c r="A3700" s="11">
        <v>45796</v>
      </c>
      <c r="B3700" s="3" t="s">
        <v>3</v>
      </c>
      <c r="C3700" s="3">
        <v>1.0126108524079136E-2</v>
      </c>
      <c r="D3700" s="3">
        <f>YEAR(stock_returns_long[[#This Row],[Date]])</f>
        <v>2025</v>
      </c>
      <c r="E3700" s="3">
        <f>MONTH(stock_returns_long[[#This Row],[Date]])</f>
        <v>5</v>
      </c>
      <c r="F3700" s="3">
        <f>LN(1+stock_returns_long[[#This Row],[Return]])</f>
        <v>1.0075182983647291E-2</v>
      </c>
    </row>
    <row r="3701" spans="1:6" x14ac:dyDescent="0.2">
      <c r="A3701" s="11">
        <v>45797</v>
      </c>
      <c r="B3701" s="3" t="s">
        <v>3</v>
      </c>
      <c r="C3701" s="3">
        <v>-1.5254229836257904E-3</v>
      </c>
      <c r="D3701" s="3">
        <f>YEAR(stock_returns_long[[#This Row],[Date]])</f>
        <v>2025</v>
      </c>
      <c r="E3701" s="3">
        <f>MONTH(stock_returns_long[[#This Row],[Date]])</f>
        <v>5</v>
      </c>
      <c r="F3701" s="3">
        <f>LN(1+stock_returns_long[[#This Row],[Return]])</f>
        <v>-1.5265876257972476E-3</v>
      </c>
    </row>
    <row r="3702" spans="1:6" x14ac:dyDescent="0.2">
      <c r="A3702" s="11">
        <v>45798</v>
      </c>
      <c r="B3702" s="3" t="s">
        <v>3</v>
      </c>
      <c r="C3702" s="3">
        <v>-1.2222561367165596E-2</v>
      </c>
      <c r="D3702" s="3">
        <f>YEAR(stock_returns_long[[#This Row],[Date]])</f>
        <v>2025</v>
      </c>
      <c r="E3702" s="3">
        <f>MONTH(stock_returns_long[[#This Row],[Date]])</f>
        <v>5</v>
      </c>
      <c r="F3702" s="3">
        <f>LN(1+stock_returns_long[[#This Row],[Return]])</f>
        <v>-1.2297871151802614E-2</v>
      </c>
    </row>
    <row r="3703" spans="1:6" x14ac:dyDescent="0.2">
      <c r="A3703" s="11">
        <v>45799</v>
      </c>
      <c r="B3703" s="3" t="s">
        <v>3</v>
      </c>
      <c r="C3703" s="3">
        <v>5.0599524837939835E-3</v>
      </c>
      <c r="D3703" s="3">
        <f>YEAR(stock_returns_long[[#This Row],[Date]])</f>
        <v>2025</v>
      </c>
      <c r="E3703" s="3">
        <f>MONTH(stock_returns_long[[#This Row],[Date]])</f>
        <v>5</v>
      </c>
      <c r="F3703" s="3">
        <f>LN(1+stock_returns_long[[#This Row],[Return]])</f>
        <v>5.047193944527616E-3</v>
      </c>
    </row>
    <row r="3704" spans="1:6" x14ac:dyDescent="0.2">
      <c r="A3704" s="11">
        <v>45800</v>
      </c>
      <c r="B3704" s="3" t="s">
        <v>3</v>
      </c>
      <c r="C3704" s="3">
        <v>-1.0288843235963574E-2</v>
      </c>
      <c r="D3704" s="3">
        <f>YEAR(stock_returns_long[[#This Row],[Date]])</f>
        <v>2025</v>
      </c>
      <c r="E3704" s="3">
        <f>MONTH(stock_returns_long[[#This Row],[Date]])</f>
        <v>5</v>
      </c>
      <c r="F3704" s="3">
        <f>LN(1+stock_returns_long[[#This Row],[Return]])</f>
        <v>-1.0342139268384723E-2</v>
      </c>
    </row>
    <row r="3705" spans="1:6" x14ac:dyDescent="0.2">
      <c r="A3705" s="11">
        <v>45804</v>
      </c>
      <c r="B3705" s="3" t="s">
        <v>3</v>
      </c>
      <c r="C3705" s="3">
        <v>2.3346185665684027E-2</v>
      </c>
      <c r="D3705" s="3">
        <f>YEAR(stock_returns_long[[#This Row],[Date]])</f>
        <v>2025</v>
      </c>
      <c r="E3705" s="3">
        <f>MONTH(stock_returns_long[[#This Row],[Date]])</f>
        <v>5</v>
      </c>
      <c r="F3705" s="3">
        <f>LN(1+stock_returns_long[[#This Row],[Return]])</f>
        <v>2.3077832134556355E-2</v>
      </c>
    </row>
    <row r="3706" spans="1:6" x14ac:dyDescent="0.2">
      <c r="A3706" s="11">
        <v>45805</v>
      </c>
      <c r="B3706" s="3" t="s">
        <v>3</v>
      </c>
      <c r="C3706" s="3">
        <v>-7.2282646126888839E-3</v>
      </c>
      <c r="D3706" s="3">
        <f>YEAR(stock_returns_long[[#This Row],[Date]])</f>
        <v>2025</v>
      </c>
      <c r="E3706" s="3">
        <f>MONTH(stock_returns_long[[#This Row],[Date]])</f>
        <v>5</v>
      </c>
      <c r="F3706" s="3">
        <f>LN(1+stock_returns_long[[#This Row],[Return]])</f>
        <v>-7.2545150907701592E-3</v>
      </c>
    </row>
    <row r="3707" spans="1:6" x14ac:dyDescent="0.2">
      <c r="A3707" s="11">
        <v>45806</v>
      </c>
      <c r="B3707" s="3" t="s">
        <v>3</v>
      </c>
      <c r="C3707" s="3">
        <v>2.8861443683056986E-3</v>
      </c>
      <c r="D3707" s="3">
        <f>YEAR(stock_returns_long[[#This Row],[Date]])</f>
        <v>2025</v>
      </c>
      <c r="E3707" s="3">
        <f>MONTH(stock_returns_long[[#This Row],[Date]])</f>
        <v>5</v>
      </c>
      <c r="F3707" s="3">
        <f>LN(1+stock_returns_long[[#This Row],[Return]])</f>
        <v>2.8819874500384439E-3</v>
      </c>
    </row>
    <row r="3708" spans="1:6" x14ac:dyDescent="0.2">
      <c r="A3708" s="11">
        <v>45807</v>
      </c>
      <c r="B3708" s="3" t="s">
        <v>3</v>
      </c>
      <c r="C3708" s="3">
        <v>3.6626247995799055E-3</v>
      </c>
      <c r="D3708" s="3">
        <f>YEAR(stock_returns_long[[#This Row],[Date]])</f>
        <v>2025</v>
      </c>
      <c r="E3708" s="3">
        <f>MONTH(stock_returns_long[[#This Row],[Date]])</f>
        <v>5</v>
      </c>
      <c r="F3708" s="3">
        <f>LN(1+stock_returns_long[[#This Row],[Return]])</f>
        <v>3.6559337223287143E-3</v>
      </c>
    </row>
    <row r="3709" spans="1:6" x14ac:dyDescent="0.2">
      <c r="A3709" s="11">
        <v>45810</v>
      </c>
      <c r="B3709" s="3" t="s">
        <v>3</v>
      </c>
      <c r="C3709" s="3">
        <v>3.497336510424276E-3</v>
      </c>
      <c r="D3709" s="3">
        <f>YEAR(stock_returns_long[[#This Row],[Date]])</f>
        <v>2025</v>
      </c>
      <c r="E3709" s="3">
        <f>MONTH(stock_returns_long[[#This Row],[Date]])</f>
        <v>6</v>
      </c>
      <c r="F3709" s="3">
        <f>LN(1+stock_returns_long[[#This Row],[Return]])</f>
        <v>3.4912350508572278E-3</v>
      </c>
    </row>
    <row r="3710" spans="1:6" x14ac:dyDescent="0.2">
      <c r="A3710" s="11">
        <v>45811</v>
      </c>
      <c r="B3710" s="3" t="s">
        <v>3</v>
      </c>
      <c r="C3710" s="3">
        <v>2.1646280560383424E-3</v>
      </c>
      <c r="D3710" s="3">
        <f>YEAR(stock_returns_long[[#This Row],[Date]])</f>
        <v>2025</v>
      </c>
      <c r="E3710" s="3">
        <f>MONTH(stock_returns_long[[#This Row],[Date]])</f>
        <v>6</v>
      </c>
      <c r="F3710" s="3">
        <f>LN(1+stock_returns_long[[#This Row],[Return]])</f>
        <v>2.162288624119546E-3</v>
      </c>
    </row>
    <row r="3711" spans="1:6" x14ac:dyDescent="0.2">
      <c r="A3711" s="11">
        <v>45812</v>
      </c>
      <c r="B3711" s="3" t="s">
        <v>3</v>
      </c>
      <c r="C3711" s="3">
        <v>1.9439176907138922E-3</v>
      </c>
      <c r="D3711" s="3">
        <f>YEAR(stock_returns_long[[#This Row],[Date]])</f>
        <v>2025</v>
      </c>
      <c r="E3711" s="3">
        <f>MONTH(stock_returns_long[[#This Row],[Date]])</f>
        <v>6</v>
      </c>
      <c r="F3711" s="3">
        <f>LN(1+stock_returns_long[[#This Row],[Return]])</f>
        <v>1.9420307277245202E-3</v>
      </c>
    </row>
    <row r="3712" spans="1:6" x14ac:dyDescent="0.2">
      <c r="A3712" s="11">
        <v>45813</v>
      </c>
      <c r="B3712" s="3" t="s">
        <v>3</v>
      </c>
      <c r="C3712" s="3">
        <v>8.2134964772988539E-3</v>
      </c>
      <c r="D3712" s="3">
        <f>YEAR(stock_returns_long[[#This Row],[Date]])</f>
        <v>2025</v>
      </c>
      <c r="E3712" s="3">
        <f>MONTH(stock_returns_long[[#This Row],[Date]])</f>
        <v>6</v>
      </c>
      <c r="F3712" s="3">
        <f>LN(1+stock_returns_long[[#This Row],[Return]])</f>
        <v>8.1799492830993987E-3</v>
      </c>
    </row>
    <row r="3713" spans="1:6" x14ac:dyDescent="0.2">
      <c r="A3713" s="11">
        <v>45814</v>
      </c>
      <c r="B3713" s="3" t="s">
        <v>3</v>
      </c>
      <c r="C3713" s="3">
        <v>5.7732180044871573E-3</v>
      </c>
      <c r="D3713" s="3">
        <f>YEAR(stock_returns_long[[#This Row],[Date]])</f>
        <v>2025</v>
      </c>
      <c r="E3713" s="3">
        <f>MONTH(stock_returns_long[[#This Row],[Date]])</f>
        <v>6</v>
      </c>
      <c r="F3713" s="3">
        <f>LN(1+stock_returns_long[[#This Row],[Return]])</f>
        <v>5.7566168455178372E-3</v>
      </c>
    </row>
    <row r="3714" spans="1:6" x14ac:dyDescent="0.2">
      <c r="A3714" s="11">
        <v>45817</v>
      </c>
      <c r="B3714" s="3" t="s">
        <v>3</v>
      </c>
      <c r="C3714" s="3">
        <v>5.0384988674700981E-3</v>
      </c>
      <c r="D3714" s="3">
        <f>YEAR(stock_returns_long[[#This Row],[Date]])</f>
        <v>2025</v>
      </c>
      <c r="E3714" s="3">
        <f>MONTH(stock_returns_long[[#This Row],[Date]])</f>
        <v>6</v>
      </c>
      <c r="F3714" s="3">
        <f>LN(1+stock_returns_long[[#This Row],[Return]])</f>
        <v>5.0258481081480316E-3</v>
      </c>
    </row>
    <row r="3715" spans="1:6" x14ac:dyDescent="0.2">
      <c r="A3715" s="11">
        <v>45818</v>
      </c>
      <c r="B3715" s="3" t="s">
        <v>3</v>
      </c>
      <c r="C3715" s="3">
        <v>-3.8709661567365439E-3</v>
      </c>
      <c r="D3715" s="3">
        <f>YEAR(stock_returns_long[[#This Row],[Date]])</f>
        <v>2025</v>
      </c>
      <c r="E3715" s="3">
        <f>MONTH(stock_returns_long[[#This Row],[Date]])</f>
        <v>6</v>
      </c>
      <c r="F3715" s="3">
        <f>LN(1+stock_returns_long[[#This Row],[Return]])</f>
        <v>-3.8784777372117864E-3</v>
      </c>
    </row>
    <row r="3716" spans="1:6" x14ac:dyDescent="0.2">
      <c r="A3716" s="11">
        <v>45819</v>
      </c>
      <c r="B3716" s="3" t="s">
        <v>3</v>
      </c>
      <c r="C3716" s="3">
        <v>3.6099435659899815E-3</v>
      </c>
      <c r="D3716" s="3">
        <f>YEAR(stock_returns_long[[#This Row],[Date]])</f>
        <v>2025</v>
      </c>
      <c r="E3716" s="3">
        <f>MONTH(stock_returns_long[[#This Row],[Date]])</f>
        <v>6</v>
      </c>
      <c r="F3716" s="3">
        <f>LN(1+stock_returns_long[[#This Row],[Return]])</f>
        <v>3.6034433586060476E-3</v>
      </c>
    </row>
    <row r="3717" spans="1:6" x14ac:dyDescent="0.2">
      <c r="A3717" s="11">
        <v>45820</v>
      </c>
      <c r="B3717" s="3" t="s">
        <v>3</v>
      </c>
      <c r="C3717" s="3">
        <v>1.322416250280134E-2</v>
      </c>
      <c r="D3717" s="3">
        <f>YEAR(stock_returns_long[[#This Row],[Date]])</f>
        <v>2025</v>
      </c>
      <c r="E3717" s="3">
        <f>MONTH(stock_returns_long[[#This Row],[Date]])</f>
        <v>6</v>
      </c>
      <c r="F3717" s="3">
        <f>LN(1+stock_returns_long[[#This Row],[Return]])</f>
        <v>1.3137486574020791E-2</v>
      </c>
    </row>
    <row r="3718" spans="1:6" x14ac:dyDescent="0.2">
      <c r="A3718" s="11">
        <v>45821</v>
      </c>
      <c r="B3718" s="3" t="s">
        <v>3</v>
      </c>
      <c r="C3718" s="3">
        <v>-8.1650805104271917E-3</v>
      </c>
      <c r="D3718" s="3">
        <f>YEAR(stock_returns_long[[#This Row],[Date]])</f>
        <v>2025</v>
      </c>
      <c r="E3718" s="3">
        <f>MONTH(stock_returns_long[[#This Row],[Date]])</f>
        <v>6</v>
      </c>
      <c r="F3718" s="3">
        <f>LN(1+stock_returns_long[[#This Row],[Return]])</f>
        <v>-8.1985973501111122E-3</v>
      </c>
    </row>
    <row r="3719" spans="1:6" x14ac:dyDescent="0.2">
      <c r="A3719" s="11">
        <v>45824</v>
      </c>
      <c r="B3719" s="3" t="s">
        <v>3</v>
      </c>
      <c r="C3719" s="3">
        <v>8.8007771426159564E-3</v>
      </c>
      <c r="D3719" s="3">
        <f>YEAR(stock_returns_long[[#This Row],[Date]])</f>
        <v>2025</v>
      </c>
      <c r="E3719" s="3">
        <f>MONTH(stock_returns_long[[#This Row],[Date]])</f>
        <v>6</v>
      </c>
      <c r="F3719" s="3">
        <f>LN(1+stock_returns_long[[#This Row],[Return]])</f>
        <v>8.7622760316939004E-3</v>
      </c>
    </row>
    <row r="3720" spans="1:6" x14ac:dyDescent="0.2">
      <c r="A3720" s="11">
        <v>45825</v>
      </c>
      <c r="B3720" s="3" t="s">
        <v>3</v>
      </c>
      <c r="C3720" s="3">
        <v>-2.2958026862665015E-3</v>
      </c>
      <c r="D3720" s="3">
        <f>YEAR(stock_returns_long[[#This Row],[Date]])</f>
        <v>2025</v>
      </c>
      <c r="E3720" s="3">
        <f>MONTH(stock_returns_long[[#This Row],[Date]])</f>
        <v>6</v>
      </c>
      <c r="F3720" s="3">
        <f>LN(1+stock_returns_long[[#This Row],[Return]])</f>
        <v>-2.2984420817148844E-3</v>
      </c>
    </row>
    <row r="3721" spans="1:6" x14ac:dyDescent="0.2">
      <c r="A3721" s="11">
        <v>45826</v>
      </c>
      <c r="B3721" s="3" t="s">
        <v>3</v>
      </c>
      <c r="C3721" s="3">
        <v>4.6021071052808615E-3</v>
      </c>
      <c r="D3721" s="3">
        <f>YEAR(stock_returns_long[[#This Row],[Date]])</f>
        <v>2025</v>
      </c>
      <c r="E3721" s="3">
        <f>MONTH(stock_returns_long[[#This Row],[Date]])</f>
        <v>6</v>
      </c>
      <c r="F3721" s="3">
        <f>LN(1+stock_returns_long[[#This Row],[Return]])</f>
        <v>4.5915497885863858E-3</v>
      </c>
    </row>
    <row r="3722" spans="1:6" x14ac:dyDescent="0.2">
      <c r="A3722" s="11">
        <v>45828</v>
      </c>
      <c r="B3722" s="3" t="s">
        <v>3</v>
      </c>
      <c r="C3722" s="3">
        <v>-5.9136853236814169E-3</v>
      </c>
      <c r="D3722" s="3">
        <f>YEAR(stock_returns_long[[#This Row],[Date]])</f>
        <v>2025</v>
      </c>
      <c r="E3722" s="3">
        <f>MONTH(stock_returns_long[[#This Row],[Date]])</f>
        <v>6</v>
      </c>
      <c r="F3722" s="3">
        <f>LN(1+stock_returns_long[[#This Row],[Return]])</f>
        <v>-5.9312404051019884E-3</v>
      </c>
    </row>
    <row r="3723" spans="1:6" x14ac:dyDescent="0.2">
      <c r="A3723" s="11">
        <v>45831</v>
      </c>
      <c r="B3723" s="3" t="s">
        <v>3</v>
      </c>
      <c r="C3723" s="3">
        <v>1.8014224694961278E-2</v>
      </c>
      <c r="D3723" s="3">
        <f>YEAR(stock_returns_long[[#This Row],[Date]])</f>
        <v>2025</v>
      </c>
      <c r="E3723" s="3">
        <f>MONTH(stock_returns_long[[#This Row],[Date]])</f>
        <v>6</v>
      </c>
      <c r="F3723" s="3">
        <f>LN(1+stock_returns_long[[#This Row],[Return]])</f>
        <v>1.7853891208468631E-2</v>
      </c>
    </row>
    <row r="3724" spans="1:6" x14ac:dyDescent="0.2">
      <c r="A3724" s="11">
        <v>45832</v>
      </c>
      <c r="B3724" s="3" t="s">
        <v>3</v>
      </c>
      <c r="C3724" s="3">
        <v>8.4567621422355632E-3</v>
      </c>
      <c r="D3724" s="3">
        <f>YEAR(stock_returns_long[[#This Row],[Date]])</f>
        <v>2025</v>
      </c>
      <c r="E3724" s="3">
        <f>MONTH(stock_returns_long[[#This Row],[Date]])</f>
        <v>6</v>
      </c>
      <c r="F3724" s="3">
        <f>LN(1+stock_returns_long[[#This Row],[Return]])</f>
        <v>8.4212040594584727E-3</v>
      </c>
    </row>
    <row r="3725" spans="1:6" x14ac:dyDescent="0.2">
      <c r="A3725" s="11">
        <v>45833</v>
      </c>
      <c r="B3725" s="3" t="s">
        <v>3</v>
      </c>
      <c r="C3725" s="3">
        <v>4.4071917625809753E-3</v>
      </c>
      <c r="D3725" s="3">
        <f>YEAR(stock_returns_long[[#This Row],[Date]])</f>
        <v>2025</v>
      </c>
      <c r="E3725" s="3">
        <f>MONTH(stock_returns_long[[#This Row],[Date]])</f>
        <v>6</v>
      </c>
      <c r="F3725" s="3">
        <f>LN(1+stock_returns_long[[#This Row],[Return]])</f>
        <v>4.3975085331065767E-3</v>
      </c>
    </row>
    <row r="3726" spans="1:6" x14ac:dyDescent="0.2">
      <c r="A3726" s="11">
        <v>45834</v>
      </c>
      <c r="B3726" s="3" t="s">
        <v>3</v>
      </c>
      <c r="C3726" s="3">
        <v>1.0522701831922499E-2</v>
      </c>
      <c r="D3726" s="3">
        <f>YEAR(stock_returns_long[[#This Row],[Date]])</f>
        <v>2025</v>
      </c>
      <c r="E3726" s="3">
        <f>MONTH(stock_returns_long[[#This Row],[Date]])</f>
        <v>6</v>
      </c>
      <c r="F3726" s="3">
        <f>LN(1+stock_returns_long[[#This Row],[Return]])</f>
        <v>1.0467723548740357E-2</v>
      </c>
    </row>
    <row r="3727" spans="1:6" x14ac:dyDescent="0.2">
      <c r="A3727" s="11">
        <v>45835</v>
      </c>
      <c r="B3727" s="3" t="s">
        <v>3</v>
      </c>
      <c r="C3727" s="3">
        <v>-3.035451888013796E-3</v>
      </c>
      <c r="D3727" s="3">
        <f>YEAR(stock_returns_long[[#This Row],[Date]])</f>
        <v>2025</v>
      </c>
      <c r="E3727" s="3">
        <f>MONTH(stock_returns_long[[#This Row],[Date]])</f>
        <v>6</v>
      </c>
      <c r="F3727" s="3">
        <f>LN(1+stock_returns_long[[#This Row],[Return]])</f>
        <v>-3.0400682162243461E-3</v>
      </c>
    </row>
    <row r="3728" spans="1:6" x14ac:dyDescent="0.2">
      <c r="A3728" s="11">
        <v>45838</v>
      </c>
      <c r="B3728" s="3" t="s">
        <v>3</v>
      </c>
      <c r="C3728" s="3">
        <v>2.964074054145005E-3</v>
      </c>
      <c r="D3728" s="3">
        <f>YEAR(stock_returns_long[[#This Row],[Date]])</f>
        <v>2025</v>
      </c>
      <c r="E3728" s="3">
        <f>MONTH(stock_returns_long[[#This Row],[Date]])</f>
        <v>6</v>
      </c>
      <c r="F3728" s="3">
        <f>LN(1+stock_returns_long[[#This Row],[Return]])</f>
        <v>2.9596898479171902E-3</v>
      </c>
    </row>
    <row r="3729" spans="1:6" x14ac:dyDescent="0.2">
      <c r="A3729" s="11">
        <v>45839</v>
      </c>
      <c r="B3729" s="3" t="s">
        <v>3</v>
      </c>
      <c r="C3729" s="3">
        <v>-1.0775866174716486E-2</v>
      </c>
      <c r="D3729" s="3">
        <f>YEAR(stock_returns_long[[#This Row],[Date]])</f>
        <v>2025</v>
      </c>
      <c r="E3729" s="3">
        <f>MONTH(stock_returns_long[[#This Row],[Date]])</f>
        <v>7</v>
      </c>
      <c r="F3729" s="3">
        <f>LN(1+stock_returns_long[[#This Row],[Return]])</f>
        <v>-1.0834346316186044E-2</v>
      </c>
    </row>
    <row r="3730" spans="1:6" x14ac:dyDescent="0.2">
      <c r="A3730" s="11">
        <v>45840</v>
      </c>
      <c r="B3730" s="3" t="s">
        <v>3</v>
      </c>
      <c r="C3730" s="3">
        <v>-1.950980777077449E-3</v>
      </c>
      <c r="D3730" s="3">
        <f>YEAR(stock_returns_long[[#This Row],[Date]])</f>
        <v>2025</v>
      </c>
      <c r="E3730" s="3">
        <f>MONTH(stock_returns_long[[#This Row],[Date]])</f>
        <v>7</v>
      </c>
      <c r="F3730" s="3">
        <f>LN(1+stock_returns_long[[#This Row],[Return]])</f>
        <v>-1.9528864190576846E-3</v>
      </c>
    </row>
    <row r="3731" spans="1:6" x14ac:dyDescent="0.2">
      <c r="A3731" s="11">
        <v>45841</v>
      </c>
      <c r="B3731" s="3" t="s">
        <v>3</v>
      </c>
      <c r="C3731" s="3">
        <v>1.5781207916752971E-2</v>
      </c>
      <c r="D3731" s="3">
        <f>YEAR(stock_returns_long[[#This Row],[Date]])</f>
        <v>2025</v>
      </c>
      <c r="E3731" s="3">
        <f>MONTH(stock_returns_long[[#This Row],[Date]])</f>
        <v>7</v>
      </c>
      <c r="F3731" s="3">
        <f>LN(1+stock_returns_long[[#This Row],[Return]])</f>
        <v>1.5657979427265961E-2</v>
      </c>
    </row>
    <row r="3732" spans="1:6" x14ac:dyDescent="0.2">
      <c r="A3732" s="11">
        <v>45845</v>
      </c>
      <c r="B3732" s="3" t="s">
        <v>3</v>
      </c>
      <c r="C3732" s="3">
        <v>-2.2452133265176144E-3</v>
      </c>
      <c r="D3732" s="3">
        <f>YEAR(stock_returns_long[[#This Row],[Date]])</f>
        <v>2025</v>
      </c>
      <c r="E3732" s="3">
        <f>MONTH(stock_returns_long[[#This Row],[Date]])</f>
        <v>7</v>
      </c>
      <c r="F3732" s="3">
        <f>LN(1+stock_returns_long[[#This Row],[Return]])</f>
        <v>-2.2477375970166914E-3</v>
      </c>
    </row>
    <row r="3733" spans="1:6" x14ac:dyDescent="0.2">
      <c r="A3733" s="11">
        <v>45846</v>
      </c>
      <c r="B3733" s="3" t="s">
        <v>3</v>
      </c>
      <c r="C3733" s="3">
        <v>-2.2100998850178577E-3</v>
      </c>
      <c r="D3733" s="3">
        <f>YEAR(stock_returns_long[[#This Row],[Date]])</f>
        <v>2025</v>
      </c>
      <c r="E3733" s="3">
        <f>MONTH(stock_returns_long[[#This Row],[Date]])</f>
        <v>7</v>
      </c>
      <c r="F3733" s="3">
        <f>LN(1+stock_returns_long[[#This Row],[Return]])</f>
        <v>-2.2125457601855246E-3</v>
      </c>
    </row>
    <row r="3734" spans="1:6" x14ac:dyDescent="0.2">
      <c r="A3734" s="11">
        <v>45847</v>
      </c>
      <c r="B3734" s="3" t="s">
        <v>3</v>
      </c>
      <c r="C3734" s="3">
        <v>1.3873849785578818E-2</v>
      </c>
      <c r="D3734" s="3">
        <f>YEAR(stock_returns_long[[#This Row],[Date]])</f>
        <v>2025</v>
      </c>
      <c r="E3734" s="3">
        <f>MONTH(stock_returns_long[[#This Row],[Date]])</f>
        <v>7</v>
      </c>
      <c r="F3734" s="3">
        <f>LN(1+stock_returns_long[[#This Row],[Return]])</f>
        <v>1.3778488934128244E-2</v>
      </c>
    </row>
    <row r="3735" spans="1:6" x14ac:dyDescent="0.2">
      <c r="A3735" s="11">
        <v>45848</v>
      </c>
      <c r="B3735" s="3" t="s">
        <v>3</v>
      </c>
      <c r="C3735" s="3">
        <v>-4.031705316035028E-3</v>
      </c>
      <c r="D3735" s="3">
        <f>YEAR(stock_returns_long[[#This Row],[Date]])</f>
        <v>2025</v>
      </c>
      <c r="E3735" s="3">
        <f>MONTH(stock_returns_long[[#This Row],[Date]])</f>
        <v>7</v>
      </c>
      <c r="F3735" s="3">
        <f>LN(1+stock_returns_long[[#This Row],[Return]])</f>
        <v>-4.0398545508297801E-3</v>
      </c>
    </row>
    <row r="3736" spans="1:6" x14ac:dyDescent="0.2">
      <c r="A3736" s="11">
        <v>45849</v>
      </c>
      <c r="B3736" s="3" t="s">
        <v>3</v>
      </c>
      <c r="C3736" s="3">
        <v>3.6691290886827765E-3</v>
      </c>
      <c r="D3736" s="3">
        <f>YEAR(stock_returns_long[[#This Row],[Date]])</f>
        <v>2025</v>
      </c>
      <c r="E3736" s="3">
        <f>MONTH(stock_returns_long[[#This Row],[Date]])</f>
        <v>7</v>
      </c>
      <c r="F3736" s="3">
        <f>LN(1+stock_returns_long[[#This Row],[Return]])</f>
        <v>3.662414254597777E-3</v>
      </c>
    </row>
    <row r="3737" spans="1:6" x14ac:dyDescent="0.2">
      <c r="A3737" s="11">
        <v>45852</v>
      </c>
      <c r="B3737" s="3" t="s">
        <v>3</v>
      </c>
      <c r="C3737" s="3">
        <v>-5.96086828139053E-4</v>
      </c>
      <c r="D3737" s="3">
        <f>YEAR(stock_returns_long[[#This Row],[Date]])</f>
        <v>2025</v>
      </c>
      <c r="E3737" s="3">
        <f>MONTH(stock_returns_long[[#This Row],[Date]])</f>
        <v>7</v>
      </c>
      <c r="F3737" s="3">
        <f>LN(1+stock_returns_long[[#This Row],[Return]])</f>
        <v>-5.9626455852439741E-4</v>
      </c>
    </row>
    <row r="3738" spans="1:6" x14ac:dyDescent="0.2">
      <c r="A3738" s="11">
        <v>45853</v>
      </c>
      <c r="B3738" s="3" t="s">
        <v>3</v>
      </c>
      <c r="C3738" s="3">
        <v>5.5663902330027604E-3</v>
      </c>
      <c r="D3738" s="3">
        <f>YEAR(stock_returns_long[[#This Row],[Date]])</f>
        <v>2025</v>
      </c>
      <c r="E3738" s="3">
        <f>MONTH(stock_returns_long[[#This Row],[Date]])</f>
        <v>7</v>
      </c>
      <c r="F3738" s="3">
        <f>LN(1+stock_returns_long[[#This Row],[Return]])</f>
        <v>5.5509551349182543E-3</v>
      </c>
    </row>
    <row r="3739" spans="1:6" x14ac:dyDescent="0.2">
      <c r="A3739" s="11">
        <v>45854</v>
      </c>
      <c r="B3739" s="3" t="s">
        <v>3</v>
      </c>
      <c r="C3739" s="3">
        <v>-3.9540699393569856E-4</v>
      </c>
      <c r="D3739" s="3">
        <f>YEAR(stock_returns_long[[#This Row],[Date]])</f>
        <v>2025</v>
      </c>
      <c r="E3739" s="3">
        <f>MONTH(stock_returns_long[[#This Row],[Date]])</f>
        <v>7</v>
      </c>
      <c r="F3739" s="3">
        <f>LN(1+stock_returns_long[[#This Row],[Return]])</f>
        <v>-3.9548518789409655E-4</v>
      </c>
    </row>
    <row r="3740" spans="1:6" x14ac:dyDescent="0.2">
      <c r="A3740" s="11">
        <v>45855</v>
      </c>
      <c r="B3740" s="3" t="s">
        <v>3</v>
      </c>
      <c r="C3740" s="3">
        <v>1.2024873520068091E-2</v>
      </c>
      <c r="D3740" s="3">
        <f>YEAR(stock_returns_long[[#This Row],[Date]])</f>
        <v>2025</v>
      </c>
      <c r="E3740" s="3">
        <f>MONTH(stock_returns_long[[#This Row],[Date]])</f>
        <v>7</v>
      </c>
      <c r="F3740" s="3">
        <f>LN(1+stock_returns_long[[#This Row],[Return]])</f>
        <v>1.1953149140367906E-2</v>
      </c>
    </row>
    <row r="3741" spans="1:6" x14ac:dyDescent="0.2">
      <c r="A3741" s="11">
        <v>45856</v>
      </c>
      <c r="B3741" s="3" t="s">
        <v>3</v>
      </c>
      <c r="C3741" s="3">
        <v>-3.2245775907299157E-3</v>
      </c>
      <c r="D3741" s="3">
        <f>YEAR(stock_returns_long[[#This Row],[Date]])</f>
        <v>2025</v>
      </c>
      <c r="E3741" s="3">
        <f>MONTH(stock_returns_long[[#This Row],[Date]])</f>
        <v>7</v>
      </c>
      <c r="F3741" s="3">
        <f>LN(1+stock_returns_long[[#This Row],[Return]])</f>
        <v>-3.2297877444273627E-3</v>
      </c>
    </row>
    <row r="3742" spans="1:6" x14ac:dyDescent="0.2">
      <c r="A3742" s="11">
        <v>45859</v>
      </c>
      <c r="B3742" s="3" t="s">
        <v>3</v>
      </c>
      <c r="C3742" s="3">
        <v>1.9597398712045688E-5</v>
      </c>
      <c r="D3742" s="3">
        <f>YEAR(stock_returns_long[[#This Row],[Date]])</f>
        <v>2025</v>
      </c>
      <c r="E3742" s="3">
        <f>MONTH(stock_returns_long[[#This Row],[Date]])</f>
        <v>7</v>
      </c>
      <c r="F3742" s="3">
        <f>LN(1+stock_returns_long[[#This Row],[Return]])</f>
        <v>1.9597206685536357E-5</v>
      </c>
    </row>
    <row r="3743" spans="1:6" x14ac:dyDescent="0.2">
      <c r="A3743" s="11">
        <v>45860</v>
      </c>
      <c r="B3743" s="3" t="s">
        <v>3</v>
      </c>
      <c r="C3743" s="3">
        <v>-9.3910452430344682E-3</v>
      </c>
      <c r="D3743" s="3">
        <f>YEAR(stock_returns_long[[#This Row],[Date]])</f>
        <v>2025</v>
      </c>
      <c r="E3743" s="3">
        <f>MONTH(stock_returns_long[[#This Row],[Date]])</f>
        <v>7</v>
      </c>
      <c r="F3743" s="3">
        <f>LN(1+stock_returns_long[[#This Row],[Return]])</f>
        <v>-9.4354191384262535E-3</v>
      </c>
    </row>
    <row r="3744" spans="1:6" x14ac:dyDescent="0.2">
      <c r="A3744" s="11">
        <v>45861</v>
      </c>
      <c r="B3744" s="3" t="s">
        <v>3</v>
      </c>
      <c r="C3744" s="3">
        <v>1.1875122281272965E-3</v>
      </c>
      <c r="D3744" s="3">
        <f>YEAR(stock_returns_long[[#This Row],[Date]])</f>
        <v>2025</v>
      </c>
      <c r="E3744" s="3">
        <f>MONTH(stock_returns_long[[#This Row],[Date]])</f>
        <v>7</v>
      </c>
      <c r="F3744" s="3">
        <f>LN(1+stock_returns_long[[#This Row],[Return]])</f>
        <v>1.1868076931887295E-3</v>
      </c>
    </row>
    <row r="3745" spans="1:6" x14ac:dyDescent="0.2">
      <c r="A3745" s="11">
        <v>45862</v>
      </c>
      <c r="B3745" s="3" t="s">
        <v>3</v>
      </c>
      <c r="C3745" s="3">
        <v>9.9037152558292263E-3</v>
      </c>
      <c r="D3745" s="3">
        <f>YEAR(stock_returns_long[[#This Row],[Date]])</f>
        <v>2025</v>
      </c>
      <c r="E3745" s="3">
        <f>MONTH(stock_returns_long[[#This Row],[Date]])</f>
        <v>7</v>
      </c>
      <c r="F3745" s="3">
        <f>LN(1+stock_returns_long[[#This Row],[Return]])</f>
        <v>9.8549948789664558E-3</v>
      </c>
    </row>
    <row r="3746" spans="1:6" x14ac:dyDescent="0.2">
      <c r="A3746" s="11">
        <v>45863</v>
      </c>
      <c r="B3746" s="3" t="s">
        <v>3</v>
      </c>
      <c r="C3746" s="3">
        <v>5.5395663781354632E-3</v>
      </c>
      <c r="D3746" s="3">
        <f>YEAR(stock_returns_long[[#This Row],[Date]])</f>
        <v>2025</v>
      </c>
      <c r="E3746" s="3">
        <f>MONTH(stock_returns_long[[#This Row],[Date]])</f>
        <v>7</v>
      </c>
      <c r="F3746" s="3">
        <f>LN(1+stock_returns_long[[#This Row],[Return]])</f>
        <v>5.524279409772387E-3</v>
      </c>
    </row>
    <row r="3747" spans="1:6" x14ac:dyDescent="0.2">
      <c r="A3747" s="11">
        <v>45866</v>
      </c>
      <c r="B3747" s="3" t="s">
        <v>3</v>
      </c>
      <c r="C3747" s="3">
        <v>-2.3555209851178205E-3</v>
      </c>
      <c r="D3747" s="3">
        <f>YEAR(stock_returns_long[[#This Row],[Date]])</f>
        <v>2025</v>
      </c>
      <c r="E3747" s="3">
        <f>MONTH(stock_returns_long[[#This Row],[Date]])</f>
        <v>7</v>
      </c>
      <c r="F3747" s="3">
        <f>LN(1+stock_returns_long[[#This Row],[Return]])</f>
        <v>-2.3582995889040834E-3</v>
      </c>
    </row>
    <row r="3748" spans="1:6" x14ac:dyDescent="0.2">
      <c r="A3748" s="11">
        <v>45867</v>
      </c>
      <c r="B3748" s="3" t="s">
        <v>3</v>
      </c>
      <c r="C3748" s="3">
        <v>1.3658563818119696E-4</v>
      </c>
      <c r="D3748" s="3">
        <f>YEAR(stock_returns_long[[#This Row],[Date]])</f>
        <v>2025</v>
      </c>
      <c r="E3748" s="3">
        <f>MONTH(stock_returns_long[[#This Row],[Date]])</f>
        <v>7</v>
      </c>
      <c r="F3748" s="3">
        <f>LN(1+stock_returns_long[[#This Row],[Return]])</f>
        <v>1.3657631121219527E-4</v>
      </c>
    </row>
    <row r="3749" spans="1:6" x14ac:dyDescent="0.2">
      <c r="A3749" s="11">
        <v>45868</v>
      </c>
      <c r="B3749" s="3" t="s">
        <v>3</v>
      </c>
      <c r="C3749" s="3">
        <v>1.3071070651766714E-3</v>
      </c>
      <c r="D3749" s="3">
        <f>YEAR(stock_returns_long[[#This Row],[Date]])</f>
        <v>2025</v>
      </c>
      <c r="E3749" s="3">
        <f>MONTH(stock_returns_long[[#This Row],[Date]])</f>
        <v>7</v>
      </c>
      <c r="F3749" s="3">
        <f>LN(1+stock_returns_long[[#This Row],[Return]])</f>
        <v>1.3062535444178052E-3</v>
      </c>
    </row>
    <row r="3750" spans="1:6" x14ac:dyDescent="0.2">
      <c r="A3750" s="11">
        <v>45869</v>
      </c>
      <c r="B3750" s="3" t="s">
        <v>3</v>
      </c>
      <c r="C3750" s="3">
        <v>3.9474704539766758E-2</v>
      </c>
      <c r="D3750" s="3">
        <f>YEAR(stock_returns_long[[#This Row],[Date]])</f>
        <v>2025</v>
      </c>
      <c r="E3750" s="3">
        <f>MONTH(stock_returns_long[[#This Row],[Date]])</f>
        <v>7</v>
      </c>
      <c r="F3750" s="3">
        <f>LN(1+stock_returns_long[[#This Row],[Return]])</f>
        <v>3.8715493762769088E-2</v>
      </c>
    </row>
    <row r="3751" spans="1:6" x14ac:dyDescent="0.2">
      <c r="A3751" s="11">
        <v>45870</v>
      </c>
      <c r="B3751" s="3" t="s">
        <v>3</v>
      </c>
      <c r="C3751" s="3">
        <v>-1.7600720012266091E-2</v>
      </c>
      <c r="D3751" s="3">
        <f>YEAR(stock_returns_long[[#This Row],[Date]])</f>
        <v>2025</v>
      </c>
      <c r="E3751" s="3">
        <f>MONTH(stock_returns_long[[#This Row],[Date]])</f>
        <v>8</v>
      </c>
      <c r="F3751" s="3">
        <f>LN(1+stock_returns_long[[#This Row],[Return]])</f>
        <v>-1.775745450103626E-2</v>
      </c>
    </row>
    <row r="3752" spans="1:6" x14ac:dyDescent="0.2">
      <c r="A3752" s="11">
        <v>45873</v>
      </c>
      <c r="B3752" s="3" t="s">
        <v>3</v>
      </c>
      <c r="C3752" s="3">
        <v>2.1999259295981233E-2</v>
      </c>
      <c r="D3752" s="3">
        <f>YEAR(stock_returns_long[[#This Row],[Date]])</f>
        <v>2025</v>
      </c>
      <c r="E3752" s="3">
        <f>MONTH(stock_returns_long[[#This Row],[Date]])</f>
        <v>8</v>
      </c>
      <c r="F3752" s="3">
        <f>LN(1+stock_returns_long[[#This Row],[Return]])</f>
        <v>2.1760767021936193E-2</v>
      </c>
    </row>
    <row r="3753" spans="1:6" x14ac:dyDescent="0.2">
      <c r="A3753" s="11">
        <v>45874</v>
      </c>
      <c r="B3753" s="3" t="s">
        <v>3</v>
      </c>
      <c r="C3753" s="3">
        <v>-1.4730087451690799E-2</v>
      </c>
      <c r="D3753" s="3">
        <f>YEAR(stock_returns_long[[#This Row],[Date]])</f>
        <v>2025</v>
      </c>
      <c r="E3753" s="3">
        <f>MONTH(stock_returns_long[[#This Row],[Date]])</f>
        <v>8</v>
      </c>
      <c r="F3753" s="3">
        <f>LN(1+stock_returns_long[[#This Row],[Return]])</f>
        <v>-1.4839652455779034E-2</v>
      </c>
    </row>
    <row r="3754" spans="1:6" x14ac:dyDescent="0.2">
      <c r="A3754" s="11">
        <v>45875</v>
      </c>
      <c r="B3754" s="3" t="s">
        <v>3</v>
      </c>
      <c r="C3754" s="3">
        <v>-5.3244351410633994E-3</v>
      </c>
      <c r="D3754" s="3">
        <f>YEAR(stock_returns_long[[#This Row],[Date]])</f>
        <v>2025</v>
      </c>
      <c r="E3754" s="3">
        <f>MONTH(stock_returns_long[[#This Row],[Date]])</f>
        <v>8</v>
      </c>
      <c r="F3754" s="3">
        <f>LN(1+stock_returns_long[[#This Row],[Return]])</f>
        <v>-5.3386604628529967E-3</v>
      </c>
    </row>
    <row r="3755" spans="1:6" x14ac:dyDescent="0.2">
      <c r="A3755" s="11">
        <v>45876</v>
      </c>
      <c r="B3755" s="3" t="s">
        <v>3</v>
      </c>
      <c r="C3755" s="3">
        <v>-7.8103982273572958E-3</v>
      </c>
      <c r="D3755" s="3">
        <f>YEAR(stock_returns_long[[#This Row],[Date]])</f>
        <v>2025</v>
      </c>
      <c r="E3755" s="3">
        <f>MONTH(stock_returns_long[[#This Row],[Date]])</f>
        <v>8</v>
      </c>
      <c r="F3755" s="3">
        <f>LN(1+stock_returns_long[[#This Row],[Return]])</f>
        <v>-7.8410591412359423E-3</v>
      </c>
    </row>
    <row r="3756" spans="1:6" x14ac:dyDescent="0.2">
      <c r="A3756" s="11">
        <v>45877</v>
      </c>
      <c r="B3756" s="3" t="s">
        <v>3</v>
      </c>
      <c r="C3756" s="3">
        <v>2.3039078399302859E-3</v>
      </c>
      <c r="D3756" s="3">
        <f>YEAR(stock_returns_long[[#This Row],[Date]])</f>
        <v>2025</v>
      </c>
      <c r="E3756" s="3">
        <f>MONTH(stock_returns_long[[#This Row],[Date]])</f>
        <v>8</v>
      </c>
      <c r="F3756" s="3">
        <f>LN(1+stock_returns_long[[#This Row],[Return]])</f>
        <v>2.3012579136063877E-3</v>
      </c>
    </row>
    <row r="3757" spans="1:6" x14ac:dyDescent="0.2">
      <c r="A3757" s="11">
        <v>45880</v>
      </c>
      <c r="B3757" s="3" t="s">
        <v>3</v>
      </c>
      <c r="C3757" s="3">
        <v>-5.1715257851381313E-4</v>
      </c>
      <c r="D3757" s="3">
        <f>YEAR(stock_returns_long[[#This Row],[Date]])</f>
        <v>2025</v>
      </c>
      <c r="E3757" s="3">
        <f>MONTH(stock_returns_long[[#This Row],[Date]])</f>
        <v>8</v>
      </c>
      <c r="F3757" s="3">
        <f>LN(1+stock_returns_long[[#This Row],[Return]])</f>
        <v>-5.1728634803003312E-4</v>
      </c>
    </row>
    <row r="3758" spans="1:6" x14ac:dyDescent="0.2">
      <c r="A3758" s="11">
        <v>45881</v>
      </c>
      <c r="B3758" s="3" t="s">
        <v>3</v>
      </c>
      <c r="C3758" s="3">
        <v>1.4316580058936212E-2</v>
      </c>
      <c r="D3758" s="3">
        <f>YEAR(stock_returns_long[[#This Row],[Date]])</f>
        <v>2025</v>
      </c>
      <c r="E3758" s="3">
        <f>MONTH(stock_returns_long[[#This Row],[Date]])</f>
        <v>8</v>
      </c>
      <c r="F3758" s="3">
        <f>LN(1+stock_returns_long[[#This Row],[Return]])</f>
        <v>1.4215065572963223E-2</v>
      </c>
    </row>
    <row r="3759" spans="1:6" x14ac:dyDescent="0.2">
      <c r="A3759" s="11">
        <v>45882</v>
      </c>
      <c r="B3759" s="3" t="s">
        <v>3</v>
      </c>
      <c r="C3759" s="3">
        <v>-1.6363020350273483E-2</v>
      </c>
      <c r="D3759" s="3">
        <f>YEAR(stock_returns_long[[#This Row],[Date]])</f>
        <v>2025</v>
      </c>
      <c r="E3759" s="3">
        <f>MONTH(stock_returns_long[[#This Row],[Date]])</f>
        <v>8</v>
      </c>
      <c r="F3759" s="3">
        <f>LN(1+stock_returns_long[[#This Row],[Return]])</f>
        <v>-1.6498373118956536E-2</v>
      </c>
    </row>
    <row r="3760" spans="1:6" x14ac:dyDescent="0.2">
      <c r="A3760" s="11">
        <v>45883</v>
      </c>
      <c r="B3760" s="3" t="s">
        <v>3</v>
      </c>
      <c r="C3760" s="3">
        <v>3.6497151852836751E-3</v>
      </c>
      <c r="D3760" s="3">
        <f>YEAR(stock_returns_long[[#This Row],[Date]])</f>
        <v>2025</v>
      </c>
      <c r="E3760" s="3">
        <f>MONTH(stock_returns_long[[#This Row],[Date]])</f>
        <v>8</v>
      </c>
      <c r="F3760" s="3">
        <f>LN(1+stock_returns_long[[#This Row],[Return]])</f>
        <v>3.6430711358350688E-3</v>
      </c>
    </row>
    <row r="3761" spans="1:6" x14ac:dyDescent="0.2">
      <c r="A3761" s="11">
        <v>45884</v>
      </c>
      <c r="B3761" s="3" t="s">
        <v>3</v>
      </c>
      <c r="C3761" s="3">
        <v>-4.4212306595291517E-3</v>
      </c>
      <c r="D3761" s="3">
        <f>YEAR(stock_returns_long[[#This Row],[Date]])</f>
        <v>2025</v>
      </c>
      <c r="E3761" s="3">
        <f>MONTH(stock_returns_long[[#This Row],[Date]])</f>
        <v>8</v>
      </c>
      <c r="F3761" s="3">
        <f>LN(1+stock_returns_long[[#This Row],[Return]])</f>
        <v>-4.4310332033433777E-3</v>
      </c>
    </row>
    <row r="3762" spans="1:6" x14ac:dyDescent="0.2">
      <c r="A3762" s="11">
        <v>45887</v>
      </c>
      <c r="B3762" s="3" t="s">
        <v>3</v>
      </c>
      <c r="C3762" s="3">
        <v>-5.9019956330614853E-3</v>
      </c>
      <c r="D3762" s="3">
        <f>YEAR(stock_returns_long[[#This Row],[Date]])</f>
        <v>2025</v>
      </c>
      <c r="E3762" s="3">
        <f>MONTH(stock_returns_long[[#This Row],[Date]])</f>
        <v>8</v>
      </c>
      <c r="F3762" s="3">
        <f>LN(1+stock_returns_long[[#This Row],[Return]])</f>
        <v>-5.91948124322942E-3</v>
      </c>
    </row>
    <row r="3763" spans="1:6" x14ac:dyDescent="0.2">
      <c r="A3763" s="11">
        <v>45888</v>
      </c>
      <c r="B3763" s="3" t="s">
        <v>3</v>
      </c>
      <c r="C3763" s="3">
        <v>-1.4175136000177835E-2</v>
      </c>
      <c r="D3763" s="3">
        <f>YEAR(stock_returns_long[[#This Row],[Date]])</f>
        <v>2025</v>
      </c>
      <c r="E3763" s="3">
        <f>MONTH(stock_returns_long[[#This Row],[Date]])</f>
        <v>8</v>
      </c>
      <c r="F3763" s="3">
        <f>LN(1+stock_returns_long[[#This Row],[Return]])</f>
        <v>-1.4276562874517987E-2</v>
      </c>
    </row>
    <row r="3764" spans="1:6" x14ac:dyDescent="0.2">
      <c r="A3764" s="11">
        <v>45889</v>
      </c>
      <c r="B3764" s="3" t="s">
        <v>3</v>
      </c>
      <c r="C3764" s="3">
        <v>-7.9447239290585392E-3</v>
      </c>
      <c r="D3764" s="3">
        <f>YEAR(stock_returns_long[[#This Row],[Date]])</f>
        <v>2025</v>
      </c>
      <c r="E3764" s="3">
        <f>MONTH(stock_returns_long[[#This Row],[Date]])</f>
        <v>8</v>
      </c>
      <c r="F3764" s="3">
        <f>LN(1+stock_returns_long[[#This Row],[Return]])</f>
        <v>-7.9764514039615177E-3</v>
      </c>
    </row>
    <row r="3765" spans="1:6" x14ac:dyDescent="0.2">
      <c r="A3765" s="11">
        <v>45890</v>
      </c>
      <c r="B3765" s="3" t="s">
        <v>3</v>
      </c>
      <c r="C3765" s="3">
        <v>-1.2874574564821772E-3</v>
      </c>
      <c r="D3765" s="3">
        <f>YEAR(stock_returns_long[[#This Row],[Date]])</f>
        <v>2025</v>
      </c>
      <c r="E3765" s="3">
        <f>MONTH(stock_returns_long[[#This Row],[Date]])</f>
        <v>8</v>
      </c>
      <c r="F3765" s="3">
        <f>LN(1+stock_returns_long[[#This Row],[Return]])</f>
        <v>-1.2882869418611635E-3</v>
      </c>
    </row>
    <row r="3766" spans="1:6" x14ac:dyDescent="0.2">
      <c r="A3766" s="11">
        <v>45891</v>
      </c>
      <c r="B3766" s="3" t="s">
        <v>3</v>
      </c>
      <c r="C3766" s="3">
        <v>5.9297572780043772E-3</v>
      </c>
      <c r="D3766" s="3">
        <f>YEAR(stock_returns_long[[#This Row],[Date]])</f>
        <v>2025</v>
      </c>
      <c r="E3766" s="3">
        <f>MONTH(stock_returns_long[[#This Row],[Date]])</f>
        <v>8</v>
      </c>
      <c r="F3766" s="3">
        <f>LN(1+stock_returns_long[[#This Row],[Return]])</f>
        <v>5.9122454604342021E-3</v>
      </c>
    </row>
    <row r="3767" spans="1:6" x14ac:dyDescent="0.2">
      <c r="A3767" s="11">
        <v>45894</v>
      </c>
      <c r="B3767" s="3" t="s">
        <v>3</v>
      </c>
      <c r="C3767" s="3">
        <v>-5.8553341804989945E-3</v>
      </c>
      <c r="D3767" s="3">
        <f>YEAR(stock_returns_long[[#This Row],[Date]])</f>
        <v>2025</v>
      </c>
      <c r="E3767" s="3">
        <f>MONTH(stock_returns_long[[#This Row],[Date]])</f>
        <v>8</v>
      </c>
      <c r="F3767" s="3">
        <f>LN(1+stock_returns_long[[#This Row],[Return]])</f>
        <v>-5.872543861519689E-3</v>
      </c>
    </row>
    <row r="3768" spans="1:6" x14ac:dyDescent="0.2">
      <c r="A3768" s="11">
        <v>45895</v>
      </c>
      <c r="B3768" s="3" t="s">
        <v>3</v>
      </c>
      <c r="C3768" s="3">
        <v>-4.4024931140880241E-3</v>
      </c>
      <c r="D3768" s="3">
        <f>YEAR(stock_returns_long[[#This Row],[Date]])</f>
        <v>2025</v>
      </c>
      <c r="E3768" s="3">
        <f>MONTH(stock_returns_long[[#This Row],[Date]])</f>
        <v>8</v>
      </c>
      <c r="F3768" s="3">
        <f>LN(1+stock_returns_long[[#This Row],[Return]])</f>
        <v>-4.41221262410547E-3</v>
      </c>
    </row>
    <row r="3769" spans="1:6" x14ac:dyDescent="0.2">
      <c r="A3769" s="11">
        <v>45896</v>
      </c>
      <c r="B3769" s="3" t="s">
        <v>3</v>
      </c>
      <c r="C3769" s="3">
        <v>9.3617672087036308E-3</v>
      </c>
      <c r="D3769" s="3">
        <f>YEAR(stock_returns_long[[#This Row],[Date]])</f>
        <v>2025</v>
      </c>
      <c r="E3769" s="3">
        <f>MONTH(stock_returns_long[[#This Row],[Date]])</f>
        <v>8</v>
      </c>
      <c r="F3769" s="3">
        <f>LN(1+stock_returns_long[[#This Row],[Return]])</f>
        <v>9.318217456834952E-3</v>
      </c>
    </row>
    <row r="3770" spans="1:6" x14ac:dyDescent="0.2">
      <c r="A3770" s="11">
        <v>45897</v>
      </c>
      <c r="B3770" s="3" t="s">
        <v>3</v>
      </c>
      <c r="C3770" s="3">
        <v>5.7229041914004242E-3</v>
      </c>
      <c r="D3770" s="3">
        <f>YEAR(stock_returns_long[[#This Row],[Date]])</f>
        <v>2025</v>
      </c>
      <c r="E3770" s="3">
        <f>MONTH(stock_returns_long[[#This Row],[Date]])</f>
        <v>8</v>
      </c>
      <c r="F3770" s="3">
        <f>LN(1+stock_returns_long[[#This Row],[Return]])</f>
        <v>5.7065905864144388E-3</v>
      </c>
    </row>
    <row r="3771" spans="1:6" x14ac:dyDescent="0.2">
      <c r="A3771" s="11">
        <v>45898</v>
      </c>
      <c r="B3771" s="3" t="s">
        <v>3</v>
      </c>
      <c r="C3771" s="3">
        <v>-5.7884234405460866E-3</v>
      </c>
      <c r="D3771" s="3">
        <f>YEAR(stock_returns_long[[#This Row],[Date]])</f>
        <v>2025</v>
      </c>
      <c r="E3771" s="3">
        <f>MONTH(stock_returns_long[[#This Row],[Date]])</f>
        <v>8</v>
      </c>
      <c r="F3771" s="3">
        <f>LN(1+stock_returns_long[[#This Row],[Return]])</f>
        <v>-5.8052412941506648E-3</v>
      </c>
    </row>
    <row r="3772" spans="1:6" x14ac:dyDescent="0.2">
      <c r="A3772" s="11">
        <v>45902</v>
      </c>
      <c r="B3772" s="3" t="s">
        <v>3</v>
      </c>
      <c r="C3772" s="3">
        <v>-3.0985559546348185E-3</v>
      </c>
      <c r="D3772" s="3">
        <f>YEAR(stock_returns_long[[#This Row],[Date]])</f>
        <v>2025</v>
      </c>
      <c r="E3772" s="3">
        <f>MONTH(stock_returns_long[[#This Row],[Date]])</f>
        <v>9</v>
      </c>
      <c r="F3772" s="3">
        <f>LN(1+stock_returns_long[[#This Row],[Return]])</f>
        <v>-3.1033664187016491E-3</v>
      </c>
    </row>
    <row r="3773" spans="1:6" x14ac:dyDescent="0.2">
      <c r="A3773" s="11">
        <v>45903</v>
      </c>
      <c r="B3773" s="3" t="s">
        <v>3</v>
      </c>
      <c r="C3773" s="3">
        <v>4.5535909991989421E-4</v>
      </c>
      <c r="D3773" s="3">
        <f>YEAR(stock_returns_long[[#This Row],[Date]])</f>
        <v>2025</v>
      </c>
      <c r="E3773" s="3">
        <f>MONTH(stock_returns_long[[#This Row],[Date]])</f>
        <v>9</v>
      </c>
      <c r="F3773" s="3">
        <f>LN(1+stock_returns_long[[#This Row],[Return]])</f>
        <v>4.552554554274025E-4</v>
      </c>
    </row>
    <row r="3774" spans="1:6" x14ac:dyDescent="0.2">
      <c r="A3774" s="11">
        <v>45904</v>
      </c>
      <c r="B3774" s="3" t="s">
        <v>3</v>
      </c>
      <c r="C3774" s="3">
        <v>5.1845158514767231E-3</v>
      </c>
      <c r="D3774" s="3">
        <f>YEAR(stock_returns_long[[#This Row],[Date]])</f>
        <v>2025</v>
      </c>
      <c r="E3774" s="3">
        <f>MONTH(stock_returns_long[[#This Row],[Date]])</f>
        <v>9</v>
      </c>
      <c r="F3774" s="3">
        <f>LN(1+stock_returns_long[[#This Row],[Return]])</f>
        <v>5.1711225211801036E-3</v>
      </c>
    </row>
    <row r="3775" spans="1:6" x14ac:dyDescent="0.2">
      <c r="A3775" s="11">
        <v>45905</v>
      </c>
      <c r="B3775" s="3" t="s">
        <v>3</v>
      </c>
      <c r="C3775" s="3">
        <v>-2.5533006259296664E-2</v>
      </c>
      <c r="D3775" s="3">
        <f>YEAR(stock_returns_long[[#This Row],[Date]])</f>
        <v>2025</v>
      </c>
      <c r="E3775" s="3">
        <f>MONTH(stock_returns_long[[#This Row],[Date]])</f>
        <v>9</v>
      </c>
      <c r="F3775" s="3">
        <f>LN(1+stock_returns_long[[#This Row],[Return]])</f>
        <v>-2.5864630550960076E-2</v>
      </c>
    </row>
    <row r="3776" spans="1:6" x14ac:dyDescent="0.2">
      <c r="A3776" s="11">
        <v>45908</v>
      </c>
      <c r="B3776" s="3" t="s">
        <v>3</v>
      </c>
      <c r="C3776" s="3">
        <v>6.4646711253155686E-3</v>
      </c>
      <c r="D3776" s="3">
        <f>YEAR(stock_returns_long[[#This Row],[Date]])</f>
        <v>2025</v>
      </c>
      <c r="E3776" s="3">
        <f>MONTH(stock_returns_long[[#This Row],[Date]])</f>
        <v>9</v>
      </c>
      <c r="F3776" s="3">
        <f>LN(1+stock_returns_long[[#This Row],[Return]])</f>
        <v>6.4438647616600316E-3</v>
      </c>
    </row>
    <row r="3777" spans="1:6" x14ac:dyDescent="0.2">
      <c r="A3777" s="11">
        <v>45909</v>
      </c>
      <c r="B3777" s="3" t="s">
        <v>3</v>
      </c>
      <c r="C3777" s="3">
        <v>4.2150030094911806E-4</v>
      </c>
      <c r="D3777" s="3">
        <f>YEAR(stock_returns_long[[#This Row],[Date]])</f>
        <v>2025</v>
      </c>
      <c r="E3777" s="3">
        <f>MONTH(stock_returns_long[[#This Row],[Date]])</f>
        <v>9</v>
      </c>
      <c r="F3777" s="3">
        <f>LN(1+stock_returns_long[[#This Row],[Return]])</f>
        <v>4.214114946509792E-4</v>
      </c>
    </row>
    <row r="3778" spans="1:6" x14ac:dyDescent="0.2">
      <c r="A3778" s="11">
        <v>45910</v>
      </c>
      <c r="B3778" s="3" t="s">
        <v>3</v>
      </c>
      <c r="C3778" s="3">
        <v>3.9324881938100908E-3</v>
      </c>
      <c r="D3778" s="3">
        <f>YEAR(stock_returns_long[[#This Row],[Date]])</f>
        <v>2025</v>
      </c>
      <c r="E3778" s="3">
        <f>MONTH(stock_returns_long[[#This Row],[Date]])</f>
        <v>9</v>
      </c>
      <c r="F3778" s="3">
        <f>LN(1+stock_returns_long[[#This Row],[Return]])</f>
        <v>3.9247761737861734E-3</v>
      </c>
    </row>
    <row r="3779" spans="1:6" x14ac:dyDescent="0.2">
      <c r="A3779" s="11">
        <v>45911</v>
      </c>
      <c r="B3779" s="3" t="s">
        <v>3</v>
      </c>
      <c r="C3779" s="3">
        <v>1.2790827881028477E-3</v>
      </c>
      <c r="D3779" s="3">
        <f>YEAR(stock_returns_long[[#This Row],[Date]])</f>
        <v>2025</v>
      </c>
      <c r="E3779" s="3">
        <f>MONTH(stock_returns_long[[#This Row],[Date]])</f>
        <v>9</v>
      </c>
      <c r="F3779" s="3">
        <f>LN(1+stock_returns_long[[#This Row],[Return]])</f>
        <v>1.2782654585939373E-3</v>
      </c>
    </row>
    <row r="3780" spans="1:6" x14ac:dyDescent="0.2">
      <c r="A3780" s="11">
        <v>45912</v>
      </c>
      <c r="B3780" s="3" t="s">
        <v>3</v>
      </c>
      <c r="C3780" s="3">
        <v>1.7744124783092063E-2</v>
      </c>
      <c r="D3780" s="3">
        <f>YEAR(stock_returns_long[[#This Row],[Date]])</f>
        <v>2025</v>
      </c>
      <c r="E3780" s="3">
        <f>MONTH(stock_returns_long[[#This Row],[Date]])</f>
        <v>9</v>
      </c>
      <c r="F3780" s="3">
        <f>LN(1+stock_returns_long[[#This Row],[Return]])</f>
        <v>1.758853563370372E-2</v>
      </c>
    </row>
    <row r="3781" spans="1:6" x14ac:dyDescent="0.2">
      <c r="A3781" s="11">
        <v>45915</v>
      </c>
      <c r="B3781" s="3" t="s">
        <v>3</v>
      </c>
      <c r="C3781" s="3">
        <v>1.0707965327386493E-2</v>
      </c>
      <c r="D3781" s="3">
        <f>YEAR(stock_returns_long[[#This Row],[Date]])</f>
        <v>2025</v>
      </c>
      <c r="E3781" s="3">
        <f>MONTH(stock_returns_long[[#This Row],[Date]])</f>
        <v>9</v>
      </c>
      <c r="F3781" s="3">
        <f>LN(1+stock_returns_long[[#This Row],[Return]])</f>
        <v>1.065104106810413E-2</v>
      </c>
    </row>
    <row r="3782" spans="1:6" x14ac:dyDescent="0.2">
      <c r="A3782" s="11">
        <v>45916</v>
      </c>
      <c r="B3782" s="3" t="s">
        <v>3</v>
      </c>
      <c r="C3782" s="3">
        <v>-1.2263227620067041E-2</v>
      </c>
      <c r="D3782" s="3">
        <f>YEAR(stock_returns_long[[#This Row],[Date]])</f>
        <v>2025</v>
      </c>
      <c r="E3782" s="3">
        <f>MONTH(stock_returns_long[[#This Row],[Date]])</f>
        <v>9</v>
      </c>
      <c r="F3782" s="3">
        <f>LN(1+stock_returns_long[[#This Row],[Return]])</f>
        <v>-1.2339041448306167E-2</v>
      </c>
    </row>
    <row r="3783" spans="1:6" x14ac:dyDescent="0.2">
      <c r="A3783" s="11">
        <v>45917</v>
      </c>
      <c r="B3783" s="3" t="s">
        <v>3</v>
      </c>
      <c r="C3783" s="3">
        <v>1.9251541181433129E-3</v>
      </c>
      <c r="D3783" s="3">
        <f>YEAR(stock_returns_long[[#This Row],[Date]])</f>
        <v>2025</v>
      </c>
      <c r="E3783" s="3">
        <f>MONTH(stock_returns_long[[#This Row],[Date]])</f>
        <v>9</v>
      </c>
      <c r="F3783" s="3">
        <f>LN(1+stock_returns_long[[#This Row],[Return]])</f>
        <v>1.9233033838724689E-3</v>
      </c>
    </row>
    <row r="3784" spans="1:6" x14ac:dyDescent="0.2">
      <c r="A3784" s="11">
        <v>45918</v>
      </c>
      <c r="B3784" s="3" t="s">
        <v>3</v>
      </c>
      <c r="C3784" s="3">
        <v>-3.0782652454011128E-3</v>
      </c>
      <c r="D3784" s="3">
        <f>YEAR(stock_returns_long[[#This Row],[Date]])</f>
        <v>2025</v>
      </c>
      <c r="E3784" s="3">
        <f>MONTH(stock_returns_long[[#This Row],[Date]])</f>
        <v>9</v>
      </c>
      <c r="F3784" s="3">
        <f>LN(1+stock_returns_long[[#This Row],[Return]])</f>
        <v>-3.0830128492877165E-3</v>
      </c>
    </row>
    <row r="3785" spans="1:6" x14ac:dyDescent="0.2">
      <c r="A3785" s="11">
        <v>45919</v>
      </c>
      <c r="B3785" s="3" t="s">
        <v>3</v>
      </c>
      <c r="C3785" s="3">
        <v>1.8644862309276311E-2</v>
      </c>
      <c r="D3785" s="3">
        <f>YEAR(stock_returns_long[[#This Row],[Date]])</f>
        <v>2025</v>
      </c>
      <c r="E3785" s="3">
        <f>MONTH(stock_returns_long[[#This Row],[Date]])</f>
        <v>9</v>
      </c>
      <c r="F3785" s="3">
        <f>LN(1+stock_returns_long[[#This Row],[Return]])</f>
        <v>1.8473177605975246E-2</v>
      </c>
    </row>
    <row r="3786" spans="1:6" x14ac:dyDescent="0.2">
      <c r="A3786" s="11">
        <v>45922</v>
      </c>
      <c r="B3786" s="3" t="s">
        <v>3</v>
      </c>
      <c r="C3786" s="3">
        <v>-6.7190170833154594E-3</v>
      </c>
      <c r="D3786" s="3">
        <f>YEAR(stock_returns_long[[#This Row],[Date]])</f>
        <v>2025</v>
      </c>
      <c r="E3786" s="3">
        <f>MONTH(stock_returns_long[[#This Row],[Date]])</f>
        <v>9</v>
      </c>
      <c r="F3786" s="3">
        <f>LN(1+stock_returns_long[[#This Row],[Return]])</f>
        <v>-6.7416913013102209E-3</v>
      </c>
    </row>
    <row r="3787" spans="1:6" x14ac:dyDescent="0.2">
      <c r="A3787" s="11">
        <v>45923</v>
      </c>
      <c r="B3787" s="3" t="s">
        <v>3</v>
      </c>
      <c r="C3787" s="3">
        <v>-6.1061849154602221E-3</v>
      </c>
      <c r="D3787" s="3">
        <f>YEAR(stock_returns_long[[#This Row],[Date]])</f>
        <v>2025</v>
      </c>
      <c r="E3787" s="3">
        <f>MONTH(stock_returns_long[[#This Row],[Date]])</f>
        <v>9</v>
      </c>
      <c r="F3787" s="3">
        <f>LN(1+stock_returns_long[[#This Row],[Return]])</f>
        <v>-6.1249039025370582E-3</v>
      </c>
    </row>
    <row r="3788" spans="1:6" x14ac:dyDescent="0.2">
      <c r="A3788" s="11">
        <v>44089</v>
      </c>
      <c r="B3788" s="3" t="s">
        <v>4</v>
      </c>
      <c r="C3788" s="3">
        <v>7.1826851402663427E-2</v>
      </c>
      <c r="D3788" s="3">
        <f>YEAR(stock_returns_long[[#This Row],[Date]])</f>
        <v>2020</v>
      </c>
      <c r="E3788" s="3">
        <f>MONTH(stock_returns_long[[#This Row],[Date]])</f>
        <v>9</v>
      </c>
      <c r="F3788" s="3">
        <f>LN(1+stock_returns_long[[#This Row],[Return]])</f>
        <v>6.9364530389043874E-2</v>
      </c>
    </row>
    <row r="3789" spans="1:6" x14ac:dyDescent="0.2">
      <c r="A3789" s="11">
        <v>44090</v>
      </c>
      <c r="B3789" s="3" t="s">
        <v>4</v>
      </c>
      <c r="C3789" s="3">
        <v>-1.7787298462508039E-2</v>
      </c>
      <c r="D3789" s="3">
        <f>YEAR(stock_returns_long[[#This Row],[Date]])</f>
        <v>2020</v>
      </c>
      <c r="E3789" s="3">
        <f>MONTH(stock_returns_long[[#This Row],[Date]])</f>
        <v>9</v>
      </c>
      <c r="F3789" s="3">
        <f>LN(1+stock_returns_long[[#This Row],[Return]])</f>
        <v>-1.7947393738460667E-2</v>
      </c>
    </row>
    <row r="3790" spans="1:6" x14ac:dyDescent="0.2">
      <c r="A3790" s="11">
        <v>44091</v>
      </c>
      <c r="B3790" s="3" t="s">
        <v>4</v>
      </c>
      <c r="C3790" s="3">
        <v>-4.1493124529423331E-2</v>
      </c>
      <c r="D3790" s="3">
        <f>YEAR(stock_returns_long[[#This Row],[Date]])</f>
        <v>2020</v>
      </c>
      <c r="E3790" s="3">
        <f>MONTH(stock_returns_long[[#This Row],[Date]])</f>
        <v>9</v>
      </c>
      <c r="F3790" s="3">
        <f>LN(1+stock_returns_long[[#This Row],[Return]])</f>
        <v>-4.237854336559032E-2</v>
      </c>
    </row>
    <row r="3791" spans="1:6" x14ac:dyDescent="0.2">
      <c r="A3791" s="11">
        <v>44092</v>
      </c>
      <c r="B3791" s="3" t="s">
        <v>4</v>
      </c>
      <c r="C3791" s="3">
        <v>4.421041843491591E-2</v>
      </c>
      <c r="D3791" s="3">
        <f>YEAR(stock_returns_long[[#This Row],[Date]])</f>
        <v>2020</v>
      </c>
      <c r="E3791" s="3">
        <f>MONTH(stock_returns_long[[#This Row],[Date]])</f>
        <v>9</v>
      </c>
      <c r="F3791" s="3">
        <f>LN(1+stock_returns_long[[#This Row],[Return]])</f>
        <v>4.3261019376944362E-2</v>
      </c>
    </row>
    <row r="3792" spans="1:6" x14ac:dyDescent="0.2">
      <c r="A3792" s="11">
        <v>44095</v>
      </c>
      <c r="B3792" s="3" t="s">
        <v>4</v>
      </c>
      <c r="C3792" s="3">
        <v>1.6374511668703073E-2</v>
      </c>
      <c r="D3792" s="3">
        <f>YEAR(stock_returns_long[[#This Row],[Date]])</f>
        <v>2020</v>
      </c>
      <c r="E3792" s="3">
        <f>MONTH(stock_returns_long[[#This Row],[Date]])</f>
        <v>9</v>
      </c>
      <c r="F3792" s="3">
        <f>LN(1+stock_returns_long[[#This Row],[Return]])</f>
        <v>1.6241895082045352E-2</v>
      </c>
    </row>
    <row r="3793" spans="1:6" x14ac:dyDescent="0.2">
      <c r="A3793" s="11">
        <v>44096</v>
      </c>
      <c r="B3793" s="3" t="s">
        <v>4</v>
      </c>
      <c r="C3793" s="3">
        <v>-5.5986946823462835E-2</v>
      </c>
      <c r="D3793" s="3">
        <f>YEAR(stock_returns_long[[#This Row],[Date]])</f>
        <v>2020</v>
      </c>
      <c r="E3793" s="3">
        <f>MONTH(stock_returns_long[[#This Row],[Date]])</f>
        <v>9</v>
      </c>
      <c r="F3793" s="3">
        <f>LN(1+stock_returns_long[[#This Row],[Return]])</f>
        <v>-5.7615285414717422E-2</v>
      </c>
    </row>
    <row r="3794" spans="1:6" x14ac:dyDescent="0.2">
      <c r="A3794" s="11">
        <v>44097</v>
      </c>
      <c r="B3794" s="3" t="s">
        <v>4</v>
      </c>
      <c r="C3794" s="3">
        <v>-0.10341090738483938</v>
      </c>
      <c r="D3794" s="3">
        <f>YEAR(stock_returns_long[[#This Row],[Date]])</f>
        <v>2020</v>
      </c>
      <c r="E3794" s="3">
        <f>MONTH(stock_returns_long[[#This Row],[Date]])</f>
        <v>9</v>
      </c>
      <c r="F3794" s="3">
        <f>LN(1+stock_returns_long[[#This Row],[Return]])</f>
        <v>-0.10915761260898618</v>
      </c>
    </row>
    <row r="3795" spans="1:6" x14ac:dyDescent="0.2">
      <c r="A3795" s="11">
        <v>44098</v>
      </c>
      <c r="B3795" s="3" t="s">
        <v>4</v>
      </c>
      <c r="C3795" s="3">
        <v>1.9534146394593499E-2</v>
      </c>
      <c r="D3795" s="3">
        <f>YEAR(stock_returns_long[[#This Row],[Date]])</f>
        <v>2020</v>
      </c>
      <c r="E3795" s="3">
        <f>MONTH(stock_returns_long[[#This Row],[Date]])</f>
        <v>9</v>
      </c>
      <c r="F3795" s="3">
        <f>LN(1+stock_returns_long[[#This Row],[Return]])</f>
        <v>1.9345803747202597E-2</v>
      </c>
    </row>
    <row r="3796" spans="1:6" x14ac:dyDescent="0.2">
      <c r="A3796" s="11">
        <v>44099</v>
      </c>
      <c r="B3796" s="3" t="s">
        <v>4</v>
      </c>
      <c r="C3796" s="3">
        <v>5.0413851213765959E-2</v>
      </c>
      <c r="D3796" s="3">
        <f>YEAR(stock_returns_long[[#This Row],[Date]])</f>
        <v>2020</v>
      </c>
      <c r="E3796" s="3">
        <f>MONTH(stock_returns_long[[#This Row],[Date]])</f>
        <v>9</v>
      </c>
      <c r="F3796" s="3">
        <f>LN(1+stock_returns_long[[#This Row],[Return]])</f>
        <v>4.91842305281949E-2</v>
      </c>
    </row>
    <row r="3797" spans="1:6" x14ac:dyDescent="0.2">
      <c r="A3797" s="11">
        <v>44102</v>
      </c>
      <c r="B3797" s="3" t="s">
        <v>4</v>
      </c>
      <c r="C3797" s="3">
        <v>3.4025594039789775E-2</v>
      </c>
      <c r="D3797" s="3">
        <f>YEAR(stock_returns_long[[#This Row],[Date]])</f>
        <v>2020</v>
      </c>
      <c r="E3797" s="3">
        <f>MONTH(stock_returns_long[[#This Row],[Date]])</f>
        <v>9</v>
      </c>
      <c r="F3797" s="3">
        <f>LN(1+stock_returns_long[[#This Row],[Return]])</f>
        <v>3.3459528236176775E-2</v>
      </c>
    </row>
    <row r="3798" spans="1:6" x14ac:dyDescent="0.2">
      <c r="A3798" s="11">
        <v>44103</v>
      </c>
      <c r="B3798" s="3" t="s">
        <v>4</v>
      </c>
      <c r="C3798" s="3">
        <v>-5.0569194155491992E-3</v>
      </c>
      <c r="D3798" s="3">
        <f>YEAR(stock_returns_long[[#This Row],[Date]])</f>
        <v>2020</v>
      </c>
      <c r="E3798" s="3">
        <f>MONTH(stock_returns_long[[#This Row],[Date]])</f>
        <v>9</v>
      </c>
      <c r="F3798" s="3">
        <f>LN(1+stock_returns_long[[#This Row],[Return]])</f>
        <v>-5.0697489026010406E-3</v>
      </c>
    </row>
    <row r="3799" spans="1:6" x14ac:dyDescent="0.2">
      <c r="A3799" s="11">
        <v>44104</v>
      </c>
      <c r="B3799" s="3" t="s">
        <v>4</v>
      </c>
      <c r="C3799" s="3">
        <v>2.3719120314277031E-2</v>
      </c>
      <c r="D3799" s="3">
        <f>YEAR(stock_returns_long[[#This Row],[Date]])</f>
        <v>2020</v>
      </c>
      <c r="E3799" s="3">
        <f>MONTH(stock_returns_long[[#This Row],[Date]])</f>
        <v>9</v>
      </c>
      <c r="F3799" s="3">
        <f>LN(1+stock_returns_long[[#This Row],[Return]])</f>
        <v>2.3442192423042928E-2</v>
      </c>
    </row>
    <row r="3800" spans="1:6" x14ac:dyDescent="0.2">
      <c r="A3800" s="11">
        <v>44105</v>
      </c>
      <c r="B3800" s="3" t="s">
        <v>4</v>
      </c>
      <c r="C3800" s="3">
        <v>4.4637748768495022E-2</v>
      </c>
      <c r="D3800" s="3">
        <f>YEAR(stock_returns_long[[#This Row],[Date]])</f>
        <v>2020</v>
      </c>
      <c r="E3800" s="3">
        <f>MONTH(stock_returns_long[[#This Row],[Date]])</f>
        <v>10</v>
      </c>
      <c r="F3800" s="3">
        <f>LN(1+stock_returns_long[[#This Row],[Return]])</f>
        <v>4.3670173422939704E-2</v>
      </c>
    </row>
    <row r="3801" spans="1:6" x14ac:dyDescent="0.2">
      <c r="A3801" s="11">
        <v>44106</v>
      </c>
      <c r="B3801" s="3" t="s">
        <v>4</v>
      </c>
      <c r="C3801" s="3">
        <v>-7.3790691819017096E-2</v>
      </c>
      <c r="D3801" s="3">
        <f>YEAR(stock_returns_long[[#This Row],[Date]])</f>
        <v>2020</v>
      </c>
      <c r="E3801" s="3">
        <f>MONTH(stock_returns_long[[#This Row],[Date]])</f>
        <v>10</v>
      </c>
      <c r="F3801" s="3">
        <f>LN(1+stock_returns_long[[#This Row],[Return]])</f>
        <v>-7.6655035125282212E-2</v>
      </c>
    </row>
    <row r="3802" spans="1:6" x14ac:dyDescent="0.2">
      <c r="A3802" s="11">
        <v>44109</v>
      </c>
      <c r="B3802" s="3" t="s">
        <v>4</v>
      </c>
      <c r="C3802" s="3">
        <v>2.5512531789757986E-2</v>
      </c>
      <c r="D3802" s="3">
        <f>YEAR(stock_returns_long[[#This Row],[Date]])</f>
        <v>2020</v>
      </c>
      <c r="E3802" s="3">
        <f>MONTH(stock_returns_long[[#This Row],[Date]])</f>
        <v>10</v>
      </c>
      <c r="F3802" s="3">
        <f>LN(1+stock_returns_long[[#This Row],[Return]])</f>
        <v>2.5192518630920653E-2</v>
      </c>
    </row>
    <row r="3803" spans="1:6" x14ac:dyDescent="0.2">
      <c r="A3803" s="11">
        <v>44110</v>
      </c>
      <c r="B3803" s="3" t="s">
        <v>4</v>
      </c>
      <c r="C3803" s="3">
        <v>-2.7485393511924361E-2</v>
      </c>
      <c r="D3803" s="3">
        <f>YEAR(stock_returns_long[[#This Row],[Date]])</f>
        <v>2020</v>
      </c>
      <c r="E3803" s="3">
        <f>MONTH(stock_returns_long[[#This Row],[Date]])</f>
        <v>10</v>
      </c>
      <c r="F3803" s="3">
        <f>LN(1+stock_returns_long[[#This Row],[Return]])</f>
        <v>-2.787018407731412E-2</v>
      </c>
    </row>
    <row r="3804" spans="1:6" x14ac:dyDescent="0.2">
      <c r="A3804" s="11">
        <v>44111</v>
      </c>
      <c r="B3804" s="3" t="s">
        <v>4</v>
      </c>
      <c r="C3804" s="3">
        <v>2.7344297266189477E-2</v>
      </c>
      <c r="D3804" s="3">
        <f>YEAR(stock_returns_long[[#This Row],[Date]])</f>
        <v>2020</v>
      </c>
      <c r="E3804" s="3">
        <f>MONTH(stock_returns_long[[#This Row],[Date]])</f>
        <v>10</v>
      </c>
      <c r="F3804" s="3">
        <f>LN(1+stock_returns_long[[#This Row],[Return]])</f>
        <v>2.6977120398229415E-2</v>
      </c>
    </row>
    <row r="3805" spans="1:6" x14ac:dyDescent="0.2">
      <c r="A3805" s="11">
        <v>44112</v>
      </c>
      <c r="B3805" s="3" t="s">
        <v>4</v>
      </c>
      <c r="C3805" s="3">
        <v>1.4577830589765917E-3</v>
      </c>
      <c r="D3805" s="3">
        <f>YEAR(stock_returns_long[[#This Row],[Date]])</f>
        <v>2020</v>
      </c>
      <c r="E3805" s="3">
        <f>MONTH(stock_returns_long[[#This Row],[Date]])</f>
        <v>10</v>
      </c>
      <c r="F3805" s="3">
        <f>LN(1+stock_returns_long[[#This Row],[Return]])</f>
        <v>1.4567215247855486E-3</v>
      </c>
    </row>
    <row r="3806" spans="1:6" x14ac:dyDescent="0.2">
      <c r="A3806" s="11">
        <v>44113</v>
      </c>
      <c r="B3806" s="3" t="s">
        <v>4</v>
      </c>
      <c r="C3806" s="3">
        <v>1.8970775433979181E-2</v>
      </c>
      <c r="D3806" s="3">
        <f>YEAR(stock_returns_long[[#This Row],[Date]])</f>
        <v>2020</v>
      </c>
      <c r="E3806" s="3">
        <f>MONTH(stock_returns_long[[#This Row],[Date]])</f>
        <v>10</v>
      </c>
      <c r="F3806" s="3">
        <f>LN(1+stock_returns_long[[#This Row],[Return]])</f>
        <v>1.8793074176697643E-2</v>
      </c>
    </row>
    <row r="3807" spans="1:6" x14ac:dyDescent="0.2">
      <c r="A3807" s="11">
        <v>44116</v>
      </c>
      <c r="B3807" s="3" t="s">
        <v>4</v>
      </c>
      <c r="C3807" s="3">
        <v>1.9124395163948371E-2</v>
      </c>
      <c r="D3807" s="3">
        <f>YEAR(stock_returns_long[[#This Row],[Date]])</f>
        <v>2020</v>
      </c>
      <c r="E3807" s="3">
        <f>MONTH(stock_returns_long[[#This Row],[Date]])</f>
        <v>10</v>
      </c>
      <c r="F3807" s="3">
        <f>LN(1+stock_returns_long[[#This Row],[Return]])</f>
        <v>1.8943822515122916E-2</v>
      </c>
    </row>
    <row r="3808" spans="1:6" x14ac:dyDescent="0.2">
      <c r="A3808" s="11">
        <v>44117</v>
      </c>
      <c r="B3808" s="3" t="s">
        <v>4</v>
      </c>
      <c r="C3808" s="3">
        <v>9.8349328842701755E-3</v>
      </c>
      <c r="D3808" s="3">
        <f>YEAR(stock_returns_long[[#This Row],[Date]])</f>
        <v>2020</v>
      </c>
      <c r="E3808" s="3">
        <f>MONTH(stock_returns_long[[#This Row],[Date]])</f>
        <v>10</v>
      </c>
      <c r="F3808" s="3">
        <f>LN(1+stock_returns_long[[#This Row],[Return]])</f>
        <v>9.786884708723409E-3</v>
      </c>
    </row>
    <row r="3809" spans="1:6" x14ac:dyDescent="0.2">
      <c r="A3809" s="11">
        <v>44118</v>
      </c>
      <c r="B3809" s="3" t="s">
        <v>4</v>
      </c>
      <c r="C3809" s="3">
        <v>3.2799718116372834E-2</v>
      </c>
      <c r="D3809" s="3">
        <f>YEAR(stock_returns_long[[#This Row],[Date]])</f>
        <v>2020</v>
      </c>
      <c r="E3809" s="3">
        <f>MONTH(stock_returns_long[[#This Row],[Date]])</f>
        <v>10</v>
      </c>
      <c r="F3809" s="3">
        <f>LN(1+stock_returns_long[[#This Row],[Return]])</f>
        <v>3.2273287618783654E-2</v>
      </c>
    </row>
    <row r="3810" spans="1:6" x14ac:dyDescent="0.2">
      <c r="A3810" s="11">
        <v>44119</v>
      </c>
      <c r="B3810" s="3" t="s">
        <v>4</v>
      </c>
      <c r="C3810" s="3">
        <v>-2.6923907430319249E-2</v>
      </c>
      <c r="D3810" s="3">
        <f>YEAR(stock_returns_long[[#This Row],[Date]])</f>
        <v>2020</v>
      </c>
      <c r="E3810" s="3">
        <f>MONTH(stock_returns_long[[#This Row],[Date]])</f>
        <v>10</v>
      </c>
      <c r="F3810" s="3">
        <f>LN(1+stock_returns_long[[#This Row],[Return]])</f>
        <v>-2.729299577407529E-2</v>
      </c>
    </row>
    <row r="3811" spans="1:6" x14ac:dyDescent="0.2">
      <c r="A3811" s="11">
        <v>44120</v>
      </c>
      <c r="B3811" s="3" t="s">
        <v>4</v>
      </c>
      <c r="C3811" s="3">
        <v>-2.0517680469568811E-2</v>
      </c>
      <c r="D3811" s="3">
        <f>YEAR(stock_returns_long[[#This Row],[Date]])</f>
        <v>2020</v>
      </c>
      <c r="E3811" s="3">
        <f>MONTH(stock_returns_long[[#This Row],[Date]])</f>
        <v>10</v>
      </c>
      <c r="F3811" s="3">
        <f>LN(1+stock_returns_long[[#This Row],[Return]])</f>
        <v>-2.0731092265373598E-2</v>
      </c>
    </row>
    <row r="3812" spans="1:6" x14ac:dyDescent="0.2">
      <c r="A3812" s="11">
        <v>44123</v>
      </c>
      <c r="B3812" s="3" t="s">
        <v>4</v>
      </c>
      <c r="C3812" s="3">
        <v>-2.0106014344170586E-2</v>
      </c>
      <c r="D3812" s="3">
        <f>YEAR(stock_returns_long[[#This Row],[Date]])</f>
        <v>2020</v>
      </c>
      <c r="E3812" s="3">
        <f>MONTH(stock_returns_long[[#This Row],[Date]])</f>
        <v>10</v>
      </c>
      <c r="F3812" s="3">
        <f>LN(1+stock_returns_long[[#This Row],[Return]])</f>
        <v>-2.0310891071385614E-2</v>
      </c>
    </row>
    <row r="3813" spans="1:6" x14ac:dyDescent="0.2">
      <c r="A3813" s="11">
        <v>44124</v>
      </c>
      <c r="B3813" s="3" t="s">
        <v>4</v>
      </c>
      <c r="C3813" s="3">
        <v>-2.0634587544658856E-2</v>
      </c>
      <c r="D3813" s="3">
        <f>YEAR(stock_returns_long[[#This Row],[Date]])</f>
        <v>2020</v>
      </c>
      <c r="E3813" s="3">
        <f>MONTH(stock_returns_long[[#This Row],[Date]])</f>
        <v>10</v>
      </c>
      <c r="F3813" s="3">
        <f>LN(1+stock_returns_long[[#This Row],[Return]])</f>
        <v>-2.0850455371877373E-2</v>
      </c>
    </row>
    <row r="3814" spans="1:6" x14ac:dyDescent="0.2">
      <c r="A3814" s="11">
        <v>44125</v>
      </c>
      <c r="B3814" s="3" t="s">
        <v>4</v>
      </c>
      <c r="C3814" s="3">
        <v>1.6590325709362475E-3</v>
      </c>
      <c r="D3814" s="3">
        <f>YEAR(stock_returns_long[[#This Row],[Date]])</f>
        <v>2020</v>
      </c>
      <c r="E3814" s="3">
        <f>MONTH(stock_returns_long[[#This Row],[Date]])</f>
        <v>10</v>
      </c>
      <c r="F3814" s="3">
        <f>LN(1+stock_returns_long[[#This Row],[Return]])</f>
        <v>1.6576578966101716E-3</v>
      </c>
    </row>
    <row r="3815" spans="1:6" x14ac:dyDescent="0.2">
      <c r="A3815" s="11">
        <v>44126</v>
      </c>
      <c r="B3815" s="3" t="s">
        <v>4</v>
      </c>
      <c r="C3815" s="3">
        <v>7.4530647116470838E-3</v>
      </c>
      <c r="D3815" s="3">
        <f>YEAR(stock_returns_long[[#This Row],[Date]])</f>
        <v>2020</v>
      </c>
      <c r="E3815" s="3">
        <f>MONTH(stock_returns_long[[#This Row],[Date]])</f>
        <v>10</v>
      </c>
      <c r="F3815" s="3">
        <f>LN(1+stock_returns_long[[#This Row],[Return]])</f>
        <v>7.4254278593977111E-3</v>
      </c>
    </row>
    <row r="3816" spans="1:6" x14ac:dyDescent="0.2">
      <c r="A3816" s="11">
        <v>44127</v>
      </c>
      <c r="B3816" s="3" t="s">
        <v>4</v>
      </c>
      <c r="C3816" s="3">
        <v>-1.2118551755604834E-2</v>
      </c>
      <c r="D3816" s="3">
        <f>YEAR(stock_returns_long[[#This Row],[Date]])</f>
        <v>2020</v>
      </c>
      <c r="E3816" s="3">
        <f>MONTH(stock_returns_long[[#This Row],[Date]])</f>
        <v>10</v>
      </c>
      <c r="F3816" s="3">
        <f>LN(1+stock_returns_long[[#This Row],[Return]])</f>
        <v>-1.219258008931434E-2</v>
      </c>
    </row>
    <row r="3817" spans="1:6" x14ac:dyDescent="0.2">
      <c r="A3817" s="11">
        <v>44130</v>
      </c>
      <c r="B3817" s="3" t="s">
        <v>4</v>
      </c>
      <c r="C3817" s="3">
        <v>-8.3209967609487734E-4</v>
      </c>
      <c r="D3817" s="3">
        <f>YEAR(stock_returns_long[[#This Row],[Date]])</f>
        <v>2020</v>
      </c>
      <c r="E3817" s="3">
        <f>MONTH(stock_returns_long[[#This Row],[Date]])</f>
        <v>10</v>
      </c>
      <c r="F3817" s="3">
        <f>LN(1+stock_returns_long[[#This Row],[Return]])</f>
        <v>-8.3244606319608251E-4</v>
      </c>
    </row>
    <row r="3818" spans="1:6" x14ac:dyDescent="0.2">
      <c r="A3818" s="11">
        <v>44131</v>
      </c>
      <c r="B3818" s="3" t="s">
        <v>4</v>
      </c>
      <c r="C3818" s="3">
        <v>1.0469159823756513E-2</v>
      </c>
      <c r="D3818" s="3">
        <f>YEAR(stock_returns_long[[#This Row],[Date]])</f>
        <v>2020</v>
      </c>
      <c r="E3818" s="3">
        <f>MONTH(stock_returns_long[[#This Row],[Date]])</f>
        <v>10</v>
      </c>
      <c r="F3818" s="3">
        <f>LN(1+stock_returns_long[[#This Row],[Return]])</f>
        <v>1.0414737676610572E-2</v>
      </c>
    </row>
    <row r="3819" spans="1:6" x14ac:dyDescent="0.2">
      <c r="A3819" s="11">
        <v>44132</v>
      </c>
      <c r="B3819" s="3" t="s">
        <v>4</v>
      </c>
      <c r="C3819" s="3">
        <v>-4.3938975190562446E-2</v>
      </c>
      <c r="D3819" s="3">
        <f>YEAR(stock_returns_long[[#This Row],[Date]])</f>
        <v>2020</v>
      </c>
      <c r="E3819" s="3">
        <f>MONTH(stock_returns_long[[#This Row],[Date]])</f>
        <v>10</v>
      </c>
      <c r="F3819" s="3">
        <f>LN(1+stock_returns_long[[#This Row],[Return]])</f>
        <v>-4.4933534485330558E-2</v>
      </c>
    </row>
    <row r="3820" spans="1:6" x14ac:dyDescent="0.2">
      <c r="A3820" s="11">
        <v>44133</v>
      </c>
      <c r="B3820" s="3" t="s">
        <v>4</v>
      </c>
      <c r="C3820" s="3">
        <v>1.1846701366300838E-2</v>
      </c>
      <c r="D3820" s="3">
        <f>YEAR(stock_returns_long[[#This Row],[Date]])</f>
        <v>2020</v>
      </c>
      <c r="E3820" s="3">
        <f>MONTH(stock_returns_long[[#This Row],[Date]])</f>
        <v>10</v>
      </c>
      <c r="F3820" s="3">
        <f>LN(1+stock_returns_long[[#This Row],[Return]])</f>
        <v>1.1777078527549948E-2</v>
      </c>
    </row>
    <row r="3821" spans="1:6" x14ac:dyDescent="0.2">
      <c r="A3821" s="11">
        <v>44134</v>
      </c>
      <c r="B3821" s="3" t="s">
        <v>4</v>
      </c>
      <c r="C3821" s="3">
        <v>-5.5473052189494942E-2</v>
      </c>
      <c r="D3821" s="3">
        <f>YEAR(stock_returns_long[[#This Row],[Date]])</f>
        <v>2020</v>
      </c>
      <c r="E3821" s="3">
        <f>MONTH(stock_returns_long[[#This Row],[Date]])</f>
        <v>10</v>
      </c>
      <c r="F3821" s="3">
        <f>LN(1+stock_returns_long[[#This Row],[Return]])</f>
        <v>-5.7071061150065272E-2</v>
      </c>
    </row>
    <row r="3822" spans="1:6" x14ac:dyDescent="0.2">
      <c r="A3822" s="11">
        <v>44137</v>
      </c>
      <c r="B3822" s="3" t="s">
        <v>4</v>
      </c>
      <c r="C3822" s="3">
        <v>3.2135826661348732E-2</v>
      </c>
      <c r="D3822" s="3">
        <f>YEAR(stock_returns_long[[#This Row],[Date]])</f>
        <v>2020</v>
      </c>
      <c r="E3822" s="3">
        <f>MONTH(stock_returns_long[[#This Row],[Date]])</f>
        <v>11</v>
      </c>
      <c r="F3822" s="3">
        <f>LN(1+stock_returns_long[[#This Row],[Return]])</f>
        <v>3.1630273380806213E-2</v>
      </c>
    </row>
    <row r="3823" spans="1:6" x14ac:dyDescent="0.2">
      <c r="A3823" s="11">
        <v>44138</v>
      </c>
      <c r="B3823" s="3" t="s">
        <v>4</v>
      </c>
      <c r="C3823" s="3">
        <v>5.8400617011194367E-2</v>
      </c>
      <c r="D3823" s="3">
        <f>YEAR(stock_returns_long[[#This Row],[Date]])</f>
        <v>2020</v>
      </c>
      <c r="E3823" s="3">
        <f>MONTH(stock_returns_long[[#This Row],[Date]])</f>
        <v>11</v>
      </c>
      <c r="F3823" s="3">
        <f>LN(1+stock_returns_long[[#This Row],[Return]])</f>
        <v>5.6758916784420022E-2</v>
      </c>
    </row>
    <row r="3824" spans="1:6" x14ac:dyDescent="0.2">
      <c r="A3824" s="11">
        <v>44139</v>
      </c>
      <c r="B3824" s="3" t="s">
        <v>4</v>
      </c>
      <c r="C3824" s="3">
        <v>-6.8884846035798253E-3</v>
      </c>
      <c r="D3824" s="3">
        <f>YEAR(stock_returns_long[[#This Row],[Date]])</f>
        <v>2020</v>
      </c>
      <c r="E3824" s="3">
        <f>MONTH(stock_returns_long[[#This Row],[Date]])</f>
        <v>11</v>
      </c>
      <c r="F3824" s="3">
        <f>LN(1+stock_returns_long[[#This Row],[Return]])</f>
        <v>-6.9123197353376745E-3</v>
      </c>
    </row>
    <row r="3825" spans="1:6" x14ac:dyDescent="0.2">
      <c r="A3825" s="11">
        <v>44140</v>
      </c>
      <c r="B3825" s="3" t="s">
        <v>4</v>
      </c>
      <c r="C3825" s="3">
        <v>4.0643300543862226E-2</v>
      </c>
      <c r="D3825" s="3">
        <f>YEAR(stock_returns_long[[#This Row],[Date]])</f>
        <v>2020</v>
      </c>
      <c r="E3825" s="3">
        <f>MONTH(stock_returns_long[[#This Row],[Date]])</f>
        <v>11</v>
      </c>
      <c r="F3825" s="3">
        <f>LN(1+stock_returns_long[[#This Row],[Return]])</f>
        <v>3.9839080140253759E-2</v>
      </c>
    </row>
    <row r="3826" spans="1:6" x14ac:dyDescent="0.2">
      <c r="A3826" s="11">
        <v>44141</v>
      </c>
      <c r="B3826" s="3" t="s">
        <v>4</v>
      </c>
      <c r="C3826" s="3">
        <v>-1.858065570474754E-2</v>
      </c>
      <c r="D3826" s="3">
        <f>YEAR(stock_returns_long[[#This Row],[Date]])</f>
        <v>2020</v>
      </c>
      <c r="E3826" s="3">
        <f>MONTH(stock_returns_long[[#This Row],[Date]])</f>
        <v>11</v>
      </c>
      <c r="F3826" s="3">
        <f>LN(1+stock_returns_long[[#This Row],[Return]])</f>
        <v>-1.8755444602258167E-2</v>
      </c>
    </row>
    <row r="3827" spans="1:6" x14ac:dyDescent="0.2">
      <c r="A3827" s="11">
        <v>44144</v>
      </c>
      <c r="B3827" s="3" t="s">
        <v>4</v>
      </c>
      <c r="C3827" s="3">
        <v>-2.0211658339544969E-2</v>
      </c>
      <c r="D3827" s="3">
        <f>YEAR(stock_returns_long[[#This Row],[Date]])</f>
        <v>2020</v>
      </c>
      <c r="E3827" s="3">
        <f>MONTH(stock_returns_long[[#This Row],[Date]])</f>
        <v>11</v>
      </c>
      <c r="F3827" s="3">
        <f>LN(1+stock_returns_long[[#This Row],[Return]])</f>
        <v>-2.0418708541599162E-2</v>
      </c>
    </row>
    <row r="3828" spans="1:6" x14ac:dyDescent="0.2">
      <c r="A3828" s="11">
        <v>44145</v>
      </c>
      <c r="B3828" s="3" t="s">
        <v>4</v>
      </c>
      <c r="C3828" s="3">
        <v>-2.5874742531022621E-2</v>
      </c>
      <c r="D3828" s="3">
        <f>YEAR(stock_returns_long[[#This Row],[Date]])</f>
        <v>2020</v>
      </c>
      <c r="E3828" s="3">
        <f>MONTH(stock_returns_long[[#This Row],[Date]])</f>
        <v>11</v>
      </c>
      <c r="F3828" s="3">
        <f>LN(1+stock_returns_long[[#This Row],[Return]])</f>
        <v>-2.6215382510501505E-2</v>
      </c>
    </row>
    <row r="3829" spans="1:6" x14ac:dyDescent="0.2">
      <c r="A3829" s="11">
        <v>44146</v>
      </c>
      <c r="B3829" s="3" t="s">
        <v>4</v>
      </c>
      <c r="C3829" s="3">
        <v>1.64977197153513E-2</v>
      </c>
      <c r="D3829" s="3">
        <f>YEAR(stock_returns_long[[#This Row],[Date]])</f>
        <v>2020</v>
      </c>
      <c r="E3829" s="3">
        <f>MONTH(stock_returns_long[[#This Row],[Date]])</f>
        <v>11</v>
      </c>
      <c r="F3829" s="3">
        <f>LN(1+stock_returns_long[[#This Row],[Return]])</f>
        <v>1.6363110813065698E-2</v>
      </c>
    </row>
    <row r="3830" spans="1:6" x14ac:dyDescent="0.2">
      <c r="A3830" s="11">
        <v>44147</v>
      </c>
      <c r="B3830" s="3" t="s">
        <v>4</v>
      </c>
      <c r="C3830" s="3">
        <v>-1.2873745767280065E-2</v>
      </c>
      <c r="D3830" s="3">
        <f>YEAR(stock_returns_long[[#This Row],[Date]])</f>
        <v>2020</v>
      </c>
      <c r="E3830" s="3">
        <f>MONTH(stock_returns_long[[#This Row],[Date]])</f>
        <v>11</v>
      </c>
      <c r="F3830" s="3">
        <f>LN(1+stock_returns_long[[#This Row],[Return]])</f>
        <v>-1.2957330573612593E-2</v>
      </c>
    </row>
    <row r="3831" spans="1:6" x14ac:dyDescent="0.2">
      <c r="A3831" s="11">
        <v>44148</v>
      </c>
      <c r="B3831" s="3" t="s">
        <v>4</v>
      </c>
      <c r="C3831" s="3">
        <v>-7.9171462831602035E-3</v>
      </c>
      <c r="D3831" s="3">
        <f>YEAR(stock_returns_long[[#This Row],[Date]])</f>
        <v>2020</v>
      </c>
      <c r="E3831" s="3">
        <f>MONTH(stock_returns_long[[#This Row],[Date]])</f>
        <v>11</v>
      </c>
      <c r="F3831" s="3">
        <f>LN(1+stock_returns_long[[#This Row],[Return]])</f>
        <v>-7.9486532930476764E-3</v>
      </c>
    </row>
    <row r="3832" spans="1:6" x14ac:dyDescent="0.2">
      <c r="A3832" s="11">
        <v>44151</v>
      </c>
      <c r="B3832" s="3" t="s">
        <v>4</v>
      </c>
      <c r="C3832" s="3">
        <v>-1.0037182511209997E-3</v>
      </c>
      <c r="D3832" s="3">
        <f>YEAR(stock_returns_long[[#This Row],[Date]])</f>
        <v>2020</v>
      </c>
      <c r="E3832" s="3">
        <f>MONTH(stock_returns_long[[#This Row],[Date]])</f>
        <v>11</v>
      </c>
      <c r="F3832" s="3">
        <f>LN(1+stock_returns_long[[#This Row],[Return]])</f>
        <v>-1.0042223136041864E-3</v>
      </c>
    </row>
    <row r="3833" spans="1:6" x14ac:dyDescent="0.2">
      <c r="A3833" s="11">
        <v>44152</v>
      </c>
      <c r="B3833" s="3" t="s">
        <v>4</v>
      </c>
      <c r="C3833" s="3">
        <v>8.2138792501779578E-2</v>
      </c>
      <c r="D3833" s="3">
        <f>YEAR(stock_returns_long[[#This Row],[Date]])</f>
        <v>2020</v>
      </c>
      <c r="E3833" s="3">
        <f>MONTH(stock_returns_long[[#This Row],[Date]])</f>
        <v>11</v>
      </c>
      <c r="F3833" s="3">
        <f>LN(1+stock_returns_long[[#This Row],[Return]])</f>
        <v>7.8939446229099292E-2</v>
      </c>
    </row>
    <row r="3834" spans="1:6" x14ac:dyDescent="0.2">
      <c r="A3834" s="11">
        <v>44153</v>
      </c>
      <c r="B3834" s="3" t="s">
        <v>4</v>
      </c>
      <c r="C3834" s="3">
        <v>0.10196775866118779</v>
      </c>
      <c r="D3834" s="3">
        <f>YEAR(stock_returns_long[[#This Row],[Date]])</f>
        <v>2020</v>
      </c>
      <c r="E3834" s="3">
        <f>MONTH(stock_returns_long[[#This Row],[Date]])</f>
        <v>11</v>
      </c>
      <c r="F3834" s="3">
        <f>LN(1+stock_returns_long[[#This Row],[Return]])</f>
        <v>9.7097453189465346E-2</v>
      </c>
    </row>
    <row r="3835" spans="1:6" x14ac:dyDescent="0.2">
      <c r="A3835" s="11">
        <v>44154</v>
      </c>
      <c r="B3835" s="3" t="s">
        <v>4</v>
      </c>
      <c r="C3835" s="3">
        <v>2.5953518324515645E-2</v>
      </c>
      <c r="D3835" s="3">
        <f>YEAR(stock_returns_long[[#This Row],[Date]])</f>
        <v>2020</v>
      </c>
      <c r="E3835" s="3">
        <f>MONTH(stock_returns_long[[#This Row],[Date]])</f>
        <v>11</v>
      </c>
      <c r="F3835" s="3">
        <f>LN(1+stock_returns_long[[#This Row],[Return]])</f>
        <v>2.5622441945055478E-2</v>
      </c>
    </row>
    <row r="3836" spans="1:6" x14ac:dyDescent="0.2">
      <c r="A3836" s="11">
        <v>44155</v>
      </c>
      <c r="B3836" s="3" t="s">
        <v>4</v>
      </c>
      <c r="C3836" s="3">
        <v>-1.9348255020757876E-2</v>
      </c>
      <c r="D3836" s="3">
        <f>YEAR(stock_returns_long[[#This Row],[Date]])</f>
        <v>2020</v>
      </c>
      <c r="E3836" s="3">
        <f>MONTH(stock_returns_long[[#This Row],[Date]])</f>
        <v>11</v>
      </c>
      <c r="F3836" s="3">
        <f>LN(1+stock_returns_long[[#This Row],[Return]])</f>
        <v>-1.9537882465358328E-2</v>
      </c>
    </row>
    <row r="3837" spans="1:6" x14ac:dyDescent="0.2">
      <c r="A3837" s="11">
        <v>44158</v>
      </c>
      <c r="B3837" s="3" t="s">
        <v>4</v>
      </c>
      <c r="C3837" s="3">
        <v>6.5848275016095359E-2</v>
      </c>
      <c r="D3837" s="3">
        <f>YEAR(stock_returns_long[[#This Row],[Date]])</f>
        <v>2020</v>
      </c>
      <c r="E3837" s="3">
        <f>MONTH(stock_returns_long[[#This Row],[Date]])</f>
        <v>11</v>
      </c>
      <c r="F3837" s="3">
        <f>LN(1+stock_returns_long[[#This Row],[Return]])</f>
        <v>6.3770984484249921E-2</v>
      </c>
    </row>
    <row r="3838" spans="1:6" x14ac:dyDescent="0.2">
      <c r="A3838" s="11">
        <v>44159</v>
      </c>
      <c r="B3838" s="3" t="s">
        <v>4</v>
      </c>
      <c r="C3838" s="3">
        <v>6.4252178533185988E-2</v>
      </c>
      <c r="D3838" s="3">
        <f>YEAR(stock_returns_long[[#This Row],[Date]])</f>
        <v>2020</v>
      </c>
      <c r="E3838" s="3">
        <f>MONTH(stock_returns_long[[#This Row],[Date]])</f>
        <v>11</v>
      </c>
      <c r="F3838" s="3">
        <f>LN(1+stock_returns_long[[#This Row],[Return]])</f>
        <v>6.2272372736654397E-2</v>
      </c>
    </row>
    <row r="3839" spans="1:6" x14ac:dyDescent="0.2">
      <c r="A3839" s="11">
        <v>44160</v>
      </c>
      <c r="B3839" s="3" t="s">
        <v>4</v>
      </c>
      <c r="C3839" s="3">
        <v>3.3526586238356693E-2</v>
      </c>
      <c r="D3839" s="3">
        <f>YEAR(stock_returns_long[[#This Row],[Date]])</f>
        <v>2020</v>
      </c>
      <c r="E3839" s="3">
        <f>MONTH(stock_returns_long[[#This Row],[Date]])</f>
        <v>11</v>
      </c>
      <c r="F3839" s="3">
        <f>LN(1+stock_returns_long[[#This Row],[Return]])</f>
        <v>3.2976824277474122E-2</v>
      </c>
    </row>
    <row r="3840" spans="1:6" x14ac:dyDescent="0.2">
      <c r="A3840" s="11">
        <v>44162</v>
      </c>
      <c r="B3840" s="3" t="s">
        <v>4</v>
      </c>
      <c r="C3840" s="3">
        <v>2.0487795852708768E-2</v>
      </c>
      <c r="D3840" s="3">
        <f>YEAR(stock_returns_long[[#This Row],[Date]])</f>
        <v>2020</v>
      </c>
      <c r="E3840" s="3">
        <f>MONTH(stock_returns_long[[#This Row],[Date]])</f>
        <v>11</v>
      </c>
      <c r="F3840" s="3">
        <f>LN(1+stock_returns_long[[#This Row],[Return]])</f>
        <v>2.028074420821668E-2</v>
      </c>
    </row>
    <row r="3841" spans="1:6" x14ac:dyDescent="0.2">
      <c r="A3841" s="11">
        <v>44165</v>
      </c>
      <c r="B3841" s="3" t="s">
        <v>4</v>
      </c>
      <c r="C3841" s="3">
        <v>-3.1002439645386293E-2</v>
      </c>
      <c r="D3841" s="3">
        <f>YEAR(stock_returns_long[[#This Row],[Date]])</f>
        <v>2020</v>
      </c>
      <c r="E3841" s="3">
        <f>MONTH(stock_returns_long[[#This Row],[Date]])</f>
        <v>11</v>
      </c>
      <c r="F3841" s="3">
        <f>LN(1+stock_returns_long[[#This Row],[Return]])</f>
        <v>-3.1493184788437323E-2</v>
      </c>
    </row>
    <row r="3842" spans="1:6" x14ac:dyDescent="0.2">
      <c r="A3842" s="11">
        <v>44166</v>
      </c>
      <c r="B3842" s="3" t="s">
        <v>4</v>
      </c>
      <c r="C3842" s="3">
        <v>3.0232565079099327E-2</v>
      </c>
      <c r="D3842" s="3">
        <f>YEAR(stock_returns_long[[#This Row],[Date]])</f>
        <v>2020</v>
      </c>
      <c r="E3842" s="3">
        <f>MONTH(stock_returns_long[[#This Row],[Date]])</f>
        <v>12</v>
      </c>
      <c r="F3842" s="3">
        <f>LN(1+stock_returns_long[[#This Row],[Return]])</f>
        <v>2.9784568093447848E-2</v>
      </c>
    </row>
    <row r="3843" spans="1:6" x14ac:dyDescent="0.2">
      <c r="A3843" s="11">
        <v>44167</v>
      </c>
      <c r="B3843" s="3" t="s">
        <v>4</v>
      </c>
      <c r="C3843" s="3">
        <v>-2.7258998689319136E-2</v>
      </c>
      <c r="D3843" s="3">
        <f>YEAR(stock_returns_long[[#This Row],[Date]])</f>
        <v>2020</v>
      </c>
      <c r="E3843" s="3">
        <f>MONTH(stock_returns_long[[#This Row],[Date]])</f>
        <v>12</v>
      </c>
      <c r="F3843" s="3">
        <f>LN(1+stock_returns_long[[#This Row],[Return]])</f>
        <v>-2.763741793314288E-2</v>
      </c>
    </row>
    <row r="3844" spans="1:6" x14ac:dyDescent="0.2">
      <c r="A3844" s="11">
        <v>44168</v>
      </c>
      <c r="B3844" s="3" t="s">
        <v>4</v>
      </c>
      <c r="C3844" s="3">
        <v>4.3177070645787019E-2</v>
      </c>
      <c r="D3844" s="3">
        <f>YEAR(stock_returns_long[[#This Row],[Date]])</f>
        <v>2020</v>
      </c>
      <c r="E3844" s="3">
        <f>MONTH(stock_returns_long[[#This Row],[Date]])</f>
        <v>12</v>
      </c>
      <c r="F3844" s="3">
        <f>LN(1+stock_returns_long[[#This Row],[Return]])</f>
        <v>4.2270932122950577E-2</v>
      </c>
    </row>
    <row r="3845" spans="1:6" x14ac:dyDescent="0.2">
      <c r="A3845" s="11">
        <v>44169</v>
      </c>
      <c r="B3845" s="3" t="s">
        <v>4</v>
      </c>
      <c r="C3845" s="3">
        <v>9.53853028069096E-3</v>
      </c>
      <c r="D3845" s="3">
        <f>YEAR(stock_returns_long[[#This Row],[Date]])</f>
        <v>2020</v>
      </c>
      <c r="E3845" s="3">
        <f>MONTH(stock_returns_long[[#This Row],[Date]])</f>
        <v>12</v>
      </c>
      <c r="F3845" s="3">
        <f>LN(1+stock_returns_long[[#This Row],[Return]])</f>
        <v>9.493325730045684E-3</v>
      </c>
    </row>
    <row r="3846" spans="1:6" x14ac:dyDescent="0.2">
      <c r="A3846" s="11">
        <v>44172</v>
      </c>
      <c r="B3846" s="3" t="s">
        <v>4</v>
      </c>
      <c r="C3846" s="3">
        <v>7.1314132689725307E-2</v>
      </c>
      <c r="D3846" s="3">
        <f>YEAR(stock_returns_long[[#This Row],[Date]])</f>
        <v>2020</v>
      </c>
      <c r="E3846" s="3">
        <f>MONTH(stock_returns_long[[#This Row],[Date]])</f>
        <v>12</v>
      </c>
      <c r="F3846" s="3">
        <f>LN(1+stock_returns_long[[#This Row],[Return]])</f>
        <v>6.8886056292822004E-2</v>
      </c>
    </row>
    <row r="3847" spans="1:6" x14ac:dyDescent="0.2">
      <c r="A3847" s="11">
        <v>44173</v>
      </c>
      <c r="B3847" s="3" t="s">
        <v>4</v>
      </c>
      <c r="C3847" s="3">
        <v>1.265269756091203E-2</v>
      </c>
      <c r="D3847" s="3">
        <f>YEAR(stock_returns_long[[#This Row],[Date]])</f>
        <v>2020</v>
      </c>
      <c r="E3847" s="3">
        <f>MONTH(stock_returns_long[[#This Row],[Date]])</f>
        <v>12</v>
      </c>
      <c r="F3847" s="3">
        <f>LN(1+stock_returns_long[[#This Row],[Return]])</f>
        <v>1.2573321033348567E-2</v>
      </c>
    </row>
    <row r="3848" spans="1:6" x14ac:dyDescent="0.2">
      <c r="A3848" s="11">
        <v>44174</v>
      </c>
      <c r="B3848" s="3" t="s">
        <v>4</v>
      </c>
      <c r="C3848" s="3">
        <v>-6.9859042625315726E-2</v>
      </c>
      <c r="D3848" s="3">
        <f>YEAR(stock_returns_long[[#This Row],[Date]])</f>
        <v>2020</v>
      </c>
      <c r="E3848" s="3">
        <f>MONTH(stock_returns_long[[#This Row],[Date]])</f>
        <v>12</v>
      </c>
      <c r="F3848" s="3">
        <f>LN(1+stock_returns_long[[#This Row],[Return]])</f>
        <v>-7.2419137250410243E-2</v>
      </c>
    </row>
    <row r="3849" spans="1:6" x14ac:dyDescent="0.2">
      <c r="A3849" s="11">
        <v>44175</v>
      </c>
      <c r="B3849" s="3" t="s">
        <v>4</v>
      </c>
      <c r="C3849" s="3">
        <v>3.7370957678594108E-2</v>
      </c>
      <c r="D3849" s="3">
        <f>YEAR(stock_returns_long[[#This Row],[Date]])</f>
        <v>2020</v>
      </c>
      <c r="E3849" s="3">
        <f>MONTH(stock_returns_long[[#This Row],[Date]])</f>
        <v>12</v>
      </c>
      <c r="F3849" s="3">
        <f>LN(1+stock_returns_long[[#This Row],[Return]])</f>
        <v>3.6689587245999772E-2</v>
      </c>
    </row>
    <row r="3850" spans="1:6" x14ac:dyDescent="0.2">
      <c r="A3850" s="11">
        <v>44176</v>
      </c>
      <c r="B3850" s="3" t="s">
        <v>4</v>
      </c>
      <c r="C3850" s="3">
        <v>-2.7237767375868138E-2</v>
      </c>
      <c r="D3850" s="3">
        <f>YEAR(stock_returns_long[[#This Row],[Date]])</f>
        <v>2020</v>
      </c>
      <c r="E3850" s="3">
        <f>MONTH(stock_returns_long[[#This Row],[Date]])</f>
        <v>12</v>
      </c>
      <c r="F3850" s="3">
        <f>LN(1+stock_returns_long[[#This Row],[Return]])</f>
        <v>-2.7615591895456065E-2</v>
      </c>
    </row>
    <row r="3851" spans="1:6" x14ac:dyDescent="0.2">
      <c r="A3851" s="11">
        <v>44179</v>
      </c>
      <c r="B3851" s="3" t="s">
        <v>4</v>
      </c>
      <c r="C3851" s="3">
        <v>4.8918853305726984E-2</v>
      </c>
      <c r="D3851" s="3">
        <f>YEAR(stock_returns_long[[#This Row],[Date]])</f>
        <v>2020</v>
      </c>
      <c r="E3851" s="3">
        <f>MONTH(stock_returns_long[[#This Row],[Date]])</f>
        <v>12</v>
      </c>
      <c r="F3851" s="3">
        <f>LN(1+stock_returns_long[[#This Row],[Return]])</f>
        <v>4.7759970183429513E-2</v>
      </c>
    </row>
    <row r="3852" spans="1:6" x14ac:dyDescent="0.2">
      <c r="A3852" s="11">
        <v>44180</v>
      </c>
      <c r="B3852" s="3" t="s">
        <v>4</v>
      </c>
      <c r="C3852" s="3">
        <v>-1.0284031966116491E-2</v>
      </c>
      <c r="D3852" s="3">
        <f>YEAR(stock_returns_long[[#This Row],[Date]])</f>
        <v>2020</v>
      </c>
      <c r="E3852" s="3">
        <f>MONTH(stock_returns_long[[#This Row],[Date]])</f>
        <v>12</v>
      </c>
      <c r="F3852" s="3">
        <f>LN(1+stock_returns_long[[#This Row],[Return]])</f>
        <v>-1.0337277993335172E-2</v>
      </c>
    </row>
    <row r="3853" spans="1:6" x14ac:dyDescent="0.2">
      <c r="A3853" s="11">
        <v>44181</v>
      </c>
      <c r="B3853" s="3" t="s">
        <v>4</v>
      </c>
      <c r="C3853" s="3">
        <v>-1.6549539644792777E-2</v>
      </c>
      <c r="D3853" s="3">
        <f>YEAR(stock_returns_long[[#This Row],[Date]])</f>
        <v>2020</v>
      </c>
      <c r="E3853" s="3">
        <f>MONTH(stock_returns_long[[#This Row],[Date]])</f>
        <v>12</v>
      </c>
      <c r="F3853" s="3">
        <f>LN(1+stock_returns_long[[#This Row],[Return]])</f>
        <v>-1.6688013184044656E-2</v>
      </c>
    </row>
    <row r="3854" spans="1:6" x14ac:dyDescent="0.2">
      <c r="A3854" s="11">
        <v>44182</v>
      </c>
      <c r="B3854" s="3" t="s">
        <v>4</v>
      </c>
      <c r="C3854" s="3">
        <v>5.3197818564255206E-2</v>
      </c>
      <c r="D3854" s="3">
        <f>YEAR(stock_returns_long[[#This Row],[Date]])</f>
        <v>2020</v>
      </c>
      <c r="E3854" s="3">
        <f>MONTH(stock_returns_long[[#This Row],[Date]])</f>
        <v>12</v>
      </c>
      <c r="F3854" s="3">
        <f>LN(1+stock_returns_long[[#This Row],[Return]])</f>
        <v>5.1831077392387258E-2</v>
      </c>
    </row>
    <row r="3855" spans="1:6" x14ac:dyDescent="0.2">
      <c r="A3855" s="11">
        <v>44183</v>
      </c>
      <c r="B3855" s="3" t="s">
        <v>4</v>
      </c>
      <c r="C3855" s="3">
        <v>5.9612778969587055E-2</v>
      </c>
      <c r="D3855" s="3">
        <f>YEAR(stock_returns_long[[#This Row],[Date]])</f>
        <v>2020</v>
      </c>
      <c r="E3855" s="3">
        <f>MONTH(stock_returns_long[[#This Row],[Date]])</f>
        <v>12</v>
      </c>
      <c r="F3855" s="3">
        <f>LN(1+stock_returns_long[[#This Row],[Return]])</f>
        <v>5.7903538525752411E-2</v>
      </c>
    </row>
    <row r="3856" spans="1:6" x14ac:dyDescent="0.2">
      <c r="A3856" s="11">
        <v>44186</v>
      </c>
      <c r="B3856" s="3" t="s">
        <v>4</v>
      </c>
      <c r="C3856" s="3">
        <v>-6.4949681893774147E-2</v>
      </c>
      <c r="D3856" s="3">
        <f>YEAR(stock_returns_long[[#This Row],[Date]])</f>
        <v>2020</v>
      </c>
      <c r="E3856" s="3">
        <f>MONTH(stock_returns_long[[#This Row],[Date]])</f>
        <v>12</v>
      </c>
      <c r="F3856" s="3">
        <f>LN(1+stock_returns_long[[#This Row],[Return]])</f>
        <v>-6.7154934985096157E-2</v>
      </c>
    </row>
    <row r="3857" spans="1:6" x14ac:dyDescent="0.2">
      <c r="A3857" s="11">
        <v>44187</v>
      </c>
      <c r="B3857" s="3" t="s">
        <v>4</v>
      </c>
      <c r="C3857" s="3">
        <v>-1.4649269026362211E-2</v>
      </c>
      <c r="D3857" s="3">
        <f>YEAR(stock_returns_long[[#This Row],[Date]])</f>
        <v>2020</v>
      </c>
      <c r="E3857" s="3">
        <f>MONTH(stock_returns_long[[#This Row],[Date]])</f>
        <v>12</v>
      </c>
      <c r="F3857" s="3">
        <f>LN(1+stock_returns_long[[#This Row],[Return]])</f>
        <v>-1.4757629134203089E-2</v>
      </c>
    </row>
    <row r="3858" spans="1:6" x14ac:dyDescent="0.2">
      <c r="A3858" s="11">
        <v>44188</v>
      </c>
      <c r="B3858" s="3" t="s">
        <v>4</v>
      </c>
      <c r="C3858" s="3">
        <v>8.8077720741002175E-3</v>
      </c>
      <c r="D3858" s="3">
        <f>YEAR(stock_returns_long[[#This Row],[Date]])</f>
        <v>2020</v>
      </c>
      <c r="E3858" s="3">
        <f>MONTH(stock_returns_long[[#This Row],[Date]])</f>
        <v>12</v>
      </c>
      <c r="F3858" s="3">
        <f>LN(1+stock_returns_long[[#This Row],[Return]])</f>
        <v>8.7692099153622704E-3</v>
      </c>
    </row>
    <row r="3859" spans="1:6" x14ac:dyDescent="0.2">
      <c r="A3859" s="11">
        <v>44189</v>
      </c>
      <c r="B3859" s="3" t="s">
        <v>4</v>
      </c>
      <c r="C3859" s="3">
        <v>2.4443495189222508E-2</v>
      </c>
      <c r="D3859" s="3">
        <f>YEAR(stock_returns_long[[#This Row],[Date]])</f>
        <v>2020</v>
      </c>
      <c r="E3859" s="3">
        <f>MONTH(stock_returns_long[[#This Row],[Date]])</f>
        <v>12</v>
      </c>
      <c r="F3859" s="3">
        <f>LN(1+stock_returns_long[[#This Row],[Return]])</f>
        <v>2.4149533626973363E-2</v>
      </c>
    </row>
    <row r="3860" spans="1:6" x14ac:dyDescent="0.2">
      <c r="A3860" s="11">
        <v>44193</v>
      </c>
      <c r="B3860" s="3" t="s">
        <v>4</v>
      </c>
      <c r="C3860" s="3">
        <v>2.901307404113318E-3</v>
      </c>
      <c r="D3860" s="3">
        <f>YEAR(stock_returns_long[[#This Row],[Date]])</f>
        <v>2020</v>
      </c>
      <c r="E3860" s="3">
        <f>MONTH(stock_returns_long[[#This Row],[Date]])</f>
        <v>12</v>
      </c>
      <c r="F3860" s="3">
        <f>LN(1+stock_returns_long[[#This Row],[Return]])</f>
        <v>2.8971067347807124E-3</v>
      </c>
    </row>
    <row r="3861" spans="1:6" x14ac:dyDescent="0.2">
      <c r="A3861" s="11">
        <v>44194</v>
      </c>
      <c r="B3861" s="3" t="s">
        <v>4</v>
      </c>
      <c r="C3861" s="3">
        <v>3.4655239852263708E-3</v>
      </c>
      <c r="D3861" s="3">
        <f>YEAR(stock_returns_long[[#This Row],[Date]])</f>
        <v>2020</v>
      </c>
      <c r="E3861" s="3">
        <f>MONTH(stock_returns_long[[#This Row],[Date]])</f>
        <v>12</v>
      </c>
      <c r="F3861" s="3">
        <f>LN(1+stock_returns_long[[#This Row],[Return]])</f>
        <v>3.4595328945027123E-3</v>
      </c>
    </row>
    <row r="3862" spans="1:6" x14ac:dyDescent="0.2">
      <c r="A3862" s="11">
        <v>44195</v>
      </c>
      <c r="B3862" s="3" t="s">
        <v>4</v>
      </c>
      <c r="C3862" s="3">
        <v>4.32288658824449E-2</v>
      </c>
      <c r="D3862" s="3">
        <f>YEAR(stock_returns_long[[#This Row],[Date]])</f>
        <v>2020</v>
      </c>
      <c r="E3862" s="3">
        <f>MONTH(stock_returns_long[[#This Row],[Date]])</f>
        <v>12</v>
      </c>
      <c r="F3862" s="3">
        <f>LN(1+stock_returns_long[[#This Row],[Return]])</f>
        <v>4.2320582323577119E-2</v>
      </c>
    </row>
    <row r="3863" spans="1:6" x14ac:dyDescent="0.2">
      <c r="A3863" s="11">
        <v>44196</v>
      </c>
      <c r="B3863" s="3" t="s">
        <v>4</v>
      </c>
      <c r="C3863" s="3">
        <v>1.5673981191222541E-2</v>
      </c>
      <c r="D3863" s="3">
        <f>YEAR(stock_returns_long[[#This Row],[Date]])</f>
        <v>2020</v>
      </c>
      <c r="E3863" s="3">
        <f>MONTH(stock_returns_long[[#This Row],[Date]])</f>
        <v>12</v>
      </c>
      <c r="F3863" s="3">
        <f>LN(1+stock_returns_long[[#This Row],[Return]])</f>
        <v>1.5552413007484785E-2</v>
      </c>
    </row>
    <row r="3864" spans="1:6" x14ac:dyDescent="0.2">
      <c r="A3864" s="11">
        <v>44200</v>
      </c>
      <c r="B3864" s="3" t="s">
        <v>4</v>
      </c>
      <c r="C3864" s="3">
        <v>3.4151971808290771E-2</v>
      </c>
      <c r="D3864" s="3">
        <f>YEAR(stock_returns_long[[#This Row],[Date]])</f>
        <v>2021</v>
      </c>
      <c r="E3864" s="3">
        <f>MONTH(stock_returns_long[[#This Row],[Date]])</f>
        <v>1</v>
      </c>
      <c r="F3864" s="3">
        <f>LN(1+stock_returns_long[[#This Row],[Return]])</f>
        <v>3.3581739956045679E-2</v>
      </c>
    </row>
    <row r="3865" spans="1:6" x14ac:dyDescent="0.2">
      <c r="A3865" s="11">
        <v>44201</v>
      </c>
      <c r="B3865" s="3" t="s">
        <v>4</v>
      </c>
      <c r="C3865" s="3">
        <v>7.3173689061312164E-3</v>
      </c>
      <c r="D3865" s="3">
        <f>YEAR(stock_returns_long[[#This Row],[Date]])</f>
        <v>2021</v>
      </c>
      <c r="E3865" s="3">
        <f>MONTH(stock_returns_long[[#This Row],[Date]])</f>
        <v>1</v>
      </c>
      <c r="F3865" s="3">
        <f>LN(1+stock_returns_long[[#This Row],[Return]])</f>
        <v>7.2907268498366524E-3</v>
      </c>
    </row>
    <row r="3866" spans="1:6" x14ac:dyDescent="0.2">
      <c r="A3866" s="11">
        <v>44202</v>
      </c>
      <c r="B3866" s="3" t="s">
        <v>4</v>
      </c>
      <c r="C3866" s="3">
        <v>2.8390302267496503E-2</v>
      </c>
      <c r="D3866" s="3">
        <f>YEAR(stock_returns_long[[#This Row],[Date]])</f>
        <v>2021</v>
      </c>
      <c r="E3866" s="3">
        <f>MONTH(stock_returns_long[[#This Row],[Date]])</f>
        <v>1</v>
      </c>
      <c r="F3866" s="3">
        <f>LN(1+stock_returns_long[[#This Row],[Return]])</f>
        <v>2.7994766442436515E-2</v>
      </c>
    </row>
    <row r="3867" spans="1:6" x14ac:dyDescent="0.2">
      <c r="A3867" s="11">
        <v>44203</v>
      </c>
      <c r="B3867" s="3" t="s">
        <v>4</v>
      </c>
      <c r="C3867" s="3">
        <v>7.9446563608581044E-2</v>
      </c>
      <c r="D3867" s="3">
        <f>YEAR(stock_returns_long[[#This Row],[Date]])</f>
        <v>2021</v>
      </c>
      <c r="E3867" s="3">
        <f>MONTH(stock_returns_long[[#This Row],[Date]])</f>
        <v>1</v>
      </c>
      <c r="F3867" s="3">
        <f>LN(1+stock_returns_long[[#This Row],[Return]])</f>
        <v>7.6448468690148291E-2</v>
      </c>
    </row>
    <row r="3868" spans="1:6" x14ac:dyDescent="0.2">
      <c r="A3868" s="11">
        <v>44204</v>
      </c>
      <c r="B3868" s="3" t="s">
        <v>4</v>
      </c>
      <c r="C3868" s="3">
        <v>7.8402994704674489E-2</v>
      </c>
      <c r="D3868" s="3">
        <f>YEAR(stock_returns_long[[#This Row],[Date]])</f>
        <v>2021</v>
      </c>
      <c r="E3868" s="3">
        <f>MONTH(stock_returns_long[[#This Row],[Date]])</f>
        <v>1</v>
      </c>
      <c r="F3868" s="3">
        <f>LN(1+stock_returns_long[[#This Row],[Return]])</f>
        <v>7.5481238160805722E-2</v>
      </c>
    </row>
    <row r="3869" spans="1:6" x14ac:dyDescent="0.2">
      <c r="A3869" s="11">
        <v>44207</v>
      </c>
      <c r="B3869" s="3" t="s">
        <v>4</v>
      </c>
      <c r="C3869" s="3">
        <v>-7.8214117215008261E-2</v>
      </c>
      <c r="D3869" s="3">
        <f>YEAR(stock_returns_long[[#This Row],[Date]])</f>
        <v>2021</v>
      </c>
      <c r="E3869" s="3">
        <f>MONTH(stock_returns_long[[#This Row],[Date]])</f>
        <v>1</v>
      </c>
      <c r="F3869" s="3">
        <f>LN(1+stock_returns_long[[#This Row],[Return]])</f>
        <v>-8.1442313648116632E-2</v>
      </c>
    </row>
    <row r="3870" spans="1:6" x14ac:dyDescent="0.2">
      <c r="A3870" s="11">
        <v>44208</v>
      </c>
      <c r="B3870" s="3" t="s">
        <v>4</v>
      </c>
      <c r="C3870" s="3">
        <v>4.7152947996006445E-2</v>
      </c>
      <c r="D3870" s="3">
        <f>YEAR(stock_returns_long[[#This Row],[Date]])</f>
        <v>2021</v>
      </c>
      <c r="E3870" s="3">
        <f>MONTH(stock_returns_long[[#This Row],[Date]])</f>
        <v>1</v>
      </c>
      <c r="F3870" s="3">
        <f>LN(1+stock_returns_long[[#This Row],[Return]])</f>
        <v>4.6075003355075396E-2</v>
      </c>
    </row>
    <row r="3871" spans="1:6" x14ac:dyDescent="0.2">
      <c r="A3871" s="11">
        <v>44209</v>
      </c>
      <c r="B3871" s="3" t="s">
        <v>4</v>
      </c>
      <c r="C3871" s="3">
        <v>5.8509508899942109E-3</v>
      </c>
      <c r="D3871" s="3">
        <f>YEAR(stock_returns_long[[#This Row],[Date]])</f>
        <v>2021</v>
      </c>
      <c r="E3871" s="3">
        <f>MONTH(stock_returns_long[[#This Row],[Date]])</f>
        <v>1</v>
      </c>
      <c r="F3871" s="3">
        <f>LN(1+stock_returns_long[[#This Row],[Return]])</f>
        <v>5.8339005516372198E-3</v>
      </c>
    </row>
    <row r="3872" spans="1:6" x14ac:dyDescent="0.2">
      <c r="A3872" s="11">
        <v>44210</v>
      </c>
      <c r="B3872" s="3" t="s">
        <v>4</v>
      </c>
      <c r="C3872" s="3">
        <v>-1.1013523157297866E-2</v>
      </c>
      <c r="D3872" s="3">
        <f>YEAR(stock_returns_long[[#This Row],[Date]])</f>
        <v>2021</v>
      </c>
      <c r="E3872" s="3">
        <f>MONTH(stock_returns_long[[#This Row],[Date]])</f>
        <v>1</v>
      </c>
      <c r="F3872" s="3">
        <f>LN(1+stock_returns_long[[#This Row],[Return]])</f>
        <v>-1.1074621019438693E-2</v>
      </c>
    </row>
    <row r="3873" spans="1:6" x14ac:dyDescent="0.2">
      <c r="A3873" s="11">
        <v>44211</v>
      </c>
      <c r="B3873" s="3" t="s">
        <v>4</v>
      </c>
      <c r="C3873" s="3">
        <v>-2.2295854459533859E-2</v>
      </c>
      <c r="D3873" s="3">
        <f>YEAR(stock_returns_long[[#This Row],[Date]])</f>
        <v>2021</v>
      </c>
      <c r="E3873" s="3">
        <f>MONTH(stock_returns_long[[#This Row],[Date]])</f>
        <v>1</v>
      </c>
      <c r="F3873" s="3">
        <f>LN(1+stock_returns_long[[#This Row],[Return]])</f>
        <v>-2.2548164384925511E-2</v>
      </c>
    </row>
    <row r="3874" spans="1:6" x14ac:dyDescent="0.2">
      <c r="A3874" s="11">
        <v>44215</v>
      </c>
      <c r="B3874" s="3" t="s">
        <v>4</v>
      </c>
      <c r="C3874" s="3">
        <v>2.2259629183487784E-2</v>
      </c>
      <c r="D3874" s="3">
        <f>YEAR(stock_returns_long[[#This Row],[Date]])</f>
        <v>2021</v>
      </c>
      <c r="E3874" s="3">
        <f>MONTH(stock_returns_long[[#This Row],[Date]])</f>
        <v>1</v>
      </c>
      <c r="F3874" s="3">
        <f>LN(1+stock_returns_long[[#This Row],[Return]])</f>
        <v>2.2015499815695144E-2</v>
      </c>
    </row>
    <row r="3875" spans="1:6" x14ac:dyDescent="0.2">
      <c r="A3875" s="11">
        <v>44216</v>
      </c>
      <c r="B3875" s="3" t="s">
        <v>4</v>
      </c>
      <c r="C3875" s="3">
        <v>6.9859978679069901E-3</v>
      </c>
      <c r="D3875" s="3">
        <f>YEAR(stock_returns_long[[#This Row],[Date]])</f>
        <v>2021</v>
      </c>
      <c r="E3875" s="3">
        <f>MONTH(stock_returns_long[[#This Row],[Date]])</f>
        <v>1</v>
      </c>
      <c r="F3875" s="3">
        <f>LN(1+stock_returns_long[[#This Row],[Return]])</f>
        <v>6.9617088412491498E-3</v>
      </c>
    </row>
    <row r="3876" spans="1:6" x14ac:dyDescent="0.2">
      <c r="A3876" s="11">
        <v>44217</v>
      </c>
      <c r="B3876" s="3" t="s">
        <v>4</v>
      </c>
      <c r="C3876" s="3">
        <v>-6.4201562634901288E-3</v>
      </c>
      <c r="D3876" s="3">
        <f>YEAR(stock_returns_long[[#This Row],[Date]])</f>
        <v>2021</v>
      </c>
      <c r="E3876" s="3">
        <f>MONTH(stock_returns_long[[#This Row],[Date]])</f>
        <v>1</v>
      </c>
      <c r="F3876" s="3">
        <f>LN(1+stock_returns_long[[#This Row],[Return]])</f>
        <v>-6.4408541031832269E-3</v>
      </c>
    </row>
    <row r="3877" spans="1:6" x14ac:dyDescent="0.2">
      <c r="A3877" s="11">
        <v>44218</v>
      </c>
      <c r="B3877" s="3" t="s">
        <v>4</v>
      </c>
      <c r="C3877" s="3">
        <v>1.9526425140830028E-3</v>
      </c>
      <c r="D3877" s="3">
        <f>YEAR(stock_returns_long[[#This Row],[Date]])</f>
        <v>2021</v>
      </c>
      <c r="E3877" s="3">
        <f>MONTH(stock_returns_long[[#This Row],[Date]])</f>
        <v>1</v>
      </c>
      <c r="F3877" s="3">
        <f>LN(1+stock_returns_long[[#This Row],[Return]])</f>
        <v>1.9507385857471659E-3</v>
      </c>
    </row>
    <row r="3878" spans="1:6" x14ac:dyDescent="0.2">
      <c r="A3878" s="11">
        <v>44221</v>
      </c>
      <c r="B3878" s="3" t="s">
        <v>4</v>
      </c>
      <c r="C3878" s="3">
        <v>4.0347806114603646E-2</v>
      </c>
      <c r="D3878" s="3">
        <f>YEAR(stock_returns_long[[#This Row],[Date]])</f>
        <v>2021</v>
      </c>
      <c r="E3878" s="3">
        <f>MONTH(stock_returns_long[[#This Row],[Date]])</f>
        <v>1</v>
      </c>
      <c r="F3878" s="3">
        <f>LN(1+stock_returns_long[[#This Row],[Return]])</f>
        <v>3.9555086200732226E-2</v>
      </c>
    </row>
    <row r="3879" spans="1:6" x14ac:dyDescent="0.2">
      <c r="A3879" s="11">
        <v>44222</v>
      </c>
      <c r="B3879" s="3" t="s">
        <v>4</v>
      </c>
      <c r="C3879" s="3">
        <v>2.5999188207492807E-3</v>
      </c>
      <c r="D3879" s="3">
        <f>YEAR(stock_returns_long[[#This Row],[Date]])</f>
        <v>2021</v>
      </c>
      <c r="E3879" s="3">
        <f>MONTH(stock_returns_long[[#This Row],[Date]])</f>
        <v>1</v>
      </c>
      <c r="F3879" s="3">
        <f>LN(1+stock_returns_long[[#This Row],[Return]])</f>
        <v>2.5965448785306841E-3</v>
      </c>
    </row>
    <row r="3880" spans="1:6" x14ac:dyDescent="0.2">
      <c r="A3880" s="11">
        <v>44223</v>
      </c>
      <c r="B3880" s="3" t="s">
        <v>4</v>
      </c>
      <c r="C3880" s="3">
        <v>-2.143608477064074E-2</v>
      </c>
      <c r="D3880" s="3">
        <f>YEAR(stock_returns_long[[#This Row],[Date]])</f>
        <v>2021</v>
      </c>
      <c r="E3880" s="3">
        <f>MONTH(stock_returns_long[[#This Row],[Date]])</f>
        <v>1</v>
      </c>
      <c r="F3880" s="3">
        <f>LN(1+stock_returns_long[[#This Row],[Return]])</f>
        <v>-2.1669174678462418E-2</v>
      </c>
    </row>
    <row r="3881" spans="1:6" x14ac:dyDescent="0.2">
      <c r="A3881" s="11">
        <v>44224</v>
      </c>
      <c r="B3881" s="3" t="s">
        <v>4</v>
      </c>
      <c r="C3881" s="3">
        <v>-3.3246240146660666E-2</v>
      </c>
      <c r="D3881" s="3">
        <f>YEAR(stock_returns_long[[#This Row],[Date]])</f>
        <v>2021</v>
      </c>
      <c r="E3881" s="3">
        <f>MONTH(stock_returns_long[[#This Row],[Date]])</f>
        <v>1</v>
      </c>
      <c r="F3881" s="3">
        <f>LN(1+stock_returns_long[[#This Row],[Return]])</f>
        <v>-3.3811459334112025E-2</v>
      </c>
    </row>
    <row r="3882" spans="1:6" x14ac:dyDescent="0.2">
      <c r="A3882" s="11">
        <v>44225</v>
      </c>
      <c r="B3882" s="3" t="s">
        <v>4</v>
      </c>
      <c r="C3882" s="3">
        <v>-5.0153734914038961E-2</v>
      </c>
      <c r="D3882" s="3">
        <f>YEAR(stock_returns_long[[#This Row],[Date]])</f>
        <v>2021</v>
      </c>
      <c r="E3882" s="3">
        <f>MONTH(stock_returns_long[[#This Row],[Date]])</f>
        <v>1</v>
      </c>
      <c r="F3882" s="3">
        <f>LN(1+stock_returns_long[[#This Row],[Return]])</f>
        <v>-5.1455133708131096E-2</v>
      </c>
    </row>
    <row r="3883" spans="1:6" x14ac:dyDescent="0.2">
      <c r="A3883" s="11">
        <v>44228</v>
      </c>
      <c r="B3883" s="3" t="s">
        <v>4</v>
      </c>
      <c r="C3883" s="3">
        <v>5.8321672867634566E-2</v>
      </c>
      <c r="D3883" s="3">
        <f>YEAR(stock_returns_long[[#This Row],[Date]])</f>
        <v>2021</v>
      </c>
      <c r="E3883" s="3">
        <f>MONTH(stock_returns_long[[#This Row],[Date]])</f>
        <v>2</v>
      </c>
      <c r="F3883" s="3">
        <f>LN(1+stock_returns_long[[#This Row],[Return]])</f>
        <v>5.6684325852984309E-2</v>
      </c>
    </row>
    <row r="3884" spans="1:6" x14ac:dyDescent="0.2">
      <c r="A3884" s="11">
        <v>44229</v>
      </c>
      <c r="B3884" s="3" t="s">
        <v>4</v>
      </c>
      <c r="C3884" s="3">
        <v>3.9270726531715816E-2</v>
      </c>
      <c r="D3884" s="3">
        <f>YEAR(stock_returns_long[[#This Row],[Date]])</f>
        <v>2021</v>
      </c>
      <c r="E3884" s="3">
        <f>MONTH(stock_returns_long[[#This Row],[Date]])</f>
        <v>2</v>
      </c>
      <c r="F3884" s="3">
        <f>LN(1+stock_returns_long[[#This Row],[Return]])</f>
        <v>3.8519242691659843E-2</v>
      </c>
    </row>
    <row r="3885" spans="1:6" x14ac:dyDescent="0.2">
      <c r="A3885" s="11">
        <v>44230</v>
      </c>
      <c r="B3885" s="3" t="s">
        <v>4</v>
      </c>
      <c r="C3885" s="3">
        <v>-2.0738065332563282E-2</v>
      </c>
      <c r="D3885" s="3">
        <f>YEAR(stock_returns_long[[#This Row],[Date]])</f>
        <v>2021</v>
      </c>
      <c r="E3885" s="3">
        <f>MONTH(stock_returns_long[[#This Row],[Date]])</f>
        <v>2</v>
      </c>
      <c r="F3885" s="3">
        <f>LN(1+stock_returns_long[[#This Row],[Return]])</f>
        <v>-2.0956118951172036E-2</v>
      </c>
    </row>
    <row r="3886" spans="1:6" x14ac:dyDescent="0.2">
      <c r="A3886" s="11">
        <v>44231</v>
      </c>
      <c r="B3886" s="3" t="s">
        <v>4</v>
      </c>
      <c r="C3886" s="3">
        <v>-5.4991198109066719E-3</v>
      </c>
      <c r="D3886" s="3">
        <f>YEAR(stock_returns_long[[#This Row],[Date]])</f>
        <v>2021</v>
      </c>
      <c r="E3886" s="3">
        <f>MONTH(stock_returns_long[[#This Row],[Date]])</f>
        <v>2</v>
      </c>
      <c r="F3886" s="3">
        <f>LN(1+stock_returns_long[[#This Row],[Return]])</f>
        <v>-5.5142956315955118E-3</v>
      </c>
    </row>
    <row r="3887" spans="1:6" x14ac:dyDescent="0.2">
      <c r="A3887" s="11">
        <v>44232</v>
      </c>
      <c r="B3887" s="3" t="s">
        <v>4</v>
      </c>
      <c r="C3887" s="3">
        <v>2.6353496607176563E-3</v>
      </c>
      <c r="D3887" s="3">
        <f>YEAR(stock_returns_long[[#This Row],[Date]])</f>
        <v>2021</v>
      </c>
      <c r="E3887" s="3">
        <f>MONTH(stock_returns_long[[#This Row],[Date]])</f>
        <v>2</v>
      </c>
      <c r="F3887" s="3">
        <f>LN(1+stock_returns_long[[#This Row],[Return]])</f>
        <v>2.6318832156614629E-3</v>
      </c>
    </row>
    <row r="3888" spans="1:6" x14ac:dyDescent="0.2">
      <c r="A3888" s="11">
        <v>44235</v>
      </c>
      <c r="B3888" s="3" t="s">
        <v>4</v>
      </c>
      <c r="C3888" s="3">
        <v>1.3130297238345801E-2</v>
      </c>
      <c r="D3888" s="3">
        <f>YEAR(stock_returns_long[[#This Row],[Date]])</f>
        <v>2021</v>
      </c>
      <c r="E3888" s="3">
        <f>MONTH(stock_returns_long[[#This Row],[Date]])</f>
        <v>2</v>
      </c>
      <c r="F3888" s="3">
        <f>LN(1+stock_returns_long[[#This Row],[Return]])</f>
        <v>1.3044842106937113E-2</v>
      </c>
    </row>
    <row r="3889" spans="1:6" x14ac:dyDescent="0.2">
      <c r="A3889" s="11">
        <v>44236</v>
      </c>
      <c r="B3889" s="3" t="s">
        <v>4</v>
      </c>
      <c r="C3889" s="3">
        <v>-1.6168321643152184E-2</v>
      </c>
      <c r="D3889" s="3">
        <f>YEAR(stock_returns_long[[#This Row],[Date]])</f>
        <v>2021</v>
      </c>
      <c r="E3889" s="3">
        <f>MONTH(stock_returns_long[[#This Row],[Date]])</f>
        <v>2</v>
      </c>
      <c r="F3889" s="3">
        <f>LN(1+stock_returns_long[[#This Row],[Return]])</f>
        <v>-1.6300455142510474E-2</v>
      </c>
    </row>
    <row r="3890" spans="1:6" x14ac:dyDescent="0.2">
      <c r="A3890" s="11">
        <v>44237</v>
      </c>
      <c r="B3890" s="3" t="s">
        <v>4</v>
      </c>
      <c r="C3890" s="3">
        <v>-5.2550944303998315E-2</v>
      </c>
      <c r="D3890" s="3">
        <f>YEAR(stock_returns_long[[#This Row],[Date]])</f>
        <v>2021</v>
      </c>
      <c r="E3890" s="3">
        <f>MONTH(stock_returns_long[[#This Row],[Date]])</f>
        <v>2</v>
      </c>
      <c r="F3890" s="3">
        <f>LN(1+stock_returns_long[[#This Row],[Return]])</f>
        <v>-5.3982110546516617E-2</v>
      </c>
    </row>
    <row r="3891" spans="1:6" x14ac:dyDescent="0.2">
      <c r="A3891" s="11">
        <v>44238</v>
      </c>
      <c r="B3891" s="3" t="s">
        <v>4</v>
      </c>
      <c r="C3891" s="3">
        <v>8.4987898117356853E-3</v>
      </c>
      <c r="D3891" s="3">
        <f>YEAR(stock_returns_long[[#This Row],[Date]])</f>
        <v>2021</v>
      </c>
      <c r="E3891" s="3">
        <f>MONTH(stock_returns_long[[#This Row],[Date]])</f>
        <v>2</v>
      </c>
      <c r="F3891" s="3">
        <f>LN(1+stock_returns_long[[#This Row],[Return]])</f>
        <v>8.4628784230461971E-3</v>
      </c>
    </row>
    <row r="3892" spans="1:6" x14ac:dyDescent="0.2">
      <c r="A3892" s="11">
        <v>44239</v>
      </c>
      <c r="B3892" s="3" t="s">
        <v>4</v>
      </c>
      <c r="C3892" s="3">
        <v>5.4949009034128693E-3</v>
      </c>
      <c r="D3892" s="3">
        <f>YEAR(stock_returns_long[[#This Row],[Date]])</f>
        <v>2021</v>
      </c>
      <c r="E3892" s="3">
        <f>MONTH(stock_returns_long[[#This Row],[Date]])</f>
        <v>2</v>
      </c>
      <c r="F3892" s="3">
        <f>LN(1+stock_returns_long[[#This Row],[Return]])</f>
        <v>5.4798590127512307E-3</v>
      </c>
    </row>
    <row r="3893" spans="1:6" x14ac:dyDescent="0.2">
      <c r="A3893" s="11">
        <v>44243</v>
      </c>
      <c r="B3893" s="3" t="s">
        <v>4</v>
      </c>
      <c r="C3893" s="3">
        <v>-2.4383660823671716E-2</v>
      </c>
      <c r="D3893" s="3">
        <f>YEAR(stock_returns_long[[#This Row],[Date]])</f>
        <v>2021</v>
      </c>
      <c r="E3893" s="3">
        <f>MONTH(stock_returns_long[[#This Row],[Date]])</f>
        <v>2</v>
      </c>
      <c r="F3893" s="3">
        <f>LN(1+stock_returns_long[[#This Row],[Return]])</f>
        <v>-2.4685864957400334E-2</v>
      </c>
    </row>
    <row r="3894" spans="1:6" x14ac:dyDescent="0.2">
      <c r="A3894" s="11">
        <v>44244</v>
      </c>
      <c r="B3894" s="3" t="s">
        <v>4</v>
      </c>
      <c r="C3894" s="3">
        <v>2.4238672272682837E-3</v>
      </c>
      <c r="D3894" s="3">
        <f>YEAR(stock_returns_long[[#This Row],[Date]])</f>
        <v>2021</v>
      </c>
      <c r="E3894" s="3">
        <f>MONTH(stock_returns_long[[#This Row],[Date]])</f>
        <v>2</v>
      </c>
      <c r="F3894" s="3">
        <f>LN(1+stock_returns_long[[#This Row],[Return]])</f>
        <v>2.4209343993348833E-3</v>
      </c>
    </row>
    <row r="3895" spans="1:6" x14ac:dyDescent="0.2">
      <c r="A3895" s="11">
        <v>44245</v>
      </c>
      <c r="B3895" s="3" t="s">
        <v>4</v>
      </c>
      <c r="C3895" s="3">
        <v>-1.3493691045324274E-2</v>
      </c>
      <c r="D3895" s="3">
        <f>YEAR(stock_returns_long[[#This Row],[Date]])</f>
        <v>2021</v>
      </c>
      <c r="E3895" s="3">
        <f>MONTH(stock_returns_long[[#This Row],[Date]])</f>
        <v>2</v>
      </c>
      <c r="F3895" s="3">
        <f>LN(1+stock_returns_long[[#This Row],[Return]])</f>
        <v>-1.358555824881115E-2</v>
      </c>
    </row>
    <row r="3896" spans="1:6" x14ac:dyDescent="0.2">
      <c r="A3896" s="11">
        <v>44246</v>
      </c>
      <c r="B3896" s="3" t="s">
        <v>4</v>
      </c>
      <c r="C3896" s="3">
        <v>-7.7218335337335686E-3</v>
      </c>
      <c r="D3896" s="3">
        <f>YEAR(stock_returns_long[[#This Row],[Date]])</f>
        <v>2021</v>
      </c>
      <c r="E3896" s="3">
        <f>MONTH(stock_returns_long[[#This Row],[Date]])</f>
        <v>2</v>
      </c>
      <c r="F3896" s="3">
        <f>LN(1+stock_returns_long[[#This Row],[Return]])</f>
        <v>-7.7518012605084343E-3</v>
      </c>
    </row>
    <row r="3897" spans="1:6" x14ac:dyDescent="0.2">
      <c r="A3897" s="11">
        <v>44249</v>
      </c>
      <c r="B3897" s="3" t="s">
        <v>4</v>
      </c>
      <c r="C3897" s="3">
        <v>-8.5498458555599344E-2</v>
      </c>
      <c r="D3897" s="3">
        <f>YEAR(stock_returns_long[[#This Row],[Date]])</f>
        <v>2021</v>
      </c>
      <c r="E3897" s="3">
        <f>MONTH(stock_returns_long[[#This Row],[Date]])</f>
        <v>2</v>
      </c>
      <c r="F3897" s="3">
        <f>LN(1+stock_returns_long[[#This Row],[Return]])</f>
        <v>-8.9376125592877068E-2</v>
      </c>
    </row>
    <row r="3898" spans="1:6" x14ac:dyDescent="0.2">
      <c r="A3898" s="11">
        <v>44250</v>
      </c>
      <c r="B3898" s="3" t="s">
        <v>4</v>
      </c>
      <c r="C3898" s="3">
        <v>-2.1917429429917368E-2</v>
      </c>
      <c r="D3898" s="3">
        <f>YEAR(stock_returns_long[[#This Row],[Date]])</f>
        <v>2021</v>
      </c>
      <c r="E3898" s="3">
        <f>MONTH(stock_returns_long[[#This Row],[Date]])</f>
        <v>2</v>
      </c>
      <c r="F3898" s="3">
        <f>LN(1+stock_returns_long[[#This Row],[Return]])</f>
        <v>-2.2161184525391956E-2</v>
      </c>
    </row>
    <row r="3899" spans="1:6" x14ac:dyDescent="0.2">
      <c r="A3899" s="11">
        <v>44251</v>
      </c>
      <c r="B3899" s="3" t="s">
        <v>4</v>
      </c>
      <c r="C3899" s="3">
        <v>6.1788072663922611E-2</v>
      </c>
      <c r="D3899" s="3">
        <f>YEAR(stock_returns_long[[#This Row],[Date]])</f>
        <v>2021</v>
      </c>
      <c r="E3899" s="3">
        <f>MONTH(stock_returns_long[[#This Row],[Date]])</f>
        <v>2</v>
      </c>
      <c r="F3899" s="3">
        <f>LN(1+stock_returns_long[[#This Row],[Return]])</f>
        <v>5.9954347975619646E-2</v>
      </c>
    </row>
    <row r="3900" spans="1:6" x14ac:dyDescent="0.2">
      <c r="A3900" s="11">
        <v>44252</v>
      </c>
      <c r="B3900" s="3" t="s">
        <v>4</v>
      </c>
      <c r="C3900" s="3">
        <v>-8.0590824960452667E-2</v>
      </c>
      <c r="D3900" s="3">
        <f>YEAR(stock_returns_long[[#This Row],[Date]])</f>
        <v>2021</v>
      </c>
      <c r="E3900" s="3">
        <f>MONTH(stock_returns_long[[#This Row],[Date]])</f>
        <v>2</v>
      </c>
      <c r="F3900" s="3">
        <f>LN(1+stock_returns_long[[#This Row],[Return]])</f>
        <v>-8.4024016282440314E-2</v>
      </c>
    </row>
    <row r="3901" spans="1:6" x14ac:dyDescent="0.2">
      <c r="A3901" s="11">
        <v>44253</v>
      </c>
      <c r="B3901" s="3" t="s">
        <v>4</v>
      </c>
      <c r="C3901" s="3">
        <v>-9.8501522110203688E-3</v>
      </c>
      <c r="D3901" s="3">
        <f>YEAR(stock_returns_long[[#This Row],[Date]])</f>
        <v>2021</v>
      </c>
      <c r="E3901" s="3">
        <f>MONTH(stock_returns_long[[#This Row],[Date]])</f>
        <v>2</v>
      </c>
      <c r="F3901" s="3">
        <f>LN(1+stock_returns_long[[#This Row],[Return]])</f>
        <v>-9.8989859044730944E-3</v>
      </c>
    </row>
    <row r="3902" spans="1:6" x14ac:dyDescent="0.2">
      <c r="A3902" s="11">
        <v>44256</v>
      </c>
      <c r="B3902" s="3" t="s">
        <v>4</v>
      </c>
      <c r="C3902" s="3">
        <v>6.3552911481925545E-2</v>
      </c>
      <c r="D3902" s="3">
        <f>YEAR(stock_returns_long[[#This Row],[Date]])</f>
        <v>2021</v>
      </c>
      <c r="E3902" s="3">
        <f>MONTH(stock_returns_long[[#This Row],[Date]])</f>
        <v>3</v>
      </c>
      <c r="F3902" s="3">
        <f>LN(1+stock_returns_long[[#This Row],[Return]])</f>
        <v>6.1615106636751404E-2</v>
      </c>
    </row>
    <row r="3903" spans="1:6" x14ac:dyDescent="0.2">
      <c r="A3903" s="11">
        <v>44257</v>
      </c>
      <c r="B3903" s="3" t="s">
        <v>4</v>
      </c>
      <c r="C3903" s="3">
        <v>-4.4527636486599076E-2</v>
      </c>
      <c r="D3903" s="3">
        <f>YEAR(stock_returns_long[[#This Row],[Date]])</f>
        <v>2021</v>
      </c>
      <c r="E3903" s="3">
        <f>MONTH(stock_returns_long[[#This Row],[Date]])</f>
        <v>3</v>
      </c>
      <c r="F3903" s="3">
        <f>LN(1+stock_returns_long[[#This Row],[Return]])</f>
        <v>-4.5549439306288582E-2</v>
      </c>
    </row>
    <row r="3904" spans="1:6" x14ac:dyDescent="0.2">
      <c r="A3904" s="11">
        <v>44258</v>
      </c>
      <c r="B3904" s="3" t="s">
        <v>4</v>
      </c>
      <c r="C3904" s="3">
        <v>-4.8423758283395624E-2</v>
      </c>
      <c r="D3904" s="3">
        <f>YEAR(stock_returns_long[[#This Row],[Date]])</f>
        <v>2021</v>
      </c>
      <c r="E3904" s="3">
        <f>MONTH(stock_returns_long[[#This Row],[Date]])</f>
        <v>3</v>
      </c>
      <c r="F3904" s="3">
        <f>LN(1+stock_returns_long[[#This Row],[Return]])</f>
        <v>-4.9635467535241937E-2</v>
      </c>
    </row>
    <row r="3905" spans="1:6" x14ac:dyDescent="0.2">
      <c r="A3905" s="11">
        <v>44259</v>
      </c>
      <c r="B3905" s="3" t="s">
        <v>4</v>
      </c>
      <c r="C3905" s="3">
        <v>-4.8622181831127542E-2</v>
      </c>
      <c r="D3905" s="3">
        <f>YEAR(stock_returns_long[[#This Row],[Date]])</f>
        <v>2021</v>
      </c>
      <c r="E3905" s="3">
        <f>MONTH(stock_returns_long[[#This Row],[Date]])</f>
        <v>3</v>
      </c>
      <c r="F3905" s="3">
        <f>LN(1+stock_returns_long[[#This Row],[Return]])</f>
        <v>-4.9844010192822419E-2</v>
      </c>
    </row>
    <row r="3906" spans="1:6" x14ac:dyDescent="0.2">
      <c r="A3906" s="11">
        <v>44260</v>
      </c>
      <c r="B3906" s="3" t="s">
        <v>4</v>
      </c>
      <c r="C3906" s="3">
        <v>-3.7799313531283074E-2</v>
      </c>
      <c r="D3906" s="3">
        <f>YEAR(stock_returns_long[[#This Row],[Date]])</f>
        <v>2021</v>
      </c>
      <c r="E3906" s="3">
        <f>MONTH(stock_returns_long[[#This Row],[Date]])</f>
        <v>3</v>
      </c>
      <c r="F3906" s="3">
        <f>LN(1+stock_returns_long[[#This Row],[Return]])</f>
        <v>-3.8532236280417013E-2</v>
      </c>
    </row>
    <row r="3907" spans="1:6" x14ac:dyDescent="0.2">
      <c r="A3907" s="11">
        <v>44263</v>
      </c>
      <c r="B3907" s="3" t="s">
        <v>4</v>
      </c>
      <c r="C3907" s="3">
        <v>-5.8449672828543187E-2</v>
      </c>
      <c r="D3907" s="3">
        <f>YEAR(stock_returns_long[[#This Row],[Date]])</f>
        <v>2021</v>
      </c>
      <c r="E3907" s="3">
        <f>MONTH(stock_returns_long[[#This Row],[Date]])</f>
        <v>3</v>
      </c>
      <c r="F3907" s="3">
        <f>LN(1+stock_returns_long[[#This Row],[Return]])</f>
        <v>-6.0227478068780961E-2</v>
      </c>
    </row>
    <row r="3908" spans="1:6" x14ac:dyDescent="0.2">
      <c r="A3908" s="11">
        <v>44264</v>
      </c>
      <c r="B3908" s="3" t="s">
        <v>4</v>
      </c>
      <c r="C3908" s="3">
        <v>0.19641207608178379</v>
      </c>
      <c r="D3908" s="3">
        <f>YEAR(stock_returns_long[[#This Row],[Date]])</f>
        <v>2021</v>
      </c>
      <c r="E3908" s="3">
        <f>MONTH(stock_returns_long[[#This Row],[Date]])</f>
        <v>3</v>
      </c>
      <c r="F3908" s="3">
        <f>LN(1+stock_returns_long[[#This Row],[Return]])</f>
        <v>0.17932714140524914</v>
      </c>
    </row>
    <row r="3909" spans="1:6" x14ac:dyDescent="0.2">
      <c r="A3909" s="11">
        <v>44265</v>
      </c>
      <c r="B3909" s="3" t="s">
        <v>4</v>
      </c>
      <c r="C3909" s="3">
        <v>-8.1950691083265692E-3</v>
      </c>
      <c r="D3909" s="3">
        <f>YEAR(stock_returns_long[[#This Row],[Date]])</f>
        <v>2021</v>
      </c>
      <c r="E3909" s="3">
        <f>MONTH(stock_returns_long[[#This Row],[Date]])</f>
        <v>3</v>
      </c>
      <c r="F3909" s="3">
        <f>LN(1+stock_returns_long[[#This Row],[Return]])</f>
        <v>-8.2288332801826909E-3</v>
      </c>
    </row>
    <row r="3910" spans="1:6" x14ac:dyDescent="0.2">
      <c r="A3910" s="11">
        <v>44266</v>
      </c>
      <c r="B3910" s="3" t="s">
        <v>4</v>
      </c>
      <c r="C3910" s="3">
        <v>4.7211342365314213E-2</v>
      </c>
      <c r="D3910" s="3">
        <f>YEAR(stock_returns_long[[#This Row],[Date]])</f>
        <v>2021</v>
      </c>
      <c r="E3910" s="3">
        <f>MONTH(stock_returns_long[[#This Row],[Date]])</f>
        <v>3</v>
      </c>
      <c r="F3910" s="3">
        <f>LN(1+stock_returns_long[[#This Row],[Return]])</f>
        <v>4.6130766690605556E-2</v>
      </c>
    </row>
    <row r="3911" spans="1:6" x14ac:dyDescent="0.2">
      <c r="A3911" s="11">
        <v>44267</v>
      </c>
      <c r="B3911" s="3" t="s">
        <v>4</v>
      </c>
      <c r="C3911" s="3">
        <v>-8.3905019925740731E-3</v>
      </c>
      <c r="D3911" s="3">
        <f>YEAR(stock_returns_long[[#This Row],[Date]])</f>
        <v>2021</v>
      </c>
      <c r="E3911" s="3">
        <f>MONTH(stock_returns_long[[#This Row],[Date]])</f>
        <v>3</v>
      </c>
      <c r="F3911" s="3">
        <f>LN(1+stock_returns_long[[#This Row],[Return]])</f>
        <v>-8.4259004004299271E-3</v>
      </c>
    </row>
    <row r="3912" spans="1:6" x14ac:dyDescent="0.2">
      <c r="A3912" s="11">
        <v>44270</v>
      </c>
      <c r="B3912" s="3" t="s">
        <v>4</v>
      </c>
      <c r="C3912" s="3">
        <v>2.0483461206222797E-2</v>
      </c>
      <c r="D3912" s="3">
        <f>YEAR(stock_returns_long[[#This Row],[Date]])</f>
        <v>2021</v>
      </c>
      <c r="E3912" s="3">
        <f>MONTH(stock_returns_long[[#This Row],[Date]])</f>
        <v>3</v>
      </c>
      <c r="F3912" s="3">
        <f>LN(1+stock_returns_long[[#This Row],[Return]])</f>
        <v>2.027649657712341E-2</v>
      </c>
    </row>
    <row r="3913" spans="1:6" x14ac:dyDescent="0.2">
      <c r="A3913" s="11">
        <v>44271</v>
      </c>
      <c r="B3913" s="3" t="s">
        <v>4</v>
      </c>
      <c r="C3913" s="3">
        <v>-4.387377195940434E-2</v>
      </c>
      <c r="D3913" s="3">
        <f>YEAR(stock_returns_long[[#This Row],[Date]])</f>
        <v>2021</v>
      </c>
      <c r="E3913" s="3">
        <f>MONTH(stock_returns_long[[#This Row],[Date]])</f>
        <v>3</v>
      </c>
      <c r="F3913" s="3">
        <f>LN(1+stock_returns_long[[#This Row],[Return]])</f>
        <v>-4.4865336947577709E-2</v>
      </c>
    </row>
    <row r="3914" spans="1:6" x14ac:dyDescent="0.2">
      <c r="A3914" s="11">
        <v>44272</v>
      </c>
      <c r="B3914" s="3" t="s">
        <v>4</v>
      </c>
      <c r="C3914" s="3">
        <v>3.6830742610117317E-2</v>
      </c>
      <c r="D3914" s="3">
        <f>YEAR(stock_returns_long[[#This Row],[Date]])</f>
        <v>2021</v>
      </c>
      <c r="E3914" s="3">
        <f>MONTH(stock_returns_long[[#This Row],[Date]])</f>
        <v>3</v>
      </c>
      <c r="F3914" s="3">
        <f>LN(1+stock_returns_long[[#This Row],[Return]])</f>
        <v>3.6168697613505371E-2</v>
      </c>
    </row>
    <row r="3915" spans="1:6" x14ac:dyDescent="0.2">
      <c r="A3915" s="11">
        <v>44273</v>
      </c>
      <c r="B3915" s="3" t="s">
        <v>4</v>
      </c>
      <c r="C3915" s="3">
        <v>-6.9320727639511692E-2</v>
      </c>
      <c r="D3915" s="3">
        <f>YEAR(stock_returns_long[[#This Row],[Date]])</f>
        <v>2021</v>
      </c>
      <c r="E3915" s="3">
        <f>MONTH(stock_returns_long[[#This Row],[Date]])</f>
        <v>3</v>
      </c>
      <c r="F3915" s="3">
        <f>LN(1+stock_returns_long[[#This Row],[Return]])</f>
        <v>-7.1840559059762013E-2</v>
      </c>
    </row>
    <row r="3916" spans="1:6" x14ac:dyDescent="0.2">
      <c r="A3916" s="11">
        <v>44274</v>
      </c>
      <c r="B3916" s="3" t="s">
        <v>4</v>
      </c>
      <c r="C3916" s="3">
        <v>2.6180050626212203E-3</v>
      </c>
      <c r="D3916" s="3">
        <f>YEAR(stock_returns_long[[#This Row],[Date]])</f>
        <v>2021</v>
      </c>
      <c r="E3916" s="3">
        <f>MONTH(stock_returns_long[[#This Row],[Date]])</f>
        <v>3</v>
      </c>
      <c r="F3916" s="3">
        <f>LN(1+stock_returns_long[[#This Row],[Return]])</f>
        <v>2.614584056873359E-3</v>
      </c>
    </row>
    <row r="3917" spans="1:6" x14ac:dyDescent="0.2">
      <c r="A3917" s="11">
        <v>44277</v>
      </c>
      <c r="B3917" s="3" t="s">
        <v>4</v>
      </c>
      <c r="C3917" s="3">
        <v>2.3103830299388672E-2</v>
      </c>
      <c r="D3917" s="3">
        <f>YEAR(stock_returns_long[[#This Row],[Date]])</f>
        <v>2021</v>
      </c>
      <c r="E3917" s="3">
        <f>MONTH(stock_returns_long[[#This Row],[Date]])</f>
        <v>3</v>
      </c>
      <c r="F3917" s="3">
        <f>LN(1+stock_returns_long[[#This Row],[Return]])</f>
        <v>2.2840977712960259E-2</v>
      </c>
    </row>
    <row r="3918" spans="1:6" x14ac:dyDescent="0.2">
      <c r="A3918" s="11">
        <v>44278</v>
      </c>
      <c r="B3918" s="3" t="s">
        <v>4</v>
      </c>
      <c r="C3918" s="3">
        <v>-1.1701464563659281E-2</v>
      </c>
      <c r="D3918" s="3">
        <f>YEAR(stock_returns_long[[#This Row],[Date]])</f>
        <v>2021</v>
      </c>
      <c r="E3918" s="3">
        <f>MONTH(stock_returns_long[[#This Row],[Date]])</f>
        <v>3</v>
      </c>
      <c r="F3918" s="3">
        <f>LN(1+stock_returns_long[[#This Row],[Return]])</f>
        <v>-1.1770465503008509E-2</v>
      </c>
    </row>
    <row r="3919" spans="1:6" x14ac:dyDescent="0.2">
      <c r="A3919" s="11">
        <v>44279</v>
      </c>
      <c r="B3919" s="3" t="s">
        <v>4</v>
      </c>
      <c r="C3919" s="3">
        <v>-4.816058727810224E-2</v>
      </c>
      <c r="D3919" s="3">
        <f>YEAR(stock_returns_long[[#This Row],[Date]])</f>
        <v>2021</v>
      </c>
      <c r="E3919" s="3">
        <f>MONTH(stock_returns_long[[#This Row],[Date]])</f>
        <v>3</v>
      </c>
      <c r="F3919" s="3">
        <f>LN(1+stock_returns_long[[#This Row],[Return]])</f>
        <v>-4.9358942535190922E-2</v>
      </c>
    </row>
    <row r="3920" spans="1:6" x14ac:dyDescent="0.2">
      <c r="A3920" s="11">
        <v>44280</v>
      </c>
      <c r="B3920" s="3" t="s">
        <v>4</v>
      </c>
      <c r="C3920" s="3">
        <v>1.6056627401557888E-2</v>
      </c>
      <c r="D3920" s="3">
        <f>YEAR(stock_returns_long[[#This Row],[Date]])</f>
        <v>2021</v>
      </c>
      <c r="E3920" s="3">
        <f>MONTH(stock_returns_long[[#This Row],[Date]])</f>
        <v>3</v>
      </c>
      <c r="F3920" s="3">
        <f>LN(1+stock_returns_long[[#This Row],[Return]])</f>
        <v>1.5929083234572167E-2</v>
      </c>
    </row>
    <row r="3921" spans="1:6" x14ac:dyDescent="0.2">
      <c r="A3921" s="11">
        <v>44281</v>
      </c>
      <c r="B3921" s="3" t="s">
        <v>4</v>
      </c>
      <c r="C3921" s="3">
        <v>-3.3854382415767548E-2</v>
      </c>
      <c r="D3921" s="3">
        <f>YEAR(stock_returns_long[[#This Row],[Date]])</f>
        <v>2021</v>
      </c>
      <c r="E3921" s="3">
        <f>MONTH(stock_returns_long[[#This Row],[Date]])</f>
        <v>3</v>
      </c>
      <c r="F3921" s="3">
        <f>LN(1+stock_returns_long[[#This Row],[Return]])</f>
        <v>-3.4440713289359076E-2</v>
      </c>
    </row>
    <row r="3922" spans="1:6" x14ac:dyDescent="0.2">
      <c r="A3922" s="11">
        <v>44284</v>
      </c>
      <c r="B3922" s="3" t="s">
        <v>4</v>
      </c>
      <c r="C3922" s="3">
        <v>-1.199266702111268E-2</v>
      </c>
      <c r="D3922" s="3">
        <f>YEAR(stock_returns_long[[#This Row],[Date]])</f>
        <v>2021</v>
      </c>
      <c r="E3922" s="3">
        <f>MONTH(stock_returns_long[[#This Row],[Date]])</f>
        <v>3</v>
      </c>
      <c r="F3922" s="3">
        <f>LN(1+stock_returns_long[[#This Row],[Return]])</f>
        <v>-1.2065159218404247E-2</v>
      </c>
    </row>
    <row r="3923" spans="1:6" x14ac:dyDescent="0.2">
      <c r="A3923" s="11">
        <v>44285</v>
      </c>
      <c r="B3923" s="3" t="s">
        <v>4</v>
      </c>
      <c r="C3923" s="3">
        <v>3.9801078851212424E-2</v>
      </c>
      <c r="D3923" s="3">
        <f>YEAR(stock_returns_long[[#This Row],[Date]])</f>
        <v>2021</v>
      </c>
      <c r="E3923" s="3">
        <f>MONTH(stock_returns_long[[#This Row],[Date]])</f>
        <v>3</v>
      </c>
      <c r="F3923" s="3">
        <f>LN(1+stock_returns_long[[#This Row],[Return]])</f>
        <v>3.9029424523405194E-2</v>
      </c>
    </row>
    <row r="3924" spans="1:6" x14ac:dyDescent="0.2">
      <c r="A3924" s="11">
        <v>44286</v>
      </c>
      <c r="B3924" s="3" t="s">
        <v>4</v>
      </c>
      <c r="C3924" s="3">
        <v>5.0832205584440127E-2</v>
      </c>
      <c r="D3924" s="3">
        <f>YEAR(stock_returns_long[[#This Row],[Date]])</f>
        <v>2021</v>
      </c>
      <c r="E3924" s="3">
        <f>MONTH(stock_returns_long[[#This Row],[Date]])</f>
        <v>3</v>
      </c>
      <c r="F3924" s="3">
        <f>LN(1+stock_returns_long[[#This Row],[Return]])</f>
        <v>4.958242699342897E-2</v>
      </c>
    </row>
    <row r="3925" spans="1:6" x14ac:dyDescent="0.2">
      <c r="A3925" s="11">
        <v>44287</v>
      </c>
      <c r="B3925" s="3" t="s">
        <v>4</v>
      </c>
      <c r="C3925" s="3">
        <v>-9.2524559231199621E-3</v>
      </c>
      <c r="D3925" s="3">
        <f>YEAR(stock_returns_long[[#This Row],[Date]])</f>
        <v>2021</v>
      </c>
      <c r="E3925" s="3">
        <f>MONTH(stock_returns_long[[#This Row],[Date]])</f>
        <v>4</v>
      </c>
      <c r="F3925" s="3">
        <f>LN(1+stock_returns_long[[#This Row],[Return]])</f>
        <v>-9.2955257671706593E-3</v>
      </c>
    </row>
    <row r="3926" spans="1:6" x14ac:dyDescent="0.2">
      <c r="A3926" s="11">
        <v>44291</v>
      </c>
      <c r="B3926" s="3" t="s">
        <v>4</v>
      </c>
      <c r="C3926" s="3">
        <v>4.4276591227718987E-2</v>
      </c>
      <c r="D3926" s="3">
        <f>YEAR(stock_returns_long[[#This Row],[Date]])</f>
        <v>2021</v>
      </c>
      <c r="E3926" s="3">
        <f>MONTH(stock_returns_long[[#This Row],[Date]])</f>
        <v>4</v>
      </c>
      <c r="F3926" s="3">
        <f>LN(1+stock_returns_long[[#This Row],[Return]])</f>
        <v>4.3324388497766333E-2</v>
      </c>
    </row>
    <row r="3927" spans="1:6" x14ac:dyDescent="0.2">
      <c r="A3927" s="11">
        <v>44292</v>
      </c>
      <c r="B3927" s="3" t="s">
        <v>4</v>
      </c>
      <c r="C3927" s="3">
        <v>8.2477611279863083E-4</v>
      </c>
      <c r="D3927" s="3">
        <f>YEAR(stock_returns_long[[#This Row],[Date]])</f>
        <v>2021</v>
      </c>
      <c r="E3927" s="3">
        <f>MONTH(stock_returns_long[[#This Row],[Date]])</f>
        <v>4</v>
      </c>
      <c r="F3927" s="3">
        <f>LN(1+stock_returns_long[[#This Row],[Return]])</f>
        <v>8.2443617188443172E-4</v>
      </c>
    </row>
    <row r="3928" spans="1:6" x14ac:dyDescent="0.2">
      <c r="A3928" s="11">
        <v>44293</v>
      </c>
      <c r="B3928" s="3" t="s">
        <v>4</v>
      </c>
      <c r="C3928" s="3">
        <v>-2.9857428208930892E-2</v>
      </c>
      <c r="D3928" s="3">
        <f>YEAR(stock_returns_long[[#This Row],[Date]])</f>
        <v>2021</v>
      </c>
      <c r="E3928" s="3">
        <f>MONTH(stock_returns_long[[#This Row],[Date]])</f>
        <v>4</v>
      </c>
      <c r="F3928" s="3">
        <f>LN(1+stock_returns_long[[#This Row],[Return]])</f>
        <v>-3.031223705748461E-2</v>
      </c>
    </row>
    <row r="3929" spans="1:6" x14ac:dyDescent="0.2">
      <c r="A3929" s="11">
        <v>44294</v>
      </c>
      <c r="B3929" s="3" t="s">
        <v>4</v>
      </c>
      <c r="C3929" s="3">
        <v>1.912159613436426E-2</v>
      </c>
      <c r="D3929" s="3">
        <f>YEAR(stock_returns_long[[#This Row],[Date]])</f>
        <v>2021</v>
      </c>
      <c r="E3929" s="3">
        <f>MONTH(stock_returns_long[[#This Row],[Date]])</f>
        <v>4</v>
      </c>
      <c r="F3929" s="3">
        <f>LN(1+stock_returns_long[[#This Row],[Return]])</f>
        <v>1.8941076007001657E-2</v>
      </c>
    </row>
    <row r="3930" spans="1:6" x14ac:dyDescent="0.2">
      <c r="A3930" s="11">
        <v>44295</v>
      </c>
      <c r="B3930" s="3" t="s">
        <v>4</v>
      </c>
      <c r="C3930" s="3">
        <v>-9.9151557330346973E-3</v>
      </c>
      <c r="D3930" s="3">
        <f>YEAR(stock_returns_long[[#This Row],[Date]])</f>
        <v>2021</v>
      </c>
      <c r="E3930" s="3">
        <f>MONTH(stock_returns_long[[#This Row],[Date]])</f>
        <v>4</v>
      </c>
      <c r="F3930" s="3">
        <f>LN(1+stock_returns_long[[#This Row],[Return]])</f>
        <v>-9.9646382458833827E-3</v>
      </c>
    </row>
    <row r="3931" spans="1:6" x14ac:dyDescent="0.2">
      <c r="A3931" s="11">
        <v>44298</v>
      </c>
      <c r="B3931" s="3" t="s">
        <v>4</v>
      </c>
      <c r="C3931" s="3">
        <v>3.6867412301294422E-2</v>
      </c>
      <c r="D3931" s="3">
        <f>YEAR(stock_returns_long[[#This Row],[Date]])</f>
        <v>2021</v>
      </c>
      <c r="E3931" s="3">
        <f>MONTH(stock_returns_long[[#This Row],[Date]])</f>
        <v>4</v>
      </c>
      <c r="F3931" s="3">
        <f>LN(1+stock_returns_long[[#This Row],[Return]])</f>
        <v>3.6204064082915662E-2</v>
      </c>
    </row>
    <row r="3932" spans="1:6" x14ac:dyDescent="0.2">
      <c r="A3932" s="11">
        <v>44299</v>
      </c>
      <c r="B3932" s="3" t="s">
        <v>4</v>
      </c>
      <c r="C3932" s="3">
        <v>8.5956903647847804E-2</v>
      </c>
      <c r="D3932" s="3">
        <f>YEAR(stock_returns_long[[#This Row],[Date]])</f>
        <v>2021</v>
      </c>
      <c r="E3932" s="3">
        <f>MONTH(stock_returns_long[[#This Row],[Date]])</f>
        <v>4</v>
      </c>
      <c r="F3932" s="3">
        <f>LN(1+stock_returns_long[[#This Row],[Return]])</f>
        <v>8.2461537158812506E-2</v>
      </c>
    </row>
    <row r="3933" spans="1:6" x14ac:dyDescent="0.2">
      <c r="A3933" s="11">
        <v>44300</v>
      </c>
      <c r="B3933" s="3" t="s">
        <v>4</v>
      </c>
      <c r="C3933" s="3">
        <v>-3.9471667046474979E-2</v>
      </c>
      <c r="D3933" s="3">
        <f>YEAR(stock_returns_long[[#This Row],[Date]])</f>
        <v>2021</v>
      </c>
      <c r="E3933" s="3">
        <f>MONTH(stock_returns_long[[#This Row],[Date]])</f>
        <v>4</v>
      </c>
      <c r="F3933" s="3">
        <f>LN(1+stock_returns_long[[#This Row],[Return]])</f>
        <v>-4.0271799078940941E-2</v>
      </c>
    </row>
    <row r="3934" spans="1:6" x14ac:dyDescent="0.2">
      <c r="A3934" s="11">
        <v>44301</v>
      </c>
      <c r="B3934" s="3" t="s">
        <v>4</v>
      </c>
      <c r="C3934" s="3">
        <v>9.0409312239807527E-3</v>
      </c>
      <c r="D3934" s="3">
        <f>YEAR(stock_returns_long[[#This Row],[Date]])</f>
        <v>2021</v>
      </c>
      <c r="E3934" s="3">
        <f>MONTH(stock_returns_long[[#This Row],[Date]])</f>
        <v>4</v>
      </c>
      <c r="F3934" s="3">
        <f>LN(1+stock_returns_long[[#This Row],[Return]])</f>
        <v>9.0003066775101118E-3</v>
      </c>
    </row>
    <row r="3935" spans="1:6" x14ac:dyDescent="0.2">
      <c r="A3935" s="11">
        <v>44302</v>
      </c>
      <c r="B3935" s="3" t="s">
        <v>4</v>
      </c>
      <c r="C3935" s="3">
        <v>1.2587029151958085E-3</v>
      </c>
      <c r="D3935" s="3">
        <f>YEAR(stock_returns_long[[#This Row],[Date]])</f>
        <v>2021</v>
      </c>
      <c r="E3935" s="3">
        <f>MONTH(stock_returns_long[[#This Row],[Date]])</f>
        <v>4</v>
      </c>
      <c r="F3935" s="3">
        <f>LN(1+stock_returns_long[[#This Row],[Return]])</f>
        <v>1.2579114127894179E-3</v>
      </c>
    </row>
    <row r="3936" spans="1:6" x14ac:dyDescent="0.2">
      <c r="A3936" s="11">
        <v>44305</v>
      </c>
      <c r="B3936" s="3" t="s">
        <v>4</v>
      </c>
      <c r="C3936" s="3">
        <v>-3.3996584686308617E-2</v>
      </c>
      <c r="D3936" s="3">
        <f>YEAR(stock_returns_long[[#This Row],[Date]])</f>
        <v>2021</v>
      </c>
      <c r="E3936" s="3">
        <f>MONTH(stock_returns_long[[#This Row],[Date]])</f>
        <v>4</v>
      </c>
      <c r="F3936" s="3">
        <f>LN(1+stock_returns_long[[#This Row],[Return]])</f>
        <v>-3.4587909254449344E-2</v>
      </c>
    </row>
    <row r="3937" spans="1:6" x14ac:dyDescent="0.2">
      <c r="A3937" s="11">
        <v>44306</v>
      </c>
      <c r="B3937" s="3" t="s">
        <v>4</v>
      </c>
      <c r="C3937" s="3">
        <v>6.1010172675219909E-3</v>
      </c>
      <c r="D3937" s="3">
        <f>YEAR(stock_returns_long[[#This Row],[Date]])</f>
        <v>2021</v>
      </c>
      <c r="E3937" s="3">
        <f>MONTH(stock_returns_long[[#This Row],[Date]])</f>
        <v>4</v>
      </c>
      <c r="F3937" s="3">
        <f>LN(1+stock_returns_long[[#This Row],[Return]])</f>
        <v>6.0824814151699286E-3</v>
      </c>
    </row>
    <row r="3938" spans="1:6" x14ac:dyDescent="0.2">
      <c r="A3938" s="11">
        <v>44307</v>
      </c>
      <c r="B3938" s="3" t="s">
        <v>4</v>
      </c>
      <c r="C3938" s="3">
        <v>3.4951793439894185E-2</v>
      </c>
      <c r="D3938" s="3">
        <f>YEAR(stock_returns_long[[#This Row],[Date]])</f>
        <v>2021</v>
      </c>
      <c r="E3938" s="3">
        <f>MONTH(stock_returns_long[[#This Row],[Date]])</f>
        <v>4</v>
      </c>
      <c r="F3938" s="3">
        <f>LN(1+stock_returns_long[[#This Row],[Return]])</f>
        <v>3.4354849246043158E-2</v>
      </c>
    </row>
    <row r="3939" spans="1:6" x14ac:dyDescent="0.2">
      <c r="A3939" s="11">
        <v>44308</v>
      </c>
      <c r="B3939" s="3" t="s">
        <v>4</v>
      </c>
      <c r="C3939" s="3">
        <v>-3.2830696766993239E-2</v>
      </c>
      <c r="D3939" s="3">
        <f>YEAR(stock_returns_long[[#This Row],[Date]])</f>
        <v>2021</v>
      </c>
      <c r="E3939" s="3">
        <f>MONTH(stock_returns_long[[#This Row],[Date]])</f>
        <v>4</v>
      </c>
      <c r="F3939" s="3">
        <f>LN(1+stock_returns_long[[#This Row],[Return]])</f>
        <v>-3.3381717950916157E-2</v>
      </c>
    </row>
    <row r="3940" spans="1:6" x14ac:dyDescent="0.2">
      <c r="A3940" s="11">
        <v>44309</v>
      </c>
      <c r="B3940" s="3" t="s">
        <v>4</v>
      </c>
      <c r="C3940" s="3">
        <v>1.3491908213451476E-2</v>
      </c>
      <c r="D3940" s="3">
        <f>YEAR(stock_returns_long[[#This Row],[Date]])</f>
        <v>2021</v>
      </c>
      <c r="E3940" s="3">
        <f>MONTH(stock_returns_long[[#This Row],[Date]])</f>
        <v>4</v>
      </c>
      <c r="F3940" s="3">
        <f>LN(1+stock_returns_long[[#This Row],[Return]])</f>
        <v>1.340170287553078E-2</v>
      </c>
    </row>
    <row r="3941" spans="1:6" x14ac:dyDescent="0.2">
      <c r="A3941" s="11">
        <v>44312</v>
      </c>
      <c r="B3941" s="3" t="s">
        <v>4</v>
      </c>
      <c r="C3941" s="3">
        <v>1.2064715006025573E-2</v>
      </c>
      <c r="D3941" s="3">
        <f>YEAR(stock_returns_long[[#This Row],[Date]])</f>
        <v>2021</v>
      </c>
      <c r="E3941" s="3">
        <f>MONTH(stock_returns_long[[#This Row],[Date]])</f>
        <v>4</v>
      </c>
      <c r="F3941" s="3">
        <f>LN(1+stock_returns_long[[#This Row],[Return]])</f>
        <v>1.1992516455123612E-2</v>
      </c>
    </row>
    <row r="3942" spans="1:6" x14ac:dyDescent="0.2">
      <c r="A3942" s="11">
        <v>44313</v>
      </c>
      <c r="B3942" s="3" t="s">
        <v>4</v>
      </c>
      <c r="C3942" s="3">
        <v>-4.5326479073682813E-2</v>
      </c>
      <c r="D3942" s="3">
        <f>YEAR(stock_returns_long[[#This Row],[Date]])</f>
        <v>2021</v>
      </c>
      <c r="E3942" s="3">
        <f>MONTH(stock_returns_long[[#This Row],[Date]])</f>
        <v>4</v>
      </c>
      <c r="F3942" s="3">
        <f>LN(1+stock_returns_long[[#This Row],[Return]])</f>
        <v>-4.6385859854230695E-2</v>
      </c>
    </row>
    <row r="3943" spans="1:6" x14ac:dyDescent="0.2">
      <c r="A3943" s="11">
        <v>44314</v>
      </c>
      <c r="B3943" s="3" t="s">
        <v>4</v>
      </c>
      <c r="C3943" s="3">
        <v>-1.4672094304228334E-2</v>
      </c>
      <c r="D3943" s="3">
        <f>YEAR(stock_returns_long[[#This Row],[Date]])</f>
        <v>2021</v>
      </c>
      <c r="E3943" s="3">
        <f>MONTH(stock_returns_long[[#This Row],[Date]])</f>
        <v>4</v>
      </c>
      <c r="F3943" s="3">
        <f>LN(1+stock_returns_long[[#This Row],[Return]])</f>
        <v>-1.4780794025162398E-2</v>
      </c>
    </row>
    <row r="3944" spans="1:6" x14ac:dyDescent="0.2">
      <c r="A3944" s="11">
        <v>44315</v>
      </c>
      <c r="B3944" s="3" t="s">
        <v>4</v>
      </c>
      <c r="C3944" s="3">
        <v>-2.5057551719748439E-2</v>
      </c>
      <c r="D3944" s="3">
        <f>YEAR(stock_returns_long[[#This Row],[Date]])</f>
        <v>2021</v>
      </c>
      <c r="E3944" s="3">
        <f>MONTH(stock_returns_long[[#This Row],[Date]])</f>
        <v>4</v>
      </c>
      <c r="F3944" s="3">
        <f>LN(1+stock_returns_long[[#This Row],[Return]])</f>
        <v>-2.5376837131345888E-2</v>
      </c>
    </row>
    <row r="3945" spans="1:6" x14ac:dyDescent="0.2">
      <c r="A3945" s="11">
        <v>44316</v>
      </c>
      <c r="B3945" s="3" t="s">
        <v>4</v>
      </c>
      <c r="C3945" s="3">
        <v>4.7917239575582027E-2</v>
      </c>
      <c r="D3945" s="3">
        <f>YEAR(stock_returns_long[[#This Row],[Date]])</f>
        <v>2021</v>
      </c>
      <c r="E3945" s="3">
        <f>MONTH(stock_returns_long[[#This Row],[Date]])</f>
        <v>4</v>
      </c>
      <c r="F3945" s="3">
        <f>LN(1+stock_returns_long[[#This Row],[Return]])</f>
        <v>4.6804612909938183E-2</v>
      </c>
    </row>
    <row r="3946" spans="1:6" x14ac:dyDescent="0.2">
      <c r="A3946" s="11">
        <v>44319</v>
      </c>
      <c r="B3946" s="3" t="s">
        <v>4</v>
      </c>
      <c r="C3946" s="3">
        <v>-3.4590632711300695E-2</v>
      </c>
      <c r="D3946" s="3">
        <f>YEAR(stock_returns_long[[#This Row],[Date]])</f>
        <v>2021</v>
      </c>
      <c r="E3946" s="3">
        <f>MONTH(stock_returns_long[[#This Row],[Date]])</f>
        <v>5</v>
      </c>
      <c r="F3946" s="3">
        <f>LN(1+stock_returns_long[[#This Row],[Return]])</f>
        <v>-3.5203052789871174E-2</v>
      </c>
    </row>
    <row r="3947" spans="1:6" x14ac:dyDescent="0.2">
      <c r="A3947" s="11">
        <v>44320</v>
      </c>
      <c r="B3947" s="3" t="s">
        <v>4</v>
      </c>
      <c r="C3947" s="3">
        <v>-1.6498740899282049E-2</v>
      </c>
      <c r="D3947" s="3">
        <f>YEAR(stock_returns_long[[#This Row],[Date]])</f>
        <v>2021</v>
      </c>
      <c r="E3947" s="3">
        <f>MONTH(stock_returns_long[[#This Row],[Date]])</f>
        <v>5</v>
      </c>
      <c r="F3947" s="3">
        <f>LN(1+stock_returns_long[[#This Row],[Return]])</f>
        <v>-1.6636360929421883E-2</v>
      </c>
    </row>
    <row r="3948" spans="1:6" x14ac:dyDescent="0.2">
      <c r="A3948" s="11">
        <v>44321</v>
      </c>
      <c r="B3948" s="3" t="s">
        <v>4</v>
      </c>
      <c r="C3948" s="3">
        <v>-3.9489590803735153E-3</v>
      </c>
      <c r="D3948" s="3">
        <f>YEAR(stock_returns_long[[#This Row],[Date]])</f>
        <v>2021</v>
      </c>
      <c r="E3948" s="3">
        <f>MONTH(stock_returns_long[[#This Row],[Date]])</f>
        <v>5</v>
      </c>
      <c r="F3948" s="3">
        <f>LN(1+stock_returns_long[[#This Row],[Return]])</f>
        <v>-3.9567768073258177E-3</v>
      </c>
    </row>
    <row r="3949" spans="1:6" x14ac:dyDescent="0.2">
      <c r="A3949" s="11">
        <v>44322</v>
      </c>
      <c r="B3949" s="3" t="s">
        <v>4</v>
      </c>
      <c r="C3949" s="3">
        <v>-1.1029338520784915E-2</v>
      </c>
      <c r="D3949" s="3">
        <f>YEAR(stock_returns_long[[#This Row],[Date]])</f>
        <v>2021</v>
      </c>
      <c r="E3949" s="3">
        <f>MONTH(stock_returns_long[[#This Row],[Date]])</f>
        <v>5</v>
      </c>
      <c r="F3949" s="3">
        <f>LN(1+stock_returns_long[[#This Row],[Return]])</f>
        <v>-1.1090612633393284E-2</v>
      </c>
    </row>
    <row r="3950" spans="1:6" x14ac:dyDescent="0.2">
      <c r="A3950" s="11">
        <v>44323</v>
      </c>
      <c r="B3950" s="3" t="s">
        <v>4</v>
      </c>
      <c r="C3950" s="3">
        <v>1.3307460953421169E-2</v>
      </c>
      <c r="D3950" s="3">
        <f>YEAR(stock_returns_long[[#This Row],[Date]])</f>
        <v>2021</v>
      </c>
      <c r="E3950" s="3">
        <f>MONTH(stock_returns_long[[#This Row],[Date]])</f>
        <v>5</v>
      </c>
      <c r="F3950" s="3">
        <f>LN(1+stock_returns_long[[#This Row],[Return]])</f>
        <v>1.3219694470214068E-2</v>
      </c>
    </row>
    <row r="3951" spans="1:6" x14ac:dyDescent="0.2">
      <c r="A3951" s="11">
        <v>44326</v>
      </c>
      <c r="B3951" s="3" t="s">
        <v>4</v>
      </c>
      <c r="C3951" s="3">
        <v>-6.4443731397840764E-2</v>
      </c>
      <c r="D3951" s="3">
        <f>YEAR(stock_returns_long[[#This Row],[Date]])</f>
        <v>2021</v>
      </c>
      <c r="E3951" s="3">
        <f>MONTH(stock_returns_long[[#This Row],[Date]])</f>
        <v>5</v>
      </c>
      <c r="F3951" s="3">
        <f>LN(1+stock_returns_long[[#This Row],[Return]])</f>
        <v>-6.6613986918446305E-2</v>
      </c>
    </row>
    <row r="3952" spans="1:6" x14ac:dyDescent="0.2">
      <c r="A3952" s="11">
        <v>44327</v>
      </c>
      <c r="B3952" s="3" t="s">
        <v>4</v>
      </c>
      <c r="C3952" s="3">
        <v>-1.8822278764288325E-2</v>
      </c>
      <c r="D3952" s="3">
        <f>YEAR(stock_returns_long[[#This Row],[Date]])</f>
        <v>2021</v>
      </c>
      <c r="E3952" s="3">
        <f>MONTH(stock_returns_long[[#This Row],[Date]])</f>
        <v>5</v>
      </c>
      <c r="F3952" s="3">
        <f>LN(1+stock_returns_long[[#This Row],[Return]])</f>
        <v>-1.9001672485714396E-2</v>
      </c>
    </row>
    <row r="3953" spans="1:6" x14ac:dyDescent="0.2">
      <c r="A3953" s="11">
        <v>44328</v>
      </c>
      <c r="B3953" s="3" t="s">
        <v>4</v>
      </c>
      <c r="C3953" s="3">
        <v>-4.4248212926854213E-2</v>
      </c>
      <c r="D3953" s="3">
        <f>YEAR(stock_returns_long[[#This Row],[Date]])</f>
        <v>2021</v>
      </c>
      <c r="E3953" s="3">
        <f>MONTH(stock_returns_long[[#This Row],[Date]])</f>
        <v>5</v>
      </c>
      <c r="F3953" s="3">
        <f>LN(1+stock_returns_long[[#This Row],[Return]])</f>
        <v>-4.5257036595021061E-2</v>
      </c>
    </row>
    <row r="3954" spans="1:6" x14ac:dyDescent="0.2">
      <c r="A3954" s="11">
        <v>44329</v>
      </c>
      <c r="B3954" s="3" t="s">
        <v>4</v>
      </c>
      <c r="C3954" s="3">
        <v>-3.0853203980896415E-2</v>
      </c>
      <c r="D3954" s="3">
        <f>YEAR(stock_returns_long[[#This Row],[Date]])</f>
        <v>2021</v>
      </c>
      <c r="E3954" s="3">
        <f>MONTH(stock_returns_long[[#This Row],[Date]])</f>
        <v>5</v>
      </c>
      <c r="F3954" s="3">
        <f>LN(1+stock_returns_long[[#This Row],[Return]])</f>
        <v>-3.1339186285390792E-2</v>
      </c>
    </row>
    <row r="3955" spans="1:6" x14ac:dyDescent="0.2">
      <c r="A3955" s="11">
        <v>44330</v>
      </c>
      <c r="B3955" s="3" t="s">
        <v>4</v>
      </c>
      <c r="C3955" s="3">
        <v>3.1573032997113559E-2</v>
      </c>
      <c r="D3955" s="3">
        <f>YEAR(stock_returns_long[[#This Row],[Date]])</f>
        <v>2021</v>
      </c>
      <c r="E3955" s="3">
        <f>MONTH(stock_returns_long[[#This Row],[Date]])</f>
        <v>5</v>
      </c>
      <c r="F3955" s="3">
        <f>LN(1+stock_returns_long[[#This Row],[Return]])</f>
        <v>3.1084853734470938E-2</v>
      </c>
    </row>
    <row r="3956" spans="1:6" x14ac:dyDescent="0.2">
      <c r="A3956" s="11">
        <v>44333</v>
      </c>
      <c r="B3956" s="3" t="s">
        <v>4</v>
      </c>
      <c r="C3956" s="3">
        <v>-2.1890982946840221E-2</v>
      </c>
      <c r="D3956" s="3">
        <f>YEAR(stock_returns_long[[#This Row],[Date]])</f>
        <v>2021</v>
      </c>
      <c r="E3956" s="3">
        <f>MONTH(stock_returns_long[[#This Row],[Date]])</f>
        <v>5</v>
      </c>
      <c r="F3956" s="3">
        <f>LN(1+stock_returns_long[[#This Row],[Return]])</f>
        <v>-2.2134145780060378E-2</v>
      </c>
    </row>
    <row r="3957" spans="1:6" x14ac:dyDescent="0.2">
      <c r="A3957" s="11">
        <v>44334</v>
      </c>
      <c r="B3957" s="3" t="s">
        <v>4</v>
      </c>
      <c r="C3957" s="3">
        <v>1.8029458511532592E-3</v>
      </c>
      <c r="D3957" s="3">
        <f>YEAR(stock_returns_long[[#This Row],[Date]])</f>
        <v>2021</v>
      </c>
      <c r="E3957" s="3">
        <f>MONTH(stock_returns_long[[#This Row],[Date]])</f>
        <v>5</v>
      </c>
      <c r="F3957" s="3">
        <f>LN(1+stock_returns_long[[#This Row],[Return]])</f>
        <v>1.8013224952045325E-3</v>
      </c>
    </row>
    <row r="3958" spans="1:6" x14ac:dyDescent="0.2">
      <c r="A3958" s="11">
        <v>44335</v>
      </c>
      <c r="B3958" s="3" t="s">
        <v>4</v>
      </c>
      <c r="C3958" s="3">
        <v>-2.4936383865888478E-2</v>
      </c>
      <c r="D3958" s="3">
        <f>YEAR(stock_returns_long[[#This Row],[Date]])</f>
        <v>2021</v>
      </c>
      <c r="E3958" s="3">
        <f>MONTH(stock_returns_long[[#This Row],[Date]])</f>
        <v>5</v>
      </c>
      <c r="F3958" s="3">
        <f>LN(1+stock_returns_long[[#This Row],[Return]])</f>
        <v>-2.5252562795766022E-2</v>
      </c>
    </row>
    <row r="3959" spans="1:6" x14ac:dyDescent="0.2">
      <c r="A3959" s="11">
        <v>44336</v>
      </c>
      <c r="B3959" s="3" t="s">
        <v>4</v>
      </c>
      <c r="C3959" s="3">
        <v>4.1387128023363751E-2</v>
      </c>
      <c r="D3959" s="3">
        <f>YEAR(stock_returns_long[[#This Row],[Date]])</f>
        <v>2021</v>
      </c>
      <c r="E3959" s="3">
        <f>MONTH(stock_returns_long[[#This Row],[Date]])</f>
        <v>5</v>
      </c>
      <c r="F3959" s="3">
        <f>LN(1+stock_returns_long[[#This Row],[Return]])</f>
        <v>4.0553601408475165E-2</v>
      </c>
    </row>
    <row r="3960" spans="1:6" x14ac:dyDescent="0.2">
      <c r="A3960" s="11">
        <v>44337</v>
      </c>
      <c r="B3960" s="3" t="s">
        <v>4</v>
      </c>
      <c r="C3960" s="3">
        <v>-1.0054917128925145E-2</v>
      </c>
      <c r="D3960" s="3">
        <f>YEAR(stock_returns_long[[#This Row],[Date]])</f>
        <v>2021</v>
      </c>
      <c r="E3960" s="3">
        <f>MONTH(stock_returns_long[[#This Row],[Date]])</f>
        <v>5</v>
      </c>
      <c r="F3960" s="3">
        <f>LN(1+stock_returns_long[[#This Row],[Return]])</f>
        <v>-1.0105809239520404E-2</v>
      </c>
    </row>
    <row r="3961" spans="1:6" x14ac:dyDescent="0.2">
      <c r="A3961" s="11">
        <v>44340</v>
      </c>
      <c r="B3961" s="3" t="s">
        <v>4</v>
      </c>
      <c r="C3961" s="3">
        <v>4.4002226404677103E-2</v>
      </c>
      <c r="D3961" s="3">
        <f>YEAR(stock_returns_long[[#This Row],[Date]])</f>
        <v>2021</v>
      </c>
      <c r="E3961" s="3">
        <f>MONTH(stock_returns_long[[#This Row],[Date]])</f>
        <v>5</v>
      </c>
      <c r="F3961" s="3">
        <f>LN(1+stock_returns_long[[#This Row],[Return]])</f>
        <v>4.3061622029702838E-2</v>
      </c>
    </row>
    <row r="3962" spans="1:6" x14ac:dyDescent="0.2">
      <c r="A3962" s="11">
        <v>44341</v>
      </c>
      <c r="B3962" s="3" t="s">
        <v>4</v>
      </c>
      <c r="C3962" s="3">
        <v>-2.8856683829658891E-3</v>
      </c>
      <c r="D3962" s="3">
        <f>YEAR(stock_returns_long[[#This Row],[Date]])</f>
        <v>2021</v>
      </c>
      <c r="E3962" s="3">
        <f>MONTH(stock_returns_long[[#This Row],[Date]])</f>
        <v>5</v>
      </c>
      <c r="F3962" s="3">
        <f>LN(1+stock_returns_long[[#This Row],[Return]])</f>
        <v>-2.889839951081735E-3</v>
      </c>
    </row>
    <row r="3963" spans="1:6" x14ac:dyDescent="0.2">
      <c r="A3963" s="11">
        <v>44342</v>
      </c>
      <c r="B3963" s="3" t="s">
        <v>4</v>
      </c>
      <c r="C3963" s="3">
        <v>2.3879957500782645E-2</v>
      </c>
      <c r="D3963" s="3">
        <f>YEAR(stock_returns_long[[#This Row],[Date]])</f>
        <v>2021</v>
      </c>
      <c r="E3963" s="3">
        <f>MONTH(stock_returns_long[[#This Row],[Date]])</f>
        <v>5</v>
      </c>
      <c r="F3963" s="3">
        <f>LN(1+stock_returns_long[[#This Row],[Return]])</f>
        <v>2.3599290742317446E-2</v>
      </c>
    </row>
    <row r="3964" spans="1:6" x14ac:dyDescent="0.2">
      <c r="A3964" s="11">
        <v>44343</v>
      </c>
      <c r="B3964" s="3" t="s">
        <v>4</v>
      </c>
      <c r="C3964" s="3">
        <v>1.8929840154243482E-2</v>
      </c>
      <c r="D3964" s="3">
        <f>YEAR(stock_returns_long[[#This Row],[Date]])</f>
        <v>2021</v>
      </c>
      <c r="E3964" s="3">
        <f>MONTH(stock_returns_long[[#This Row],[Date]])</f>
        <v>5</v>
      </c>
      <c r="F3964" s="3">
        <f>LN(1+stock_returns_long[[#This Row],[Return]])</f>
        <v>1.8752900206065234E-2</v>
      </c>
    </row>
    <row r="3965" spans="1:6" x14ac:dyDescent="0.2">
      <c r="A3965" s="11">
        <v>44344</v>
      </c>
      <c r="B3965" s="3" t="s">
        <v>4</v>
      </c>
      <c r="C3965" s="3">
        <v>-8.9245228021593848E-3</v>
      </c>
      <c r="D3965" s="3">
        <f>YEAR(stock_returns_long[[#This Row],[Date]])</f>
        <v>2021</v>
      </c>
      <c r="E3965" s="3">
        <f>MONTH(stock_returns_long[[#This Row],[Date]])</f>
        <v>5</v>
      </c>
      <c r="F3965" s="3">
        <f>LN(1+stock_returns_long[[#This Row],[Return]])</f>
        <v>-8.9645848905805427E-3</v>
      </c>
    </row>
    <row r="3966" spans="1:6" x14ac:dyDescent="0.2">
      <c r="A3966" s="11">
        <v>44348</v>
      </c>
      <c r="B3966" s="3" t="s">
        <v>4</v>
      </c>
      <c r="C3966" s="3">
        <v>-2.1112685996239611E-3</v>
      </c>
      <c r="D3966" s="3">
        <f>YEAR(stock_returns_long[[#This Row],[Date]])</f>
        <v>2021</v>
      </c>
      <c r="E3966" s="3">
        <f>MONTH(stock_returns_long[[#This Row],[Date]])</f>
        <v>6</v>
      </c>
      <c r="F3966" s="3">
        <f>LN(1+stock_returns_long[[#This Row],[Return]])</f>
        <v>-2.1135004691111331E-3</v>
      </c>
    </row>
    <row r="3967" spans="1:6" x14ac:dyDescent="0.2">
      <c r="A3967" s="11">
        <v>44349</v>
      </c>
      <c r="B3967" s="3" t="s">
        <v>4</v>
      </c>
      <c r="C3967" s="3">
        <v>-3.0100952337768105E-2</v>
      </c>
      <c r="D3967" s="3">
        <f>YEAR(stock_returns_long[[#This Row],[Date]])</f>
        <v>2021</v>
      </c>
      <c r="E3967" s="3">
        <f>MONTH(stock_returns_long[[#This Row],[Date]])</f>
        <v>6</v>
      </c>
      <c r="F3967" s="3">
        <f>LN(1+stock_returns_long[[#This Row],[Return]])</f>
        <v>-3.0563287475861584E-2</v>
      </c>
    </row>
    <row r="3968" spans="1:6" x14ac:dyDescent="0.2">
      <c r="A3968" s="11">
        <v>44350</v>
      </c>
      <c r="B3968" s="3" t="s">
        <v>4</v>
      </c>
      <c r="C3968" s="3">
        <v>-5.3344764312830972E-2</v>
      </c>
      <c r="D3968" s="3">
        <f>YEAR(stock_returns_long[[#This Row],[Date]])</f>
        <v>2021</v>
      </c>
      <c r="E3968" s="3">
        <f>MONTH(stock_returns_long[[#This Row],[Date]])</f>
        <v>6</v>
      </c>
      <c r="F3968" s="3">
        <f>LN(1+stock_returns_long[[#This Row],[Return]])</f>
        <v>-5.4820311546240737E-2</v>
      </c>
    </row>
    <row r="3969" spans="1:6" x14ac:dyDescent="0.2">
      <c r="A3969" s="11">
        <v>44351</v>
      </c>
      <c r="B3969" s="3" t="s">
        <v>4</v>
      </c>
      <c r="C3969" s="3">
        <v>4.5754470575515294E-2</v>
      </c>
      <c r="D3969" s="3">
        <f>YEAR(stock_returns_long[[#This Row],[Date]])</f>
        <v>2021</v>
      </c>
      <c r="E3969" s="3">
        <f>MONTH(stock_returns_long[[#This Row],[Date]])</f>
        <v>6</v>
      </c>
      <c r="F3969" s="3">
        <f>LN(1+stock_returns_long[[#This Row],[Return]])</f>
        <v>4.4738606325549171E-2</v>
      </c>
    </row>
    <row r="3970" spans="1:6" x14ac:dyDescent="0.2">
      <c r="A3970" s="11">
        <v>44354</v>
      </c>
      <c r="B3970" s="3" t="s">
        <v>4</v>
      </c>
      <c r="C3970" s="3">
        <v>1.0149431698305955E-2</v>
      </c>
      <c r="D3970" s="3">
        <f>YEAR(stock_returns_long[[#This Row],[Date]])</f>
        <v>2021</v>
      </c>
      <c r="E3970" s="3">
        <f>MONTH(stock_returns_long[[#This Row],[Date]])</f>
        <v>6</v>
      </c>
      <c r="F3970" s="3">
        <f>LN(1+stock_returns_long[[#This Row],[Return]])</f>
        <v>1.0098272085864791E-2</v>
      </c>
    </row>
    <row r="3971" spans="1:6" x14ac:dyDescent="0.2">
      <c r="A3971" s="11">
        <v>44355</v>
      </c>
      <c r="B3971" s="3" t="s">
        <v>4</v>
      </c>
      <c r="C3971" s="3">
        <v>-2.5449217418787029E-3</v>
      </c>
      <c r="D3971" s="3">
        <f>YEAR(stock_returns_long[[#This Row],[Date]])</f>
        <v>2021</v>
      </c>
      <c r="E3971" s="3">
        <f>MONTH(stock_returns_long[[#This Row],[Date]])</f>
        <v>6</v>
      </c>
      <c r="F3971" s="3">
        <f>LN(1+stock_returns_long[[#This Row],[Return]])</f>
        <v>-2.5481655598922595E-3</v>
      </c>
    </row>
    <row r="3972" spans="1:6" x14ac:dyDescent="0.2">
      <c r="A3972" s="11">
        <v>44356</v>
      </c>
      <c r="B3972" s="3" t="s">
        <v>4</v>
      </c>
      <c r="C3972" s="3">
        <v>-7.9689813717590541E-3</v>
      </c>
      <c r="D3972" s="3">
        <f>YEAR(stock_returns_long[[#This Row],[Date]])</f>
        <v>2021</v>
      </c>
      <c r="E3972" s="3">
        <f>MONTH(stock_returns_long[[#This Row],[Date]])</f>
        <v>6</v>
      </c>
      <c r="F3972" s="3">
        <f>LN(1+stock_returns_long[[#This Row],[Return]])</f>
        <v>-8.0009034076536263E-3</v>
      </c>
    </row>
    <row r="3973" spans="1:6" x14ac:dyDescent="0.2">
      <c r="A3973" s="11">
        <v>44357</v>
      </c>
      <c r="B3973" s="3" t="s">
        <v>4</v>
      </c>
      <c r="C3973" s="3">
        <v>1.8938501740255687E-2</v>
      </c>
      <c r="D3973" s="3">
        <f>YEAR(stock_returns_long[[#This Row],[Date]])</f>
        <v>2021</v>
      </c>
      <c r="E3973" s="3">
        <f>MONTH(stock_returns_long[[#This Row],[Date]])</f>
        <v>6</v>
      </c>
      <c r="F3973" s="3">
        <f>LN(1+stock_returns_long[[#This Row],[Return]])</f>
        <v>1.8761400839628444E-2</v>
      </c>
    </row>
    <row r="3974" spans="1:6" x14ac:dyDescent="0.2">
      <c r="A3974" s="11">
        <v>44358</v>
      </c>
      <c r="B3974" s="3" t="s">
        <v>4</v>
      </c>
      <c r="C3974" s="3">
        <v>-3.7701803121559241E-4</v>
      </c>
      <c r="D3974" s="3">
        <f>YEAR(stock_returns_long[[#This Row],[Date]])</f>
        <v>2021</v>
      </c>
      <c r="E3974" s="3">
        <f>MONTH(stock_returns_long[[#This Row],[Date]])</f>
        <v>6</v>
      </c>
      <c r="F3974" s="3">
        <f>LN(1+stock_returns_long[[#This Row],[Return]])</f>
        <v>-3.7708912038201647E-4</v>
      </c>
    </row>
    <row r="3975" spans="1:6" x14ac:dyDescent="0.2">
      <c r="A3975" s="11">
        <v>44361</v>
      </c>
      <c r="B3975" s="3" t="s">
        <v>4</v>
      </c>
      <c r="C3975" s="3">
        <v>1.2789221849023313E-2</v>
      </c>
      <c r="D3975" s="3">
        <f>YEAR(stock_returns_long[[#This Row],[Date]])</f>
        <v>2021</v>
      </c>
      <c r="E3975" s="3">
        <f>MONTH(stock_returns_long[[#This Row],[Date]])</f>
        <v>6</v>
      </c>
      <c r="F3975" s="3">
        <f>LN(1+stock_returns_long[[#This Row],[Return]])</f>
        <v>1.2708130416930218E-2</v>
      </c>
    </row>
    <row r="3976" spans="1:6" x14ac:dyDescent="0.2">
      <c r="A3976" s="11">
        <v>44362</v>
      </c>
      <c r="B3976" s="3" t="s">
        <v>4</v>
      </c>
      <c r="C3976" s="3">
        <v>-2.9675082579620482E-2</v>
      </c>
      <c r="D3976" s="3">
        <f>YEAR(stock_returns_long[[#This Row],[Date]])</f>
        <v>2021</v>
      </c>
      <c r="E3976" s="3">
        <f>MONTH(stock_returns_long[[#This Row],[Date]])</f>
        <v>6</v>
      </c>
      <c r="F3976" s="3">
        <f>LN(1+stock_returns_long[[#This Row],[Return]])</f>
        <v>-3.0124297160670121E-2</v>
      </c>
    </row>
    <row r="3977" spans="1:6" x14ac:dyDescent="0.2">
      <c r="A3977" s="11">
        <v>44363</v>
      </c>
      <c r="B3977" s="3" t="s">
        <v>4</v>
      </c>
      <c r="C3977" s="3">
        <v>9.193155632698069E-3</v>
      </c>
      <c r="D3977" s="3">
        <f>YEAR(stock_returns_long[[#This Row],[Date]])</f>
        <v>2021</v>
      </c>
      <c r="E3977" s="3">
        <f>MONTH(stock_returns_long[[#This Row],[Date]])</f>
        <v>6</v>
      </c>
      <c r="F3977" s="3">
        <f>LN(1+stock_returns_long[[#This Row],[Return]])</f>
        <v>9.1511557886189837E-3</v>
      </c>
    </row>
    <row r="3978" spans="1:6" x14ac:dyDescent="0.2">
      <c r="A3978" s="11">
        <v>44364</v>
      </c>
      <c r="B3978" s="3" t="s">
        <v>4</v>
      </c>
      <c r="C3978" s="3">
        <v>1.9392614586788648E-2</v>
      </c>
      <c r="D3978" s="3">
        <f>YEAR(stock_returns_long[[#This Row],[Date]])</f>
        <v>2021</v>
      </c>
      <c r="E3978" s="3">
        <f>MONTH(stock_returns_long[[#This Row],[Date]])</f>
        <v>6</v>
      </c>
      <c r="F3978" s="3">
        <f>LN(1+stock_returns_long[[#This Row],[Return]])</f>
        <v>1.92069740346885E-2</v>
      </c>
    </row>
    <row r="3979" spans="1:6" x14ac:dyDescent="0.2">
      <c r="A3979" s="11">
        <v>44365</v>
      </c>
      <c r="B3979" s="3" t="s">
        <v>4</v>
      </c>
      <c r="C3979" s="3">
        <v>1.0882243306208794E-2</v>
      </c>
      <c r="D3979" s="3">
        <f>YEAR(stock_returns_long[[#This Row],[Date]])</f>
        <v>2021</v>
      </c>
      <c r="E3979" s="3">
        <f>MONTH(stock_returns_long[[#This Row],[Date]])</f>
        <v>6</v>
      </c>
      <c r="F3979" s="3">
        <f>LN(1+stock_returns_long[[#This Row],[Return]])</f>
        <v>1.0823457790850165E-2</v>
      </c>
    </row>
    <row r="3980" spans="1:6" x14ac:dyDescent="0.2">
      <c r="A3980" s="11">
        <v>44368</v>
      </c>
      <c r="B3980" s="3" t="s">
        <v>4</v>
      </c>
      <c r="C3980" s="3">
        <v>-3.9788005873793164E-3</v>
      </c>
      <c r="D3980" s="3">
        <f>YEAR(stock_returns_long[[#This Row],[Date]])</f>
        <v>2021</v>
      </c>
      <c r="E3980" s="3">
        <f>MONTH(stock_returns_long[[#This Row],[Date]])</f>
        <v>6</v>
      </c>
      <c r="F3980" s="3">
        <f>LN(1+stock_returns_long[[#This Row],[Return]])</f>
        <v>-3.9867370732276763E-3</v>
      </c>
    </row>
    <row r="3981" spans="1:6" x14ac:dyDescent="0.2">
      <c r="A3981" s="11">
        <v>44369</v>
      </c>
      <c r="B3981" s="3" t="s">
        <v>4</v>
      </c>
      <c r="C3981" s="3">
        <v>4.6389836249740579E-3</v>
      </c>
      <c r="D3981" s="3">
        <f>YEAR(stock_returns_long[[#This Row],[Date]])</f>
        <v>2021</v>
      </c>
      <c r="E3981" s="3">
        <f>MONTH(stock_returns_long[[#This Row],[Date]])</f>
        <v>6</v>
      </c>
      <c r="F3981" s="3">
        <f>LN(1+stock_returns_long[[#This Row],[Return]])</f>
        <v>4.6282567023235863E-3</v>
      </c>
    </row>
    <row r="3982" spans="1:6" x14ac:dyDescent="0.2">
      <c r="A3982" s="11">
        <v>44370</v>
      </c>
      <c r="B3982" s="3" t="s">
        <v>4</v>
      </c>
      <c r="C3982" s="3">
        <v>5.2684766182075071E-2</v>
      </c>
      <c r="D3982" s="3">
        <f>YEAR(stock_returns_long[[#This Row],[Date]])</f>
        <v>2021</v>
      </c>
      <c r="E3982" s="3">
        <f>MONTH(stock_returns_long[[#This Row],[Date]])</f>
        <v>6</v>
      </c>
      <c r="F3982" s="3">
        <f>LN(1+stock_returns_long[[#This Row],[Return]])</f>
        <v>5.1343820984031875E-2</v>
      </c>
    </row>
    <row r="3983" spans="1:6" x14ac:dyDescent="0.2">
      <c r="A3983" s="11">
        <v>44371</v>
      </c>
      <c r="B3983" s="3" t="s">
        <v>4</v>
      </c>
      <c r="C3983" s="3">
        <v>3.5411302984154513E-2</v>
      </c>
      <c r="D3983" s="3">
        <f>YEAR(stock_returns_long[[#This Row],[Date]])</f>
        <v>2021</v>
      </c>
      <c r="E3983" s="3">
        <f>MONTH(stock_returns_long[[#This Row],[Date]])</f>
        <v>6</v>
      </c>
      <c r="F3983" s="3">
        <f>LN(1+stock_returns_long[[#This Row],[Return]])</f>
        <v>3.4798741964764013E-2</v>
      </c>
    </row>
    <row r="3984" spans="1:6" x14ac:dyDescent="0.2">
      <c r="A3984" s="11">
        <v>44372</v>
      </c>
      <c r="B3984" s="3" t="s">
        <v>4</v>
      </c>
      <c r="C3984" s="3">
        <v>-1.1694312026312215E-2</v>
      </c>
      <c r="D3984" s="3">
        <f>YEAR(stock_returns_long[[#This Row],[Date]])</f>
        <v>2021</v>
      </c>
      <c r="E3984" s="3">
        <f>MONTH(stock_returns_long[[#This Row],[Date]])</f>
        <v>6</v>
      </c>
      <c r="F3984" s="3">
        <f>LN(1+stock_returns_long[[#This Row],[Return]])</f>
        <v>-1.1763228305736152E-2</v>
      </c>
    </row>
    <row r="3985" spans="1:6" x14ac:dyDescent="0.2">
      <c r="A3985" s="11">
        <v>44375</v>
      </c>
      <c r="B3985" s="3" t="s">
        <v>4</v>
      </c>
      <c r="C3985" s="3">
        <v>2.5079265670401973E-2</v>
      </c>
      <c r="D3985" s="3">
        <f>YEAR(stock_returns_long[[#This Row],[Date]])</f>
        <v>2021</v>
      </c>
      <c r="E3985" s="3">
        <f>MONTH(stock_returns_long[[#This Row],[Date]])</f>
        <v>6</v>
      </c>
      <c r="F3985" s="3">
        <f>LN(1+stock_returns_long[[#This Row],[Return]])</f>
        <v>2.476994196174637E-2</v>
      </c>
    </row>
    <row r="3986" spans="1:6" x14ac:dyDescent="0.2">
      <c r="A3986" s="11">
        <v>44376</v>
      </c>
      <c r="B3986" s="3" t="s">
        <v>4</v>
      </c>
      <c r="C3986" s="3">
        <v>-1.1557681931348984E-2</v>
      </c>
      <c r="D3986" s="3">
        <f>YEAR(stock_returns_long[[#This Row],[Date]])</f>
        <v>2021</v>
      </c>
      <c r="E3986" s="3">
        <f>MONTH(stock_returns_long[[#This Row],[Date]])</f>
        <v>6</v>
      </c>
      <c r="F3986" s="3">
        <f>LN(1+stock_returns_long[[#This Row],[Return]])</f>
        <v>-1.1624991064809973E-2</v>
      </c>
    </row>
    <row r="3987" spans="1:6" x14ac:dyDescent="0.2">
      <c r="A3987" s="11">
        <v>44377</v>
      </c>
      <c r="B3987" s="3" t="s">
        <v>4</v>
      </c>
      <c r="C3987" s="3">
        <v>-1.5570796861552605E-3</v>
      </c>
      <c r="D3987" s="3">
        <f>YEAR(stock_returns_long[[#This Row],[Date]])</f>
        <v>2021</v>
      </c>
      <c r="E3987" s="3">
        <f>MONTH(stock_returns_long[[#This Row],[Date]])</f>
        <v>6</v>
      </c>
      <c r="F3987" s="3">
        <f>LN(1+stock_returns_long[[#This Row],[Return]])</f>
        <v>-1.5582931945795787E-3</v>
      </c>
    </row>
    <row r="3988" spans="1:6" x14ac:dyDescent="0.2">
      <c r="A3988" s="11">
        <v>44378</v>
      </c>
      <c r="B3988" s="3" t="s">
        <v>4</v>
      </c>
      <c r="C3988" s="3">
        <v>-2.6188230779431443E-3</v>
      </c>
      <c r="D3988" s="3">
        <f>YEAR(stock_returns_long[[#This Row],[Date]])</f>
        <v>2021</v>
      </c>
      <c r="E3988" s="3">
        <f>MONTH(stock_returns_long[[#This Row],[Date]])</f>
        <v>7</v>
      </c>
      <c r="F3988" s="3">
        <f>LN(1+stock_returns_long[[#This Row],[Return]])</f>
        <v>-2.6222581937175599E-3</v>
      </c>
    </row>
    <row r="3989" spans="1:6" x14ac:dyDescent="0.2">
      <c r="A3989" s="11">
        <v>44379</v>
      </c>
      <c r="B3989" s="3" t="s">
        <v>4</v>
      </c>
      <c r="C3989" s="3">
        <v>1.4456370513082906E-3</v>
      </c>
      <c r="D3989" s="3">
        <f>YEAR(stock_returns_long[[#This Row],[Date]])</f>
        <v>2021</v>
      </c>
      <c r="E3989" s="3">
        <f>MONTH(stock_returns_long[[#This Row],[Date]])</f>
        <v>7</v>
      </c>
      <c r="F3989" s="3">
        <f>LN(1+stock_returns_long[[#This Row],[Return]])</f>
        <v>1.4445931240384159E-3</v>
      </c>
    </row>
    <row r="3990" spans="1:6" x14ac:dyDescent="0.2">
      <c r="A3990" s="11">
        <v>44383</v>
      </c>
      <c r="B3990" s="3" t="s">
        <v>4</v>
      </c>
      <c r="C3990" s="3">
        <v>-2.8457809785947474E-2</v>
      </c>
      <c r="D3990" s="3">
        <f>YEAR(stock_returns_long[[#This Row],[Date]])</f>
        <v>2021</v>
      </c>
      <c r="E3990" s="3">
        <f>MONTH(stock_returns_long[[#This Row],[Date]])</f>
        <v>7</v>
      </c>
      <c r="F3990" s="3">
        <f>LN(1+stock_returns_long[[#This Row],[Return]])</f>
        <v>-2.8870583198134143E-2</v>
      </c>
    </row>
    <row r="3991" spans="1:6" x14ac:dyDescent="0.2">
      <c r="A3991" s="11">
        <v>44384</v>
      </c>
      <c r="B3991" s="3" t="s">
        <v>4</v>
      </c>
      <c r="C3991" s="3">
        <v>-2.263562857139878E-2</v>
      </c>
      <c r="D3991" s="3">
        <f>YEAR(stock_returns_long[[#This Row],[Date]])</f>
        <v>2021</v>
      </c>
      <c r="E3991" s="3">
        <f>MONTH(stock_returns_long[[#This Row],[Date]])</f>
        <v>7</v>
      </c>
      <c r="F3991" s="3">
        <f>LN(1+stock_returns_long[[#This Row],[Return]])</f>
        <v>-2.289574720602526E-2</v>
      </c>
    </row>
    <row r="3992" spans="1:6" x14ac:dyDescent="0.2">
      <c r="A3992" s="11">
        <v>44385</v>
      </c>
      <c r="B3992" s="3" t="s">
        <v>4</v>
      </c>
      <c r="C3992" s="3">
        <v>1.2658037290573132E-2</v>
      </c>
      <c r="D3992" s="3">
        <f>YEAR(stock_returns_long[[#This Row],[Date]])</f>
        <v>2021</v>
      </c>
      <c r="E3992" s="3">
        <f>MONTH(stock_returns_long[[#This Row],[Date]])</f>
        <v>7</v>
      </c>
      <c r="F3992" s="3">
        <f>LN(1+stock_returns_long[[#This Row],[Return]])</f>
        <v>1.2578594031283381E-2</v>
      </c>
    </row>
    <row r="3993" spans="1:6" x14ac:dyDescent="0.2">
      <c r="A3993" s="11">
        <v>44386</v>
      </c>
      <c r="B3993" s="3" t="s">
        <v>4</v>
      </c>
      <c r="C3993" s="3">
        <v>6.341837079579804E-3</v>
      </c>
      <c r="D3993" s="3">
        <f>YEAR(stock_returns_long[[#This Row],[Date]])</f>
        <v>2021</v>
      </c>
      <c r="E3993" s="3">
        <f>MONTH(stock_returns_long[[#This Row],[Date]])</f>
        <v>7</v>
      </c>
      <c r="F3993" s="3">
        <f>LN(1+stock_returns_long[[#This Row],[Return]])</f>
        <v>6.321812249024031E-3</v>
      </c>
    </row>
    <row r="3994" spans="1:6" x14ac:dyDescent="0.2">
      <c r="A3994" s="11">
        <v>44389</v>
      </c>
      <c r="B3994" s="3" t="s">
        <v>4</v>
      </c>
      <c r="C3994" s="3">
        <v>4.3762819403298403E-2</v>
      </c>
      <c r="D3994" s="3">
        <f>YEAR(stock_returns_long[[#This Row],[Date]])</f>
        <v>2021</v>
      </c>
      <c r="E3994" s="3">
        <f>MONTH(stock_returns_long[[#This Row],[Date]])</f>
        <v>7</v>
      </c>
      <c r="F3994" s="3">
        <f>LN(1+stock_returns_long[[#This Row],[Return]])</f>
        <v>4.2832279170544656E-2</v>
      </c>
    </row>
    <row r="3995" spans="1:6" x14ac:dyDescent="0.2">
      <c r="A3995" s="11">
        <v>44390</v>
      </c>
      <c r="B3995" s="3" t="s">
        <v>4</v>
      </c>
      <c r="C3995" s="3">
        <v>-2.5025526817093802E-2</v>
      </c>
      <c r="D3995" s="3">
        <f>YEAR(stock_returns_long[[#This Row],[Date]])</f>
        <v>2021</v>
      </c>
      <c r="E3995" s="3">
        <f>MONTH(stock_returns_long[[#This Row],[Date]])</f>
        <v>7</v>
      </c>
      <c r="F3995" s="3">
        <f>LN(1+stock_returns_long[[#This Row],[Return]])</f>
        <v>-2.5343989677892861E-2</v>
      </c>
    </row>
    <row r="3996" spans="1:6" x14ac:dyDescent="0.2">
      <c r="A3996" s="11">
        <v>44391</v>
      </c>
      <c r="B3996" s="3" t="s">
        <v>4</v>
      </c>
      <c r="C3996" s="3">
        <v>-2.2676262535623493E-2</v>
      </c>
      <c r="D3996" s="3">
        <f>YEAR(stock_returns_long[[#This Row],[Date]])</f>
        <v>2021</v>
      </c>
      <c r="E3996" s="3">
        <f>MONTH(stock_returns_long[[#This Row],[Date]])</f>
        <v>7</v>
      </c>
      <c r="F3996" s="3">
        <f>LN(1+stock_returns_long[[#This Row],[Return]])</f>
        <v>-2.2937323111711389E-2</v>
      </c>
    </row>
    <row r="3997" spans="1:6" x14ac:dyDescent="0.2">
      <c r="A3997" s="11">
        <v>44392</v>
      </c>
      <c r="B3997" s="3" t="s">
        <v>4</v>
      </c>
      <c r="C3997" s="3">
        <v>-4.2547962265779837E-3</v>
      </c>
      <c r="D3997" s="3">
        <f>YEAR(stock_returns_long[[#This Row],[Date]])</f>
        <v>2021</v>
      </c>
      <c r="E3997" s="3">
        <f>MONTH(stock_returns_long[[#This Row],[Date]])</f>
        <v>7</v>
      </c>
      <c r="F3997" s="3">
        <f>LN(1+stock_returns_long[[#This Row],[Return]])</f>
        <v>-4.2638736295263092E-3</v>
      </c>
    </row>
    <row r="3998" spans="1:6" x14ac:dyDescent="0.2">
      <c r="A3998" s="11">
        <v>44393</v>
      </c>
      <c r="B3998" s="3" t="s">
        <v>4</v>
      </c>
      <c r="C3998" s="3">
        <v>-9.8063165757307225E-3</v>
      </c>
      <c r="D3998" s="3">
        <f>YEAR(stock_returns_long[[#This Row],[Date]])</f>
        <v>2021</v>
      </c>
      <c r="E3998" s="3">
        <f>MONTH(stock_returns_long[[#This Row],[Date]])</f>
        <v>7</v>
      </c>
      <c r="F3998" s="3">
        <f>LN(1+stock_returns_long[[#This Row],[Return]])</f>
        <v>-9.854715165981626E-3</v>
      </c>
    </row>
    <row r="3999" spans="1:6" x14ac:dyDescent="0.2">
      <c r="A3999" s="11">
        <v>44396</v>
      </c>
      <c r="B3999" s="3" t="s">
        <v>4</v>
      </c>
      <c r="C3999" s="3">
        <v>3.104482057777691E-3</v>
      </c>
      <c r="D3999" s="3">
        <f>YEAR(stock_returns_long[[#This Row],[Date]])</f>
        <v>2021</v>
      </c>
      <c r="E3999" s="3">
        <f>MONTH(stock_returns_long[[#This Row],[Date]])</f>
        <v>7</v>
      </c>
      <c r="F3999" s="3">
        <f>LN(1+stock_returns_long[[#This Row],[Return]])</f>
        <v>3.0996731036580581E-3</v>
      </c>
    </row>
    <row r="4000" spans="1:6" x14ac:dyDescent="0.2">
      <c r="A4000" s="11">
        <v>44397</v>
      </c>
      <c r="B4000" s="3" t="s">
        <v>4</v>
      </c>
      <c r="C4000" s="3">
        <v>2.2097783428376649E-2</v>
      </c>
      <c r="D4000" s="3">
        <f>YEAR(stock_returns_long[[#This Row],[Date]])</f>
        <v>2021</v>
      </c>
      <c r="E4000" s="3">
        <f>MONTH(stock_returns_long[[#This Row],[Date]])</f>
        <v>7</v>
      </c>
      <c r="F4000" s="3">
        <f>LN(1+stock_returns_long[[#This Row],[Return]])</f>
        <v>2.1857165705963834E-2</v>
      </c>
    </row>
    <row r="4001" spans="1:6" x14ac:dyDescent="0.2">
      <c r="A4001" s="11">
        <v>44398</v>
      </c>
      <c r="B4001" s="3" t="s">
        <v>4</v>
      </c>
      <c r="C4001" s="3">
        <v>-7.8880198502402354E-3</v>
      </c>
      <c r="D4001" s="3">
        <f>YEAR(stock_returns_long[[#This Row],[Date]])</f>
        <v>2021</v>
      </c>
      <c r="E4001" s="3">
        <f>MONTH(stock_returns_long[[#This Row],[Date]])</f>
        <v>7</v>
      </c>
      <c r="F4001" s="3">
        <f>LN(1+stock_returns_long[[#This Row],[Return]])</f>
        <v>-7.9192948526113586E-3</v>
      </c>
    </row>
    <row r="4002" spans="1:6" x14ac:dyDescent="0.2">
      <c r="A4002" s="11">
        <v>44399</v>
      </c>
      <c r="B4002" s="3" t="s">
        <v>4</v>
      </c>
      <c r="C4002" s="3">
        <v>-9.2020078479763123E-3</v>
      </c>
      <c r="D4002" s="3">
        <f>YEAR(stock_returns_long[[#This Row],[Date]])</f>
        <v>2021</v>
      </c>
      <c r="E4002" s="3">
        <f>MONTH(stock_returns_long[[#This Row],[Date]])</f>
        <v>7</v>
      </c>
      <c r="F4002" s="3">
        <f>LN(1+stock_returns_long[[#This Row],[Return]])</f>
        <v>-9.2446078606858492E-3</v>
      </c>
    </row>
    <row r="4003" spans="1:6" x14ac:dyDescent="0.2">
      <c r="A4003" s="11">
        <v>44400</v>
      </c>
      <c r="B4003" s="3" t="s">
        <v>4</v>
      </c>
      <c r="C4003" s="3">
        <v>-9.0564248759862354E-3</v>
      </c>
      <c r="D4003" s="3">
        <f>YEAR(stock_returns_long[[#This Row],[Date]])</f>
        <v>2021</v>
      </c>
      <c r="E4003" s="3">
        <f>MONTH(stock_returns_long[[#This Row],[Date]])</f>
        <v>7</v>
      </c>
      <c r="F4003" s="3">
        <f>LN(1+stock_returns_long[[#This Row],[Return]])</f>
        <v>-9.0976835849316956E-3</v>
      </c>
    </row>
    <row r="4004" spans="1:6" x14ac:dyDescent="0.2">
      <c r="A4004" s="11">
        <v>44403</v>
      </c>
      <c r="B4004" s="3" t="s">
        <v>4</v>
      </c>
      <c r="C4004" s="3">
        <v>2.2133069927244398E-2</v>
      </c>
      <c r="D4004" s="3">
        <f>YEAR(stock_returns_long[[#This Row],[Date]])</f>
        <v>2021</v>
      </c>
      <c r="E4004" s="3">
        <f>MONTH(stock_returns_long[[#This Row],[Date]])</f>
        <v>7</v>
      </c>
      <c r="F4004" s="3">
        <f>LN(1+stock_returns_long[[#This Row],[Return]])</f>
        <v>2.189168871378688E-2</v>
      </c>
    </row>
    <row r="4005" spans="1:6" x14ac:dyDescent="0.2">
      <c r="A4005" s="11">
        <v>44404</v>
      </c>
      <c r="B4005" s="3" t="s">
        <v>4</v>
      </c>
      <c r="C4005" s="3">
        <v>-1.9524948196872449E-2</v>
      </c>
      <c r="D4005" s="3">
        <f>YEAR(stock_returns_long[[#This Row],[Date]])</f>
        <v>2021</v>
      </c>
      <c r="E4005" s="3">
        <f>MONTH(stock_returns_long[[#This Row],[Date]])</f>
        <v>7</v>
      </c>
      <c r="F4005" s="3">
        <f>LN(1+stock_returns_long[[#This Row],[Return]])</f>
        <v>-1.9718078031379437E-2</v>
      </c>
    </row>
    <row r="4006" spans="1:6" x14ac:dyDescent="0.2">
      <c r="A4006" s="11">
        <v>44405</v>
      </c>
      <c r="B4006" s="3" t="s">
        <v>4</v>
      </c>
      <c r="C4006" s="3">
        <v>3.4120354402995545E-3</v>
      </c>
      <c r="D4006" s="3">
        <f>YEAR(stock_returns_long[[#This Row],[Date]])</f>
        <v>2021</v>
      </c>
      <c r="E4006" s="3">
        <f>MONTH(stock_returns_long[[#This Row],[Date]])</f>
        <v>7</v>
      </c>
      <c r="F4006" s="3">
        <f>LN(1+stock_returns_long[[#This Row],[Return]])</f>
        <v>3.4062276545409947E-3</v>
      </c>
    </row>
    <row r="4007" spans="1:6" x14ac:dyDescent="0.2">
      <c r="A4007" s="11">
        <v>44406</v>
      </c>
      <c r="B4007" s="3" t="s">
        <v>4</v>
      </c>
      <c r="C4007" s="3">
        <v>4.6941188074229867E-2</v>
      </c>
      <c r="D4007" s="3">
        <f>YEAR(stock_returns_long[[#This Row],[Date]])</f>
        <v>2021</v>
      </c>
      <c r="E4007" s="3">
        <f>MONTH(stock_returns_long[[#This Row],[Date]])</f>
        <v>7</v>
      </c>
      <c r="F4007" s="3">
        <f>LN(1+stock_returns_long[[#This Row],[Return]])</f>
        <v>4.5872758461829317E-2</v>
      </c>
    </row>
    <row r="4008" spans="1:6" x14ac:dyDescent="0.2">
      <c r="A4008" s="11">
        <v>44407</v>
      </c>
      <c r="B4008" s="3" t="s">
        <v>4</v>
      </c>
      <c r="C4008" s="3">
        <v>1.4541928508582602E-2</v>
      </c>
      <c r="D4008" s="3">
        <f>YEAR(stock_returns_long[[#This Row],[Date]])</f>
        <v>2021</v>
      </c>
      <c r="E4008" s="3">
        <f>MONTH(stock_returns_long[[#This Row],[Date]])</f>
        <v>7</v>
      </c>
      <c r="F4008" s="3">
        <f>LN(1+stock_returns_long[[#This Row],[Return]])</f>
        <v>1.4437208664382839E-2</v>
      </c>
    </row>
    <row r="4009" spans="1:6" x14ac:dyDescent="0.2">
      <c r="A4009" s="11">
        <v>44410</v>
      </c>
      <c r="B4009" s="3" t="s">
        <v>4</v>
      </c>
      <c r="C4009" s="3">
        <v>3.2697928666004517E-2</v>
      </c>
      <c r="D4009" s="3">
        <f>YEAR(stock_returns_long[[#This Row],[Date]])</f>
        <v>2021</v>
      </c>
      <c r="E4009" s="3">
        <f>MONTH(stock_returns_long[[#This Row],[Date]])</f>
        <v>8</v>
      </c>
      <c r="F4009" s="3">
        <f>LN(1+stock_returns_long[[#This Row],[Return]])</f>
        <v>3.2174725947111661E-2</v>
      </c>
    </row>
    <row r="4010" spans="1:6" x14ac:dyDescent="0.2">
      <c r="A4010" s="11">
        <v>44411</v>
      </c>
      <c r="B4010" s="3" t="s">
        <v>4</v>
      </c>
      <c r="C4010" s="3">
        <v>9.8626212331698326E-5</v>
      </c>
      <c r="D4010" s="3">
        <f>YEAR(stock_returns_long[[#This Row],[Date]])</f>
        <v>2021</v>
      </c>
      <c r="E4010" s="3">
        <f>MONTH(stock_returns_long[[#This Row],[Date]])</f>
        <v>8</v>
      </c>
      <c r="F4010" s="3">
        <f>LN(1+stock_returns_long[[#This Row],[Return]])</f>
        <v>9.8621349086578549E-5</v>
      </c>
    </row>
    <row r="4011" spans="1:6" x14ac:dyDescent="0.2">
      <c r="A4011" s="11">
        <v>44412</v>
      </c>
      <c r="B4011" s="3" t="s">
        <v>4</v>
      </c>
      <c r="C4011" s="3">
        <v>1.6625488317687509E-3</v>
      </c>
      <c r="D4011" s="3">
        <f>YEAR(stock_returns_long[[#This Row],[Date]])</f>
        <v>2021</v>
      </c>
      <c r="E4011" s="3">
        <f>MONTH(stock_returns_long[[#This Row],[Date]])</f>
        <v>8</v>
      </c>
      <c r="F4011" s="3">
        <f>LN(1+stock_returns_long[[#This Row],[Return]])</f>
        <v>1.661168327351945E-3</v>
      </c>
    </row>
    <row r="4012" spans="1:6" x14ac:dyDescent="0.2">
      <c r="A4012" s="11">
        <v>44413</v>
      </c>
      <c r="B4012" s="3" t="s">
        <v>4</v>
      </c>
      <c r="C4012" s="3">
        <v>5.2186424923073016E-3</v>
      </c>
      <c r="D4012" s="3">
        <f>YEAR(stock_returns_long[[#This Row],[Date]])</f>
        <v>2021</v>
      </c>
      <c r="E4012" s="3">
        <f>MONTH(stock_returns_long[[#This Row],[Date]])</f>
        <v>8</v>
      </c>
      <c r="F4012" s="3">
        <f>LN(1+stock_returns_long[[#This Row],[Return]])</f>
        <v>5.205072568156722E-3</v>
      </c>
    </row>
    <row r="4013" spans="1:6" x14ac:dyDescent="0.2">
      <c r="A4013" s="11">
        <v>44414</v>
      </c>
      <c r="B4013" s="3" t="s">
        <v>4</v>
      </c>
      <c r="C4013" s="3">
        <v>-2.1731523084098314E-2</v>
      </c>
      <c r="D4013" s="3">
        <f>YEAR(stock_returns_long[[#This Row],[Date]])</f>
        <v>2021</v>
      </c>
      <c r="E4013" s="3">
        <f>MONTH(stock_returns_long[[#This Row],[Date]])</f>
        <v>8</v>
      </c>
      <c r="F4013" s="3">
        <f>LN(1+stock_returns_long[[#This Row],[Return]])</f>
        <v>-2.1971130346089583E-2</v>
      </c>
    </row>
    <row r="4014" spans="1:6" x14ac:dyDescent="0.2">
      <c r="A4014" s="11">
        <v>44417</v>
      </c>
      <c r="B4014" s="3" t="s">
        <v>4</v>
      </c>
      <c r="C4014" s="3">
        <v>2.0969779282747014E-2</v>
      </c>
      <c r="D4014" s="3">
        <f>YEAR(stock_returns_long[[#This Row],[Date]])</f>
        <v>2021</v>
      </c>
      <c r="E4014" s="3">
        <f>MONTH(stock_returns_long[[#This Row],[Date]])</f>
        <v>8</v>
      </c>
      <c r="F4014" s="3">
        <f>LN(1+stock_returns_long[[#This Row],[Return]])</f>
        <v>2.0752939609056061E-2</v>
      </c>
    </row>
    <row r="4015" spans="1:6" x14ac:dyDescent="0.2">
      <c r="A4015" s="11">
        <v>44418</v>
      </c>
      <c r="B4015" s="3" t="s">
        <v>4</v>
      </c>
      <c r="C4015" s="3">
        <v>-5.2818934956782027E-3</v>
      </c>
      <c r="D4015" s="3">
        <f>YEAR(stock_returns_long[[#This Row],[Date]])</f>
        <v>2021</v>
      </c>
      <c r="E4015" s="3">
        <f>MONTH(stock_returns_long[[#This Row],[Date]])</f>
        <v>8</v>
      </c>
      <c r="F4015" s="3">
        <f>LN(1+stock_returns_long[[#This Row],[Return]])</f>
        <v>-5.2958920093246114E-3</v>
      </c>
    </row>
    <row r="4016" spans="1:6" x14ac:dyDescent="0.2">
      <c r="A4016" s="11">
        <v>44419</v>
      </c>
      <c r="B4016" s="3" t="s">
        <v>4</v>
      </c>
      <c r="C4016" s="3">
        <v>-3.0563570472872392E-3</v>
      </c>
      <c r="D4016" s="3">
        <f>YEAR(stock_returns_long[[#This Row],[Date]])</f>
        <v>2021</v>
      </c>
      <c r="E4016" s="3">
        <f>MONTH(stock_returns_long[[#This Row],[Date]])</f>
        <v>8</v>
      </c>
      <c r="F4016" s="3">
        <f>LN(1+stock_returns_long[[#This Row],[Return]])</f>
        <v>-3.061037245157465E-3</v>
      </c>
    </row>
    <row r="4017" spans="1:6" x14ac:dyDescent="0.2">
      <c r="A4017" s="11">
        <v>44420</v>
      </c>
      <c r="B4017" s="3" t="s">
        <v>4</v>
      </c>
      <c r="C4017" s="3">
        <v>2.0386528392057013E-2</v>
      </c>
      <c r="D4017" s="3">
        <f>YEAR(stock_returns_long[[#This Row],[Date]])</f>
        <v>2021</v>
      </c>
      <c r="E4017" s="3">
        <f>MONTH(stock_returns_long[[#This Row],[Date]])</f>
        <v>8</v>
      </c>
      <c r="F4017" s="3">
        <f>LN(1+stock_returns_long[[#This Row],[Return]])</f>
        <v>2.0181504916966016E-2</v>
      </c>
    </row>
    <row r="4018" spans="1:6" x14ac:dyDescent="0.2">
      <c r="A4018" s="11">
        <v>44421</v>
      </c>
      <c r="B4018" s="3" t="s">
        <v>4</v>
      </c>
      <c r="C4018" s="3">
        <v>-7.0335570401739433E-3</v>
      </c>
      <c r="D4018" s="3">
        <f>YEAR(stock_returns_long[[#This Row],[Date]])</f>
        <v>2021</v>
      </c>
      <c r="E4018" s="3">
        <f>MONTH(stock_returns_long[[#This Row],[Date]])</f>
        <v>8</v>
      </c>
      <c r="F4018" s="3">
        <f>LN(1+stock_returns_long[[#This Row],[Return]])</f>
        <v>-7.0584091033222005E-3</v>
      </c>
    </row>
    <row r="4019" spans="1:6" x14ac:dyDescent="0.2">
      <c r="A4019" s="11">
        <v>44424</v>
      </c>
      <c r="B4019" s="3" t="s">
        <v>4</v>
      </c>
      <c r="C4019" s="3">
        <v>-4.3225497353706399E-2</v>
      </c>
      <c r="D4019" s="3">
        <f>YEAR(stock_returns_long[[#This Row],[Date]])</f>
        <v>2021</v>
      </c>
      <c r="E4019" s="3">
        <f>MONTH(stock_returns_long[[#This Row],[Date]])</f>
        <v>8</v>
      </c>
      <c r="F4019" s="3">
        <f>LN(1+stock_returns_long[[#This Row],[Return]])</f>
        <v>-4.4187544712866823E-2</v>
      </c>
    </row>
    <row r="4020" spans="1:6" x14ac:dyDescent="0.2">
      <c r="A4020" s="11">
        <v>44425</v>
      </c>
      <c r="B4020" s="3" t="s">
        <v>4</v>
      </c>
      <c r="C4020" s="3">
        <v>-2.9817649716350259E-2</v>
      </c>
      <c r="D4020" s="3">
        <f>YEAR(stock_returns_long[[#This Row],[Date]])</f>
        <v>2021</v>
      </c>
      <c r="E4020" s="3">
        <f>MONTH(stock_returns_long[[#This Row],[Date]])</f>
        <v>8</v>
      </c>
      <c r="F4020" s="3">
        <f>LN(1+stock_returns_long[[#This Row],[Return]])</f>
        <v>-3.0271235169467139E-2</v>
      </c>
    </row>
    <row r="4021" spans="1:6" x14ac:dyDescent="0.2">
      <c r="A4021" s="11">
        <v>44426</v>
      </c>
      <c r="B4021" s="3" t="s">
        <v>4</v>
      </c>
      <c r="C4021" s="3">
        <v>3.4970157104028621E-2</v>
      </c>
      <c r="D4021" s="3">
        <f>YEAR(stock_returns_long[[#This Row],[Date]])</f>
        <v>2021</v>
      </c>
      <c r="E4021" s="3">
        <f>MONTH(stock_returns_long[[#This Row],[Date]])</f>
        <v>8</v>
      </c>
      <c r="F4021" s="3">
        <f>LN(1+stock_returns_long[[#This Row],[Return]])</f>
        <v>3.4372592585718439E-2</v>
      </c>
    </row>
    <row r="4022" spans="1:6" x14ac:dyDescent="0.2">
      <c r="A4022" s="11">
        <v>44427</v>
      </c>
      <c r="B4022" s="3" t="s">
        <v>4</v>
      </c>
      <c r="C4022" s="3">
        <v>-2.2525688289902979E-2</v>
      </c>
      <c r="D4022" s="3">
        <f>YEAR(stock_returns_long[[#This Row],[Date]])</f>
        <v>2021</v>
      </c>
      <c r="E4022" s="3">
        <f>MONTH(stock_returns_long[[#This Row],[Date]])</f>
        <v>8</v>
      </c>
      <c r="F4022" s="3">
        <f>LN(1+stock_returns_long[[#This Row],[Return]])</f>
        <v>-2.2783267048393844E-2</v>
      </c>
    </row>
    <row r="4023" spans="1:6" x14ac:dyDescent="0.2">
      <c r="A4023" s="11">
        <v>44428</v>
      </c>
      <c r="B4023" s="3" t="s">
        <v>4</v>
      </c>
      <c r="C4023" s="3">
        <v>1.0082056516856674E-2</v>
      </c>
      <c r="D4023" s="3">
        <f>YEAR(stock_returns_long[[#This Row],[Date]])</f>
        <v>2021</v>
      </c>
      <c r="E4023" s="3">
        <f>MONTH(stock_returns_long[[#This Row],[Date]])</f>
        <v>8</v>
      </c>
      <c r="F4023" s="3">
        <f>LN(1+stock_returns_long[[#This Row],[Return]])</f>
        <v>1.0031571629142592E-2</v>
      </c>
    </row>
    <row r="4024" spans="1:6" x14ac:dyDescent="0.2">
      <c r="A4024" s="11">
        <v>44431</v>
      </c>
      <c r="B4024" s="3" t="s">
        <v>4</v>
      </c>
      <c r="C4024" s="3">
        <v>3.8279517534598018E-2</v>
      </c>
      <c r="D4024" s="3">
        <f>YEAR(stock_returns_long[[#This Row],[Date]])</f>
        <v>2021</v>
      </c>
      <c r="E4024" s="3">
        <f>MONTH(stock_returns_long[[#This Row],[Date]])</f>
        <v>8</v>
      </c>
      <c r="F4024" s="3">
        <f>LN(1+stock_returns_long[[#This Row],[Return]])</f>
        <v>3.7565033208487947E-2</v>
      </c>
    </row>
    <row r="4025" spans="1:6" x14ac:dyDescent="0.2">
      <c r="A4025" s="11">
        <v>44432</v>
      </c>
      <c r="B4025" s="3" t="s">
        <v>4</v>
      </c>
      <c r="C4025" s="3">
        <v>3.1006472789958384E-3</v>
      </c>
      <c r="D4025" s="3">
        <f>YEAR(stock_returns_long[[#This Row],[Date]])</f>
        <v>2021</v>
      </c>
      <c r="E4025" s="3">
        <f>MONTH(stock_returns_long[[#This Row],[Date]])</f>
        <v>8</v>
      </c>
      <c r="F4025" s="3">
        <f>LN(1+stock_returns_long[[#This Row],[Return]])</f>
        <v>3.0958501857263057E-3</v>
      </c>
    </row>
    <row r="4026" spans="1:6" x14ac:dyDescent="0.2">
      <c r="A4026" s="11">
        <v>44433</v>
      </c>
      <c r="B4026" s="3" t="s">
        <v>4</v>
      </c>
      <c r="C4026" s="3">
        <v>3.8250458739306215E-3</v>
      </c>
      <c r="D4026" s="3">
        <f>YEAR(stock_returns_long[[#This Row],[Date]])</f>
        <v>2021</v>
      </c>
      <c r="E4026" s="3">
        <f>MONTH(stock_returns_long[[#This Row],[Date]])</f>
        <v>8</v>
      </c>
      <c r="F4026" s="3">
        <f>LN(1+stock_returns_long[[#This Row],[Return]])</f>
        <v>3.8177489873267093E-3</v>
      </c>
    </row>
    <row r="4027" spans="1:6" x14ac:dyDescent="0.2">
      <c r="A4027" s="11">
        <v>44434</v>
      </c>
      <c r="B4027" s="3" t="s">
        <v>4</v>
      </c>
      <c r="C4027" s="3">
        <v>-1.411697599720807E-2</v>
      </c>
      <c r="D4027" s="3">
        <f>YEAR(stock_returns_long[[#This Row],[Date]])</f>
        <v>2021</v>
      </c>
      <c r="E4027" s="3">
        <f>MONTH(stock_returns_long[[#This Row],[Date]])</f>
        <v>8</v>
      </c>
      <c r="F4027" s="3">
        <f>LN(1+stock_returns_long[[#This Row],[Return]])</f>
        <v>-1.4217568331421088E-2</v>
      </c>
    </row>
    <row r="4028" spans="1:6" x14ac:dyDescent="0.2">
      <c r="A4028" s="11">
        <v>44435</v>
      </c>
      <c r="B4028" s="3" t="s">
        <v>4</v>
      </c>
      <c r="C4028" s="3">
        <v>1.5346011908018431E-2</v>
      </c>
      <c r="D4028" s="3">
        <f>YEAR(stock_returns_long[[#This Row],[Date]])</f>
        <v>2021</v>
      </c>
      <c r="E4028" s="3">
        <f>MONTH(stock_returns_long[[#This Row],[Date]])</f>
        <v>8</v>
      </c>
      <c r="F4028" s="3">
        <f>LN(1+stock_returns_long[[#This Row],[Return]])</f>
        <v>1.5229452832627683E-2</v>
      </c>
    </row>
    <row r="4029" spans="1:6" x14ac:dyDescent="0.2">
      <c r="A4029" s="11">
        <v>44438</v>
      </c>
      <c r="B4029" s="3" t="s">
        <v>4</v>
      </c>
      <c r="C4029" s="3">
        <v>2.6674352644943111E-2</v>
      </c>
      <c r="D4029" s="3">
        <f>YEAR(stock_returns_long[[#This Row],[Date]])</f>
        <v>2021</v>
      </c>
      <c r="E4029" s="3">
        <f>MONTH(stock_returns_long[[#This Row],[Date]])</f>
        <v>8</v>
      </c>
      <c r="F4029" s="3">
        <f>LN(1+stock_returns_long[[#This Row],[Return]])</f>
        <v>2.6324794631827943E-2</v>
      </c>
    </row>
    <row r="4030" spans="1:6" x14ac:dyDescent="0.2">
      <c r="A4030" s="11">
        <v>44439</v>
      </c>
      <c r="B4030" s="3" t="s">
        <v>4</v>
      </c>
      <c r="C4030" s="3">
        <v>6.5808340754380801E-3</v>
      </c>
      <c r="D4030" s="3">
        <f>YEAR(stock_returns_long[[#This Row],[Date]])</f>
        <v>2021</v>
      </c>
      <c r="E4030" s="3">
        <f>MONTH(stock_returns_long[[#This Row],[Date]])</f>
        <v>8</v>
      </c>
      <c r="F4030" s="3">
        <f>LN(1+stock_returns_long[[#This Row],[Return]])</f>
        <v>6.5592749200010505E-3</v>
      </c>
    </row>
    <row r="4031" spans="1:6" x14ac:dyDescent="0.2">
      <c r="A4031" s="11">
        <v>44440</v>
      </c>
      <c r="B4031" s="3" t="s">
        <v>4</v>
      </c>
      <c r="C4031" s="3">
        <v>-2.2155233598404322E-3</v>
      </c>
      <c r="D4031" s="3">
        <f>YEAR(stock_returns_long[[#This Row],[Date]])</f>
        <v>2021</v>
      </c>
      <c r="E4031" s="3">
        <f>MONTH(stock_returns_long[[#This Row],[Date]])</f>
        <v>9</v>
      </c>
      <c r="F4031" s="3">
        <f>LN(1+stock_returns_long[[#This Row],[Return]])</f>
        <v>-2.217981262751364E-3</v>
      </c>
    </row>
    <row r="4032" spans="1:6" x14ac:dyDescent="0.2">
      <c r="A4032" s="11">
        <v>44441</v>
      </c>
      <c r="B4032" s="3" t="s">
        <v>4</v>
      </c>
      <c r="C4032" s="3">
        <v>-2.3157881477566811E-3</v>
      </c>
      <c r="D4032" s="3">
        <f>YEAR(stock_returns_long[[#This Row],[Date]])</f>
        <v>2021</v>
      </c>
      <c r="E4032" s="3">
        <f>MONTH(stock_returns_long[[#This Row],[Date]])</f>
        <v>9</v>
      </c>
      <c r="F4032" s="3">
        <f>LN(1+stock_returns_long[[#This Row],[Return]])</f>
        <v>-2.31847373209337E-3</v>
      </c>
    </row>
    <row r="4033" spans="1:6" x14ac:dyDescent="0.2">
      <c r="A4033" s="11">
        <v>44442</v>
      </c>
      <c r="B4033" s="3" t="s">
        <v>4</v>
      </c>
      <c r="C4033" s="3">
        <v>1.6111325842673718E-3</v>
      </c>
      <c r="D4033" s="3">
        <f>YEAR(stock_returns_long[[#This Row],[Date]])</f>
        <v>2021</v>
      </c>
      <c r="E4033" s="3">
        <f>MONTH(stock_returns_long[[#This Row],[Date]])</f>
        <v>9</v>
      </c>
      <c r="F4033" s="3">
        <f>LN(1+stock_returns_long[[#This Row],[Return]])</f>
        <v>1.6098361025145228E-3</v>
      </c>
    </row>
    <row r="4034" spans="1:6" x14ac:dyDescent="0.2">
      <c r="A4034" s="11">
        <v>44446</v>
      </c>
      <c r="B4034" s="3" t="s">
        <v>4</v>
      </c>
      <c r="C4034" s="3">
        <v>2.6377838589396241E-2</v>
      </c>
      <c r="D4034" s="3">
        <f>YEAR(stock_returns_long[[#This Row],[Date]])</f>
        <v>2021</v>
      </c>
      <c r="E4034" s="3">
        <f>MONTH(stock_returns_long[[#This Row],[Date]])</f>
        <v>9</v>
      </c>
      <c r="F4034" s="3">
        <f>LN(1+stock_returns_long[[#This Row],[Return]])</f>
        <v>2.6035942688487673E-2</v>
      </c>
    </row>
    <row r="4035" spans="1:6" x14ac:dyDescent="0.2">
      <c r="A4035" s="11">
        <v>44447</v>
      </c>
      <c r="B4035" s="3" t="s">
        <v>4</v>
      </c>
      <c r="C4035" s="3">
        <v>1.2617502122473923E-3</v>
      </c>
      <c r="D4035" s="3">
        <f>YEAR(stock_returns_long[[#This Row],[Date]])</f>
        <v>2021</v>
      </c>
      <c r="E4035" s="3">
        <f>MONTH(stock_returns_long[[#This Row],[Date]])</f>
        <v>9</v>
      </c>
      <c r="F4035" s="3">
        <f>LN(1+stock_returns_long[[#This Row],[Return]])</f>
        <v>1.2609548743898497E-3</v>
      </c>
    </row>
    <row r="4036" spans="1:6" x14ac:dyDescent="0.2">
      <c r="A4036" s="11">
        <v>44448</v>
      </c>
      <c r="B4036" s="3" t="s">
        <v>4</v>
      </c>
      <c r="C4036" s="3">
        <v>1.313231087076927E-3</v>
      </c>
      <c r="D4036" s="3">
        <f>YEAR(stock_returns_long[[#This Row],[Date]])</f>
        <v>2021</v>
      </c>
      <c r="E4036" s="3">
        <f>MONTH(stock_returns_long[[#This Row],[Date]])</f>
        <v>9</v>
      </c>
      <c r="F4036" s="3">
        <f>LN(1+stock_returns_long[[#This Row],[Return]])</f>
        <v>1.3123695533123569E-3</v>
      </c>
    </row>
    <row r="4037" spans="1:6" x14ac:dyDescent="0.2">
      <c r="A4037" s="11">
        <v>44449</v>
      </c>
      <c r="B4037" s="3" t="s">
        <v>4</v>
      </c>
      <c r="C4037" s="3">
        <v>-2.4627038366134335E-2</v>
      </c>
      <c r="D4037" s="3">
        <f>YEAR(stock_returns_long[[#This Row],[Date]])</f>
        <v>2021</v>
      </c>
      <c r="E4037" s="3">
        <f>MONTH(stock_returns_long[[#This Row],[Date]])</f>
        <v>9</v>
      </c>
      <c r="F4037" s="3">
        <f>LN(1+stock_returns_long[[#This Row],[Return]])</f>
        <v>-2.4935356375548032E-2</v>
      </c>
    </row>
    <row r="4038" spans="1:6" x14ac:dyDescent="0.2">
      <c r="A4038" s="11">
        <v>44452</v>
      </c>
      <c r="B4038" s="3" t="s">
        <v>4</v>
      </c>
      <c r="C4038" s="3">
        <v>9.1406624594381203E-3</v>
      </c>
      <c r="D4038" s="3">
        <f>YEAR(stock_returns_long[[#This Row],[Date]])</f>
        <v>2021</v>
      </c>
      <c r="E4038" s="3">
        <f>MONTH(stock_returns_long[[#This Row],[Date]])</f>
        <v>9</v>
      </c>
      <c r="F4038" s="3">
        <f>LN(1+stock_returns_long[[#This Row],[Return]])</f>
        <v>9.0991394444431689E-3</v>
      </c>
    </row>
    <row r="4039" spans="1:6" x14ac:dyDescent="0.2">
      <c r="A4039" s="11">
        <v>44453</v>
      </c>
      <c r="B4039" s="3" t="s">
        <v>4</v>
      </c>
      <c r="C4039" s="3">
        <v>2.0053498586631857E-3</v>
      </c>
      <c r="D4039" s="3">
        <f>YEAR(stock_returns_long[[#This Row],[Date]])</f>
        <v>2021</v>
      </c>
      <c r="E4039" s="3">
        <f>MONTH(stock_returns_long[[#This Row],[Date]])</f>
        <v>9</v>
      </c>
      <c r="F4039" s="3">
        <f>LN(1+stock_returns_long[[#This Row],[Return]])</f>
        <v>2.0033418287222641E-3</v>
      </c>
    </row>
    <row r="4040" spans="1:6" x14ac:dyDescent="0.2">
      <c r="A4040" s="11">
        <v>44454</v>
      </c>
      <c r="B4040" s="3" t="s">
        <v>4</v>
      </c>
      <c r="C4040" s="3">
        <v>1.5231899000174076E-2</v>
      </c>
      <c r="D4040" s="3">
        <f>YEAR(stock_returns_long[[#This Row],[Date]])</f>
        <v>2021</v>
      </c>
      <c r="E4040" s="3">
        <f>MONTH(stock_returns_long[[#This Row],[Date]])</f>
        <v>9</v>
      </c>
      <c r="F4040" s="3">
        <f>LN(1+stock_returns_long[[#This Row],[Return]])</f>
        <v>1.5117058319369688E-2</v>
      </c>
    </row>
    <row r="4041" spans="1:6" x14ac:dyDescent="0.2">
      <c r="A4041" s="11">
        <v>44455</v>
      </c>
      <c r="B4041" s="3" t="s">
        <v>4</v>
      </c>
      <c r="C4041" s="3">
        <v>1.5347617076681974E-3</v>
      </c>
      <c r="D4041" s="3">
        <f>YEAR(stock_returns_long[[#This Row],[Date]])</f>
        <v>2021</v>
      </c>
      <c r="E4041" s="3">
        <f>MONTH(stock_returns_long[[#This Row],[Date]])</f>
        <v>9</v>
      </c>
      <c r="F4041" s="3">
        <f>LN(1+stock_returns_long[[#This Row],[Return]])</f>
        <v>1.5335851645735571E-3</v>
      </c>
    </row>
    <row r="4042" spans="1:6" x14ac:dyDescent="0.2">
      <c r="A4042" s="11">
        <v>44456</v>
      </c>
      <c r="B4042" s="3" t="s">
        <v>4</v>
      </c>
      <c r="C4042" s="3">
        <v>3.3025333532405998E-3</v>
      </c>
      <c r="D4042" s="3">
        <f>YEAR(stock_returns_long[[#This Row],[Date]])</f>
        <v>2021</v>
      </c>
      <c r="E4042" s="3">
        <f>MONTH(stock_returns_long[[#This Row],[Date]])</f>
        <v>9</v>
      </c>
      <c r="F4042" s="3">
        <f>LN(1+stock_returns_long[[#This Row],[Return]])</f>
        <v>3.2970919669145526E-3</v>
      </c>
    </row>
    <row r="4043" spans="1:6" x14ac:dyDescent="0.2">
      <c r="A4043" s="11">
        <v>44459</v>
      </c>
      <c r="B4043" s="3" t="s">
        <v>4</v>
      </c>
      <c r="C4043" s="3">
        <v>-3.8604843305942271E-2</v>
      </c>
      <c r="D4043" s="3">
        <f>YEAR(stock_returns_long[[#This Row],[Date]])</f>
        <v>2021</v>
      </c>
      <c r="E4043" s="3">
        <f>MONTH(stock_returns_long[[#This Row],[Date]])</f>
        <v>9</v>
      </c>
      <c r="F4043" s="3">
        <f>LN(1+stock_returns_long[[#This Row],[Return]])</f>
        <v>-3.936976129858423E-2</v>
      </c>
    </row>
    <row r="4044" spans="1:6" x14ac:dyDescent="0.2">
      <c r="A4044" s="11">
        <v>44460</v>
      </c>
      <c r="B4044" s="3" t="s">
        <v>4</v>
      </c>
      <c r="C4044" s="3">
        <v>1.2613531089680885E-2</v>
      </c>
      <c r="D4044" s="3">
        <f>YEAR(stock_returns_long[[#This Row],[Date]])</f>
        <v>2021</v>
      </c>
      <c r="E4044" s="3">
        <f>MONTH(stock_returns_long[[#This Row],[Date]])</f>
        <v>9</v>
      </c>
      <c r="F4044" s="3">
        <f>LN(1+stock_returns_long[[#This Row],[Return]])</f>
        <v>1.2534643183807646E-2</v>
      </c>
    </row>
    <row r="4045" spans="1:6" x14ac:dyDescent="0.2">
      <c r="A4045" s="11">
        <v>44461</v>
      </c>
      <c r="B4045" s="3" t="s">
        <v>4</v>
      </c>
      <c r="C4045" s="3">
        <v>1.6987181094505699E-2</v>
      </c>
      <c r="D4045" s="3">
        <f>YEAR(stock_returns_long[[#This Row],[Date]])</f>
        <v>2021</v>
      </c>
      <c r="E4045" s="3">
        <f>MONTH(stock_returns_long[[#This Row],[Date]])</f>
        <v>9</v>
      </c>
      <c r="F4045" s="3">
        <f>LN(1+stock_returns_long[[#This Row],[Return]])</f>
        <v>1.684451236014587E-2</v>
      </c>
    </row>
    <row r="4046" spans="1:6" x14ac:dyDescent="0.2">
      <c r="A4046" s="11">
        <v>44462</v>
      </c>
      <c r="B4046" s="3" t="s">
        <v>4</v>
      </c>
      <c r="C4046" s="3">
        <v>2.2608146164888598E-3</v>
      </c>
      <c r="D4046" s="3">
        <f>YEAR(stock_returns_long[[#This Row],[Date]])</f>
        <v>2021</v>
      </c>
      <c r="E4046" s="3">
        <f>MONTH(stock_returns_long[[#This Row],[Date]])</f>
        <v>9</v>
      </c>
      <c r="F4046" s="3">
        <f>LN(1+stock_returns_long[[#This Row],[Return]])</f>
        <v>2.2582628204918511E-3</v>
      </c>
    </row>
    <row r="4047" spans="1:6" x14ac:dyDescent="0.2">
      <c r="A4047" s="11">
        <v>44463</v>
      </c>
      <c r="B4047" s="3" t="s">
        <v>4</v>
      </c>
      <c r="C4047" s="3">
        <v>2.7533059916662994E-2</v>
      </c>
      <c r="D4047" s="3">
        <f>YEAR(stock_returns_long[[#This Row],[Date]])</f>
        <v>2021</v>
      </c>
      <c r="E4047" s="3">
        <f>MONTH(stock_returns_long[[#This Row],[Date]])</f>
        <v>9</v>
      </c>
      <c r="F4047" s="3">
        <f>LN(1+stock_returns_long[[#This Row],[Return]])</f>
        <v>2.7160841972020323E-2</v>
      </c>
    </row>
    <row r="4048" spans="1:6" x14ac:dyDescent="0.2">
      <c r="A4048" s="11">
        <v>44466</v>
      </c>
      <c r="B4048" s="3" t="s">
        <v>4</v>
      </c>
      <c r="C4048" s="3">
        <v>2.1914063220437319E-2</v>
      </c>
      <c r="D4048" s="3">
        <f>YEAR(stock_returns_long[[#This Row],[Date]])</f>
        <v>2021</v>
      </c>
      <c r="E4048" s="3">
        <f>MONTH(stock_returns_long[[#This Row],[Date]])</f>
        <v>9</v>
      </c>
      <c r="F4048" s="3">
        <f>LN(1+stock_returns_long[[#This Row],[Return]])</f>
        <v>2.1677401377557137E-2</v>
      </c>
    </row>
    <row r="4049" spans="1:6" x14ac:dyDescent="0.2">
      <c r="A4049" s="11">
        <v>44467</v>
      </c>
      <c r="B4049" s="3" t="s">
        <v>4</v>
      </c>
      <c r="C4049" s="3">
        <v>-1.7438356123178789E-2</v>
      </c>
      <c r="D4049" s="3">
        <f>YEAR(stock_returns_long[[#This Row],[Date]])</f>
        <v>2021</v>
      </c>
      <c r="E4049" s="3">
        <f>MONTH(stock_returns_long[[#This Row],[Date]])</f>
        <v>9</v>
      </c>
      <c r="F4049" s="3">
        <f>LN(1+stock_returns_long[[#This Row],[Return]])</f>
        <v>-1.7592195347548873E-2</v>
      </c>
    </row>
    <row r="4050" spans="1:6" x14ac:dyDescent="0.2">
      <c r="A4050" s="11">
        <v>44468</v>
      </c>
      <c r="B4050" s="3" t="s">
        <v>4</v>
      </c>
      <c r="C4050" s="3">
        <v>4.8227787753933882E-3</v>
      </c>
      <c r="D4050" s="3">
        <f>YEAR(stock_returns_long[[#This Row],[Date]])</f>
        <v>2021</v>
      </c>
      <c r="E4050" s="3">
        <f>MONTH(stock_returns_long[[#This Row],[Date]])</f>
        <v>9</v>
      </c>
      <c r="F4050" s="3">
        <f>LN(1+stock_returns_long[[#This Row],[Return]])</f>
        <v>4.8111864344248965E-3</v>
      </c>
    </row>
    <row r="4051" spans="1:6" x14ac:dyDescent="0.2">
      <c r="A4051" s="11">
        <v>44469</v>
      </c>
      <c r="B4051" s="3" t="s">
        <v>4</v>
      </c>
      <c r="C4051" s="3">
        <v>-7.4618094773734045E-3</v>
      </c>
      <c r="D4051" s="3">
        <f>YEAR(stock_returns_long[[#This Row],[Date]])</f>
        <v>2021</v>
      </c>
      <c r="E4051" s="3">
        <f>MONTH(stock_returns_long[[#This Row],[Date]])</f>
        <v>9</v>
      </c>
      <c r="F4051" s="3">
        <f>LN(1+stock_returns_long[[#This Row],[Return]])</f>
        <v>-7.4897880450971975E-3</v>
      </c>
    </row>
    <row r="4052" spans="1:6" x14ac:dyDescent="0.2">
      <c r="A4052" s="11">
        <v>44470</v>
      </c>
      <c r="B4052" s="3" t="s">
        <v>4</v>
      </c>
      <c r="C4052" s="3">
        <v>-3.3528879108324361E-4</v>
      </c>
      <c r="D4052" s="3">
        <f>YEAR(stock_returns_long[[#This Row],[Date]])</f>
        <v>2021</v>
      </c>
      <c r="E4052" s="3">
        <f>MONTH(stock_returns_long[[#This Row],[Date]])</f>
        <v>10</v>
      </c>
      <c r="F4052" s="3">
        <f>LN(1+stock_returns_long[[#This Row],[Return]])</f>
        <v>-3.3534501293734615E-4</v>
      </c>
    </row>
    <row r="4053" spans="1:6" x14ac:dyDescent="0.2">
      <c r="A4053" s="11">
        <v>44473</v>
      </c>
      <c r="B4053" s="3" t="s">
        <v>4</v>
      </c>
      <c r="C4053" s="3">
        <v>8.1396213981272947E-3</v>
      </c>
      <c r="D4053" s="3">
        <f>YEAR(stock_returns_long[[#This Row],[Date]])</f>
        <v>2021</v>
      </c>
      <c r="E4053" s="3">
        <f>MONTH(stock_returns_long[[#This Row],[Date]])</f>
        <v>10</v>
      </c>
      <c r="F4053" s="3">
        <f>LN(1+stock_returns_long[[#This Row],[Return]])</f>
        <v>8.1066733488895665E-3</v>
      </c>
    </row>
    <row r="4054" spans="1:6" x14ac:dyDescent="0.2">
      <c r="A4054" s="11">
        <v>44474</v>
      </c>
      <c r="B4054" s="3" t="s">
        <v>4</v>
      </c>
      <c r="C4054" s="3">
        <v>-1.202850103416031E-3</v>
      </c>
      <c r="D4054" s="3">
        <f>YEAR(stock_returns_long[[#This Row],[Date]])</f>
        <v>2021</v>
      </c>
      <c r="E4054" s="3">
        <f>MONTH(stock_returns_long[[#This Row],[Date]])</f>
        <v>10</v>
      </c>
      <c r="F4054" s="3">
        <f>LN(1+stock_returns_long[[#This Row],[Return]])</f>
        <v>-1.2035741082394261E-3</v>
      </c>
    </row>
    <row r="4055" spans="1:6" x14ac:dyDescent="0.2">
      <c r="A4055" s="11">
        <v>44475</v>
      </c>
      <c r="B4055" s="3" t="s">
        <v>4</v>
      </c>
      <c r="C4055" s="3">
        <v>2.7671424905384434E-3</v>
      </c>
      <c r="D4055" s="3">
        <f>YEAR(stock_returns_long[[#This Row],[Date]])</f>
        <v>2021</v>
      </c>
      <c r="E4055" s="3">
        <f>MONTH(stock_returns_long[[#This Row],[Date]])</f>
        <v>10</v>
      </c>
      <c r="F4055" s="3">
        <f>LN(1+stock_returns_long[[#This Row],[Return]])</f>
        <v>2.7633209998731952E-3</v>
      </c>
    </row>
    <row r="4056" spans="1:6" x14ac:dyDescent="0.2">
      <c r="A4056" s="11">
        <v>44476</v>
      </c>
      <c r="B4056" s="3" t="s">
        <v>4</v>
      </c>
      <c r="C4056" s="3">
        <v>1.3874260399496352E-2</v>
      </c>
      <c r="D4056" s="3">
        <f>YEAR(stock_returns_long[[#This Row],[Date]])</f>
        <v>2021</v>
      </c>
      <c r="E4056" s="3">
        <f>MONTH(stock_returns_long[[#This Row],[Date]])</f>
        <v>10</v>
      </c>
      <c r="F4056" s="3">
        <f>LN(1+stock_returns_long[[#This Row],[Return]])</f>
        <v>1.3778893929122909E-2</v>
      </c>
    </row>
    <row r="4057" spans="1:6" x14ac:dyDescent="0.2">
      <c r="A4057" s="11">
        <v>44477</v>
      </c>
      <c r="B4057" s="3" t="s">
        <v>4</v>
      </c>
      <c r="C4057" s="3">
        <v>-1.0231834522373306E-2</v>
      </c>
      <c r="D4057" s="3">
        <f>YEAR(stock_returns_long[[#This Row],[Date]])</f>
        <v>2021</v>
      </c>
      <c r="E4057" s="3">
        <f>MONTH(stock_returns_long[[#This Row],[Date]])</f>
        <v>10</v>
      </c>
      <c r="F4057" s="3">
        <f>LN(1+stock_returns_long[[#This Row],[Return]])</f>
        <v>-1.0284539562274665E-2</v>
      </c>
    </row>
    <row r="4058" spans="1:6" x14ac:dyDescent="0.2">
      <c r="A4058" s="11">
        <v>44480</v>
      </c>
      <c r="B4058" s="3" t="s">
        <v>4</v>
      </c>
      <c r="C4058" s="3">
        <v>8.2115285655759429E-3</v>
      </c>
      <c r="D4058" s="3">
        <f>YEAR(stock_returns_long[[#This Row],[Date]])</f>
        <v>2021</v>
      </c>
      <c r="E4058" s="3">
        <f>MONTH(stock_returns_long[[#This Row],[Date]])</f>
        <v>10</v>
      </c>
      <c r="F4058" s="3">
        <f>LN(1+stock_returns_long[[#This Row],[Return]])</f>
        <v>8.1779974012307736E-3</v>
      </c>
    </row>
    <row r="4059" spans="1:6" x14ac:dyDescent="0.2">
      <c r="A4059" s="11">
        <v>44481</v>
      </c>
      <c r="B4059" s="3" t="s">
        <v>4</v>
      </c>
      <c r="C4059" s="3">
        <v>1.7400267303360861E-2</v>
      </c>
      <c r="D4059" s="3">
        <f>YEAR(stock_returns_long[[#This Row],[Date]])</f>
        <v>2021</v>
      </c>
      <c r="E4059" s="3">
        <f>MONTH(stock_returns_long[[#This Row],[Date]])</f>
        <v>10</v>
      </c>
      <c r="F4059" s="3">
        <f>LN(1+stock_returns_long[[#This Row],[Return]])</f>
        <v>1.725061613832015E-2</v>
      </c>
    </row>
    <row r="4060" spans="1:6" x14ac:dyDescent="0.2">
      <c r="A4060" s="11">
        <v>44482</v>
      </c>
      <c r="B4060" s="3" t="s">
        <v>4</v>
      </c>
      <c r="C4060" s="3">
        <v>6.6523790223200763E-3</v>
      </c>
      <c r="D4060" s="3">
        <f>YEAR(stock_returns_long[[#This Row],[Date]])</f>
        <v>2021</v>
      </c>
      <c r="E4060" s="3">
        <f>MONTH(stock_returns_long[[#This Row],[Date]])</f>
        <v>10</v>
      </c>
      <c r="F4060" s="3">
        <f>LN(1+stock_returns_long[[#This Row],[Return]])</f>
        <v>6.6303495937613029E-3</v>
      </c>
    </row>
    <row r="4061" spans="1:6" x14ac:dyDescent="0.2">
      <c r="A4061" s="11">
        <v>44483</v>
      </c>
      <c r="B4061" s="3" t="s">
        <v>4</v>
      </c>
      <c r="C4061" s="3">
        <v>8.9264710995042851E-3</v>
      </c>
      <c r="D4061" s="3">
        <f>YEAR(stock_returns_long[[#This Row],[Date]])</f>
        <v>2021</v>
      </c>
      <c r="E4061" s="3">
        <f>MONTH(stock_returns_long[[#This Row],[Date]])</f>
        <v>10</v>
      </c>
      <c r="F4061" s="3">
        <f>LN(1+stock_returns_long[[#This Row],[Return]])</f>
        <v>8.8868656729949487E-3</v>
      </c>
    </row>
    <row r="4062" spans="1:6" x14ac:dyDescent="0.2">
      <c r="A4062" s="11">
        <v>44484</v>
      </c>
      <c r="B4062" s="3" t="s">
        <v>4</v>
      </c>
      <c r="C4062" s="3">
        <v>3.0195999501915205E-2</v>
      </c>
      <c r="D4062" s="3">
        <f>YEAR(stock_returns_long[[#This Row],[Date]])</f>
        <v>2021</v>
      </c>
      <c r="E4062" s="3">
        <f>MONTH(stock_returns_long[[#This Row],[Date]])</f>
        <v>10</v>
      </c>
      <c r="F4062" s="3">
        <f>LN(1+stock_returns_long[[#This Row],[Return]])</f>
        <v>2.974907491710917E-2</v>
      </c>
    </row>
    <row r="4063" spans="1:6" x14ac:dyDescent="0.2">
      <c r="A4063" s="11">
        <v>44487</v>
      </c>
      <c r="B4063" s="3" t="s">
        <v>4</v>
      </c>
      <c r="C4063" s="3">
        <v>3.2122244936434452E-2</v>
      </c>
      <c r="D4063" s="3">
        <f>YEAR(stock_returns_long[[#This Row],[Date]])</f>
        <v>2021</v>
      </c>
      <c r="E4063" s="3">
        <f>MONTH(stock_returns_long[[#This Row],[Date]])</f>
        <v>10</v>
      </c>
      <c r="F4063" s="3">
        <f>LN(1+stock_returns_long[[#This Row],[Return]])</f>
        <v>3.1617114439972852E-2</v>
      </c>
    </row>
    <row r="4064" spans="1:6" x14ac:dyDescent="0.2">
      <c r="A4064" s="11">
        <v>44488</v>
      </c>
      <c r="B4064" s="3" t="s">
        <v>4</v>
      </c>
      <c r="C4064" s="3">
        <v>-6.7118606402704062E-3</v>
      </c>
      <c r="D4064" s="3">
        <f>YEAR(stock_returns_long[[#This Row],[Date]])</f>
        <v>2021</v>
      </c>
      <c r="E4064" s="3">
        <f>MONTH(stock_returns_long[[#This Row],[Date]])</f>
        <v>10</v>
      </c>
      <c r="F4064" s="3">
        <f>LN(1+stock_returns_long[[#This Row],[Return]])</f>
        <v>-6.734486474692475E-3</v>
      </c>
    </row>
    <row r="4065" spans="1:6" x14ac:dyDescent="0.2">
      <c r="A4065" s="11">
        <v>44489</v>
      </c>
      <c r="B4065" s="3" t="s">
        <v>4</v>
      </c>
      <c r="C4065" s="3">
        <v>1.7703140411262641E-3</v>
      </c>
      <c r="D4065" s="3">
        <f>YEAR(stock_returns_long[[#This Row],[Date]])</f>
        <v>2021</v>
      </c>
      <c r="E4065" s="3">
        <f>MONTH(stock_returns_long[[#This Row],[Date]])</f>
        <v>10</v>
      </c>
      <c r="F4065" s="3">
        <f>LN(1+stock_returns_long[[#This Row],[Return]])</f>
        <v>1.7687488821671587E-3</v>
      </c>
    </row>
    <row r="4066" spans="1:6" x14ac:dyDescent="0.2">
      <c r="A4066" s="11">
        <v>44490</v>
      </c>
      <c r="B4066" s="3" t="s">
        <v>4</v>
      </c>
      <c r="C4066" s="3">
        <v>3.2571010733495109E-2</v>
      </c>
      <c r="D4066" s="3">
        <f>YEAR(stock_returns_long[[#This Row],[Date]])</f>
        <v>2021</v>
      </c>
      <c r="E4066" s="3">
        <f>MONTH(stock_returns_long[[#This Row],[Date]])</f>
        <v>10</v>
      </c>
      <c r="F4066" s="3">
        <f>LN(1+stock_returns_long[[#This Row],[Return]])</f>
        <v>3.2051819016931341E-2</v>
      </c>
    </row>
    <row r="4067" spans="1:6" x14ac:dyDescent="0.2">
      <c r="A4067" s="11">
        <v>44491</v>
      </c>
      <c r="B4067" s="3" t="s">
        <v>4</v>
      </c>
      <c r="C4067" s="3">
        <v>1.7539107559511269E-2</v>
      </c>
      <c r="D4067" s="3">
        <f>YEAR(stock_returns_long[[#This Row],[Date]])</f>
        <v>2021</v>
      </c>
      <c r="E4067" s="3">
        <f>MONTH(stock_returns_long[[#This Row],[Date]])</f>
        <v>10</v>
      </c>
      <c r="F4067" s="3">
        <f>LN(1+stock_returns_long[[#This Row],[Return]])</f>
        <v>1.7387072543931938E-2</v>
      </c>
    </row>
    <row r="4068" spans="1:6" x14ac:dyDescent="0.2">
      <c r="A4068" s="11">
        <v>44494</v>
      </c>
      <c r="B4068" s="3" t="s">
        <v>4</v>
      </c>
      <c r="C4068" s="3">
        <v>0.12661598362581983</v>
      </c>
      <c r="D4068" s="3">
        <f>YEAR(stock_returns_long[[#This Row],[Date]])</f>
        <v>2021</v>
      </c>
      <c r="E4068" s="3">
        <f>MONTH(stock_returns_long[[#This Row],[Date]])</f>
        <v>10</v>
      </c>
      <c r="F4068" s="3">
        <f>LN(1+stock_returns_long[[#This Row],[Return]])</f>
        <v>0.11921843486746743</v>
      </c>
    </row>
    <row r="4069" spans="1:6" x14ac:dyDescent="0.2">
      <c r="A4069" s="11">
        <v>44495</v>
      </c>
      <c r="B4069" s="3" t="s">
        <v>4</v>
      </c>
      <c r="C4069" s="3">
        <v>-6.2740503925067248E-3</v>
      </c>
      <c r="D4069" s="3">
        <f>YEAR(stock_returns_long[[#This Row],[Date]])</f>
        <v>2021</v>
      </c>
      <c r="E4069" s="3">
        <f>MONTH(stock_returns_long[[#This Row],[Date]])</f>
        <v>10</v>
      </c>
      <c r="F4069" s="3">
        <f>LN(1+stock_returns_long[[#This Row],[Return]])</f>
        <v>-6.2938149592970775E-3</v>
      </c>
    </row>
    <row r="4070" spans="1:6" x14ac:dyDescent="0.2">
      <c r="A4070" s="11">
        <v>44496</v>
      </c>
      <c r="B4070" s="3" t="s">
        <v>4</v>
      </c>
      <c r="C4070" s="3">
        <v>1.9078438805710585E-2</v>
      </c>
      <c r="D4070" s="3">
        <f>YEAR(stock_returns_long[[#This Row],[Date]])</f>
        <v>2021</v>
      </c>
      <c r="E4070" s="3">
        <f>MONTH(stock_returns_long[[#This Row],[Date]])</f>
        <v>10</v>
      </c>
      <c r="F4070" s="3">
        <f>LN(1+stock_returns_long[[#This Row],[Return]])</f>
        <v>1.8898727534898532E-2</v>
      </c>
    </row>
    <row r="4071" spans="1:6" x14ac:dyDescent="0.2">
      <c r="A4071" s="11">
        <v>44497</v>
      </c>
      <c r="B4071" s="3" t="s">
        <v>4</v>
      </c>
      <c r="C4071" s="3">
        <v>3.7750748729799222E-2</v>
      </c>
      <c r="D4071" s="3">
        <f>YEAR(stock_returns_long[[#This Row],[Date]])</f>
        <v>2021</v>
      </c>
      <c r="E4071" s="3">
        <f>MONTH(stock_returns_long[[#This Row],[Date]])</f>
        <v>10</v>
      </c>
      <c r="F4071" s="3">
        <f>LN(1+stock_returns_long[[#This Row],[Return]])</f>
        <v>3.705562944417333E-2</v>
      </c>
    </row>
    <row r="4072" spans="1:6" x14ac:dyDescent="0.2">
      <c r="A4072" s="11">
        <v>44498</v>
      </c>
      <c r="B4072" s="3" t="s">
        <v>4</v>
      </c>
      <c r="C4072" s="3">
        <v>3.431629436179362E-2</v>
      </c>
      <c r="D4072" s="3">
        <f>YEAR(stock_returns_long[[#This Row],[Date]])</f>
        <v>2021</v>
      </c>
      <c r="E4072" s="3">
        <f>MONTH(stock_returns_long[[#This Row],[Date]])</f>
        <v>10</v>
      </c>
      <c r="F4072" s="3">
        <f>LN(1+stock_returns_long[[#This Row],[Return]])</f>
        <v>3.3740623277135041E-2</v>
      </c>
    </row>
    <row r="4073" spans="1:6" x14ac:dyDescent="0.2">
      <c r="A4073" s="11">
        <v>44501</v>
      </c>
      <c r="B4073" s="3" t="s">
        <v>4</v>
      </c>
      <c r="C4073" s="3">
        <v>8.4910227779745107E-2</v>
      </c>
      <c r="D4073" s="3">
        <f>YEAR(stock_returns_long[[#This Row],[Date]])</f>
        <v>2021</v>
      </c>
      <c r="E4073" s="3">
        <f>MONTH(stock_returns_long[[#This Row],[Date]])</f>
        <v>11</v>
      </c>
      <c r="F4073" s="3">
        <f>LN(1+stock_returns_long[[#This Row],[Return]])</f>
        <v>8.1497244195825283E-2</v>
      </c>
    </row>
    <row r="4074" spans="1:6" x14ac:dyDescent="0.2">
      <c r="A4074" s="11">
        <v>44502</v>
      </c>
      <c r="B4074" s="3" t="s">
        <v>4</v>
      </c>
      <c r="C4074" s="3">
        <v>-3.0274995292032592E-2</v>
      </c>
      <c r="D4074" s="3">
        <f>YEAR(stock_returns_long[[#This Row],[Date]])</f>
        <v>2021</v>
      </c>
      <c r="E4074" s="3">
        <f>MONTH(stock_returns_long[[#This Row],[Date]])</f>
        <v>11</v>
      </c>
      <c r="F4074" s="3">
        <f>LN(1+stock_returns_long[[#This Row],[Return]])</f>
        <v>-3.0742747979580241E-2</v>
      </c>
    </row>
    <row r="4075" spans="1:6" x14ac:dyDescent="0.2">
      <c r="A4075" s="11">
        <v>44503</v>
      </c>
      <c r="B4075" s="3" t="s">
        <v>4</v>
      </c>
      <c r="C4075" s="3">
        <v>3.5716738019734517E-2</v>
      </c>
      <c r="D4075" s="3">
        <f>YEAR(stock_returns_long[[#This Row],[Date]])</f>
        <v>2021</v>
      </c>
      <c r="E4075" s="3">
        <f>MONTH(stock_returns_long[[#This Row],[Date]])</f>
        <v>11</v>
      </c>
      <c r="F4075" s="3">
        <f>LN(1+stock_returns_long[[#This Row],[Return]])</f>
        <v>3.5093687551658953E-2</v>
      </c>
    </row>
    <row r="4076" spans="1:6" x14ac:dyDescent="0.2">
      <c r="A4076" s="11">
        <v>44504</v>
      </c>
      <c r="B4076" s="3" t="s">
        <v>4</v>
      </c>
      <c r="C4076" s="3">
        <v>1.3222297879683653E-2</v>
      </c>
      <c r="D4076" s="3">
        <f>YEAR(stock_returns_long[[#This Row],[Date]])</f>
        <v>2021</v>
      </c>
      <c r="E4076" s="3">
        <f>MONTH(stock_returns_long[[#This Row],[Date]])</f>
        <v>11</v>
      </c>
      <c r="F4076" s="3">
        <f>LN(1+stock_returns_long[[#This Row],[Return]])</f>
        <v>1.313564628546233E-2</v>
      </c>
    </row>
    <row r="4077" spans="1:6" x14ac:dyDescent="0.2">
      <c r="A4077" s="11">
        <v>44505</v>
      </c>
      <c r="B4077" s="3" t="s">
        <v>4</v>
      </c>
      <c r="C4077" s="3">
        <v>-6.3581699338620679E-3</v>
      </c>
      <c r="D4077" s="3">
        <f>YEAR(stock_returns_long[[#This Row],[Date]])</f>
        <v>2021</v>
      </c>
      <c r="E4077" s="3">
        <f>MONTH(stock_returns_long[[#This Row],[Date]])</f>
        <v>11</v>
      </c>
      <c r="F4077" s="3">
        <f>LN(1+stock_returns_long[[#This Row],[Return]])</f>
        <v>-6.378469186125081E-3</v>
      </c>
    </row>
    <row r="4078" spans="1:6" x14ac:dyDescent="0.2">
      <c r="A4078" s="11">
        <v>44508</v>
      </c>
      <c r="B4078" s="3" t="s">
        <v>4</v>
      </c>
      <c r="C4078" s="3">
        <v>-4.8400709533863107E-2</v>
      </c>
      <c r="D4078" s="3">
        <f>YEAR(stock_returns_long[[#This Row],[Date]])</f>
        <v>2021</v>
      </c>
      <c r="E4078" s="3">
        <f>MONTH(stock_returns_long[[#This Row],[Date]])</f>
        <v>11</v>
      </c>
      <c r="F4078" s="3">
        <f>LN(1+stock_returns_long[[#This Row],[Return]])</f>
        <v>-4.9611246175578688E-2</v>
      </c>
    </row>
    <row r="4079" spans="1:6" x14ac:dyDescent="0.2">
      <c r="A4079" s="11">
        <v>44509</v>
      </c>
      <c r="B4079" s="3" t="s">
        <v>4</v>
      </c>
      <c r="C4079" s="3">
        <v>-0.11990303254359846</v>
      </c>
      <c r="D4079" s="3">
        <f>YEAR(stock_returns_long[[#This Row],[Date]])</f>
        <v>2021</v>
      </c>
      <c r="E4079" s="3">
        <f>MONTH(stock_returns_long[[#This Row],[Date]])</f>
        <v>11</v>
      </c>
      <c r="F4079" s="3">
        <f>LN(1+stock_returns_long[[#This Row],[Return]])</f>
        <v>-0.12772318728902374</v>
      </c>
    </row>
    <row r="4080" spans="1:6" x14ac:dyDescent="0.2">
      <c r="A4080" s="11">
        <v>44510</v>
      </c>
      <c r="B4080" s="3" t="s">
        <v>4</v>
      </c>
      <c r="C4080" s="3">
        <v>4.3429451929624774E-2</v>
      </c>
      <c r="D4080" s="3">
        <f>YEAR(stock_returns_long[[#This Row],[Date]])</f>
        <v>2021</v>
      </c>
      <c r="E4080" s="3">
        <f>MONTH(stock_returns_long[[#This Row],[Date]])</f>
        <v>11</v>
      </c>
      <c r="F4080" s="3">
        <f>LN(1+stock_returns_long[[#This Row],[Return]])</f>
        <v>4.2512838090690959E-2</v>
      </c>
    </row>
    <row r="4081" spans="1:6" x14ac:dyDescent="0.2">
      <c r="A4081" s="11">
        <v>44511</v>
      </c>
      <c r="B4081" s="3" t="s">
        <v>4</v>
      </c>
      <c r="C4081" s="3">
        <v>-4.1575288246016306E-3</v>
      </c>
      <c r="D4081" s="3">
        <f>YEAR(stock_returns_long[[#This Row],[Date]])</f>
        <v>2021</v>
      </c>
      <c r="E4081" s="3">
        <f>MONTH(stock_returns_long[[#This Row],[Date]])</f>
        <v>11</v>
      </c>
      <c r="F4081" s="3">
        <f>LN(1+stock_returns_long[[#This Row],[Return]])</f>
        <v>-4.1661953768667185E-3</v>
      </c>
    </row>
    <row r="4082" spans="1:6" x14ac:dyDescent="0.2">
      <c r="A4082" s="11">
        <v>44512</v>
      </c>
      <c r="B4082" s="3" t="s">
        <v>4</v>
      </c>
      <c r="C4082" s="3">
        <v>-2.8293102015992111E-2</v>
      </c>
      <c r="D4082" s="3">
        <f>YEAR(stock_returns_long[[#This Row],[Date]])</f>
        <v>2021</v>
      </c>
      <c r="E4082" s="3">
        <f>MONTH(stock_returns_long[[#This Row],[Date]])</f>
        <v>11</v>
      </c>
      <c r="F4082" s="3">
        <f>LN(1+stock_returns_long[[#This Row],[Return]])</f>
        <v>-2.8701065279561472E-2</v>
      </c>
    </row>
    <row r="4083" spans="1:6" x14ac:dyDescent="0.2">
      <c r="A4083" s="11">
        <v>44515</v>
      </c>
      <c r="B4083" s="3" t="s">
        <v>4</v>
      </c>
      <c r="C4083" s="3">
        <v>-1.938224449936754E-2</v>
      </c>
      <c r="D4083" s="3">
        <f>YEAR(stock_returns_long[[#This Row],[Date]])</f>
        <v>2021</v>
      </c>
      <c r="E4083" s="3">
        <f>MONTH(stock_returns_long[[#This Row],[Date]])</f>
        <v>11</v>
      </c>
      <c r="F4083" s="3">
        <f>LN(1+stock_returns_long[[#This Row],[Return]])</f>
        <v>-1.957254315692035E-2</v>
      </c>
    </row>
    <row r="4084" spans="1:6" x14ac:dyDescent="0.2">
      <c r="A4084" s="11">
        <v>44516</v>
      </c>
      <c r="B4084" s="3" t="s">
        <v>4</v>
      </c>
      <c r="C4084" s="3">
        <v>4.0793768426028221E-2</v>
      </c>
      <c r="D4084" s="3">
        <f>YEAR(stock_returns_long[[#This Row],[Date]])</f>
        <v>2021</v>
      </c>
      <c r="E4084" s="3">
        <f>MONTH(stock_returns_long[[#This Row],[Date]])</f>
        <v>11</v>
      </c>
      <c r="F4084" s="3">
        <f>LN(1+stock_returns_long[[#This Row],[Return]])</f>
        <v>3.998366090579434E-2</v>
      </c>
    </row>
    <row r="4085" spans="1:6" x14ac:dyDescent="0.2">
      <c r="A4085" s="11">
        <v>44517</v>
      </c>
      <c r="B4085" s="3" t="s">
        <v>4</v>
      </c>
      <c r="C4085" s="3">
        <v>3.2501208284666294E-2</v>
      </c>
      <c r="D4085" s="3">
        <f>YEAR(stock_returns_long[[#This Row],[Date]])</f>
        <v>2021</v>
      </c>
      <c r="E4085" s="3">
        <f>MONTH(stock_returns_long[[#This Row],[Date]])</f>
        <v>11</v>
      </c>
      <c r="F4085" s="3">
        <f>LN(1+stock_returns_long[[#This Row],[Return]])</f>
        <v>3.1984216103858806E-2</v>
      </c>
    </row>
    <row r="4086" spans="1:6" x14ac:dyDescent="0.2">
      <c r="A4086" s="11">
        <v>44518</v>
      </c>
      <c r="B4086" s="3" t="s">
        <v>4</v>
      </c>
      <c r="C4086" s="3">
        <v>6.7676102677005634E-3</v>
      </c>
      <c r="D4086" s="3">
        <f>YEAR(stock_returns_long[[#This Row],[Date]])</f>
        <v>2021</v>
      </c>
      <c r="E4086" s="3">
        <f>MONTH(stock_returns_long[[#This Row],[Date]])</f>
        <v>11</v>
      </c>
      <c r="F4086" s="3">
        <f>LN(1+stock_returns_long[[#This Row],[Return]])</f>
        <v>6.7448127918215669E-3</v>
      </c>
    </row>
    <row r="4087" spans="1:6" x14ac:dyDescent="0.2">
      <c r="A4087" s="11">
        <v>44519</v>
      </c>
      <c r="B4087" s="3" t="s">
        <v>4</v>
      </c>
      <c r="C4087" s="3">
        <v>3.7103918009204317E-2</v>
      </c>
      <c r="D4087" s="3">
        <f>YEAR(stock_returns_long[[#This Row],[Date]])</f>
        <v>2021</v>
      </c>
      <c r="E4087" s="3">
        <f>MONTH(stock_returns_long[[#This Row],[Date]])</f>
        <v>11</v>
      </c>
      <c r="F4087" s="3">
        <f>LN(1+stock_returns_long[[#This Row],[Return]])</f>
        <v>3.6432134457350072E-2</v>
      </c>
    </row>
    <row r="4088" spans="1:6" x14ac:dyDescent="0.2">
      <c r="A4088" s="11">
        <v>44522</v>
      </c>
      <c r="B4088" s="3" t="s">
        <v>4</v>
      </c>
      <c r="C4088" s="3">
        <v>1.7422122080461122E-2</v>
      </c>
      <c r="D4088" s="3">
        <f>YEAR(stock_returns_long[[#This Row],[Date]])</f>
        <v>2021</v>
      </c>
      <c r="E4088" s="3">
        <f>MONTH(stock_returns_long[[#This Row],[Date]])</f>
        <v>11</v>
      </c>
      <c r="F4088" s="3">
        <f>LN(1+stock_returns_long[[#This Row],[Return]])</f>
        <v>1.7272096909531555E-2</v>
      </c>
    </row>
    <row r="4089" spans="1:6" x14ac:dyDescent="0.2">
      <c r="A4089" s="11">
        <v>44523</v>
      </c>
      <c r="B4089" s="3" t="s">
        <v>4</v>
      </c>
      <c r="C4089" s="3">
        <v>-4.1352932727292124E-2</v>
      </c>
      <c r="D4089" s="3">
        <f>YEAR(stock_returns_long[[#This Row],[Date]])</f>
        <v>2021</v>
      </c>
      <c r="E4089" s="3">
        <f>MONTH(stock_returns_long[[#This Row],[Date]])</f>
        <v>11</v>
      </c>
      <c r="F4089" s="3">
        <f>LN(1+stock_returns_long[[#This Row],[Return]])</f>
        <v>-4.2232293448715638E-2</v>
      </c>
    </row>
    <row r="4090" spans="1:6" x14ac:dyDescent="0.2">
      <c r="A4090" s="11">
        <v>44524</v>
      </c>
      <c r="B4090" s="3" t="s">
        <v>4</v>
      </c>
      <c r="C4090" s="3">
        <v>6.2847724844008468E-3</v>
      </c>
      <c r="D4090" s="3">
        <f>YEAR(stock_returns_long[[#This Row],[Date]])</f>
        <v>2021</v>
      </c>
      <c r="E4090" s="3">
        <f>MONTH(stock_returns_long[[#This Row],[Date]])</f>
        <v>11</v>
      </c>
      <c r="F4090" s="3">
        <f>LN(1+stock_returns_long[[#This Row],[Return]])</f>
        <v>6.2651056598106341E-3</v>
      </c>
    </row>
    <row r="4091" spans="1:6" x14ac:dyDescent="0.2">
      <c r="A4091" s="11">
        <v>44526</v>
      </c>
      <c r="B4091" s="3" t="s">
        <v>4</v>
      </c>
      <c r="C4091" s="3">
        <v>-3.0537595031081999E-2</v>
      </c>
      <c r="D4091" s="3">
        <f>YEAR(stock_returns_long[[#This Row],[Date]])</f>
        <v>2021</v>
      </c>
      <c r="E4091" s="3">
        <f>MONTH(stock_returns_long[[#This Row],[Date]])</f>
        <v>11</v>
      </c>
      <c r="F4091" s="3">
        <f>LN(1+stock_returns_long[[#This Row],[Return]])</f>
        <v>-3.1013582803841335E-2</v>
      </c>
    </row>
    <row r="4092" spans="1:6" x14ac:dyDescent="0.2">
      <c r="A4092" s="11">
        <v>44529</v>
      </c>
      <c r="B4092" s="3" t="s">
        <v>4</v>
      </c>
      <c r="C4092" s="3">
        <v>5.0900227900227524E-2</v>
      </c>
      <c r="D4092" s="3">
        <f>YEAR(stock_returns_long[[#This Row],[Date]])</f>
        <v>2021</v>
      </c>
      <c r="E4092" s="3">
        <f>MONTH(stock_returns_long[[#This Row],[Date]])</f>
        <v>11</v>
      </c>
      <c r="F4092" s="3">
        <f>LN(1+stock_returns_long[[#This Row],[Return]])</f>
        <v>4.9647156751344318E-2</v>
      </c>
    </row>
    <row r="4093" spans="1:6" x14ac:dyDescent="0.2">
      <c r="A4093" s="11">
        <v>44530</v>
      </c>
      <c r="B4093" s="3" t="s">
        <v>4</v>
      </c>
      <c r="C4093" s="3">
        <v>6.8338234037736978E-3</v>
      </c>
      <c r="D4093" s="3">
        <f>YEAR(stock_returns_long[[#This Row],[Date]])</f>
        <v>2021</v>
      </c>
      <c r="E4093" s="3">
        <f>MONTH(stock_returns_long[[#This Row],[Date]])</f>
        <v>11</v>
      </c>
      <c r="F4093" s="3">
        <f>LN(1+stock_returns_long[[#This Row],[Return]])</f>
        <v>6.8105786727846833E-3</v>
      </c>
    </row>
    <row r="4094" spans="1:6" x14ac:dyDescent="0.2">
      <c r="A4094" s="11">
        <v>44531</v>
      </c>
      <c r="B4094" s="3" t="s">
        <v>4</v>
      </c>
      <c r="C4094" s="3">
        <v>-4.3467634561948687E-2</v>
      </c>
      <c r="D4094" s="3">
        <f>YEAR(stock_returns_long[[#This Row],[Date]])</f>
        <v>2021</v>
      </c>
      <c r="E4094" s="3">
        <f>MONTH(stock_returns_long[[#This Row],[Date]])</f>
        <v>12</v>
      </c>
      <c r="F4094" s="3">
        <f>LN(1+stock_returns_long[[#This Row],[Return]])</f>
        <v>-4.4440653310942796E-2</v>
      </c>
    </row>
    <row r="4095" spans="1:6" x14ac:dyDescent="0.2">
      <c r="A4095" s="11">
        <v>44532</v>
      </c>
      <c r="B4095" s="3" t="s">
        <v>4</v>
      </c>
      <c r="C4095" s="3">
        <v>-9.49773919092467E-3</v>
      </c>
      <c r="D4095" s="3">
        <f>YEAR(stock_returns_long[[#This Row],[Date]])</f>
        <v>2021</v>
      </c>
      <c r="E4095" s="3">
        <f>MONTH(stock_returns_long[[#This Row],[Date]])</f>
        <v>12</v>
      </c>
      <c r="F4095" s="3">
        <f>LN(1+stock_returns_long[[#This Row],[Return]])</f>
        <v>-9.543130353379798E-3</v>
      </c>
    </row>
    <row r="4096" spans="1:6" x14ac:dyDescent="0.2">
      <c r="A4096" s="11">
        <v>44533</v>
      </c>
      <c r="B4096" s="3" t="s">
        <v>4</v>
      </c>
      <c r="C4096" s="3">
        <v>-6.4198760771332242E-2</v>
      </c>
      <c r="D4096" s="3">
        <f>YEAR(stock_returns_long[[#This Row],[Date]])</f>
        <v>2021</v>
      </c>
      <c r="E4096" s="3">
        <f>MONTH(stock_returns_long[[#This Row],[Date]])</f>
        <v>12</v>
      </c>
      <c r="F4096" s="3">
        <f>LN(1+stock_returns_long[[#This Row],[Return]])</f>
        <v>-6.6352176305687696E-2</v>
      </c>
    </row>
    <row r="4097" spans="1:6" x14ac:dyDescent="0.2">
      <c r="A4097" s="11">
        <v>44536</v>
      </c>
      <c r="B4097" s="3" t="s">
        <v>4</v>
      </c>
      <c r="C4097" s="3">
        <v>-5.8720863157630809E-3</v>
      </c>
      <c r="D4097" s="3">
        <f>YEAR(stock_returns_long[[#This Row],[Date]])</f>
        <v>2021</v>
      </c>
      <c r="E4097" s="3">
        <f>MONTH(stock_returns_long[[#This Row],[Date]])</f>
        <v>12</v>
      </c>
      <c r="F4097" s="3">
        <f>LN(1+stock_returns_long[[#This Row],[Return]])</f>
        <v>-5.8893948058390683E-3</v>
      </c>
    </row>
    <row r="4098" spans="1:6" x14ac:dyDescent="0.2">
      <c r="A4098" s="11">
        <v>44537</v>
      </c>
      <c r="B4098" s="3" t="s">
        <v>4</v>
      </c>
      <c r="C4098" s="3">
        <v>4.2358371411876039E-2</v>
      </c>
      <c r="D4098" s="3">
        <f>YEAR(stock_returns_long[[#This Row],[Date]])</f>
        <v>2021</v>
      </c>
      <c r="E4098" s="3">
        <f>MONTH(stock_returns_long[[#This Row],[Date]])</f>
        <v>12</v>
      </c>
      <c r="F4098" s="3">
        <f>LN(1+stock_returns_long[[#This Row],[Return]])</f>
        <v>4.148581070093519E-2</v>
      </c>
    </row>
    <row r="4099" spans="1:6" x14ac:dyDescent="0.2">
      <c r="A4099" s="11">
        <v>44538</v>
      </c>
      <c r="B4099" s="3" t="s">
        <v>4</v>
      </c>
      <c r="C4099" s="3">
        <v>1.6363195584229162E-2</v>
      </c>
      <c r="D4099" s="3">
        <f>YEAR(stock_returns_long[[#This Row],[Date]])</f>
        <v>2021</v>
      </c>
      <c r="E4099" s="3">
        <f>MONTH(stock_returns_long[[#This Row],[Date]])</f>
        <v>12</v>
      </c>
      <c r="F4099" s="3">
        <f>LN(1+stock_returns_long[[#This Row],[Return]])</f>
        <v>1.6230761245708623E-2</v>
      </c>
    </row>
    <row r="4100" spans="1:6" x14ac:dyDescent="0.2">
      <c r="A4100" s="11">
        <v>44539</v>
      </c>
      <c r="B4100" s="3" t="s">
        <v>4</v>
      </c>
      <c r="C4100" s="3">
        <v>-6.0956445819052463E-2</v>
      </c>
      <c r="D4100" s="3">
        <f>YEAR(stock_returns_long[[#This Row],[Date]])</f>
        <v>2021</v>
      </c>
      <c r="E4100" s="3">
        <f>MONTH(stock_returns_long[[#This Row],[Date]])</f>
        <v>12</v>
      </c>
      <c r="F4100" s="3">
        <f>LN(1+stock_returns_long[[#This Row],[Return]])</f>
        <v>-6.289341727027524E-2</v>
      </c>
    </row>
    <row r="4101" spans="1:6" x14ac:dyDescent="0.2">
      <c r="A4101" s="11">
        <v>44540</v>
      </c>
      <c r="B4101" s="3" t="s">
        <v>4</v>
      </c>
      <c r="C4101" s="3">
        <v>1.3179927022311633E-2</v>
      </c>
      <c r="D4101" s="3">
        <f>YEAR(stock_returns_long[[#This Row],[Date]])</f>
        <v>2021</v>
      </c>
      <c r="E4101" s="3">
        <f>MONTH(stock_returns_long[[#This Row],[Date]])</f>
        <v>12</v>
      </c>
      <c r="F4101" s="3">
        <f>LN(1+stock_returns_long[[#This Row],[Return]])</f>
        <v>1.3093827482800639E-2</v>
      </c>
    </row>
    <row r="4102" spans="1:6" x14ac:dyDescent="0.2">
      <c r="A4102" s="11">
        <v>44543</v>
      </c>
      <c r="B4102" s="3" t="s">
        <v>4</v>
      </c>
      <c r="C4102" s="3">
        <v>-4.9772430207729479E-2</v>
      </c>
      <c r="D4102" s="3">
        <f>YEAR(stock_returns_long[[#This Row],[Date]])</f>
        <v>2021</v>
      </c>
      <c r="E4102" s="3">
        <f>MONTH(stock_returns_long[[#This Row],[Date]])</f>
        <v>12</v>
      </c>
      <c r="F4102" s="3">
        <f>LN(1+stock_returns_long[[#This Row],[Return]])</f>
        <v>-5.1053775924629424E-2</v>
      </c>
    </row>
    <row r="4103" spans="1:6" x14ac:dyDescent="0.2">
      <c r="A4103" s="11">
        <v>44544</v>
      </c>
      <c r="B4103" s="3" t="s">
        <v>4</v>
      </c>
      <c r="C4103" s="3">
        <v>-8.1745781976764187E-3</v>
      </c>
      <c r="D4103" s="3">
        <f>YEAR(stock_returns_long[[#This Row],[Date]])</f>
        <v>2021</v>
      </c>
      <c r="E4103" s="3">
        <f>MONTH(stock_returns_long[[#This Row],[Date]])</f>
        <v>12</v>
      </c>
      <c r="F4103" s="3">
        <f>LN(1+stock_returns_long[[#This Row],[Return]])</f>
        <v>-8.208173270999982E-3</v>
      </c>
    </row>
    <row r="4104" spans="1:6" x14ac:dyDescent="0.2">
      <c r="A4104" s="11">
        <v>44545</v>
      </c>
      <c r="B4104" s="3" t="s">
        <v>4</v>
      </c>
      <c r="C4104" s="3">
        <v>1.8236618133556703E-2</v>
      </c>
      <c r="D4104" s="3">
        <f>YEAR(stock_returns_long[[#This Row],[Date]])</f>
        <v>2021</v>
      </c>
      <c r="E4104" s="3">
        <f>MONTH(stock_returns_long[[#This Row],[Date]])</f>
        <v>12</v>
      </c>
      <c r="F4104" s="3">
        <f>LN(1+stock_returns_long[[#This Row],[Return]])</f>
        <v>1.8072325435531507E-2</v>
      </c>
    </row>
    <row r="4105" spans="1:6" x14ac:dyDescent="0.2">
      <c r="A4105" s="11">
        <v>44546</v>
      </c>
      <c r="B4105" s="3" t="s">
        <v>4</v>
      </c>
      <c r="C4105" s="3">
        <v>-5.0277132790258694E-2</v>
      </c>
      <c r="D4105" s="3">
        <f>YEAR(stock_returns_long[[#This Row],[Date]])</f>
        <v>2021</v>
      </c>
      <c r="E4105" s="3">
        <f>MONTH(stock_returns_long[[#This Row],[Date]])</f>
        <v>12</v>
      </c>
      <c r="F4105" s="3">
        <f>LN(1+stock_returns_long[[#This Row],[Return]])</f>
        <v>-5.1585055672323236E-2</v>
      </c>
    </row>
    <row r="4106" spans="1:6" x14ac:dyDescent="0.2">
      <c r="A4106" s="11">
        <v>44547</v>
      </c>
      <c r="B4106" s="3" t="s">
        <v>4</v>
      </c>
      <c r="C4106" s="3">
        <v>6.0954494461815667E-3</v>
      </c>
      <c r="D4106" s="3">
        <f>YEAR(stock_returns_long[[#This Row],[Date]])</f>
        <v>2021</v>
      </c>
      <c r="E4106" s="3">
        <f>MONTH(stock_returns_long[[#This Row],[Date]])</f>
        <v>12</v>
      </c>
      <c r="F4106" s="3">
        <f>LN(1+stock_returns_long[[#This Row],[Return]])</f>
        <v>6.0769473418997057E-3</v>
      </c>
    </row>
    <row r="4107" spans="1:6" x14ac:dyDescent="0.2">
      <c r="A4107" s="11">
        <v>44550</v>
      </c>
      <c r="B4107" s="3" t="s">
        <v>4</v>
      </c>
      <c r="C4107" s="3">
        <v>-3.4989271217361728E-2</v>
      </c>
      <c r="D4107" s="3">
        <f>YEAR(stock_returns_long[[#This Row],[Date]])</f>
        <v>2021</v>
      </c>
      <c r="E4107" s="3">
        <f>MONTH(stock_returns_long[[#This Row],[Date]])</f>
        <v>12</v>
      </c>
      <c r="F4107" s="3">
        <f>LN(1+stock_returns_long[[#This Row],[Return]])</f>
        <v>-3.5616059795484913E-2</v>
      </c>
    </row>
    <row r="4108" spans="1:6" x14ac:dyDescent="0.2">
      <c r="A4108" s="11">
        <v>44551</v>
      </c>
      <c r="B4108" s="3" t="s">
        <v>4</v>
      </c>
      <c r="C4108" s="3">
        <v>4.2880563025795793E-2</v>
      </c>
      <c r="D4108" s="3">
        <f>YEAR(stock_returns_long[[#This Row],[Date]])</f>
        <v>2021</v>
      </c>
      <c r="E4108" s="3">
        <f>MONTH(stock_returns_long[[#This Row],[Date]])</f>
        <v>12</v>
      </c>
      <c r="F4108" s="3">
        <f>LN(1+stock_returns_long[[#This Row],[Return]])</f>
        <v>4.1986656542830431E-2</v>
      </c>
    </row>
    <row r="4109" spans="1:6" x14ac:dyDescent="0.2">
      <c r="A4109" s="11">
        <v>44552</v>
      </c>
      <c r="B4109" s="3" t="s">
        <v>4</v>
      </c>
      <c r="C4109" s="3">
        <v>7.4947055237166271E-2</v>
      </c>
      <c r="D4109" s="3">
        <f>YEAR(stock_returns_long[[#This Row],[Date]])</f>
        <v>2021</v>
      </c>
      <c r="E4109" s="3">
        <f>MONTH(stock_returns_long[[#This Row],[Date]])</f>
        <v>12</v>
      </c>
      <c r="F4109" s="3">
        <f>LN(1+stock_returns_long[[#This Row],[Return]])</f>
        <v>7.2271409424587735E-2</v>
      </c>
    </row>
    <row r="4110" spans="1:6" x14ac:dyDescent="0.2">
      <c r="A4110" s="11">
        <v>44553</v>
      </c>
      <c r="B4110" s="3" t="s">
        <v>4</v>
      </c>
      <c r="C4110" s="3">
        <v>5.761886305530961E-2</v>
      </c>
      <c r="D4110" s="3">
        <f>YEAR(stock_returns_long[[#This Row],[Date]])</f>
        <v>2021</v>
      </c>
      <c r="E4110" s="3">
        <f>MONTH(stock_returns_long[[#This Row],[Date]])</f>
        <v>12</v>
      </c>
      <c r="F4110" s="3">
        <f>LN(1+stock_returns_long[[#This Row],[Return]])</f>
        <v>5.6020025674185639E-2</v>
      </c>
    </row>
    <row r="4111" spans="1:6" x14ac:dyDescent="0.2">
      <c r="A4111" s="11">
        <v>44557</v>
      </c>
      <c r="B4111" s="3" t="s">
        <v>4</v>
      </c>
      <c r="C4111" s="3">
        <v>2.5248391499066658E-2</v>
      </c>
      <c r="D4111" s="3">
        <f>YEAR(stock_returns_long[[#This Row],[Date]])</f>
        <v>2021</v>
      </c>
      <c r="E4111" s="3">
        <f>MONTH(stock_returns_long[[#This Row],[Date]])</f>
        <v>12</v>
      </c>
      <c r="F4111" s="3">
        <f>LN(1+stock_returns_long[[#This Row],[Return]])</f>
        <v>2.4934916402252871E-2</v>
      </c>
    </row>
    <row r="4112" spans="1:6" x14ac:dyDescent="0.2">
      <c r="A4112" s="11">
        <v>44558</v>
      </c>
      <c r="B4112" s="3" t="s">
        <v>4</v>
      </c>
      <c r="C4112" s="3">
        <v>-5.0002753427934588E-3</v>
      </c>
      <c r="D4112" s="3">
        <f>YEAR(stock_returns_long[[#This Row],[Date]])</f>
        <v>2021</v>
      </c>
      <c r="E4112" s="3">
        <f>MONTH(stock_returns_long[[#This Row],[Date]])</f>
        <v>12</v>
      </c>
      <c r="F4112" s="3">
        <f>LN(1+stock_returns_long[[#This Row],[Return]])</f>
        <v>-5.0128185500081576E-3</v>
      </c>
    </row>
    <row r="4113" spans="1:6" x14ac:dyDescent="0.2">
      <c r="A4113" s="11">
        <v>44559</v>
      </c>
      <c r="B4113" s="3" t="s">
        <v>4</v>
      </c>
      <c r="C4113" s="3">
        <v>-2.0947102761840197E-3</v>
      </c>
      <c r="D4113" s="3">
        <f>YEAR(stock_returns_long[[#This Row],[Date]])</f>
        <v>2021</v>
      </c>
      <c r="E4113" s="3">
        <f>MONTH(stock_returns_long[[#This Row],[Date]])</f>
        <v>12</v>
      </c>
      <c r="F4113" s="3">
        <f>LN(1+stock_returns_long[[#This Row],[Return]])</f>
        <v>-2.0969072503069261E-3</v>
      </c>
    </row>
    <row r="4114" spans="1:6" x14ac:dyDescent="0.2">
      <c r="A4114" s="11">
        <v>44560</v>
      </c>
      <c r="B4114" s="3" t="s">
        <v>4</v>
      </c>
      <c r="C4114" s="3">
        <v>-1.4592268383646134E-2</v>
      </c>
      <c r="D4114" s="3">
        <f>YEAR(stock_returns_long[[#This Row],[Date]])</f>
        <v>2021</v>
      </c>
      <c r="E4114" s="3">
        <f>MONTH(stock_returns_long[[#This Row],[Date]])</f>
        <v>12</v>
      </c>
      <c r="F4114" s="3">
        <f>LN(1+stock_returns_long[[#This Row],[Return]])</f>
        <v>-1.4699782732613053E-2</v>
      </c>
    </row>
    <row r="4115" spans="1:6" x14ac:dyDescent="0.2">
      <c r="A4115" s="11">
        <v>44561</v>
      </c>
      <c r="B4115" s="3" t="s">
        <v>4</v>
      </c>
      <c r="C4115" s="3">
        <v>-1.2668840823859995E-2</v>
      </c>
      <c r="D4115" s="3">
        <f>YEAR(stock_returns_long[[#This Row],[Date]])</f>
        <v>2021</v>
      </c>
      <c r="E4115" s="3">
        <f>MONTH(stock_returns_long[[#This Row],[Date]])</f>
        <v>12</v>
      </c>
      <c r="F4115" s="3">
        <f>LN(1+stock_returns_long[[#This Row],[Return]])</f>
        <v>-1.2749774874751605E-2</v>
      </c>
    </row>
    <row r="4116" spans="1:6" x14ac:dyDescent="0.2">
      <c r="A4116" s="11">
        <v>44564</v>
      </c>
      <c r="B4116" s="3" t="s">
        <v>4</v>
      </c>
      <c r="C4116" s="3">
        <v>0.13531668418977061</v>
      </c>
      <c r="D4116" s="3">
        <f>YEAR(stock_returns_long[[#This Row],[Date]])</f>
        <v>2022</v>
      </c>
      <c r="E4116" s="3">
        <f>MONTH(stock_returns_long[[#This Row],[Date]])</f>
        <v>1</v>
      </c>
      <c r="F4116" s="3">
        <f>LN(1+stock_returns_long[[#This Row],[Return]])</f>
        <v>0.1269116289226746</v>
      </c>
    </row>
    <row r="4117" spans="1:6" x14ac:dyDescent="0.2">
      <c r="A4117" s="11">
        <v>44565</v>
      </c>
      <c r="B4117" s="3" t="s">
        <v>4</v>
      </c>
      <c r="C4117" s="3">
        <v>-4.1832696836128003E-2</v>
      </c>
      <c r="D4117" s="3">
        <f>YEAR(stock_returns_long[[#This Row],[Date]])</f>
        <v>2022</v>
      </c>
      <c r="E4117" s="3">
        <f>MONTH(stock_returns_long[[#This Row],[Date]])</f>
        <v>1</v>
      </c>
      <c r="F4117" s="3">
        <f>LN(1+stock_returns_long[[#This Row],[Return]])</f>
        <v>-4.273287830059682E-2</v>
      </c>
    </row>
    <row r="4118" spans="1:6" x14ac:dyDescent="0.2">
      <c r="A4118" s="11">
        <v>44566</v>
      </c>
      <c r="B4118" s="3" t="s">
        <v>4</v>
      </c>
      <c r="C4118" s="3">
        <v>-5.3471213676836382E-2</v>
      </c>
      <c r="D4118" s="3">
        <f>YEAR(stock_returns_long[[#This Row],[Date]])</f>
        <v>2022</v>
      </c>
      <c r="E4118" s="3">
        <f>MONTH(stock_returns_long[[#This Row],[Date]])</f>
        <v>1</v>
      </c>
      <c r="F4118" s="3">
        <f>LN(1+stock_returns_long[[#This Row],[Return]])</f>
        <v>-5.4953895352910696E-2</v>
      </c>
    </row>
    <row r="4119" spans="1:6" x14ac:dyDescent="0.2">
      <c r="A4119" s="11">
        <v>44567</v>
      </c>
      <c r="B4119" s="3" t="s">
        <v>4</v>
      </c>
      <c r="C4119" s="3">
        <v>-2.152337383085412E-2</v>
      </c>
      <c r="D4119" s="3">
        <f>YEAR(stock_returns_long[[#This Row],[Date]])</f>
        <v>2022</v>
      </c>
      <c r="E4119" s="3">
        <f>MONTH(stock_returns_long[[#This Row],[Date]])</f>
        <v>1</v>
      </c>
      <c r="F4119" s="3">
        <f>LN(1+stock_returns_long[[#This Row],[Return]])</f>
        <v>-2.1758379841487693E-2</v>
      </c>
    </row>
    <row r="4120" spans="1:6" x14ac:dyDescent="0.2">
      <c r="A4120" s="11">
        <v>44568</v>
      </c>
      <c r="B4120" s="3" t="s">
        <v>4</v>
      </c>
      <c r="C4120" s="3">
        <v>-3.5446567451716815E-2</v>
      </c>
      <c r="D4120" s="3">
        <f>YEAR(stock_returns_long[[#This Row],[Date]])</f>
        <v>2022</v>
      </c>
      <c r="E4120" s="3">
        <f>MONTH(stock_returns_long[[#This Row],[Date]])</f>
        <v>1</v>
      </c>
      <c r="F4120" s="3">
        <f>LN(1+stock_returns_long[[#This Row],[Return]])</f>
        <v>-3.6090048950218417E-2</v>
      </c>
    </row>
    <row r="4121" spans="1:6" x14ac:dyDescent="0.2">
      <c r="A4121" s="11">
        <v>44571</v>
      </c>
      <c r="B4121" s="3" t="s">
        <v>4</v>
      </c>
      <c r="C4121" s="3">
        <v>3.0341953413801859E-2</v>
      </c>
      <c r="D4121" s="3">
        <f>YEAR(stock_returns_long[[#This Row],[Date]])</f>
        <v>2022</v>
      </c>
      <c r="E4121" s="3">
        <f>MONTH(stock_returns_long[[#This Row],[Date]])</f>
        <v>1</v>
      </c>
      <c r="F4121" s="3">
        <f>LN(1+stock_returns_long[[#This Row],[Return]])</f>
        <v>2.9890740749494566E-2</v>
      </c>
    </row>
    <row r="4122" spans="1:6" x14ac:dyDescent="0.2">
      <c r="A4122" s="11">
        <v>44572</v>
      </c>
      <c r="B4122" s="3" t="s">
        <v>4</v>
      </c>
      <c r="C4122" s="3">
        <v>5.9350246575986532E-3</v>
      </c>
      <c r="D4122" s="3">
        <f>YEAR(stock_returns_long[[#This Row],[Date]])</f>
        <v>2022</v>
      </c>
      <c r="E4122" s="3">
        <f>MONTH(stock_returns_long[[#This Row],[Date]])</f>
        <v>1</v>
      </c>
      <c r="F4122" s="3">
        <f>LN(1+stock_returns_long[[#This Row],[Return]])</f>
        <v>5.9174817761563948E-3</v>
      </c>
    </row>
    <row r="4123" spans="1:6" x14ac:dyDescent="0.2">
      <c r="A4123" s="11">
        <v>44573</v>
      </c>
      <c r="B4123" s="3" t="s">
        <v>4</v>
      </c>
      <c r="C4123" s="3">
        <v>3.9289748931841784E-2</v>
      </c>
      <c r="D4123" s="3">
        <f>YEAR(stock_returns_long[[#This Row],[Date]])</f>
        <v>2022</v>
      </c>
      <c r="E4123" s="3">
        <f>MONTH(stock_returns_long[[#This Row],[Date]])</f>
        <v>1</v>
      </c>
      <c r="F4123" s="3">
        <f>LN(1+stock_returns_long[[#This Row],[Return]])</f>
        <v>3.853754612843837E-2</v>
      </c>
    </row>
    <row r="4124" spans="1:6" x14ac:dyDescent="0.2">
      <c r="A4124" s="11">
        <v>44574</v>
      </c>
      <c r="B4124" s="3" t="s">
        <v>4</v>
      </c>
      <c r="C4124" s="3">
        <v>-6.7491073314357664E-2</v>
      </c>
      <c r="D4124" s="3">
        <f>YEAR(stock_returns_long[[#This Row],[Date]])</f>
        <v>2022</v>
      </c>
      <c r="E4124" s="3">
        <f>MONTH(stock_returns_long[[#This Row],[Date]])</f>
        <v>1</v>
      </c>
      <c r="F4124" s="3">
        <f>LN(1+stock_returns_long[[#This Row],[Return]])</f>
        <v>-6.9876554656750162E-2</v>
      </c>
    </row>
    <row r="4125" spans="1:6" x14ac:dyDescent="0.2">
      <c r="A4125" s="11">
        <v>44575</v>
      </c>
      <c r="B4125" s="3" t="s">
        <v>4</v>
      </c>
      <c r="C4125" s="3">
        <v>1.7497758575059086E-2</v>
      </c>
      <c r="D4125" s="3">
        <f>YEAR(stock_returns_long[[#This Row],[Date]])</f>
        <v>2022</v>
      </c>
      <c r="E4125" s="3">
        <f>MONTH(stock_returns_long[[#This Row],[Date]])</f>
        <v>1</v>
      </c>
      <c r="F4125" s="3">
        <f>LN(1+stock_returns_long[[#This Row],[Return]])</f>
        <v>1.7346435457551865E-2</v>
      </c>
    </row>
    <row r="4126" spans="1:6" x14ac:dyDescent="0.2">
      <c r="A4126" s="11">
        <v>44579</v>
      </c>
      <c r="B4126" s="3" t="s">
        <v>4</v>
      </c>
      <c r="C4126" s="3">
        <v>-1.819724123253097E-2</v>
      </c>
      <c r="D4126" s="3">
        <f>YEAR(stock_returns_long[[#This Row],[Date]])</f>
        <v>2022</v>
      </c>
      <c r="E4126" s="3">
        <f>MONTH(stock_returns_long[[#This Row],[Date]])</f>
        <v>1</v>
      </c>
      <c r="F4126" s="3">
        <f>LN(1+stock_returns_long[[#This Row],[Return]])</f>
        <v>-1.8364847454341894E-2</v>
      </c>
    </row>
    <row r="4127" spans="1:6" x14ac:dyDescent="0.2">
      <c r="A4127" s="11">
        <v>44580</v>
      </c>
      <c r="B4127" s="3" t="s">
        <v>4</v>
      </c>
      <c r="C4127" s="3">
        <v>-3.3827896918571798E-2</v>
      </c>
      <c r="D4127" s="3">
        <f>YEAR(stock_returns_long[[#This Row],[Date]])</f>
        <v>2022</v>
      </c>
      <c r="E4127" s="3">
        <f>MONTH(stock_returns_long[[#This Row],[Date]])</f>
        <v>1</v>
      </c>
      <c r="F4127" s="3">
        <f>LN(1+stock_returns_long[[#This Row],[Return]])</f>
        <v>-3.4413300098542522E-2</v>
      </c>
    </row>
    <row r="4128" spans="1:6" x14ac:dyDescent="0.2">
      <c r="A4128" s="11">
        <v>44581</v>
      </c>
      <c r="B4128" s="3" t="s">
        <v>4</v>
      </c>
      <c r="C4128" s="3">
        <v>6.2270388287877232E-4</v>
      </c>
      <c r="D4128" s="3">
        <f>YEAR(stock_returns_long[[#This Row],[Date]])</f>
        <v>2022</v>
      </c>
      <c r="E4128" s="3">
        <f>MONTH(stock_returns_long[[#This Row],[Date]])</f>
        <v>1</v>
      </c>
      <c r="F4128" s="3">
        <f>LN(1+stock_returns_long[[#This Row],[Return]])</f>
        <v>6.2251008326490403E-4</v>
      </c>
    </row>
    <row r="4129" spans="1:6" x14ac:dyDescent="0.2">
      <c r="A4129" s="11">
        <v>44582</v>
      </c>
      <c r="B4129" s="3" t="s">
        <v>4</v>
      </c>
      <c r="C4129" s="3">
        <v>-5.2566067125072058E-2</v>
      </c>
      <c r="D4129" s="3">
        <f>YEAR(stock_returns_long[[#This Row],[Date]])</f>
        <v>2022</v>
      </c>
      <c r="E4129" s="3">
        <f>MONTH(stock_returns_long[[#This Row],[Date]])</f>
        <v>1</v>
      </c>
      <c r="F4129" s="3">
        <f>LN(1+stock_returns_long[[#This Row],[Return]])</f>
        <v>-5.3998072293141901E-2</v>
      </c>
    </row>
    <row r="4130" spans="1:6" x14ac:dyDescent="0.2">
      <c r="A4130" s="11">
        <v>44585</v>
      </c>
      <c r="B4130" s="3" t="s">
        <v>4</v>
      </c>
      <c r="C4130" s="3">
        <v>-1.4726129872195681E-2</v>
      </c>
      <c r="D4130" s="3">
        <f>YEAR(stock_returns_long[[#This Row],[Date]])</f>
        <v>2022</v>
      </c>
      <c r="E4130" s="3">
        <f>MONTH(stock_returns_long[[#This Row],[Date]])</f>
        <v>1</v>
      </c>
      <c r="F4130" s="3">
        <f>LN(1+stock_returns_long[[#This Row],[Return]])</f>
        <v>-1.4835635717323473E-2</v>
      </c>
    </row>
    <row r="4131" spans="1:6" x14ac:dyDescent="0.2">
      <c r="A4131" s="11">
        <v>44586</v>
      </c>
      <c r="B4131" s="3" t="s">
        <v>4</v>
      </c>
      <c r="C4131" s="3">
        <v>-1.2473124842489969E-2</v>
      </c>
      <c r="D4131" s="3">
        <f>YEAR(stock_returns_long[[#This Row],[Date]])</f>
        <v>2022</v>
      </c>
      <c r="E4131" s="3">
        <f>MONTH(stock_returns_long[[#This Row],[Date]])</f>
        <v>1</v>
      </c>
      <c r="F4131" s="3">
        <f>LN(1+stock_returns_long[[#This Row],[Return]])</f>
        <v>-1.2551567227813773E-2</v>
      </c>
    </row>
    <row r="4132" spans="1:6" x14ac:dyDescent="0.2">
      <c r="A4132" s="11">
        <v>44587</v>
      </c>
      <c r="B4132" s="3" t="s">
        <v>4</v>
      </c>
      <c r="C4132" s="3">
        <v>2.0699052582711319E-2</v>
      </c>
      <c r="D4132" s="3">
        <f>YEAR(stock_returns_long[[#This Row],[Date]])</f>
        <v>2022</v>
      </c>
      <c r="E4132" s="3">
        <f>MONTH(stock_returns_long[[#This Row],[Date]])</f>
        <v>1</v>
      </c>
      <c r="F4132" s="3">
        <f>LN(1+stock_returns_long[[#This Row],[Return]])</f>
        <v>2.0487738223408169E-2</v>
      </c>
    </row>
    <row r="4133" spans="1:6" x14ac:dyDescent="0.2">
      <c r="A4133" s="11">
        <v>44588</v>
      </c>
      <c r="B4133" s="3" t="s">
        <v>4</v>
      </c>
      <c r="C4133" s="3">
        <v>-0.11554175561970448</v>
      </c>
      <c r="D4133" s="3">
        <f>YEAR(stock_returns_long[[#This Row],[Date]])</f>
        <v>2022</v>
      </c>
      <c r="E4133" s="3">
        <f>MONTH(stock_returns_long[[#This Row],[Date]])</f>
        <v>1</v>
      </c>
      <c r="F4133" s="3">
        <f>LN(1+stock_returns_long[[#This Row],[Return]])</f>
        <v>-0.12277997465910719</v>
      </c>
    </row>
    <row r="4134" spans="1:6" x14ac:dyDescent="0.2">
      <c r="A4134" s="11">
        <v>44589</v>
      </c>
      <c r="B4134" s="3" t="s">
        <v>4</v>
      </c>
      <c r="C4134" s="3">
        <v>2.0805692766870276E-2</v>
      </c>
      <c r="D4134" s="3">
        <f>YEAR(stock_returns_long[[#This Row],[Date]])</f>
        <v>2022</v>
      </c>
      <c r="E4134" s="3">
        <f>MONTH(stock_returns_long[[#This Row],[Date]])</f>
        <v>1</v>
      </c>
      <c r="F4134" s="3">
        <f>LN(1+stock_returns_long[[#This Row],[Return]])</f>
        <v>2.0592210362891428E-2</v>
      </c>
    </row>
    <row r="4135" spans="1:6" x14ac:dyDescent="0.2">
      <c r="A4135" s="11">
        <v>44592</v>
      </c>
      <c r="B4135" s="3" t="s">
        <v>4</v>
      </c>
      <c r="C4135" s="3">
        <v>0.10677611383930952</v>
      </c>
      <c r="D4135" s="3">
        <f>YEAR(stock_returns_long[[#This Row],[Date]])</f>
        <v>2022</v>
      </c>
      <c r="E4135" s="3">
        <f>MONTH(stock_returns_long[[#This Row],[Date]])</f>
        <v>1</v>
      </c>
      <c r="F4135" s="3">
        <f>LN(1+stock_returns_long[[#This Row],[Return]])</f>
        <v>0.10145138741776683</v>
      </c>
    </row>
    <row r="4136" spans="1:6" x14ac:dyDescent="0.2">
      <c r="A4136" s="11">
        <v>44593</v>
      </c>
      <c r="B4136" s="3" t="s">
        <v>4</v>
      </c>
      <c r="C4136" s="3">
        <v>-5.8395266373975074E-3</v>
      </c>
      <c r="D4136" s="3">
        <f>YEAR(stock_returns_long[[#This Row],[Date]])</f>
        <v>2022</v>
      </c>
      <c r="E4136" s="3">
        <f>MONTH(stock_returns_long[[#This Row],[Date]])</f>
        <v>2</v>
      </c>
      <c r="F4136" s="3">
        <f>LN(1+stock_returns_long[[#This Row],[Return]])</f>
        <v>-5.8566433412320209E-3</v>
      </c>
    </row>
    <row r="4137" spans="1:6" x14ac:dyDescent="0.2">
      <c r="A4137" s="11">
        <v>44594</v>
      </c>
      <c r="B4137" s="3" t="s">
        <v>4</v>
      </c>
      <c r="C4137" s="3">
        <v>-2.7479191598914321E-2</v>
      </c>
      <c r="D4137" s="3">
        <f>YEAR(stock_returns_long[[#This Row],[Date]])</f>
        <v>2022</v>
      </c>
      <c r="E4137" s="3">
        <f>MONTH(stock_returns_long[[#This Row],[Date]])</f>
        <v>2</v>
      </c>
      <c r="F4137" s="3">
        <f>LN(1+stock_returns_long[[#This Row],[Return]])</f>
        <v>-2.786380690498853E-2</v>
      </c>
    </row>
    <row r="4138" spans="1:6" x14ac:dyDescent="0.2">
      <c r="A4138" s="11">
        <v>44595</v>
      </c>
      <c r="B4138" s="3" t="s">
        <v>4</v>
      </c>
      <c r="C4138" s="3">
        <v>-1.6032495024879134E-2</v>
      </c>
      <c r="D4138" s="3">
        <f>YEAR(stock_returns_long[[#This Row],[Date]])</f>
        <v>2022</v>
      </c>
      <c r="E4138" s="3">
        <f>MONTH(stock_returns_long[[#This Row],[Date]])</f>
        <v>2</v>
      </c>
      <c r="F4138" s="3">
        <f>LN(1+stock_returns_long[[#This Row],[Return]])</f>
        <v>-1.6162405874435497E-2</v>
      </c>
    </row>
    <row r="4139" spans="1:6" x14ac:dyDescent="0.2">
      <c r="A4139" s="11">
        <v>44596</v>
      </c>
      <c r="B4139" s="3" t="s">
        <v>4</v>
      </c>
      <c r="C4139" s="3">
        <v>3.6111109684213272E-2</v>
      </c>
      <c r="D4139" s="3">
        <f>YEAR(stock_returns_long[[#This Row],[Date]])</f>
        <v>2022</v>
      </c>
      <c r="E4139" s="3">
        <f>MONTH(stock_returns_long[[#This Row],[Date]])</f>
        <v>2</v>
      </c>
      <c r="F4139" s="3">
        <f>LN(1+stock_returns_long[[#This Row],[Return]])</f>
        <v>3.5474386816493036E-2</v>
      </c>
    </row>
    <row r="4140" spans="1:6" x14ac:dyDescent="0.2">
      <c r="A4140" s="11">
        <v>44599</v>
      </c>
      <c r="B4140" s="3" t="s">
        <v>4</v>
      </c>
      <c r="C4140" s="3">
        <v>-1.730718642133755E-2</v>
      </c>
      <c r="D4140" s="3">
        <f>YEAR(stock_returns_long[[#This Row],[Date]])</f>
        <v>2022</v>
      </c>
      <c r="E4140" s="3">
        <f>MONTH(stock_returns_long[[#This Row],[Date]])</f>
        <v>2</v>
      </c>
      <c r="F4140" s="3">
        <f>LN(1+stock_returns_long[[#This Row],[Return]])</f>
        <v>-1.7458706575610557E-2</v>
      </c>
    </row>
    <row r="4141" spans="1:6" x14ac:dyDescent="0.2">
      <c r="A4141" s="11">
        <v>44600</v>
      </c>
      <c r="B4141" s="3" t="s">
        <v>4</v>
      </c>
      <c r="C4141" s="3">
        <v>1.6157190523412801E-2</v>
      </c>
      <c r="D4141" s="3">
        <f>YEAR(stock_returns_long[[#This Row],[Date]])</f>
        <v>2022</v>
      </c>
      <c r="E4141" s="3">
        <f>MONTH(stock_returns_long[[#This Row],[Date]])</f>
        <v>2</v>
      </c>
      <c r="F4141" s="3">
        <f>LN(1+stock_returns_long[[#This Row],[Return]])</f>
        <v>1.6028052271245364E-2</v>
      </c>
    </row>
    <row r="4142" spans="1:6" x14ac:dyDescent="0.2">
      <c r="A4142" s="11">
        <v>44601</v>
      </c>
      <c r="B4142" s="3" t="s">
        <v>4</v>
      </c>
      <c r="C4142" s="3">
        <v>1.0845920427172029E-2</v>
      </c>
      <c r="D4142" s="3">
        <f>YEAR(stock_returns_long[[#This Row],[Date]])</f>
        <v>2022</v>
      </c>
      <c r="E4142" s="3">
        <f>MONTH(stock_returns_long[[#This Row],[Date]])</f>
        <v>2</v>
      </c>
      <c r="F4142" s="3">
        <f>LN(1+stock_returns_long[[#This Row],[Return]])</f>
        <v>1.0787525285489406E-2</v>
      </c>
    </row>
    <row r="4143" spans="1:6" x14ac:dyDescent="0.2">
      <c r="A4143" s="11">
        <v>44602</v>
      </c>
      <c r="B4143" s="3" t="s">
        <v>4</v>
      </c>
      <c r="C4143" s="3">
        <v>-2.9452771017468238E-2</v>
      </c>
      <c r="D4143" s="3">
        <f>YEAR(stock_returns_long[[#This Row],[Date]])</f>
        <v>2022</v>
      </c>
      <c r="E4143" s="3">
        <f>MONTH(stock_returns_long[[#This Row],[Date]])</f>
        <v>2</v>
      </c>
      <c r="F4143" s="3">
        <f>LN(1+stock_returns_long[[#This Row],[Return]])</f>
        <v>-2.9895212969280702E-2</v>
      </c>
    </row>
    <row r="4144" spans="1:6" x14ac:dyDescent="0.2">
      <c r="A4144" s="11">
        <v>44603</v>
      </c>
      <c r="B4144" s="3" t="s">
        <v>4</v>
      </c>
      <c r="C4144" s="3">
        <v>-4.9251029696264159E-2</v>
      </c>
      <c r="D4144" s="3">
        <f>YEAR(stock_returns_long[[#This Row],[Date]])</f>
        <v>2022</v>
      </c>
      <c r="E4144" s="3">
        <f>MONTH(stock_returns_long[[#This Row],[Date]])</f>
        <v>2</v>
      </c>
      <c r="F4144" s="3">
        <f>LN(1+stock_returns_long[[#This Row],[Return]])</f>
        <v>-5.0505215210130634E-2</v>
      </c>
    </row>
    <row r="4145" spans="1:6" x14ac:dyDescent="0.2">
      <c r="A4145" s="11">
        <v>44606</v>
      </c>
      <c r="B4145" s="3" t="s">
        <v>4</v>
      </c>
      <c r="C4145" s="3">
        <v>1.8325664372135009E-2</v>
      </c>
      <c r="D4145" s="3">
        <f>YEAR(stock_returns_long[[#This Row],[Date]])</f>
        <v>2022</v>
      </c>
      <c r="E4145" s="3">
        <f>MONTH(stock_returns_long[[#This Row],[Date]])</f>
        <v>2</v>
      </c>
      <c r="F4145" s="3">
        <f>LN(1+stock_returns_long[[#This Row],[Return]])</f>
        <v>1.8159773032297852E-2</v>
      </c>
    </row>
    <row r="4146" spans="1:6" x14ac:dyDescent="0.2">
      <c r="A4146" s="11">
        <v>44607</v>
      </c>
      <c r="B4146" s="3" t="s">
        <v>4</v>
      </c>
      <c r="C4146" s="3">
        <v>5.3290764282768466E-2</v>
      </c>
      <c r="D4146" s="3">
        <f>YEAR(stock_returns_long[[#This Row],[Date]])</f>
        <v>2022</v>
      </c>
      <c r="E4146" s="3">
        <f>MONTH(stock_returns_long[[#This Row],[Date]])</f>
        <v>2</v>
      </c>
      <c r="F4146" s="3">
        <f>LN(1+stock_returns_long[[#This Row],[Return]])</f>
        <v>5.1919324458457712E-2</v>
      </c>
    </row>
    <row r="4147" spans="1:6" x14ac:dyDescent="0.2">
      <c r="A4147" s="11">
        <v>44608</v>
      </c>
      <c r="B4147" s="3" t="s">
        <v>4</v>
      </c>
      <c r="C4147" s="3">
        <v>1.0407532409399955E-3</v>
      </c>
      <c r="D4147" s="3">
        <f>YEAR(stock_returns_long[[#This Row],[Date]])</f>
        <v>2022</v>
      </c>
      <c r="E4147" s="3">
        <f>MONTH(stock_returns_long[[#This Row],[Date]])</f>
        <v>2</v>
      </c>
      <c r="F4147" s="3">
        <f>LN(1+stock_returns_long[[#This Row],[Return]])</f>
        <v>1.0402120327626255E-3</v>
      </c>
    </row>
    <row r="4148" spans="1:6" x14ac:dyDescent="0.2">
      <c r="A4148" s="11">
        <v>44609</v>
      </c>
      <c r="B4148" s="3" t="s">
        <v>4</v>
      </c>
      <c r="C4148" s="3">
        <v>-5.094269900666093E-2</v>
      </c>
      <c r="D4148" s="3">
        <f>YEAR(stock_returns_long[[#This Row],[Date]])</f>
        <v>2022</v>
      </c>
      <c r="E4148" s="3">
        <f>MONTH(stock_returns_long[[#This Row],[Date]])</f>
        <v>2</v>
      </c>
      <c r="F4148" s="3">
        <f>LN(1+stock_returns_long[[#This Row],[Return]])</f>
        <v>-5.228610180162916E-2</v>
      </c>
    </row>
    <row r="4149" spans="1:6" x14ac:dyDescent="0.2">
      <c r="A4149" s="11">
        <v>44610</v>
      </c>
      <c r="B4149" s="3" t="s">
        <v>4</v>
      </c>
      <c r="C4149" s="3">
        <v>-2.2103035296720752E-2</v>
      </c>
      <c r="D4149" s="3">
        <f>YEAR(stock_returns_long[[#This Row],[Date]])</f>
        <v>2022</v>
      </c>
      <c r="E4149" s="3">
        <f>MONTH(stock_returns_long[[#This Row],[Date]])</f>
        <v>2</v>
      </c>
      <c r="F4149" s="3">
        <f>LN(1+stock_returns_long[[#This Row],[Return]])</f>
        <v>-2.2350967561475237E-2</v>
      </c>
    </row>
    <row r="4150" spans="1:6" x14ac:dyDescent="0.2">
      <c r="A4150" s="11">
        <v>44614</v>
      </c>
      <c r="B4150" s="3" t="s">
        <v>4</v>
      </c>
      <c r="C4150" s="3">
        <v>-4.1366242234528561E-2</v>
      </c>
      <c r="D4150" s="3">
        <f>YEAR(stock_returns_long[[#This Row],[Date]])</f>
        <v>2022</v>
      </c>
      <c r="E4150" s="3">
        <f>MONTH(stock_returns_long[[#This Row],[Date]])</f>
        <v>2</v>
      </c>
      <c r="F4150" s="3">
        <f>LN(1+stock_returns_long[[#This Row],[Return]])</f>
        <v>-4.2246177181409189E-2</v>
      </c>
    </row>
    <row r="4151" spans="1:6" x14ac:dyDescent="0.2">
      <c r="A4151" s="11">
        <v>44615</v>
      </c>
      <c r="B4151" s="3" t="s">
        <v>4</v>
      </c>
      <c r="C4151" s="3">
        <v>-6.9979175995269483E-2</v>
      </c>
      <c r="D4151" s="3">
        <f>YEAR(stock_returns_long[[#This Row],[Date]])</f>
        <v>2022</v>
      </c>
      <c r="E4151" s="3">
        <f>MONTH(stock_returns_long[[#This Row],[Date]])</f>
        <v>2</v>
      </c>
      <c r="F4151" s="3">
        <f>LN(1+stock_returns_long[[#This Row],[Return]])</f>
        <v>-7.2548301682583111E-2</v>
      </c>
    </row>
    <row r="4152" spans="1:6" x14ac:dyDescent="0.2">
      <c r="A4152" s="11">
        <v>44616</v>
      </c>
      <c r="B4152" s="3" t="s">
        <v>4</v>
      </c>
      <c r="C4152" s="3">
        <v>4.807345500262783E-2</v>
      </c>
      <c r="D4152" s="3">
        <f>YEAR(stock_returns_long[[#This Row],[Date]])</f>
        <v>2022</v>
      </c>
      <c r="E4152" s="3">
        <f>MONTH(stock_returns_long[[#This Row],[Date]])</f>
        <v>2</v>
      </c>
      <c r="F4152" s="3">
        <f>LN(1+stock_returns_long[[#This Row],[Return]])</f>
        <v>4.6953674093977923E-2</v>
      </c>
    </row>
    <row r="4153" spans="1:6" x14ac:dyDescent="0.2">
      <c r="A4153" s="11">
        <v>44617</v>
      </c>
      <c r="B4153" s="3" t="s">
        <v>4</v>
      </c>
      <c r="C4153" s="3">
        <v>1.1364031324829549E-2</v>
      </c>
      <c r="D4153" s="3">
        <f>YEAR(stock_returns_long[[#This Row],[Date]])</f>
        <v>2022</v>
      </c>
      <c r="E4153" s="3">
        <f>MONTH(stock_returns_long[[#This Row],[Date]])</f>
        <v>2</v>
      </c>
      <c r="F4153" s="3">
        <f>LN(1+stock_returns_long[[#This Row],[Return]])</f>
        <v>1.1299945777284081E-2</v>
      </c>
    </row>
    <row r="4154" spans="1:6" x14ac:dyDescent="0.2">
      <c r="A4154" s="11">
        <v>44620</v>
      </c>
      <c r="B4154" s="3" t="s">
        <v>4</v>
      </c>
      <c r="C4154" s="3">
        <v>7.4777468533587133E-2</v>
      </c>
      <c r="D4154" s="3">
        <f>YEAR(stock_returns_long[[#This Row],[Date]])</f>
        <v>2022</v>
      </c>
      <c r="E4154" s="3">
        <f>MONTH(stock_returns_long[[#This Row],[Date]])</f>
        <v>2</v>
      </c>
      <c r="F4154" s="3">
        <f>LN(1+stock_returns_long[[#This Row],[Return]])</f>
        <v>7.2113634135655857E-2</v>
      </c>
    </row>
    <row r="4155" spans="1:6" x14ac:dyDescent="0.2">
      <c r="A4155" s="11">
        <v>44621</v>
      </c>
      <c r="B4155" s="3" t="s">
        <v>4</v>
      </c>
      <c r="C4155" s="3">
        <v>-6.962143345558558E-3</v>
      </c>
      <c r="D4155" s="3">
        <f>YEAR(stock_returns_long[[#This Row],[Date]])</f>
        <v>2022</v>
      </c>
      <c r="E4155" s="3">
        <f>MONTH(stock_returns_long[[#This Row],[Date]])</f>
        <v>3</v>
      </c>
      <c r="F4155" s="3">
        <f>LN(1+stock_returns_long[[#This Row],[Return]])</f>
        <v>-6.986492144572377E-3</v>
      </c>
    </row>
    <row r="4156" spans="1:6" x14ac:dyDescent="0.2">
      <c r="A4156" s="11">
        <v>44622</v>
      </c>
      <c r="B4156" s="3" t="s">
        <v>4</v>
      </c>
      <c r="C4156" s="3">
        <v>1.7955297114516489E-2</v>
      </c>
      <c r="D4156" s="3">
        <f>YEAR(stock_returns_long[[#This Row],[Date]])</f>
        <v>2022</v>
      </c>
      <c r="E4156" s="3">
        <f>MONTH(stock_returns_long[[#This Row],[Date]])</f>
        <v>3</v>
      </c>
      <c r="F4156" s="3">
        <f>LN(1+stock_returns_long[[#This Row],[Return]])</f>
        <v>1.779600470296842E-2</v>
      </c>
    </row>
    <row r="4157" spans="1:6" x14ac:dyDescent="0.2">
      <c r="A4157" s="11">
        <v>44623</v>
      </c>
      <c r="B4157" s="3" t="s">
        <v>4</v>
      </c>
      <c r="C4157" s="3">
        <v>-4.6142104488257729E-2</v>
      </c>
      <c r="D4157" s="3">
        <f>YEAR(stock_returns_long[[#This Row],[Date]])</f>
        <v>2022</v>
      </c>
      <c r="E4157" s="3">
        <f>MONTH(stock_returns_long[[#This Row],[Date]])</f>
        <v>3</v>
      </c>
      <c r="F4157" s="3">
        <f>LN(1+stock_returns_long[[#This Row],[Return]])</f>
        <v>-4.7240575115613109E-2</v>
      </c>
    </row>
    <row r="4158" spans="1:6" x14ac:dyDescent="0.2">
      <c r="A4158" s="11">
        <v>44624</v>
      </c>
      <c r="B4158" s="3" t="s">
        <v>4</v>
      </c>
      <c r="C4158" s="3">
        <v>-1.1915196265851469E-3</v>
      </c>
      <c r="D4158" s="3">
        <f>YEAR(stock_returns_long[[#This Row],[Date]])</f>
        <v>2022</v>
      </c>
      <c r="E4158" s="3">
        <f>MONTH(stock_returns_long[[#This Row],[Date]])</f>
        <v>3</v>
      </c>
      <c r="F4158" s="3">
        <f>LN(1+stock_returns_long[[#This Row],[Return]])</f>
        <v>-1.1922300504741562E-3</v>
      </c>
    </row>
    <row r="4159" spans="1:6" x14ac:dyDescent="0.2">
      <c r="A4159" s="11">
        <v>44627</v>
      </c>
      <c r="B4159" s="3" t="s">
        <v>4</v>
      </c>
      <c r="C4159" s="3">
        <v>-4.0212805042002531E-2</v>
      </c>
      <c r="D4159" s="3">
        <f>YEAR(stock_returns_long[[#This Row],[Date]])</f>
        <v>2022</v>
      </c>
      <c r="E4159" s="3">
        <f>MONTH(stock_returns_long[[#This Row],[Date]])</f>
        <v>3</v>
      </c>
      <c r="F4159" s="3">
        <f>LN(1+stock_returns_long[[#This Row],[Return]])</f>
        <v>-4.1043691011859021E-2</v>
      </c>
    </row>
    <row r="4160" spans="1:6" x14ac:dyDescent="0.2">
      <c r="A4160" s="11">
        <v>44628</v>
      </c>
      <c r="B4160" s="3" t="s">
        <v>4</v>
      </c>
      <c r="C4160" s="3">
        <v>2.463394210323222E-2</v>
      </c>
      <c r="D4160" s="3">
        <f>YEAR(stock_returns_long[[#This Row],[Date]])</f>
        <v>2022</v>
      </c>
      <c r="E4160" s="3">
        <f>MONTH(stock_returns_long[[#This Row],[Date]])</f>
        <v>3</v>
      </c>
      <c r="F4160" s="3">
        <f>LN(1+stock_returns_long[[#This Row],[Return]])</f>
        <v>2.4335419149005895E-2</v>
      </c>
    </row>
    <row r="4161" spans="1:6" x14ac:dyDescent="0.2">
      <c r="A4161" s="11">
        <v>44629</v>
      </c>
      <c r="B4161" s="3" t="s">
        <v>4</v>
      </c>
      <c r="C4161" s="3">
        <v>4.1933575178857652E-2</v>
      </c>
      <c r="D4161" s="3">
        <f>YEAR(stock_returns_long[[#This Row],[Date]])</f>
        <v>2022</v>
      </c>
      <c r="E4161" s="3">
        <f>MONTH(stock_returns_long[[#This Row],[Date]])</f>
        <v>3</v>
      </c>
      <c r="F4161" s="3">
        <f>LN(1+stock_returns_long[[#This Row],[Return]])</f>
        <v>4.1078193870102121E-2</v>
      </c>
    </row>
    <row r="4162" spans="1:6" x14ac:dyDescent="0.2">
      <c r="A4162" s="11">
        <v>44630</v>
      </c>
      <c r="B4162" s="3" t="s">
        <v>4</v>
      </c>
      <c r="C4162" s="3">
        <v>-2.4063755330148706E-2</v>
      </c>
      <c r="D4162" s="3">
        <f>YEAR(stock_returns_long[[#This Row],[Date]])</f>
        <v>2022</v>
      </c>
      <c r="E4162" s="3">
        <f>MONTH(stock_returns_long[[#This Row],[Date]])</f>
        <v>3</v>
      </c>
      <c r="F4162" s="3">
        <f>LN(1+stock_returns_long[[#This Row],[Return]])</f>
        <v>-2.4358017786858904E-2</v>
      </c>
    </row>
    <row r="4163" spans="1:6" x14ac:dyDescent="0.2">
      <c r="A4163" s="11">
        <v>44631</v>
      </c>
      <c r="B4163" s="3" t="s">
        <v>4</v>
      </c>
      <c r="C4163" s="3">
        <v>-5.1234585901052898E-2</v>
      </c>
      <c r="D4163" s="3">
        <f>YEAR(stock_returns_long[[#This Row],[Date]])</f>
        <v>2022</v>
      </c>
      <c r="E4163" s="3">
        <f>MONTH(stock_returns_long[[#This Row],[Date]])</f>
        <v>3</v>
      </c>
      <c r="F4163" s="3">
        <f>LN(1+stock_returns_long[[#This Row],[Return]])</f>
        <v>-5.2593703659666022E-2</v>
      </c>
    </row>
    <row r="4164" spans="1:6" x14ac:dyDescent="0.2">
      <c r="A4164" s="11">
        <v>44634</v>
      </c>
      <c r="B4164" s="3" t="s">
        <v>4</v>
      </c>
      <c r="C4164" s="3">
        <v>-3.6436802368687404E-2</v>
      </c>
      <c r="D4164" s="3">
        <f>YEAR(stock_returns_long[[#This Row],[Date]])</f>
        <v>2022</v>
      </c>
      <c r="E4164" s="3">
        <f>MONTH(stock_returns_long[[#This Row],[Date]])</f>
        <v>3</v>
      </c>
      <c r="F4164" s="3">
        <f>LN(1+stock_returns_long[[#This Row],[Return]])</f>
        <v>-3.7117201549322347E-2</v>
      </c>
    </row>
    <row r="4165" spans="1:6" x14ac:dyDescent="0.2">
      <c r="A4165" s="11">
        <v>44635</v>
      </c>
      <c r="B4165" s="3" t="s">
        <v>4</v>
      </c>
      <c r="C4165" s="3">
        <v>4.6348355546253384E-2</v>
      </c>
      <c r="D4165" s="3">
        <f>YEAR(stock_returns_long[[#This Row],[Date]])</f>
        <v>2022</v>
      </c>
      <c r="E4165" s="3">
        <f>MONTH(stock_returns_long[[#This Row],[Date]])</f>
        <v>3</v>
      </c>
      <c r="F4165" s="3">
        <f>LN(1+stock_returns_long[[#This Row],[Return]])</f>
        <v>4.5306346093666752E-2</v>
      </c>
    </row>
    <row r="4166" spans="1:6" x14ac:dyDescent="0.2">
      <c r="A4166" s="11">
        <v>44636</v>
      </c>
      <c r="B4166" s="3" t="s">
        <v>4</v>
      </c>
      <c r="C4166" s="3">
        <v>4.7812040425278646E-2</v>
      </c>
      <c r="D4166" s="3">
        <f>YEAR(stock_returns_long[[#This Row],[Date]])</f>
        <v>2022</v>
      </c>
      <c r="E4166" s="3">
        <f>MONTH(stock_returns_long[[#This Row],[Date]])</f>
        <v>3</v>
      </c>
      <c r="F4166" s="3">
        <f>LN(1+stock_returns_long[[#This Row],[Return]])</f>
        <v>4.6704219074345354E-2</v>
      </c>
    </row>
    <row r="4167" spans="1:6" x14ac:dyDescent="0.2">
      <c r="A4167" s="11">
        <v>44637</v>
      </c>
      <c r="B4167" s="3" t="s">
        <v>4</v>
      </c>
      <c r="C4167" s="3">
        <v>3.7335010469022656E-2</v>
      </c>
      <c r="D4167" s="3">
        <f>YEAR(stock_returns_long[[#This Row],[Date]])</f>
        <v>2022</v>
      </c>
      <c r="E4167" s="3">
        <f>MONTH(stock_returns_long[[#This Row],[Date]])</f>
        <v>3</v>
      </c>
      <c r="F4167" s="3">
        <f>LN(1+stock_returns_long[[#This Row],[Return]])</f>
        <v>3.6654934422778618E-2</v>
      </c>
    </row>
    <row r="4168" spans="1:6" x14ac:dyDescent="0.2">
      <c r="A4168" s="11">
        <v>44638</v>
      </c>
      <c r="B4168" s="3" t="s">
        <v>4</v>
      </c>
      <c r="C4168" s="3">
        <v>3.8767794276504342E-2</v>
      </c>
      <c r="D4168" s="3">
        <f>YEAR(stock_returns_long[[#This Row],[Date]])</f>
        <v>2022</v>
      </c>
      <c r="E4168" s="3">
        <f>MONTH(stock_returns_long[[#This Row],[Date]])</f>
        <v>3</v>
      </c>
      <c r="F4168" s="3">
        <f>LN(1+stock_returns_long[[#This Row],[Return]])</f>
        <v>3.8035197511558358E-2</v>
      </c>
    </row>
    <row r="4169" spans="1:6" x14ac:dyDescent="0.2">
      <c r="A4169" s="11">
        <v>44641</v>
      </c>
      <c r="B4169" s="3" t="s">
        <v>4</v>
      </c>
      <c r="C4169" s="3">
        <v>1.7417963888751054E-2</v>
      </c>
      <c r="D4169" s="3">
        <f>YEAR(stock_returns_long[[#This Row],[Date]])</f>
        <v>2022</v>
      </c>
      <c r="E4169" s="3">
        <f>MONTH(stock_returns_long[[#This Row],[Date]])</f>
        <v>3</v>
      </c>
      <c r="F4169" s="3">
        <f>LN(1+stock_returns_long[[#This Row],[Return]])</f>
        <v>1.7268009913468576E-2</v>
      </c>
    </row>
    <row r="4170" spans="1:6" x14ac:dyDescent="0.2">
      <c r="A4170" s="11">
        <v>44642</v>
      </c>
      <c r="B4170" s="3" t="s">
        <v>4</v>
      </c>
      <c r="C4170" s="3">
        <v>7.9052437781791385E-2</v>
      </c>
      <c r="D4170" s="3">
        <f>YEAR(stock_returns_long[[#This Row],[Date]])</f>
        <v>2022</v>
      </c>
      <c r="E4170" s="3">
        <f>MONTH(stock_returns_long[[#This Row],[Date]])</f>
        <v>3</v>
      </c>
      <c r="F4170" s="3">
        <f>LN(1+stock_returns_long[[#This Row],[Return]])</f>
        <v>7.6083283595398801E-2</v>
      </c>
    </row>
    <row r="4171" spans="1:6" x14ac:dyDescent="0.2">
      <c r="A4171" s="11">
        <v>44643</v>
      </c>
      <c r="B4171" s="3" t="s">
        <v>4</v>
      </c>
      <c r="C4171" s="3">
        <v>5.1611360578402987E-3</v>
      </c>
      <c r="D4171" s="3">
        <f>YEAR(stock_returns_long[[#This Row],[Date]])</f>
        <v>2022</v>
      </c>
      <c r="E4171" s="3">
        <f>MONTH(stock_returns_long[[#This Row],[Date]])</f>
        <v>3</v>
      </c>
      <c r="F4171" s="3">
        <f>LN(1+stock_returns_long[[#This Row],[Return]])</f>
        <v>5.1478630447659122E-3</v>
      </c>
    </row>
    <row r="4172" spans="1:6" x14ac:dyDescent="0.2">
      <c r="A4172" s="11">
        <v>44644</v>
      </c>
      <c r="B4172" s="3" t="s">
        <v>4</v>
      </c>
      <c r="C4172" s="3">
        <v>1.4823128420135223E-2</v>
      </c>
      <c r="D4172" s="3">
        <f>YEAR(stock_returns_long[[#This Row],[Date]])</f>
        <v>2022</v>
      </c>
      <c r="E4172" s="3">
        <f>MONTH(stock_returns_long[[#This Row],[Date]])</f>
        <v>3</v>
      </c>
      <c r="F4172" s="3">
        <f>LN(1+stock_returns_long[[#This Row],[Return]])</f>
        <v>1.4714339594958641E-2</v>
      </c>
    </row>
    <row r="4173" spans="1:6" x14ac:dyDescent="0.2">
      <c r="A4173" s="11">
        <v>44645</v>
      </c>
      <c r="B4173" s="3" t="s">
        <v>4</v>
      </c>
      <c r="C4173" s="3">
        <v>-3.2349379803172651E-3</v>
      </c>
      <c r="D4173" s="3">
        <f>YEAR(stock_returns_long[[#This Row],[Date]])</f>
        <v>2022</v>
      </c>
      <c r="E4173" s="3">
        <f>MONTH(stock_returns_long[[#This Row],[Date]])</f>
        <v>3</v>
      </c>
      <c r="F4173" s="3">
        <f>LN(1+stock_returns_long[[#This Row],[Return]])</f>
        <v>-3.2401817039866142E-3</v>
      </c>
    </row>
    <row r="4174" spans="1:6" x14ac:dyDescent="0.2">
      <c r="A4174" s="11">
        <v>44648</v>
      </c>
      <c r="B4174" s="3" t="s">
        <v>4</v>
      </c>
      <c r="C4174" s="3">
        <v>8.0345078361182098E-2</v>
      </c>
      <c r="D4174" s="3">
        <f>YEAR(stock_returns_long[[#This Row],[Date]])</f>
        <v>2022</v>
      </c>
      <c r="E4174" s="3">
        <f>MONTH(stock_returns_long[[#This Row],[Date]])</f>
        <v>3</v>
      </c>
      <c r="F4174" s="3">
        <f>LN(1+stock_returns_long[[#This Row],[Return]])</f>
        <v>7.7280507102536547E-2</v>
      </c>
    </row>
    <row r="4175" spans="1:6" x14ac:dyDescent="0.2">
      <c r="A4175" s="11">
        <v>44649</v>
      </c>
      <c r="B4175" s="3" t="s">
        <v>4</v>
      </c>
      <c r="C4175" s="3">
        <v>7.0798580959405832E-3</v>
      </c>
      <c r="D4175" s="3">
        <f>YEAR(stock_returns_long[[#This Row],[Date]])</f>
        <v>2022</v>
      </c>
      <c r="E4175" s="3">
        <f>MONTH(stock_returns_long[[#This Row],[Date]])</f>
        <v>3</v>
      </c>
      <c r="F4175" s="3">
        <f>LN(1+stock_returns_long[[#This Row],[Return]])</f>
        <v>7.0549135672253252E-3</v>
      </c>
    </row>
    <row r="4176" spans="1:6" x14ac:dyDescent="0.2">
      <c r="A4176" s="11">
        <v>44650</v>
      </c>
      <c r="B4176" s="3" t="s">
        <v>4</v>
      </c>
      <c r="C4176" s="3">
        <v>-5.07475414515135E-3</v>
      </c>
      <c r="D4176" s="3">
        <f>YEAR(stock_returns_long[[#This Row],[Date]])</f>
        <v>2022</v>
      </c>
      <c r="E4176" s="3">
        <f>MONTH(stock_returns_long[[#This Row],[Date]])</f>
        <v>3</v>
      </c>
      <c r="F4176" s="3">
        <f>LN(1+stock_returns_long[[#This Row],[Return]])</f>
        <v>-5.0876744400505883E-3</v>
      </c>
    </row>
    <row r="4177" spans="1:6" x14ac:dyDescent="0.2">
      <c r="A4177" s="11">
        <v>44651</v>
      </c>
      <c r="B4177" s="3" t="s">
        <v>4</v>
      </c>
      <c r="C4177" s="3">
        <v>-1.4981813142339484E-2</v>
      </c>
      <c r="D4177" s="3">
        <f>YEAR(stock_returns_long[[#This Row],[Date]])</f>
        <v>2022</v>
      </c>
      <c r="E4177" s="3">
        <f>MONTH(stock_returns_long[[#This Row],[Date]])</f>
        <v>3</v>
      </c>
      <c r="F4177" s="3">
        <f>LN(1+stock_returns_long[[#This Row],[Return]])</f>
        <v>-1.509517416561853E-2</v>
      </c>
    </row>
    <row r="4178" spans="1:6" x14ac:dyDescent="0.2">
      <c r="A4178" s="11">
        <v>44652</v>
      </c>
      <c r="B4178" s="3" t="s">
        <v>4</v>
      </c>
      <c r="C4178" s="3">
        <v>6.4865993682725609E-3</v>
      </c>
      <c r="D4178" s="3">
        <f>YEAR(stock_returns_long[[#This Row],[Date]])</f>
        <v>2022</v>
      </c>
      <c r="E4178" s="3">
        <f>MONTH(stock_returns_long[[#This Row],[Date]])</f>
        <v>4</v>
      </c>
      <c r="F4178" s="3">
        <f>LN(1+stock_returns_long[[#This Row],[Return]])</f>
        <v>6.4656519189343186E-3</v>
      </c>
    </row>
    <row r="4179" spans="1:6" x14ac:dyDescent="0.2">
      <c r="A4179" s="11">
        <v>44655</v>
      </c>
      <c r="B4179" s="3" t="s">
        <v>4</v>
      </c>
      <c r="C4179" s="3">
        <v>5.611341298759176E-2</v>
      </c>
      <c r="D4179" s="3">
        <f>YEAR(stock_returns_long[[#This Row],[Date]])</f>
        <v>2022</v>
      </c>
      <c r="E4179" s="3">
        <f>MONTH(stock_returns_long[[#This Row],[Date]])</f>
        <v>4</v>
      </c>
      <c r="F4179" s="3">
        <f>LN(1+stock_returns_long[[#This Row],[Return]])</f>
        <v>5.4595578179738473E-2</v>
      </c>
    </row>
    <row r="4180" spans="1:6" x14ac:dyDescent="0.2">
      <c r="A4180" s="11">
        <v>44656</v>
      </c>
      <c r="B4180" s="3" t="s">
        <v>4</v>
      </c>
      <c r="C4180" s="3">
        <v>-4.7308971544201106E-2</v>
      </c>
      <c r="D4180" s="3">
        <f>YEAR(stock_returns_long[[#This Row],[Date]])</f>
        <v>2022</v>
      </c>
      <c r="E4180" s="3">
        <f>MONTH(stock_returns_long[[#This Row],[Date]])</f>
        <v>4</v>
      </c>
      <c r="F4180" s="3">
        <f>LN(1+stock_returns_long[[#This Row],[Return]])</f>
        <v>-4.8464637280470575E-2</v>
      </c>
    </row>
    <row r="4181" spans="1:6" x14ac:dyDescent="0.2">
      <c r="A4181" s="11">
        <v>44657</v>
      </c>
      <c r="B4181" s="3" t="s">
        <v>4</v>
      </c>
      <c r="C4181" s="3">
        <v>-4.1694894294368345E-2</v>
      </c>
      <c r="D4181" s="3">
        <f>YEAR(stock_returns_long[[#This Row],[Date]])</f>
        <v>2022</v>
      </c>
      <c r="E4181" s="3">
        <f>MONTH(stock_returns_long[[#This Row],[Date]])</f>
        <v>4</v>
      </c>
      <c r="F4181" s="3">
        <f>LN(1+stock_returns_long[[#This Row],[Return]])</f>
        <v>-4.2589069768463106E-2</v>
      </c>
    </row>
    <row r="4182" spans="1:6" x14ac:dyDescent="0.2">
      <c r="A4182" s="11">
        <v>44658</v>
      </c>
      <c r="B4182" s="3" t="s">
        <v>4</v>
      </c>
      <c r="C4182" s="3">
        <v>1.0996816105212748E-2</v>
      </c>
      <c r="D4182" s="3">
        <f>YEAR(stock_returns_long[[#This Row],[Date]])</f>
        <v>2022</v>
      </c>
      <c r="E4182" s="3">
        <f>MONTH(stock_returns_long[[#This Row],[Date]])</f>
        <v>4</v>
      </c>
      <c r="F4182" s="3">
        <f>LN(1+stock_returns_long[[#This Row],[Return]])</f>
        <v>1.093679078037125E-2</v>
      </c>
    </row>
    <row r="4183" spans="1:6" x14ac:dyDescent="0.2">
      <c r="A4183" s="11">
        <v>44659</v>
      </c>
      <c r="B4183" s="3" t="s">
        <v>4</v>
      </c>
      <c r="C4183" s="3">
        <v>-3.0049447965418419E-2</v>
      </c>
      <c r="D4183" s="3">
        <f>YEAR(stock_returns_long[[#This Row],[Date]])</f>
        <v>2022</v>
      </c>
      <c r="E4183" s="3">
        <f>MONTH(stock_returns_long[[#This Row],[Date]])</f>
        <v>4</v>
      </c>
      <c r="F4183" s="3">
        <f>LN(1+stock_returns_long[[#This Row],[Return]])</f>
        <v>-3.0510186068030958E-2</v>
      </c>
    </row>
    <row r="4184" spans="1:6" x14ac:dyDescent="0.2">
      <c r="A4184" s="11">
        <v>44662</v>
      </c>
      <c r="B4184" s="3" t="s">
        <v>4</v>
      </c>
      <c r="C4184" s="3">
        <v>-4.8328086073804455E-2</v>
      </c>
      <c r="D4184" s="3">
        <f>YEAR(stock_returns_long[[#This Row],[Date]])</f>
        <v>2022</v>
      </c>
      <c r="E4184" s="3">
        <f>MONTH(stock_returns_long[[#This Row],[Date]])</f>
        <v>4</v>
      </c>
      <c r="F4184" s="3">
        <f>LN(1+stock_returns_long[[#This Row],[Return]])</f>
        <v>-4.9534931817513166E-2</v>
      </c>
    </row>
    <row r="4185" spans="1:6" x14ac:dyDescent="0.2">
      <c r="A4185" s="11">
        <v>44663</v>
      </c>
      <c r="B4185" s="3" t="s">
        <v>4</v>
      </c>
      <c r="C4185" s="3">
        <v>1.1291813566499442E-2</v>
      </c>
      <c r="D4185" s="3">
        <f>YEAR(stock_returns_long[[#This Row],[Date]])</f>
        <v>2022</v>
      </c>
      <c r="E4185" s="3">
        <f>MONTH(stock_returns_long[[#This Row],[Date]])</f>
        <v>4</v>
      </c>
      <c r="F4185" s="3">
        <f>LN(1+stock_returns_long[[#This Row],[Return]])</f>
        <v>1.122853693277581E-2</v>
      </c>
    </row>
    <row r="4186" spans="1:6" x14ac:dyDescent="0.2">
      <c r="A4186" s="11">
        <v>44664</v>
      </c>
      <c r="B4186" s="3" t="s">
        <v>4</v>
      </c>
      <c r="C4186" s="3">
        <v>3.5888356035912672E-2</v>
      </c>
      <c r="D4186" s="3">
        <f>YEAR(stock_returns_long[[#This Row],[Date]])</f>
        <v>2022</v>
      </c>
      <c r="E4186" s="3">
        <f>MONTH(stock_returns_long[[#This Row],[Date]])</f>
        <v>4</v>
      </c>
      <c r="F4186" s="3">
        <f>LN(1+stock_returns_long[[#This Row],[Return]])</f>
        <v>3.5259373586186679E-2</v>
      </c>
    </row>
    <row r="4187" spans="1:6" x14ac:dyDescent="0.2">
      <c r="A4187" s="11">
        <v>44665</v>
      </c>
      <c r="B4187" s="3" t="s">
        <v>4</v>
      </c>
      <c r="C4187" s="3">
        <v>-3.6552318808432682E-2</v>
      </c>
      <c r="D4187" s="3">
        <f>YEAR(stock_returns_long[[#This Row],[Date]])</f>
        <v>2022</v>
      </c>
      <c r="E4187" s="3">
        <f>MONTH(stock_returns_long[[#This Row],[Date]])</f>
        <v>4</v>
      </c>
      <c r="F4187" s="3">
        <f>LN(1+stock_returns_long[[#This Row],[Return]])</f>
        <v>-3.7237093389221258E-2</v>
      </c>
    </row>
    <row r="4188" spans="1:6" x14ac:dyDescent="0.2">
      <c r="A4188" s="11">
        <v>44669</v>
      </c>
      <c r="B4188" s="3" t="s">
        <v>4</v>
      </c>
      <c r="C4188" s="3">
        <v>1.9583733431163042E-2</v>
      </c>
      <c r="D4188" s="3">
        <f>YEAR(stock_returns_long[[#This Row],[Date]])</f>
        <v>2022</v>
      </c>
      <c r="E4188" s="3">
        <f>MONTH(stock_returns_long[[#This Row],[Date]])</f>
        <v>4</v>
      </c>
      <c r="F4188" s="3">
        <f>LN(1+stock_returns_long[[#This Row],[Return]])</f>
        <v>1.9394439519631362E-2</v>
      </c>
    </row>
    <row r="4189" spans="1:6" x14ac:dyDescent="0.2">
      <c r="A4189" s="11">
        <v>44670</v>
      </c>
      <c r="B4189" s="3" t="s">
        <v>4</v>
      </c>
      <c r="C4189" s="3">
        <v>2.3758093445249484E-2</v>
      </c>
      <c r="D4189" s="3">
        <f>YEAR(stock_returns_long[[#This Row],[Date]])</f>
        <v>2022</v>
      </c>
      <c r="E4189" s="3">
        <f>MONTH(stock_returns_long[[#This Row],[Date]])</f>
        <v>4</v>
      </c>
      <c r="F4189" s="3">
        <f>LN(1+stock_returns_long[[#This Row],[Return]])</f>
        <v>2.3480261839117743E-2</v>
      </c>
    </row>
    <row r="4190" spans="1:6" x14ac:dyDescent="0.2">
      <c r="A4190" s="11">
        <v>44671</v>
      </c>
      <c r="B4190" s="3" t="s">
        <v>4</v>
      </c>
      <c r="C4190" s="3">
        <v>-4.9555036713700762E-2</v>
      </c>
      <c r="D4190" s="3">
        <f>YEAR(stock_returns_long[[#This Row],[Date]])</f>
        <v>2022</v>
      </c>
      <c r="E4190" s="3">
        <f>MONTH(stock_returns_long[[#This Row],[Date]])</f>
        <v>4</v>
      </c>
      <c r="F4190" s="3">
        <f>LN(1+stock_returns_long[[#This Row],[Return]])</f>
        <v>-5.0825021637719639E-2</v>
      </c>
    </row>
    <row r="4191" spans="1:6" x14ac:dyDescent="0.2">
      <c r="A4191" s="11">
        <v>44672</v>
      </c>
      <c r="B4191" s="3" t="s">
        <v>4</v>
      </c>
      <c r="C4191" s="3">
        <v>3.2316840662454993E-2</v>
      </c>
      <c r="D4191" s="3">
        <f>YEAR(stock_returns_long[[#This Row],[Date]])</f>
        <v>2022</v>
      </c>
      <c r="E4191" s="3">
        <f>MONTH(stock_returns_long[[#This Row],[Date]])</f>
        <v>4</v>
      </c>
      <c r="F4191" s="3">
        <f>LN(1+stock_returns_long[[#This Row],[Return]])</f>
        <v>3.1805636085347942E-2</v>
      </c>
    </row>
    <row r="4192" spans="1:6" x14ac:dyDescent="0.2">
      <c r="A4192" s="11">
        <v>44673</v>
      </c>
      <c r="B4192" s="3" t="s">
        <v>4</v>
      </c>
      <c r="C4192" s="3">
        <v>-3.6975766723952308E-3</v>
      </c>
      <c r="D4192" s="3">
        <f>YEAR(stock_returns_long[[#This Row],[Date]])</f>
        <v>2022</v>
      </c>
      <c r="E4192" s="3">
        <f>MONTH(stock_returns_long[[#This Row],[Date]])</f>
        <v>4</v>
      </c>
      <c r="F4192" s="3">
        <f>LN(1+stock_returns_long[[#This Row],[Return]])</f>
        <v>-3.704429607069112E-3</v>
      </c>
    </row>
    <row r="4193" spans="1:6" x14ac:dyDescent="0.2">
      <c r="A4193" s="11">
        <v>44676</v>
      </c>
      <c r="B4193" s="3" t="s">
        <v>4</v>
      </c>
      <c r="C4193" s="3">
        <v>-6.9946453878937387E-3</v>
      </c>
      <c r="D4193" s="3">
        <f>YEAR(stock_returns_long[[#This Row],[Date]])</f>
        <v>2022</v>
      </c>
      <c r="E4193" s="3">
        <f>MONTH(stock_returns_long[[#This Row],[Date]])</f>
        <v>4</v>
      </c>
      <c r="F4193" s="3">
        <f>LN(1+stock_returns_long[[#This Row],[Return]])</f>
        <v>-7.019222592886596E-3</v>
      </c>
    </row>
    <row r="4194" spans="1:6" x14ac:dyDescent="0.2">
      <c r="A4194" s="11">
        <v>44677</v>
      </c>
      <c r="B4194" s="3" t="s">
        <v>4</v>
      </c>
      <c r="C4194" s="3">
        <v>-0.12184121881948873</v>
      </c>
      <c r="D4194" s="3">
        <f>YEAR(stock_returns_long[[#This Row],[Date]])</f>
        <v>2022</v>
      </c>
      <c r="E4194" s="3">
        <f>MONTH(stock_returns_long[[#This Row],[Date]])</f>
        <v>4</v>
      </c>
      <c r="F4194" s="3">
        <f>LN(1+stock_returns_long[[#This Row],[Return]])</f>
        <v>-0.12992785752820871</v>
      </c>
    </row>
    <row r="4195" spans="1:6" x14ac:dyDescent="0.2">
      <c r="A4195" s="11">
        <v>44678</v>
      </c>
      <c r="B4195" s="3" t="s">
        <v>4</v>
      </c>
      <c r="C4195" s="3">
        <v>5.8076784704732543E-3</v>
      </c>
      <c r="D4195" s="3">
        <f>YEAR(stock_returns_long[[#This Row],[Date]])</f>
        <v>2022</v>
      </c>
      <c r="E4195" s="3">
        <f>MONTH(stock_returns_long[[#This Row],[Date]])</f>
        <v>4</v>
      </c>
      <c r="F4195" s="3">
        <f>LN(1+stock_returns_long[[#This Row],[Return]])</f>
        <v>5.7908789187457706E-3</v>
      </c>
    </row>
    <row r="4196" spans="1:6" x14ac:dyDescent="0.2">
      <c r="A4196" s="11">
        <v>44679</v>
      </c>
      <c r="B4196" s="3" t="s">
        <v>4</v>
      </c>
      <c r="C4196" s="3">
        <v>-4.5377028885260628E-3</v>
      </c>
      <c r="D4196" s="3">
        <f>YEAR(stock_returns_long[[#This Row],[Date]])</f>
        <v>2022</v>
      </c>
      <c r="E4196" s="3">
        <f>MONTH(stock_returns_long[[#This Row],[Date]])</f>
        <v>4</v>
      </c>
      <c r="F4196" s="3">
        <f>LN(1+stock_returns_long[[#This Row],[Return]])</f>
        <v>-4.5480295135574339E-3</v>
      </c>
    </row>
    <row r="4197" spans="1:6" x14ac:dyDescent="0.2">
      <c r="A4197" s="11">
        <v>44680</v>
      </c>
      <c r="B4197" s="3" t="s">
        <v>4</v>
      </c>
      <c r="C4197" s="3">
        <v>-7.6922202135913942E-3</v>
      </c>
      <c r="D4197" s="3">
        <f>YEAR(stock_returns_long[[#This Row],[Date]])</f>
        <v>2022</v>
      </c>
      <c r="E4197" s="3">
        <f>MONTH(stock_returns_long[[#This Row],[Date]])</f>
        <v>4</v>
      </c>
      <c r="F4197" s="3">
        <f>LN(1+stock_returns_long[[#This Row],[Return]])</f>
        <v>-7.721957937068309E-3</v>
      </c>
    </row>
    <row r="4198" spans="1:6" x14ac:dyDescent="0.2">
      <c r="A4198" s="11">
        <v>44683</v>
      </c>
      <c r="B4198" s="3" t="s">
        <v>4</v>
      </c>
      <c r="C4198" s="3">
        <v>3.6956284714332988E-2</v>
      </c>
      <c r="D4198" s="3">
        <f>YEAR(stock_returns_long[[#This Row],[Date]])</f>
        <v>2022</v>
      </c>
      <c r="E4198" s="3">
        <f>MONTH(stock_returns_long[[#This Row],[Date]])</f>
        <v>5</v>
      </c>
      <c r="F4198" s="3">
        <f>LN(1+stock_returns_long[[#This Row],[Return]])</f>
        <v>3.628977282780161E-2</v>
      </c>
    </row>
    <row r="4199" spans="1:6" x14ac:dyDescent="0.2">
      <c r="A4199" s="11">
        <v>44684</v>
      </c>
      <c r="B4199" s="3" t="s">
        <v>4</v>
      </c>
      <c r="C4199" s="3">
        <v>6.9882797619633674E-3</v>
      </c>
      <c r="D4199" s="3">
        <f>YEAR(stock_returns_long[[#This Row],[Date]])</f>
        <v>2022</v>
      </c>
      <c r="E4199" s="3">
        <f>MONTH(stock_returns_long[[#This Row],[Date]])</f>
        <v>5</v>
      </c>
      <c r="F4199" s="3">
        <f>LN(1+stock_returns_long[[#This Row],[Return]])</f>
        <v>6.9639749020243289E-3</v>
      </c>
    </row>
    <row r="4200" spans="1:6" x14ac:dyDescent="0.2">
      <c r="A4200" s="11">
        <v>44685</v>
      </c>
      <c r="B4200" s="3" t="s">
        <v>4</v>
      </c>
      <c r="C4200" s="3">
        <v>4.7698645764685521E-2</v>
      </c>
      <c r="D4200" s="3">
        <f>YEAR(stock_returns_long[[#This Row],[Date]])</f>
        <v>2022</v>
      </c>
      <c r="E4200" s="3">
        <f>MONTH(stock_returns_long[[#This Row],[Date]])</f>
        <v>5</v>
      </c>
      <c r="F4200" s="3">
        <f>LN(1+stock_returns_long[[#This Row],[Return]])</f>
        <v>4.6595992796664112E-2</v>
      </c>
    </row>
    <row r="4201" spans="1:6" x14ac:dyDescent="0.2">
      <c r="A4201" s="11">
        <v>44686</v>
      </c>
      <c r="B4201" s="3" t="s">
        <v>4</v>
      </c>
      <c r="C4201" s="3">
        <v>-8.328615317548016E-2</v>
      </c>
      <c r="D4201" s="3">
        <f>YEAR(stock_returns_long[[#This Row],[Date]])</f>
        <v>2022</v>
      </c>
      <c r="E4201" s="3">
        <f>MONTH(stock_returns_long[[#This Row],[Date]])</f>
        <v>5</v>
      </c>
      <c r="F4201" s="3">
        <f>LN(1+stock_returns_long[[#This Row],[Return]])</f>
        <v>-8.6959909051014292E-2</v>
      </c>
    </row>
    <row r="4202" spans="1:6" x14ac:dyDescent="0.2">
      <c r="A4202" s="11">
        <v>44687</v>
      </c>
      <c r="B4202" s="3" t="s">
        <v>4</v>
      </c>
      <c r="C4202" s="3">
        <v>-8.7371806981902944E-3</v>
      </c>
      <c r="D4202" s="3">
        <f>YEAR(stock_returns_long[[#This Row],[Date]])</f>
        <v>2022</v>
      </c>
      <c r="E4202" s="3">
        <f>MONTH(stock_returns_long[[#This Row],[Date]])</f>
        <v>5</v>
      </c>
      <c r="F4202" s="3">
        <f>LN(1+stock_returns_long[[#This Row],[Return]])</f>
        <v>-8.7755736558607893E-3</v>
      </c>
    </row>
    <row r="4203" spans="1:6" x14ac:dyDescent="0.2">
      <c r="A4203" s="11">
        <v>44690</v>
      </c>
      <c r="B4203" s="3" t="s">
        <v>4</v>
      </c>
      <c r="C4203" s="3">
        <v>-9.0729488072496811E-2</v>
      </c>
      <c r="D4203" s="3">
        <f>YEAR(stock_returns_long[[#This Row],[Date]])</f>
        <v>2022</v>
      </c>
      <c r="E4203" s="3">
        <f>MONTH(stock_returns_long[[#This Row],[Date]])</f>
        <v>5</v>
      </c>
      <c r="F4203" s="3">
        <f>LN(1+stock_returns_long[[#This Row],[Return]])</f>
        <v>-9.5112636197094605E-2</v>
      </c>
    </row>
    <row r="4204" spans="1:6" x14ac:dyDescent="0.2">
      <c r="A4204" s="11">
        <v>44691</v>
      </c>
      <c r="B4204" s="3" t="s">
        <v>4</v>
      </c>
      <c r="C4204" s="3">
        <v>1.6427173986372612E-2</v>
      </c>
      <c r="D4204" s="3">
        <f>YEAR(stock_returns_long[[#This Row],[Date]])</f>
        <v>2022</v>
      </c>
      <c r="E4204" s="3">
        <f>MONTH(stock_returns_long[[#This Row],[Date]])</f>
        <v>5</v>
      </c>
      <c r="F4204" s="3">
        <f>LN(1+stock_returns_long[[#This Row],[Return]])</f>
        <v>1.6293707630266798E-2</v>
      </c>
    </row>
    <row r="4205" spans="1:6" x14ac:dyDescent="0.2">
      <c r="A4205" s="11">
        <v>44692</v>
      </c>
      <c r="B4205" s="3" t="s">
        <v>4</v>
      </c>
      <c r="C4205" s="3">
        <v>-8.2545828436460411E-2</v>
      </c>
      <c r="D4205" s="3">
        <f>YEAR(stock_returns_long[[#This Row],[Date]])</f>
        <v>2022</v>
      </c>
      <c r="E4205" s="3">
        <f>MONTH(stock_returns_long[[#This Row],[Date]])</f>
        <v>5</v>
      </c>
      <c r="F4205" s="3">
        <f>LN(1+stock_returns_long[[#This Row],[Return]])</f>
        <v>-8.6152649550465157E-2</v>
      </c>
    </row>
    <row r="4206" spans="1:6" x14ac:dyDescent="0.2">
      <c r="A4206" s="11">
        <v>44693</v>
      </c>
      <c r="B4206" s="3" t="s">
        <v>4</v>
      </c>
      <c r="C4206" s="3">
        <v>-8.1743867510473134E-3</v>
      </c>
      <c r="D4206" s="3">
        <f>YEAR(stock_returns_long[[#This Row],[Date]])</f>
        <v>2022</v>
      </c>
      <c r="E4206" s="3">
        <f>MONTH(stock_returns_long[[#This Row],[Date]])</f>
        <v>5</v>
      </c>
      <c r="F4206" s="3">
        <f>LN(1+stock_returns_long[[#This Row],[Return]])</f>
        <v>-8.2079802464954475E-3</v>
      </c>
    </row>
    <row r="4207" spans="1:6" x14ac:dyDescent="0.2">
      <c r="A4207" s="11">
        <v>44694</v>
      </c>
      <c r="B4207" s="3" t="s">
        <v>4</v>
      </c>
      <c r="C4207" s="3">
        <v>5.7129093691457022E-2</v>
      </c>
      <c r="D4207" s="3">
        <f>YEAR(stock_returns_long[[#This Row],[Date]])</f>
        <v>2022</v>
      </c>
      <c r="E4207" s="3">
        <f>MONTH(stock_returns_long[[#This Row],[Date]])</f>
        <v>5</v>
      </c>
      <c r="F4207" s="3">
        <f>LN(1+stock_returns_long[[#This Row],[Return]])</f>
        <v>5.5556831589002417E-2</v>
      </c>
    </row>
    <row r="4208" spans="1:6" x14ac:dyDescent="0.2">
      <c r="A4208" s="11">
        <v>44697</v>
      </c>
      <c r="B4208" s="3" t="s">
        <v>4</v>
      </c>
      <c r="C4208" s="3">
        <v>-5.8758561618372673E-2</v>
      </c>
      <c r="D4208" s="3">
        <f>YEAR(stock_returns_long[[#This Row],[Date]])</f>
        <v>2022</v>
      </c>
      <c r="E4208" s="3">
        <f>MONTH(stock_returns_long[[#This Row],[Date]])</f>
        <v>5</v>
      </c>
      <c r="F4208" s="3">
        <f>LN(1+stock_returns_long[[#This Row],[Return]])</f>
        <v>-6.0555595918297928E-2</v>
      </c>
    </row>
    <row r="4209" spans="1:6" x14ac:dyDescent="0.2">
      <c r="A4209" s="11">
        <v>44698</v>
      </c>
      <c r="B4209" s="3" t="s">
        <v>4</v>
      </c>
      <c r="C4209" s="3">
        <v>5.1410177789529277E-2</v>
      </c>
      <c r="D4209" s="3">
        <f>YEAR(stock_returns_long[[#This Row],[Date]])</f>
        <v>2022</v>
      </c>
      <c r="E4209" s="3">
        <f>MONTH(stock_returns_long[[#This Row],[Date]])</f>
        <v>5</v>
      </c>
      <c r="F4209" s="3">
        <f>LN(1+stock_returns_long[[#This Row],[Return]])</f>
        <v>5.0132289582274676E-2</v>
      </c>
    </row>
    <row r="4210" spans="1:6" x14ac:dyDescent="0.2">
      <c r="A4210" s="11">
        <v>44699</v>
      </c>
      <c r="B4210" s="3" t="s">
        <v>4</v>
      </c>
      <c r="C4210" s="3">
        <v>-6.8013798124059055E-2</v>
      </c>
      <c r="D4210" s="3">
        <f>YEAR(stock_returns_long[[#This Row],[Date]])</f>
        <v>2022</v>
      </c>
      <c r="E4210" s="3">
        <f>MONTH(stock_returns_long[[#This Row],[Date]])</f>
        <v>5</v>
      </c>
      <c r="F4210" s="3">
        <f>LN(1+stock_returns_long[[#This Row],[Return]])</f>
        <v>-7.043726926027942E-2</v>
      </c>
    </row>
    <row r="4211" spans="1:6" x14ac:dyDescent="0.2">
      <c r="A4211" s="11">
        <v>44700</v>
      </c>
      <c r="B4211" s="3" t="s">
        <v>4</v>
      </c>
      <c r="C4211" s="3">
        <v>-5.4946344765349764E-4</v>
      </c>
      <c r="D4211" s="3">
        <f>YEAR(stock_returns_long[[#This Row],[Date]])</f>
        <v>2022</v>
      </c>
      <c r="E4211" s="3">
        <f>MONTH(stock_returns_long[[#This Row],[Date]])</f>
        <v>5</v>
      </c>
      <c r="F4211" s="3">
        <f>LN(1+stock_returns_long[[#This Row],[Return]])</f>
        <v>-5.4961445801263327E-4</v>
      </c>
    </row>
    <row r="4212" spans="1:6" x14ac:dyDescent="0.2">
      <c r="A4212" s="11">
        <v>44701</v>
      </c>
      <c r="B4212" s="3" t="s">
        <v>4</v>
      </c>
      <c r="C4212" s="3">
        <v>-6.4165057161418626E-2</v>
      </c>
      <c r="D4212" s="3">
        <f>YEAR(stock_returns_long[[#This Row],[Date]])</f>
        <v>2022</v>
      </c>
      <c r="E4212" s="3">
        <f>MONTH(stock_returns_long[[#This Row],[Date]])</f>
        <v>5</v>
      </c>
      <c r="F4212" s="3">
        <f>LN(1+stock_returns_long[[#This Row],[Return]])</f>
        <v>-6.6316161175995092E-2</v>
      </c>
    </row>
    <row r="4213" spans="1:6" x14ac:dyDescent="0.2">
      <c r="A4213" s="11">
        <v>44704</v>
      </c>
      <c r="B4213" s="3" t="s">
        <v>4</v>
      </c>
      <c r="C4213" s="3">
        <v>1.656871415985961E-2</v>
      </c>
      <c r="D4213" s="3">
        <f>YEAR(stock_returns_long[[#This Row],[Date]])</f>
        <v>2022</v>
      </c>
      <c r="E4213" s="3">
        <f>MONTH(stock_returns_long[[#This Row],[Date]])</f>
        <v>5</v>
      </c>
      <c r="F4213" s="3">
        <f>LN(1+stock_returns_long[[#This Row],[Return]])</f>
        <v>1.6432950581559483E-2</v>
      </c>
    </row>
    <row r="4214" spans="1:6" x14ac:dyDescent="0.2">
      <c r="A4214" s="11">
        <v>44705</v>
      </c>
      <c r="B4214" s="3" t="s">
        <v>4</v>
      </c>
      <c r="C4214" s="3">
        <v>-6.9254646905075878E-2</v>
      </c>
      <c r="D4214" s="3">
        <f>YEAR(stock_returns_long[[#This Row],[Date]])</f>
        <v>2022</v>
      </c>
      <c r="E4214" s="3">
        <f>MONTH(stock_returns_long[[#This Row],[Date]])</f>
        <v>5</v>
      </c>
      <c r="F4214" s="3">
        <f>LN(1+stock_returns_long[[#This Row],[Return]])</f>
        <v>-7.1769558887571416E-2</v>
      </c>
    </row>
    <row r="4215" spans="1:6" x14ac:dyDescent="0.2">
      <c r="A4215" s="11">
        <v>44706</v>
      </c>
      <c r="B4215" s="3" t="s">
        <v>4</v>
      </c>
      <c r="C4215" s="3">
        <v>4.8777379117958208E-2</v>
      </c>
      <c r="D4215" s="3">
        <f>YEAR(stock_returns_long[[#This Row],[Date]])</f>
        <v>2022</v>
      </c>
      <c r="E4215" s="3">
        <f>MONTH(stock_returns_long[[#This Row],[Date]])</f>
        <v>5</v>
      </c>
      <c r="F4215" s="3">
        <f>LN(1+stock_returns_long[[#This Row],[Return]])</f>
        <v>4.7625084888031133E-2</v>
      </c>
    </row>
    <row r="4216" spans="1:6" x14ac:dyDescent="0.2">
      <c r="A4216" s="11">
        <v>44707</v>
      </c>
      <c r="B4216" s="3" t="s">
        <v>4</v>
      </c>
      <c r="C4216" s="3">
        <v>7.4271389368293139E-2</v>
      </c>
      <c r="D4216" s="3">
        <f>YEAR(stock_returns_long[[#This Row],[Date]])</f>
        <v>2022</v>
      </c>
      <c r="E4216" s="3">
        <f>MONTH(stock_returns_long[[#This Row],[Date]])</f>
        <v>5</v>
      </c>
      <c r="F4216" s="3">
        <f>LN(1+stock_returns_long[[#This Row],[Return]])</f>
        <v>7.1642654452910973E-2</v>
      </c>
    </row>
    <row r="4217" spans="1:6" x14ac:dyDescent="0.2">
      <c r="A4217" s="11">
        <v>44708</v>
      </c>
      <c r="B4217" s="3" t="s">
        <v>4</v>
      </c>
      <c r="C4217" s="3">
        <v>7.3333062537425775E-2</v>
      </c>
      <c r="D4217" s="3">
        <f>YEAR(stock_returns_long[[#This Row],[Date]])</f>
        <v>2022</v>
      </c>
      <c r="E4217" s="3">
        <f>MONTH(stock_returns_long[[#This Row],[Date]])</f>
        <v>5</v>
      </c>
      <c r="F4217" s="3">
        <f>LN(1+stock_returns_long[[#This Row],[Return]])</f>
        <v>7.0768818593851604E-2</v>
      </c>
    </row>
    <row r="4218" spans="1:6" x14ac:dyDescent="0.2">
      <c r="A4218" s="11">
        <v>44712</v>
      </c>
      <c r="B4218" s="3" t="s">
        <v>4</v>
      </c>
      <c r="C4218" s="3">
        <v>-1.803563389055185E-3</v>
      </c>
      <c r="D4218" s="3">
        <f>YEAR(stock_returns_long[[#This Row],[Date]])</f>
        <v>2022</v>
      </c>
      <c r="E4218" s="3">
        <f>MONTH(stock_returns_long[[#This Row],[Date]])</f>
        <v>5</v>
      </c>
      <c r="F4218" s="3">
        <f>LN(1+stock_returns_long[[#This Row],[Return]])</f>
        <v>-1.8051917677216725E-3</v>
      </c>
    </row>
    <row r="4219" spans="1:6" x14ac:dyDescent="0.2">
      <c r="A4219" s="11">
        <v>44713</v>
      </c>
      <c r="B4219" s="3" t="s">
        <v>4</v>
      </c>
      <c r="C4219" s="3">
        <v>-2.359349020027357E-2</v>
      </c>
      <c r="D4219" s="3">
        <f>YEAR(stock_returns_long[[#This Row],[Date]])</f>
        <v>2022</v>
      </c>
      <c r="E4219" s="3">
        <f>MONTH(stock_returns_long[[#This Row],[Date]])</f>
        <v>6</v>
      </c>
      <c r="F4219" s="3">
        <f>LN(1+stock_returns_long[[#This Row],[Return]])</f>
        <v>-2.3876273341224673E-2</v>
      </c>
    </row>
    <row r="4220" spans="1:6" x14ac:dyDescent="0.2">
      <c r="A4220" s="11">
        <v>44714</v>
      </c>
      <c r="B4220" s="3" t="s">
        <v>4</v>
      </c>
      <c r="C4220" s="3">
        <v>4.6773980038740781E-2</v>
      </c>
      <c r="D4220" s="3">
        <f>YEAR(stock_returns_long[[#This Row],[Date]])</f>
        <v>2022</v>
      </c>
      <c r="E4220" s="3">
        <f>MONTH(stock_returns_long[[#This Row],[Date]])</f>
        <v>6</v>
      </c>
      <c r="F4220" s="3">
        <f>LN(1+stock_returns_long[[#This Row],[Return]])</f>
        <v>4.571303469577831E-2</v>
      </c>
    </row>
    <row r="4221" spans="1:6" x14ac:dyDescent="0.2">
      <c r="A4221" s="11">
        <v>44715</v>
      </c>
      <c r="B4221" s="3" t="s">
        <v>4</v>
      </c>
      <c r="C4221" s="3">
        <v>-9.219359988526965E-2</v>
      </c>
      <c r="D4221" s="3">
        <f>YEAR(stock_returns_long[[#This Row],[Date]])</f>
        <v>2022</v>
      </c>
      <c r="E4221" s="3">
        <f>MONTH(stock_returns_long[[#This Row],[Date]])</f>
        <v>6</v>
      </c>
      <c r="F4221" s="3">
        <f>LN(1+stock_returns_long[[#This Row],[Return]])</f>
        <v>-9.672413884722543E-2</v>
      </c>
    </row>
    <row r="4222" spans="1:6" x14ac:dyDescent="0.2">
      <c r="A4222" s="11">
        <v>44718</v>
      </c>
      <c r="B4222" s="3" t="s">
        <v>4</v>
      </c>
      <c r="C4222" s="3">
        <v>1.6047201678360601E-2</v>
      </c>
      <c r="D4222" s="3">
        <f>YEAR(stock_returns_long[[#This Row],[Date]])</f>
        <v>2022</v>
      </c>
      <c r="E4222" s="3">
        <f>MONTH(stock_returns_long[[#This Row],[Date]])</f>
        <v>6</v>
      </c>
      <c r="F4222" s="3">
        <f>LN(1+stock_returns_long[[#This Row],[Return]])</f>
        <v>1.5919806421977781E-2</v>
      </c>
    </row>
    <row r="4223" spans="1:6" x14ac:dyDescent="0.2">
      <c r="A4223" s="11">
        <v>44719</v>
      </c>
      <c r="B4223" s="3" t="s">
        <v>4</v>
      </c>
      <c r="C4223" s="3">
        <v>2.5460558898939833E-3</v>
      </c>
      <c r="D4223" s="3">
        <f>YEAR(stock_returns_long[[#This Row],[Date]])</f>
        <v>2022</v>
      </c>
      <c r="E4223" s="3">
        <f>MONTH(stock_returns_long[[#This Row],[Date]])</f>
        <v>6</v>
      </c>
      <c r="F4223" s="3">
        <f>LN(1+stock_returns_long[[#This Row],[Return]])</f>
        <v>2.5428201806307958E-3</v>
      </c>
    </row>
    <row r="4224" spans="1:6" x14ac:dyDescent="0.2">
      <c r="A4224" s="11">
        <v>44720</v>
      </c>
      <c r="B4224" s="3" t="s">
        <v>4</v>
      </c>
      <c r="C4224" s="3">
        <v>1.2474516432601446E-2</v>
      </c>
      <c r="D4224" s="3">
        <f>YEAR(stock_returns_long[[#This Row],[Date]])</f>
        <v>2022</v>
      </c>
      <c r="E4224" s="3">
        <f>MONTH(stock_returns_long[[#This Row],[Date]])</f>
        <v>6</v>
      </c>
      <c r="F4224" s="3">
        <f>LN(1+stock_returns_long[[#This Row],[Return]])</f>
        <v>1.2397350726358317E-2</v>
      </c>
    </row>
    <row r="4225" spans="1:6" x14ac:dyDescent="0.2">
      <c r="A4225" s="11">
        <v>44721</v>
      </c>
      <c r="B4225" s="3" t="s">
        <v>4</v>
      </c>
      <c r="C4225" s="3">
        <v>-8.930555308462429E-3</v>
      </c>
      <c r="D4225" s="3">
        <f>YEAR(stock_returns_long[[#This Row],[Date]])</f>
        <v>2022</v>
      </c>
      <c r="E4225" s="3">
        <f>MONTH(stock_returns_long[[#This Row],[Date]])</f>
        <v>6</v>
      </c>
      <c r="F4225" s="3">
        <f>LN(1+stock_returns_long[[#This Row],[Return]])</f>
        <v>-8.9706717374467282E-3</v>
      </c>
    </row>
    <row r="4226" spans="1:6" x14ac:dyDescent="0.2">
      <c r="A4226" s="11">
        <v>44722</v>
      </c>
      <c r="B4226" s="3" t="s">
        <v>4</v>
      </c>
      <c r="C4226" s="3">
        <v>-3.1190911234383223E-2</v>
      </c>
      <c r="D4226" s="3">
        <f>YEAR(stock_returns_long[[#This Row],[Date]])</f>
        <v>2022</v>
      </c>
      <c r="E4226" s="3">
        <f>MONTH(stock_returns_long[[#This Row],[Date]])</f>
        <v>6</v>
      </c>
      <c r="F4226" s="3">
        <f>LN(1+stock_returns_long[[#This Row],[Return]])</f>
        <v>-3.16877053198606E-2</v>
      </c>
    </row>
    <row r="4227" spans="1:6" x14ac:dyDescent="0.2">
      <c r="A4227" s="11">
        <v>44725</v>
      </c>
      <c r="B4227" s="3" t="s">
        <v>4</v>
      </c>
      <c r="C4227" s="3">
        <v>-7.1021539907059617E-2</v>
      </c>
      <c r="D4227" s="3">
        <f>YEAR(stock_returns_long[[#This Row],[Date]])</f>
        <v>2022</v>
      </c>
      <c r="E4227" s="3">
        <f>MONTH(stock_returns_long[[#This Row],[Date]])</f>
        <v>6</v>
      </c>
      <c r="F4227" s="3">
        <f>LN(1+stock_returns_long[[#This Row],[Return]])</f>
        <v>-7.3669726558801149E-2</v>
      </c>
    </row>
    <row r="4228" spans="1:6" x14ac:dyDescent="0.2">
      <c r="A4228" s="11">
        <v>44726</v>
      </c>
      <c r="B4228" s="3" t="s">
        <v>4</v>
      </c>
      <c r="C4228" s="3">
        <v>2.3887157055640484E-2</v>
      </c>
      <c r="D4228" s="3">
        <f>YEAR(stock_returns_long[[#This Row],[Date]])</f>
        <v>2022</v>
      </c>
      <c r="E4228" s="3">
        <f>MONTH(stock_returns_long[[#This Row],[Date]])</f>
        <v>6</v>
      </c>
      <c r="F4228" s="3">
        <f>LN(1+stock_returns_long[[#This Row],[Return]])</f>
        <v>2.3606322357198544E-2</v>
      </c>
    </row>
    <row r="4229" spans="1:6" x14ac:dyDescent="0.2">
      <c r="A4229" s="11">
        <v>44727</v>
      </c>
      <c r="B4229" s="3" t="s">
        <v>4</v>
      </c>
      <c r="C4229" s="3">
        <v>5.4823670803627378E-2</v>
      </c>
      <c r="D4229" s="3">
        <f>YEAR(stock_returns_long[[#This Row],[Date]])</f>
        <v>2022</v>
      </c>
      <c r="E4229" s="3">
        <f>MONTH(stock_returns_long[[#This Row],[Date]])</f>
        <v>6</v>
      </c>
      <c r="F4229" s="3">
        <f>LN(1+stock_returns_long[[#This Row],[Return]])</f>
        <v>5.3373616280112397E-2</v>
      </c>
    </row>
    <row r="4230" spans="1:6" x14ac:dyDescent="0.2">
      <c r="A4230" s="11">
        <v>44728</v>
      </c>
      <c r="B4230" s="3" t="s">
        <v>4</v>
      </c>
      <c r="C4230" s="3">
        <v>-8.5407699126542336E-2</v>
      </c>
      <c r="D4230" s="3">
        <f>YEAR(stock_returns_long[[#This Row],[Date]])</f>
        <v>2022</v>
      </c>
      <c r="E4230" s="3">
        <f>MONTH(stock_returns_long[[#This Row],[Date]])</f>
        <v>6</v>
      </c>
      <c r="F4230" s="3">
        <f>LN(1+stock_returns_long[[#This Row],[Return]])</f>
        <v>-8.9276885819573271E-2</v>
      </c>
    </row>
    <row r="4231" spans="1:6" x14ac:dyDescent="0.2">
      <c r="A4231" s="11">
        <v>44729</v>
      </c>
      <c r="B4231" s="3" t="s">
        <v>4</v>
      </c>
      <c r="C4231" s="3">
        <v>1.7174980283869212E-2</v>
      </c>
      <c r="D4231" s="3">
        <f>YEAR(stock_returns_long[[#This Row],[Date]])</f>
        <v>2022</v>
      </c>
      <c r="E4231" s="3">
        <f>MONTH(stock_returns_long[[#This Row],[Date]])</f>
        <v>6</v>
      </c>
      <c r="F4231" s="3">
        <f>LN(1+stock_returns_long[[#This Row],[Return]])</f>
        <v>1.7029157609637507E-2</v>
      </c>
    </row>
    <row r="4232" spans="1:6" x14ac:dyDescent="0.2">
      <c r="A4232" s="11">
        <v>44733</v>
      </c>
      <c r="B4232" s="3" t="s">
        <v>4</v>
      </c>
      <c r="C4232" s="3">
        <v>9.3544348021478596E-2</v>
      </c>
      <c r="D4232" s="3">
        <f>YEAR(stock_returns_long[[#This Row],[Date]])</f>
        <v>2022</v>
      </c>
      <c r="E4232" s="3">
        <f>MONTH(stock_returns_long[[#This Row],[Date]])</f>
        <v>6</v>
      </c>
      <c r="F4232" s="3">
        <f>LN(1+stock_returns_long[[#This Row],[Return]])</f>
        <v>8.9424116344756818E-2</v>
      </c>
    </row>
    <row r="4233" spans="1:6" x14ac:dyDescent="0.2">
      <c r="A4233" s="11">
        <v>44734</v>
      </c>
      <c r="B4233" s="3" t="s">
        <v>4</v>
      </c>
      <c r="C4233" s="3">
        <v>-4.0078058841535036E-3</v>
      </c>
      <c r="D4233" s="3">
        <f>YEAR(stock_returns_long[[#This Row],[Date]])</f>
        <v>2022</v>
      </c>
      <c r="E4233" s="3">
        <f>MONTH(stock_returns_long[[#This Row],[Date]])</f>
        <v>6</v>
      </c>
      <c r="F4233" s="3">
        <f>LN(1+stock_returns_long[[#This Row],[Return]])</f>
        <v>-4.0158586613359372E-3</v>
      </c>
    </row>
    <row r="4234" spans="1:6" x14ac:dyDescent="0.2">
      <c r="A4234" s="11">
        <v>44735</v>
      </c>
      <c r="B4234" s="3" t="s">
        <v>4</v>
      </c>
      <c r="C4234" s="3">
        <v>-4.3063108899484837E-3</v>
      </c>
      <c r="D4234" s="3">
        <f>YEAR(stock_returns_long[[#This Row],[Date]])</f>
        <v>2022</v>
      </c>
      <c r="E4234" s="3">
        <f>MONTH(stock_returns_long[[#This Row],[Date]])</f>
        <v>6</v>
      </c>
      <c r="F4234" s="3">
        <f>LN(1+stock_returns_long[[#This Row],[Return]])</f>
        <v>-4.3156097521520964E-3</v>
      </c>
    </row>
    <row r="4235" spans="1:6" x14ac:dyDescent="0.2">
      <c r="A4235" s="11">
        <v>44736</v>
      </c>
      <c r="B4235" s="3" t="s">
        <v>4</v>
      </c>
      <c r="C4235" s="3">
        <v>4.5248893450593242E-2</v>
      </c>
      <c r="D4235" s="3">
        <f>YEAR(stock_returns_long[[#This Row],[Date]])</f>
        <v>2022</v>
      </c>
      <c r="E4235" s="3">
        <f>MONTH(stock_returns_long[[#This Row],[Date]])</f>
        <v>6</v>
      </c>
      <c r="F4235" s="3">
        <f>LN(1+stock_returns_long[[#This Row],[Return]])</f>
        <v>4.4255032608287663E-2</v>
      </c>
    </row>
    <row r="4236" spans="1:6" x14ac:dyDescent="0.2">
      <c r="A4236" s="11">
        <v>44739</v>
      </c>
      <c r="B4236" s="3" t="s">
        <v>4</v>
      </c>
      <c r="C4236" s="3">
        <v>-3.2016505127857586E-3</v>
      </c>
      <c r="D4236" s="3">
        <f>YEAR(stock_returns_long[[#This Row],[Date]])</f>
        <v>2022</v>
      </c>
      <c r="E4236" s="3">
        <f>MONTH(stock_returns_long[[#This Row],[Date]])</f>
        <v>6</v>
      </c>
      <c r="F4236" s="3">
        <f>LN(1+stock_returns_long[[#This Row],[Return]])</f>
        <v>-3.2067867617013939E-3</v>
      </c>
    </row>
    <row r="4237" spans="1:6" x14ac:dyDescent="0.2">
      <c r="A4237" s="11">
        <v>44740</v>
      </c>
      <c r="B4237" s="3" t="s">
        <v>4</v>
      </c>
      <c r="C4237" s="3">
        <v>-5.0043557824811402E-2</v>
      </c>
      <c r="D4237" s="3">
        <f>YEAR(stock_returns_long[[#This Row],[Date]])</f>
        <v>2022</v>
      </c>
      <c r="E4237" s="3">
        <f>MONTH(stock_returns_long[[#This Row],[Date]])</f>
        <v>6</v>
      </c>
      <c r="F4237" s="3">
        <f>LN(1+stock_returns_long[[#This Row],[Return]])</f>
        <v>-5.1339145780616331E-2</v>
      </c>
    </row>
    <row r="4238" spans="1:6" x14ac:dyDescent="0.2">
      <c r="A4238" s="11">
        <v>44741</v>
      </c>
      <c r="B4238" s="3" t="s">
        <v>4</v>
      </c>
      <c r="C4238" s="3">
        <v>-1.7937182380908911E-2</v>
      </c>
      <c r="D4238" s="3">
        <f>YEAR(stock_returns_long[[#This Row],[Date]])</f>
        <v>2022</v>
      </c>
      <c r="E4238" s="3">
        <f>MONTH(stock_returns_long[[#This Row],[Date]])</f>
        <v>6</v>
      </c>
      <c r="F4238" s="3">
        <f>LN(1+stock_returns_long[[#This Row],[Return]])</f>
        <v>-1.8100003611393488E-2</v>
      </c>
    </row>
    <row r="4239" spans="1:6" x14ac:dyDescent="0.2">
      <c r="A4239" s="11">
        <v>44742</v>
      </c>
      <c r="B4239" s="3" t="s">
        <v>4</v>
      </c>
      <c r="C4239" s="3">
        <v>-1.7579227799377373E-2</v>
      </c>
      <c r="D4239" s="3">
        <f>YEAR(stock_returns_long[[#This Row],[Date]])</f>
        <v>2022</v>
      </c>
      <c r="E4239" s="3">
        <f>MONTH(stock_returns_long[[#This Row],[Date]])</f>
        <v>6</v>
      </c>
      <c r="F4239" s="3">
        <f>LN(1+stock_returns_long[[#This Row],[Return]])</f>
        <v>-1.77355774717728E-2</v>
      </c>
    </row>
    <row r="4240" spans="1:6" x14ac:dyDescent="0.2">
      <c r="A4240" s="11">
        <v>44743</v>
      </c>
      <c r="B4240" s="3" t="s">
        <v>4</v>
      </c>
      <c r="C4240" s="3">
        <v>1.2429131666979787E-2</v>
      </c>
      <c r="D4240" s="3">
        <f>YEAR(stock_returns_long[[#This Row],[Date]])</f>
        <v>2022</v>
      </c>
      <c r="E4240" s="3">
        <f>MONTH(stock_returns_long[[#This Row],[Date]])</f>
        <v>7</v>
      </c>
      <c r="F4240" s="3">
        <f>LN(1+stock_returns_long[[#This Row],[Return]])</f>
        <v>1.2352524133575146E-2</v>
      </c>
    </row>
    <row r="4241" spans="1:6" x14ac:dyDescent="0.2">
      <c r="A4241" s="11">
        <v>44747</v>
      </c>
      <c r="B4241" s="3" t="s">
        <v>4</v>
      </c>
      <c r="C4241" s="3">
        <v>2.5535704813974602E-2</v>
      </c>
      <c r="D4241" s="3">
        <f>YEAR(stock_returns_long[[#This Row],[Date]])</f>
        <v>2022</v>
      </c>
      <c r="E4241" s="3">
        <f>MONTH(stock_returns_long[[#This Row],[Date]])</f>
        <v>7</v>
      </c>
      <c r="F4241" s="3">
        <f>LN(1+stock_returns_long[[#This Row],[Return]])</f>
        <v>2.5215114905161356E-2</v>
      </c>
    </row>
    <row r="4242" spans="1:6" x14ac:dyDescent="0.2">
      <c r="A4242" s="11">
        <v>44748</v>
      </c>
      <c r="B4242" s="3" t="s">
        <v>4</v>
      </c>
      <c r="C4242" s="3">
        <v>-5.7208020003853832E-3</v>
      </c>
      <c r="D4242" s="3">
        <f>YEAR(stock_returns_long[[#This Row],[Date]])</f>
        <v>2022</v>
      </c>
      <c r="E4242" s="3">
        <f>MONTH(stock_returns_long[[#This Row],[Date]])</f>
        <v>7</v>
      </c>
      <c r="F4242" s="3">
        <f>LN(1+stock_returns_long[[#This Row],[Return]])</f>
        <v>-5.7372284664806298E-3</v>
      </c>
    </row>
    <row r="4243" spans="1:6" x14ac:dyDescent="0.2">
      <c r="A4243" s="11">
        <v>44749</v>
      </c>
      <c r="B4243" s="3" t="s">
        <v>4</v>
      </c>
      <c r="C4243" s="3">
        <v>5.5279044880592876E-2</v>
      </c>
      <c r="D4243" s="3">
        <f>YEAR(stock_returns_long[[#This Row],[Date]])</f>
        <v>2022</v>
      </c>
      <c r="E4243" s="3">
        <f>MONTH(stock_returns_long[[#This Row],[Date]])</f>
        <v>7</v>
      </c>
      <c r="F4243" s="3">
        <f>LN(1+stock_returns_long[[#This Row],[Return]])</f>
        <v>5.3805229471877943E-2</v>
      </c>
    </row>
    <row r="4244" spans="1:6" x14ac:dyDescent="0.2">
      <c r="A4244" s="11">
        <v>44750</v>
      </c>
      <c r="B4244" s="3" t="s">
        <v>4</v>
      </c>
      <c r="C4244" s="3">
        <v>2.543516968760029E-2</v>
      </c>
      <c r="D4244" s="3">
        <f>YEAR(stock_returns_long[[#This Row],[Date]])</f>
        <v>2022</v>
      </c>
      <c r="E4244" s="3">
        <f>MONTH(stock_returns_long[[#This Row],[Date]])</f>
        <v>7</v>
      </c>
      <c r="F4244" s="3">
        <f>LN(1+stock_returns_long[[#This Row],[Return]])</f>
        <v>2.511707828484195E-2</v>
      </c>
    </row>
    <row r="4245" spans="1:6" x14ac:dyDescent="0.2">
      <c r="A4245" s="11">
        <v>44753</v>
      </c>
      <c r="B4245" s="3" t="s">
        <v>4</v>
      </c>
      <c r="C4245" s="3">
        <v>-6.5480059481468511E-2</v>
      </c>
      <c r="D4245" s="3">
        <f>YEAR(stock_returns_long[[#This Row],[Date]])</f>
        <v>2022</v>
      </c>
      <c r="E4245" s="3">
        <f>MONTH(stock_returns_long[[#This Row],[Date]])</f>
        <v>7</v>
      </c>
      <c r="F4245" s="3">
        <f>LN(1+stock_returns_long[[#This Row],[Return]])</f>
        <v>-6.7722314145601981E-2</v>
      </c>
    </row>
    <row r="4246" spans="1:6" x14ac:dyDescent="0.2">
      <c r="A4246" s="11">
        <v>44754</v>
      </c>
      <c r="B4246" s="3" t="s">
        <v>4</v>
      </c>
      <c r="C4246" s="3">
        <v>-5.4336116369887444E-3</v>
      </c>
      <c r="D4246" s="3">
        <f>YEAR(stock_returns_long[[#This Row],[Date]])</f>
        <v>2022</v>
      </c>
      <c r="E4246" s="3">
        <f>MONTH(stock_returns_long[[#This Row],[Date]])</f>
        <v>7</v>
      </c>
      <c r="F4246" s="3">
        <f>LN(1+stock_returns_long[[#This Row],[Return]])</f>
        <v>-5.4484273977983746E-3</v>
      </c>
    </row>
    <row r="4247" spans="1:6" x14ac:dyDescent="0.2">
      <c r="A4247" s="11">
        <v>44755</v>
      </c>
      <c r="B4247" s="3" t="s">
        <v>4</v>
      </c>
      <c r="C4247" s="3">
        <v>1.7033448479672808E-2</v>
      </c>
      <c r="D4247" s="3">
        <f>YEAR(stock_returns_long[[#This Row],[Date]])</f>
        <v>2022</v>
      </c>
      <c r="E4247" s="3">
        <f>MONTH(stock_returns_long[[#This Row],[Date]])</f>
        <v>7</v>
      </c>
      <c r="F4247" s="3">
        <f>LN(1+stock_returns_long[[#This Row],[Return]])</f>
        <v>1.6890005886123306E-2</v>
      </c>
    </row>
    <row r="4248" spans="1:6" x14ac:dyDescent="0.2">
      <c r="A4248" s="11">
        <v>44756</v>
      </c>
      <c r="B4248" s="3" t="s">
        <v>4</v>
      </c>
      <c r="C4248" s="3">
        <v>5.371861218914864E-3</v>
      </c>
      <c r="D4248" s="3">
        <f>YEAR(stock_returns_long[[#This Row],[Date]])</f>
        <v>2022</v>
      </c>
      <c r="E4248" s="3">
        <f>MONTH(stock_returns_long[[#This Row],[Date]])</f>
        <v>7</v>
      </c>
      <c r="F4248" s="3">
        <f>LN(1+stock_returns_long[[#This Row],[Return]])</f>
        <v>5.3574842368892088E-3</v>
      </c>
    </row>
    <row r="4249" spans="1:6" x14ac:dyDescent="0.2">
      <c r="A4249" s="11">
        <v>44757</v>
      </c>
      <c r="B4249" s="3" t="s">
        <v>4</v>
      </c>
      <c r="C4249" s="3">
        <v>7.3572315408600986E-3</v>
      </c>
      <c r="D4249" s="3">
        <f>YEAR(stock_returns_long[[#This Row],[Date]])</f>
        <v>2022</v>
      </c>
      <c r="E4249" s="3">
        <f>MONTH(stock_returns_long[[#This Row],[Date]])</f>
        <v>7</v>
      </c>
      <c r="F4249" s="3">
        <f>LN(1+stock_returns_long[[#This Row],[Return]])</f>
        <v>7.3302991308643083E-3</v>
      </c>
    </row>
    <row r="4250" spans="1:6" x14ac:dyDescent="0.2">
      <c r="A4250" s="11">
        <v>44760</v>
      </c>
      <c r="B4250" s="3" t="s">
        <v>4</v>
      </c>
      <c r="C4250" s="3">
        <v>1.9994268102179191E-3</v>
      </c>
      <c r="D4250" s="3">
        <f>YEAR(stock_returns_long[[#This Row],[Date]])</f>
        <v>2022</v>
      </c>
      <c r="E4250" s="3">
        <f>MONTH(stock_returns_long[[#This Row],[Date]])</f>
        <v>7</v>
      </c>
      <c r="F4250" s="3">
        <f>LN(1+stock_returns_long[[#This Row],[Return]])</f>
        <v>1.9974306168187381E-3</v>
      </c>
    </row>
    <row r="4251" spans="1:6" x14ac:dyDescent="0.2">
      <c r="A4251" s="11">
        <v>44761</v>
      </c>
      <c r="B4251" s="3" t="s">
        <v>4</v>
      </c>
      <c r="C4251" s="3">
        <v>2.0716718219316865E-2</v>
      </c>
      <c r="D4251" s="3">
        <f>YEAR(stock_returns_long[[#This Row],[Date]])</f>
        <v>2022</v>
      </c>
      <c r="E4251" s="3">
        <f>MONTH(stock_returns_long[[#This Row],[Date]])</f>
        <v>7</v>
      </c>
      <c r="F4251" s="3">
        <f>LN(1+stock_returns_long[[#This Row],[Return]])</f>
        <v>2.0505045463666282E-2</v>
      </c>
    </row>
    <row r="4252" spans="1:6" x14ac:dyDescent="0.2">
      <c r="A4252" s="11">
        <v>44762</v>
      </c>
      <c r="B4252" s="3" t="s">
        <v>4</v>
      </c>
      <c r="C4252" s="3">
        <v>8.0234644666532517E-3</v>
      </c>
      <c r="D4252" s="3">
        <f>YEAR(stock_returns_long[[#This Row],[Date]])</f>
        <v>2022</v>
      </c>
      <c r="E4252" s="3">
        <f>MONTH(stock_returns_long[[#This Row],[Date]])</f>
        <v>7</v>
      </c>
      <c r="F4252" s="3">
        <f>LN(1+stock_returns_long[[#This Row],[Return]])</f>
        <v>7.9914476189702644E-3</v>
      </c>
    </row>
    <row r="4253" spans="1:6" x14ac:dyDescent="0.2">
      <c r="A4253" s="11">
        <v>44763</v>
      </c>
      <c r="B4253" s="3" t="s">
        <v>4</v>
      </c>
      <c r="C4253" s="3">
        <v>9.7804707228535293E-2</v>
      </c>
      <c r="D4253" s="3">
        <f>YEAR(stock_returns_long[[#This Row],[Date]])</f>
        <v>2022</v>
      </c>
      <c r="E4253" s="3">
        <f>MONTH(stock_returns_long[[#This Row],[Date]])</f>
        <v>7</v>
      </c>
      <c r="F4253" s="3">
        <f>LN(1+stock_returns_long[[#This Row],[Return]])</f>
        <v>9.331246499887616E-2</v>
      </c>
    </row>
    <row r="4254" spans="1:6" x14ac:dyDescent="0.2">
      <c r="A4254" s="11">
        <v>44764</v>
      </c>
      <c r="B4254" s="3" t="s">
        <v>4</v>
      </c>
      <c r="C4254" s="3">
        <v>1.9752262198982073E-3</v>
      </c>
      <c r="D4254" s="3">
        <f>YEAR(stock_returns_long[[#This Row],[Date]])</f>
        <v>2022</v>
      </c>
      <c r="E4254" s="3">
        <f>MONTH(stock_returns_long[[#This Row],[Date]])</f>
        <v>7</v>
      </c>
      <c r="F4254" s="3">
        <f>LN(1+stock_returns_long[[#This Row],[Return]])</f>
        <v>1.9732780255828208E-3</v>
      </c>
    </row>
    <row r="4255" spans="1:6" x14ac:dyDescent="0.2">
      <c r="A4255" s="11">
        <v>44767</v>
      </c>
      <c r="B4255" s="3" t="s">
        <v>4</v>
      </c>
      <c r="C4255" s="3">
        <v>-1.3994935471540293E-2</v>
      </c>
      <c r="D4255" s="3">
        <f>YEAR(stock_returns_long[[#This Row],[Date]])</f>
        <v>2022</v>
      </c>
      <c r="E4255" s="3">
        <f>MONTH(stock_returns_long[[#This Row],[Date]])</f>
        <v>7</v>
      </c>
      <c r="F4255" s="3">
        <f>LN(1+stock_returns_long[[#This Row],[Return]])</f>
        <v>-1.4093787954092982E-2</v>
      </c>
    </row>
    <row r="4256" spans="1:6" x14ac:dyDescent="0.2">
      <c r="A4256" s="11">
        <v>44768</v>
      </c>
      <c r="B4256" s="3" t="s">
        <v>4</v>
      </c>
      <c r="C4256" s="3">
        <v>-3.5663731211253102E-2</v>
      </c>
      <c r="D4256" s="3">
        <f>YEAR(stock_returns_long[[#This Row],[Date]])</f>
        <v>2022</v>
      </c>
      <c r="E4256" s="3">
        <f>MONTH(stock_returns_long[[#This Row],[Date]])</f>
        <v>7</v>
      </c>
      <c r="F4256" s="3">
        <f>LN(1+stock_returns_long[[#This Row],[Return]])</f>
        <v>-3.6315218653082501E-2</v>
      </c>
    </row>
    <row r="4257" spans="1:6" x14ac:dyDescent="0.2">
      <c r="A4257" s="11">
        <v>44769</v>
      </c>
      <c r="B4257" s="3" t="s">
        <v>4</v>
      </c>
      <c r="C4257" s="3">
        <v>6.1655036992220635E-2</v>
      </c>
      <c r="D4257" s="3">
        <f>YEAR(stock_returns_long[[#This Row],[Date]])</f>
        <v>2022</v>
      </c>
      <c r="E4257" s="3">
        <f>MONTH(stock_returns_long[[#This Row],[Date]])</f>
        <v>7</v>
      </c>
      <c r="F4257" s="3">
        <f>LN(1+stock_returns_long[[#This Row],[Return]])</f>
        <v>5.9829046128566557E-2</v>
      </c>
    </row>
    <row r="4258" spans="1:6" x14ac:dyDescent="0.2">
      <c r="A4258" s="11">
        <v>44770</v>
      </c>
      <c r="B4258" s="3" t="s">
        <v>4</v>
      </c>
      <c r="C4258" s="3">
        <v>2.212352234272652E-2</v>
      </c>
      <c r="D4258" s="3">
        <f>YEAR(stock_returns_long[[#This Row],[Date]])</f>
        <v>2022</v>
      </c>
      <c r="E4258" s="3">
        <f>MONTH(stock_returns_long[[#This Row],[Date]])</f>
        <v>7</v>
      </c>
      <c r="F4258" s="3">
        <f>LN(1+stock_returns_long[[#This Row],[Return]])</f>
        <v>2.1882347827174065E-2</v>
      </c>
    </row>
    <row r="4259" spans="1:6" x14ac:dyDescent="0.2">
      <c r="A4259" s="11">
        <v>44771</v>
      </c>
      <c r="B4259" s="3" t="s">
        <v>4</v>
      </c>
      <c r="C4259" s="3">
        <v>5.7849769857910127E-2</v>
      </c>
      <c r="D4259" s="3">
        <f>YEAR(stock_returns_long[[#This Row],[Date]])</f>
        <v>2022</v>
      </c>
      <c r="E4259" s="3">
        <f>MONTH(stock_returns_long[[#This Row],[Date]])</f>
        <v>7</v>
      </c>
      <c r="F4259" s="3">
        <f>LN(1+stock_returns_long[[#This Row],[Return]])</f>
        <v>5.6238328890716484E-2</v>
      </c>
    </row>
    <row r="4260" spans="1:6" x14ac:dyDescent="0.2">
      <c r="A4260" s="11">
        <v>44774</v>
      </c>
      <c r="B4260" s="3" t="s">
        <v>4</v>
      </c>
      <c r="C4260" s="3">
        <v>4.2631152414229767E-4</v>
      </c>
      <c r="D4260" s="3">
        <f>YEAR(stock_returns_long[[#This Row],[Date]])</f>
        <v>2022</v>
      </c>
      <c r="E4260" s="3">
        <f>MONTH(stock_returns_long[[#This Row],[Date]])</f>
        <v>8</v>
      </c>
      <c r="F4260" s="3">
        <f>LN(1+stock_returns_long[[#This Row],[Return]])</f>
        <v>4.2622067920240222E-4</v>
      </c>
    </row>
    <row r="4261" spans="1:6" x14ac:dyDescent="0.2">
      <c r="A4261" s="11">
        <v>44775</v>
      </c>
      <c r="B4261" s="3" t="s">
        <v>4</v>
      </c>
      <c r="C4261" s="3">
        <v>1.1134400598203698E-2</v>
      </c>
      <c r="D4261" s="3">
        <f>YEAR(stock_returns_long[[#This Row],[Date]])</f>
        <v>2022</v>
      </c>
      <c r="E4261" s="3">
        <f>MONTH(stock_returns_long[[#This Row],[Date]])</f>
        <v>8</v>
      </c>
      <c r="F4261" s="3">
        <f>LN(1+stock_returns_long[[#This Row],[Return]])</f>
        <v>1.1072869479979633E-2</v>
      </c>
    </row>
    <row r="4262" spans="1:6" x14ac:dyDescent="0.2">
      <c r="A4262" s="11">
        <v>44776</v>
      </c>
      <c r="B4262" s="3" t="s">
        <v>4</v>
      </c>
      <c r="C4262" s="3">
        <v>2.2655687161256211E-2</v>
      </c>
      <c r="D4262" s="3">
        <f>YEAR(stock_returns_long[[#This Row],[Date]])</f>
        <v>2022</v>
      </c>
      <c r="E4262" s="3">
        <f>MONTH(stock_returns_long[[#This Row],[Date]])</f>
        <v>8</v>
      </c>
      <c r="F4262" s="3">
        <f>LN(1+stock_returns_long[[#This Row],[Return]])</f>
        <v>2.2402858626649376E-2</v>
      </c>
    </row>
    <row r="4263" spans="1:6" x14ac:dyDescent="0.2">
      <c r="A4263" s="11">
        <v>44777</v>
      </c>
      <c r="B4263" s="3" t="s">
        <v>4</v>
      </c>
      <c r="C4263" s="3">
        <v>4.0230228534861023E-3</v>
      </c>
      <c r="D4263" s="3">
        <f>YEAR(stock_returns_long[[#This Row],[Date]])</f>
        <v>2022</v>
      </c>
      <c r="E4263" s="3">
        <f>MONTH(stock_returns_long[[#This Row],[Date]])</f>
        <v>8</v>
      </c>
      <c r="F4263" s="3">
        <f>LN(1+stock_returns_long[[#This Row],[Return]])</f>
        <v>4.0149521355933556E-3</v>
      </c>
    </row>
    <row r="4264" spans="1:6" x14ac:dyDescent="0.2">
      <c r="A4264" s="11">
        <v>44778</v>
      </c>
      <c r="B4264" s="3" t="s">
        <v>4</v>
      </c>
      <c r="C4264" s="3">
        <v>-6.6303006823590804E-2</v>
      </c>
      <c r="D4264" s="3">
        <f>YEAR(stock_returns_long[[#This Row],[Date]])</f>
        <v>2022</v>
      </c>
      <c r="E4264" s="3">
        <f>MONTH(stock_returns_long[[#This Row],[Date]])</f>
        <v>8</v>
      </c>
      <c r="F4264" s="3">
        <f>LN(1+stock_returns_long[[#This Row],[Return]])</f>
        <v>-6.86033118290163E-2</v>
      </c>
    </row>
    <row r="4265" spans="1:6" x14ac:dyDescent="0.2">
      <c r="A4265" s="11">
        <v>44781</v>
      </c>
      <c r="B4265" s="3" t="s">
        <v>4</v>
      </c>
      <c r="C4265" s="3">
        <v>7.8194340528796591E-3</v>
      </c>
      <c r="D4265" s="3">
        <f>YEAR(stock_returns_long[[#This Row],[Date]])</f>
        <v>2022</v>
      </c>
      <c r="E4265" s="3">
        <f>MONTH(stock_returns_long[[#This Row],[Date]])</f>
        <v>8</v>
      </c>
      <c r="F4265" s="3">
        <f>LN(1+stock_returns_long[[#This Row],[Return]])</f>
        <v>7.7890207189175442E-3</v>
      </c>
    </row>
    <row r="4266" spans="1:6" x14ac:dyDescent="0.2">
      <c r="A4266" s="11">
        <v>44782</v>
      </c>
      <c r="B4266" s="3" t="s">
        <v>4</v>
      </c>
      <c r="C4266" s="3">
        <v>-2.4412625864385085E-2</v>
      </c>
      <c r="D4266" s="3">
        <f>YEAR(stock_returns_long[[#This Row],[Date]])</f>
        <v>2022</v>
      </c>
      <c r="E4266" s="3">
        <f>MONTH(stock_returns_long[[#This Row],[Date]])</f>
        <v>8</v>
      </c>
      <c r="F4266" s="3">
        <f>LN(1+stock_returns_long[[#This Row],[Return]])</f>
        <v>-2.4715554364526701E-2</v>
      </c>
    </row>
    <row r="4267" spans="1:6" x14ac:dyDescent="0.2">
      <c r="A4267" s="11">
        <v>44783</v>
      </c>
      <c r="B4267" s="3" t="s">
        <v>4</v>
      </c>
      <c r="C4267" s="3">
        <v>3.8905817766766049E-2</v>
      </c>
      <c r="D4267" s="3">
        <f>YEAR(stock_returns_long[[#This Row],[Date]])</f>
        <v>2022</v>
      </c>
      <c r="E4267" s="3">
        <f>MONTH(stock_returns_long[[#This Row],[Date]])</f>
        <v>8</v>
      </c>
      <c r="F4267" s="3">
        <f>LN(1+stock_returns_long[[#This Row],[Return]])</f>
        <v>3.8168061008177552E-2</v>
      </c>
    </row>
    <row r="4268" spans="1:6" x14ac:dyDescent="0.2">
      <c r="A4268" s="11">
        <v>44784</v>
      </c>
      <c r="B4268" s="3" t="s">
        <v>4</v>
      </c>
      <c r="C4268" s="3">
        <v>-2.6249292544206493E-2</v>
      </c>
      <c r="D4268" s="3">
        <f>YEAR(stock_returns_long[[#This Row],[Date]])</f>
        <v>2022</v>
      </c>
      <c r="E4268" s="3">
        <f>MONTH(stock_returns_long[[#This Row],[Date]])</f>
        <v>8</v>
      </c>
      <c r="F4268" s="3">
        <f>LN(1+stock_returns_long[[#This Row],[Return]])</f>
        <v>-2.6599955270312264E-2</v>
      </c>
    </row>
    <row r="4269" spans="1:6" x14ac:dyDescent="0.2">
      <c r="A4269" s="11">
        <v>44785</v>
      </c>
      <c r="B4269" s="3" t="s">
        <v>4</v>
      </c>
      <c r="C4269" s="3">
        <v>4.6750143628413676E-2</v>
      </c>
      <c r="D4269" s="3">
        <f>YEAR(stock_returns_long[[#This Row],[Date]])</f>
        <v>2022</v>
      </c>
      <c r="E4269" s="3">
        <f>MONTH(stock_returns_long[[#This Row],[Date]])</f>
        <v>8</v>
      </c>
      <c r="F4269" s="3">
        <f>LN(1+stock_returns_long[[#This Row],[Return]])</f>
        <v>4.5690263130780645E-2</v>
      </c>
    </row>
    <row r="4270" spans="1:6" x14ac:dyDescent="0.2">
      <c r="A4270" s="11">
        <v>44788</v>
      </c>
      <c r="B4270" s="3" t="s">
        <v>4</v>
      </c>
      <c r="C4270" s="3">
        <v>3.0963598915839219E-2</v>
      </c>
      <c r="D4270" s="3">
        <f>YEAR(stock_returns_long[[#This Row],[Date]])</f>
        <v>2022</v>
      </c>
      <c r="E4270" s="3">
        <f>MONTH(stock_returns_long[[#This Row],[Date]])</f>
        <v>8</v>
      </c>
      <c r="F4270" s="3">
        <f>LN(1+stock_returns_long[[#This Row],[Return]])</f>
        <v>3.0493897831355556E-2</v>
      </c>
    </row>
    <row r="4271" spans="1:6" x14ac:dyDescent="0.2">
      <c r="A4271" s="11">
        <v>44789</v>
      </c>
      <c r="B4271" s="3" t="s">
        <v>4</v>
      </c>
      <c r="C4271" s="3">
        <v>-8.9120757931442363E-3</v>
      </c>
      <c r="D4271" s="3">
        <f>YEAR(stock_returns_long[[#This Row],[Date]])</f>
        <v>2022</v>
      </c>
      <c r="E4271" s="3">
        <f>MONTH(stock_returns_long[[#This Row],[Date]])</f>
        <v>8</v>
      </c>
      <c r="F4271" s="3">
        <f>LN(1+stock_returns_long[[#This Row],[Return]])</f>
        <v>-8.9520258765189466E-3</v>
      </c>
    </row>
    <row r="4272" spans="1:6" x14ac:dyDescent="0.2">
      <c r="A4272" s="11">
        <v>44790</v>
      </c>
      <c r="B4272" s="3" t="s">
        <v>4</v>
      </c>
      <c r="C4272" s="3">
        <v>-8.3723335112244612E-3</v>
      </c>
      <c r="D4272" s="3">
        <f>YEAR(stock_returns_long[[#This Row],[Date]])</f>
        <v>2022</v>
      </c>
      <c r="E4272" s="3">
        <f>MONTH(stock_returns_long[[#This Row],[Date]])</f>
        <v>8</v>
      </c>
      <c r="F4272" s="3">
        <f>LN(1+stock_returns_long[[#This Row],[Return]])</f>
        <v>-8.4075783543576046E-3</v>
      </c>
    </row>
    <row r="4273" spans="1:6" x14ac:dyDescent="0.2">
      <c r="A4273" s="11">
        <v>44791</v>
      </c>
      <c r="B4273" s="3" t="s">
        <v>4</v>
      </c>
      <c r="C4273" s="3">
        <v>-3.7062197211366055E-3</v>
      </c>
      <c r="D4273" s="3">
        <f>YEAR(stock_returns_long[[#This Row],[Date]])</f>
        <v>2022</v>
      </c>
      <c r="E4273" s="3">
        <f>MONTH(stock_returns_long[[#This Row],[Date]])</f>
        <v>8</v>
      </c>
      <c r="F4273" s="3">
        <f>LN(1+stock_returns_long[[#This Row],[Return]])</f>
        <v>-3.7131047703819653E-3</v>
      </c>
    </row>
    <row r="4274" spans="1:6" x14ac:dyDescent="0.2">
      <c r="A4274" s="11">
        <v>44792</v>
      </c>
      <c r="B4274" s="3" t="s">
        <v>4</v>
      </c>
      <c r="C4274" s="3">
        <v>-2.0481852686155544E-2</v>
      </c>
      <c r="D4274" s="3">
        <f>YEAR(stock_returns_long[[#This Row],[Date]])</f>
        <v>2022</v>
      </c>
      <c r="E4274" s="3">
        <f>MONTH(stock_returns_long[[#This Row],[Date]])</f>
        <v>8</v>
      </c>
      <c r="F4274" s="3">
        <f>LN(1+stock_returns_long[[#This Row],[Return]])</f>
        <v>-2.0694514649366211E-2</v>
      </c>
    </row>
    <row r="4275" spans="1:6" x14ac:dyDescent="0.2">
      <c r="A4275" s="11">
        <v>44795</v>
      </c>
      <c r="B4275" s="3" t="s">
        <v>4</v>
      </c>
      <c r="C4275" s="3">
        <v>-2.2764022407583906E-2</v>
      </c>
      <c r="D4275" s="3">
        <f>YEAR(stock_returns_long[[#This Row],[Date]])</f>
        <v>2022</v>
      </c>
      <c r="E4275" s="3">
        <f>MONTH(stock_returns_long[[#This Row],[Date]])</f>
        <v>8</v>
      </c>
      <c r="F4275" s="3">
        <f>LN(1+stock_returns_long[[#This Row],[Return]])</f>
        <v>-2.3027123255798403E-2</v>
      </c>
    </row>
    <row r="4276" spans="1:6" x14ac:dyDescent="0.2">
      <c r="A4276" s="11">
        <v>44796</v>
      </c>
      <c r="B4276" s="3" t="s">
        <v>4</v>
      </c>
      <c r="C4276" s="3">
        <v>2.2558495475732299E-2</v>
      </c>
      <c r="D4276" s="3">
        <f>YEAR(stock_returns_long[[#This Row],[Date]])</f>
        <v>2022</v>
      </c>
      <c r="E4276" s="3">
        <f>MONTH(stock_returns_long[[#This Row],[Date]])</f>
        <v>8</v>
      </c>
      <c r="F4276" s="3">
        <f>LN(1+stock_returns_long[[#This Row],[Return]])</f>
        <v>2.2307815587712731E-2</v>
      </c>
    </row>
    <row r="4277" spans="1:6" x14ac:dyDescent="0.2">
      <c r="A4277" s="11">
        <v>44797</v>
      </c>
      <c r="B4277" s="3" t="s">
        <v>4</v>
      </c>
      <c r="C4277" s="3">
        <v>2.170125887066332E-3</v>
      </c>
      <c r="D4277" s="3">
        <f>YEAR(stock_returns_long[[#This Row],[Date]])</f>
        <v>2022</v>
      </c>
      <c r="E4277" s="3">
        <f>MONTH(stock_returns_long[[#This Row],[Date]])</f>
        <v>8</v>
      </c>
      <c r="F4277" s="3">
        <f>LN(1+stock_returns_long[[#This Row],[Return]])</f>
        <v>2.1677745650455194E-3</v>
      </c>
    </row>
    <row r="4278" spans="1:6" x14ac:dyDescent="0.2">
      <c r="A4278" s="11">
        <v>44798</v>
      </c>
      <c r="B4278" s="3" t="s">
        <v>4</v>
      </c>
      <c r="C4278" s="3">
        <v>-3.4556844067095138E-3</v>
      </c>
      <c r="D4278" s="3">
        <f>YEAR(stock_returns_long[[#This Row],[Date]])</f>
        <v>2022</v>
      </c>
      <c r="E4278" s="3">
        <f>MONTH(stock_returns_long[[#This Row],[Date]])</f>
        <v>8</v>
      </c>
      <c r="F4278" s="3">
        <f>LN(1+stock_returns_long[[#This Row],[Return]])</f>
        <v>-3.4616690754643124E-3</v>
      </c>
    </row>
    <row r="4279" spans="1:6" x14ac:dyDescent="0.2">
      <c r="A4279" s="11">
        <v>44799</v>
      </c>
      <c r="B4279" s="3" t="s">
        <v>4</v>
      </c>
      <c r="C4279" s="3">
        <v>-2.6953121859416895E-2</v>
      </c>
      <c r="D4279" s="3">
        <f>YEAR(stock_returns_long[[#This Row],[Date]])</f>
        <v>2022</v>
      </c>
      <c r="E4279" s="3">
        <f>MONTH(stock_returns_long[[#This Row],[Date]])</f>
        <v>8</v>
      </c>
      <c r="F4279" s="3">
        <f>LN(1+stock_returns_long[[#This Row],[Return]])</f>
        <v>-2.7323018983851369E-2</v>
      </c>
    </row>
    <row r="4280" spans="1:6" x14ac:dyDescent="0.2">
      <c r="A4280" s="11">
        <v>44802</v>
      </c>
      <c r="B4280" s="3" t="s">
        <v>4</v>
      </c>
      <c r="C4280" s="3">
        <v>-1.135058160727187E-2</v>
      </c>
      <c r="D4280" s="3">
        <f>YEAR(stock_returns_long[[#This Row],[Date]])</f>
        <v>2022</v>
      </c>
      <c r="E4280" s="3">
        <f>MONTH(stock_returns_long[[#This Row],[Date]])</f>
        <v>8</v>
      </c>
      <c r="F4280" s="3">
        <f>LN(1+stock_returns_long[[#This Row],[Return]])</f>
        <v>-1.1415491099770154E-2</v>
      </c>
    </row>
    <row r="4281" spans="1:6" x14ac:dyDescent="0.2">
      <c r="A4281" s="11">
        <v>44803</v>
      </c>
      <c r="B4281" s="3" t="s">
        <v>4</v>
      </c>
      <c r="C4281" s="3">
        <v>-2.4998226718962901E-2</v>
      </c>
      <c r="D4281" s="3">
        <f>YEAR(stock_returns_long[[#This Row],[Date]])</f>
        <v>2022</v>
      </c>
      <c r="E4281" s="3">
        <f>MONTH(stock_returns_long[[#This Row],[Date]])</f>
        <v>8</v>
      </c>
      <c r="F4281" s="3">
        <f>LN(1+stock_returns_long[[#This Row],[Return]])</f>
        <v>-2.531598923616216E-2</v>
      </c>
    </row>
    <row r="4282" spans="1:6" x14ac:dyDescent="0.2">
      <c r="A4282" s="11">
        <v>44804</v>
      </c>
      <c r="B4282" s="3" t="s">
        <v>4</v>
      </c>
      <c r="C4282" s="3">
        <v>-7.5262036859782278E-3</v>
      </c>
      <c r="D4282" s="3">
        <f>YEAR(stock_returns_long[[#This Row],[Date]])</f>
        <v>2022</v>
      </c>
      <c r="E4282" s="3">
        <f>MONTH(stock_returns_long[[#This Row],[Date]])</f>
        <v>8</v>
      </c>
      <c r="F4282" s="3">
        <f>LN(1+stock_returns_long[[#This Row],[Return]])</f>
        <v>-7.5546684680411732E-3</v>
      </c>
    </row>
    <row r="4283" spans="1:6" x14ac:dyDescent="0.2">
      <c r="A4283" s="11">
        <v>44805</v>
      </c>
      <c r="B4283" s="3" t="s">
        <v>4</v>
      </c>
      <c r="C4283" s="3">
        <v>5.6239555637640493E-3</v>
      </c>
      <c r="D4283" s="3">
        <f>YEAR(stock_returns_long[[#This Row],[Date]])</f>
        <v>2022</v>
      </c>
      <c r="E4283" s="3">
        <f>MONTH(stock_returns_long[[#This Row],[Date]])</f>
        <v>9</v>
      </c>
      <c r="F4283" s="3">
        <f>LN(1+stock_returns_long[[#This Row],[Return]])</f>
        <v>5.6082001698273733E-3</v>
      </c>
    </row>
    <row r="4284" spans="1:6" x14ac:dyDescent="0.2">
      <c r="A4284" s="11">
        <v>44806</v>
      </c>
      <c r="B4284" s="3" t="s">
        <v>4</v>
      </c>
      <c r="C4284" s="3">
        <v>-2.5075812221102889E-2</v>
      </c>
      <c r="D4284" s="3">
        <f>YEAR(stock_returns_long[[#This Row],[Date]])</f>
        <v>2022</v>
      </c>
      <c r="E4284" s="3">
        <f>MONTH(stock_returns_long[[#This Row],[Date]])</f>
        <v>9</v>
      </c>
      <c r="F4284" s="3">
        <f>LN(1+stock_returns_long[[#This Row],[Return]])</f>
        <v>-2.5395567131662106E-2</v>
      </c>
    </row>
    <row r="4285" spans="1:6" x14ac:dyDescent="0.2">
      <c r="A4285" s="11">
        <v>44810</v>
      </c>
      <c r="B4285" s="3" t="s">
        <v>4</v>
      </c>
      <c r="C4285" s="3">
        <v>1.5580556255471167E-2</v>
      </c>
      <c r="D4285" s="3">
        <f>YEAR(stock_returns_long[[#This Row],[Date]])</f>
        <v>2022</v>
      </c>
      <c r="E4285" s="3">
        <f>MONTH(stock_returns_long[[#This Row],[Date]])</f>
        <v>9</v>
      </c>
      <c r="F4285" s="3">
        <f>LN(1+stock_returns_long[[#This Row],[Return]])</f>
        <v>1.5460425583855752E-2</v>
      </c>
    </row>
    <row r="4286" spans="1:6" x14ac:dyDescent="0.2">
      <c r="A4286" s="11">
        <v>44811</v>
      </c>
      <c r="B4286" s="3" t="s">
        <v>4</v>
      </c>
      <c r="C4286" s="3">
        <v>3.381677109982606E-2</v>
      </c>
      <c r="D4286" s="3">
        <f>YEAR(stock_returns_long[[#This Row],[Date]])</f>
        <v>2022</v>
      </c>
      <c r="E4286" s="3">
        <f>MONTH(stock_returns_long[[#This Row],[Date]])</f>
        <v>9</v>
      </c>
      <c r="F4286" s="3">
        <f>LN(1+stock_returns_long[[#This Row],[Return]])</f>
        <v>3.3257556418407691E-2</v>
      </c>
    </row>
    <row r="4287" spans="1:6" x14ac:dyDescent="0.2">
      <c r="A4287" s="11">
        <v>44812</v>
      </c>
      <c r="B4287" s="3" t="s">
        <v>4</v>
      </c>
      <c r="C4287" s="3">
        <v>1.9598157629039159E-2</v>
      </c>
      <c r="D4287" s="3">
        <f>YEAR(stock_returns_long[[#This Row],[Date]])</f>
        <v>2022</v>
      </c>
      <c r="E4287" s="3">
        <f>MONTH(stock_returns_long[[#This Row],[Date]])</f>
        <v>9</v>
      </c>
      <c r="F4287" s="3">
        <f>LN(1+stock_returns_long[[#This Row],[Return]])</f>
        <v>1.9408586563541073E-2</v>
      </c>
    </row>
    <row r="4288" spans="1:6" x14ac:dyDescent="0.2">
      <c r="A4288" s="11">
        <v>44813</v>
      </c>
      <c r="B4288" s="3" t="s">
        <v>4</v>
      </c>
      <c r="C4288" s="3">
        <v>3.602289482946186E-2</v>
      </c>
      <c r="D4288" s="3">
        <f>YEAR(stock_returns_long[[#This Row],[Date]])</f>
        <v>2022</v>
      </c>
      <c r="E4288" s="3">
        <f>MONTH(stock_returns_long[[#This Row],[Date]])</f>
        <v>9</v>
      </c>
      <c r="F4288" s="3">
        <f>LN(1+stock_returns_long[[#This Row],[Return]])</f>
        <v>3.5389242849343666E-2</v>
      </c>
    </row>
    <row r="4289" spans="1:6" x14ac:dyDescent="0.2">
      <c r="A4289" s="11">
        <v>44816</v>
      </c>
      <c r="B4289" s="3" t="s">
        <v>4</v>
      </c>
      <c r="C4289" s="3">
        <v>1.581694096302666E-2</v>
      </c>
      <c r="D4289" s="3">
        <f>YEAR(stock_returns_long[[#This Row],[Date]])</f>
        <v>2022</v>
      </c>
      <c r="E4289" s="3">
        <f>MONTH(stock_returns_long[[#This Row],[Date]])</f>
        <v>9</v>
      </c>
      <c r="F4289" s="3">
        <f>LN(1+stock_returns_long[[#This Row],[Return]])</f>
        <v>1.5693156705112052E-2</v>
      </c>
    </row>
    <row r="4290" spans="1:6" x14ac:dyDescent="0.2">
      <c r="A4290" s="11">
        <v>44817</v>
      </c>
      <c r="B4290" s="3" t="s">
        <v>4</v>
      </c>
      <c r="C4290" s="3">
        <v>-4.0371880963205431E-2</v>
      </c>
      <c r="D4290" s="3">
        <f>YEAR(stock_returns_long[[#This Row],[Date]])</f>
        <v>2022</v>
      </c>
      <c r="E4290" s="3">
        <f>MONTH(stock_returns_long[[#This Row],[Date]])</f>
        <v>9</v>
      </c>
      <c r="F4290" s="3">
        <f>LN(1+stock_returns_long[[#This Row],[Return]])</f>
        <v>-4.1209445573060305E-2</v>
      </c>
    </row>
    <row r="4291" spans="1:6" x14ac:dyDescent="0.2">
      <c r="A4291" s="11">
        <v>44818</v>
      </c>
      <c r="B4291" s="3" t="s">
        <v>4</v>
      </c>
      <c r="C4291" s="3">
        <v>3.5874372004183641E-2</v>
      </c>
      <c r="D4291" s="3">
        <f>YEAR(stock_returns_long[[#This Row],[Date]])</f>
        <v>2022</v>
      </c>
      <c r="E4291" s="3">
        <f>MONTH(stock_returns_long[[#This Row],[Date]])</f>
        <v>9</v>
      </c>
      <c r="F4291" s="3">
        <f>LN(1+stock_returns_long[[#This Row],[Return]])</f>
        <v>3.5245873940170286E-2</v>
      </c>
    </row>
    <row r="4292" spans="1:6" x14ac:dyDescent="0.2">
      <c r="A4292" s="11">
        <v>44819</v>
      </c>
      <c r="B4292" s="3" t="s">
        <v>4</v>
      </c>
      <c r="C4292" s="3">
        <v>3.7672737306175819E-3</v>
      </c>
      <c r="D4292" s="3">
        <f>YEAR(stock_returns_long[[#This Row],[Date]])</f>
        <v>2022</v>
      </c>
      <c r="E4292" s="3">
        <f>MONTH(stock_returns_long[[#This Row],[Date]])</f>
        <v>9</v>
      </c>
      <c r="F4292" s="3">
        <f>LN(1+stock_returns_long[[#This Row],[Return]])</f>
        <v>3.7601953268899466E-3</v>
      </c>
    </row>
    <row r="4293" spans="1:6" x14ac:dyDescent="0.2">
      <c r="A4293" s="11">
        <v>44820</v>
      </c>
      <c r="B4293" s="3" t="s">
        <v>4</v>
      </c>
      <c r="C4293" s="3">
        <v>-1.3168523341049454E-3</v>
      </c>
      <c r="D4293" s="3">
        <f>YEAR(stock_returns_long[[#This Row],[Date]])</f>
        <v>2022</v>
      </c>
      <c r="E4293" s="3">
        <f>MONTH(stock_returns_long[[#This Row],[Date]])</f>
        <v>9</v>
      </c>
      <c r="F4293" s="3">
        <f>LN(1+stock_returns_long[[#This Row],[Return]])</f>
        <v>-1.3177201460770078E-3</v>
      </c>
    </row>
    <row r="4294" spans="1:6" x14ac:dyDescent="0.2">
      <c r="A4294" s="11">
        <v>44823</v>
      </c>
      <c r="B4294" s="3" t="s">
        <v>4</v>
      </c>
      <c r="C4294" s="3">
        <v>1.8856110452001085E-2</v>
      </c>
      <c r="D4294" s="3">
        <f>YEAR(stock_returns_long[[#This Row],[Date]])</f>
        <v>2022</v>
      </c>
      <c r="E4294" s="3">
        <f>MONTH(stock_returns_long[[#This Row],[Date]])</f>
        <v>9</v>
      </c>
      <c r="F4294" s="3">
        <f>LN(1+stock_returns_long[[#This Row],[Return]])</f>
        <v>1.8680537647816527E-2</v>
      </c>
    </row>
    <row r="4295" spans="1:6" x14ac:dyDescent="0.2">
      <c r="A4295" s="11">
        <v>44824</v>
      </c>
      <c r="B4295" s="3" t="s">
        <v>4</v>
      </c>
      <c r="C4295" s="3">
        <v>-1.1000625419275156E-3</v>
      </c>
      <c r="D4295" s="3">
        <f>YEAR(stock_returns_long[[#This Row],[Date]])</f>
        <v>2022</v>
      </c>
      <c r="E4295" s="3">
        <f>MONTH(stock_returns_long[[#This Row],[Date]])</f>
        <v>9</v>
      </c>
      <c r="F4295" s="3">
        <f>LN(1+stock_returns_long[[#This Row],[Return]])</f>
        <v>-1.100668054834369E-3</v>
      </c>
    </row>
    <row r="4296" spans="1:6" x14ac:dyDescent="0.2">
      <c r="A4296" s="11">
        <v>44825</v>
      </c>
      <c r="B4296" s="3" t="s">
        <v>4</v>
      </c>
      <c r="C4296" s="3">
        <v>-2.5685948599634356E-2</v>
      </c>
      <c r="D4296" s="3">
        <f>YEAR(stock_returns_long[[#This Row],[Date]])</f>
        <v>2022</v>
      </c>
      <c r="E4296" s="3">
        <f>MONTH(stock_returns_long[[#This Row],[Date]])</f>
        <v>9</v>
      </c>
      <c r="F4296" s="3">
        <f>LN(1+stock_returns_long[[#This Row],[Return]])</f>
        <v>-2.6021592607865372E-2</v>
      </c>
    </row>
    <row r="4297" spans="1:6" x14ac:dyDescent="0.2">
      <c r="A4297" s="11">
        <v>44826</v>
      </c>
      <c r="B4297" s="3" t="s">
        <v>4</v>
      </c>
      <c r="C4297" s="3">
        <v>-4.0591728559117746E-2</v>
      </c>
      <c r="D4297" s="3">
        <f>YEAR(stock_returns_long[[#This Row],[Date]])</f>
        <v>2022</v>
      </c>
      <c r="E4297" s="3">
        <f>MONTH(stock_returns_long[[#This Row],[Date]])</f>
        <v>9</v>
      </c>
      <c r="F4297" s="3">
        <f>LN(1+stock_returns_long[[#This Row],[Return]])</f>
        <v>-4.1438568478665415E-2</v>
      </c>
    </row>
    <row r="4298" spans="1:6" x14ac:dyDescent="0.2">
      <c r="A4298" s="11">
        <v>44827</v>
      </c>
      <c r="B4298" s="3" t="s">
        <v>4</v>
      </c>
      <c r="C4298" s="3">
        <v>-4.5947572451886853E-2</v>
      </c>
      <c r="D4298" s="3">
        <f>YEAR(stock_returns_long[[#This Row],[Date]])</f>
        <v>2022</v>
      </c>
      <c r="E4298" s="3">
        <f>MONTH(stock_returns_long[[#This Row],[Date]])</f>
        <v>9</v>
      </c>
      <c r="F4298" s="3">
        <f>LN(1+stock_returns_long[[#This Row],[Return]])</f>
        <v>-4.7036653542681939E-2</v>
      </c>
    </row>
    <row r="4299" spans="1:6" x14ac:dyDescent="0.2">
      <c r="A4299" s="11">
        <v>44830</v>
      </c>
      <c r="B4299" s="3" t="s">
        <v>4</v>
      </c>
      <c r="C4299" s="3">
        <v>2.4698479153155706E-3</v>
      </c>
      <c r="D4299" s="3">
        <f>YEAR(stock_returns_long[[#This Row],[Date]])</f>
        <v>2022</v>
      </c>
      <c r="E4299" s="3">
        <f>MONTH(stock_returns_long[[#This Row],[Date]])</f>
        <v>9</v>
      </c>
      <c r="F4299" s="3">
        <f>LN(1+stock_returns_long[[#This Row],[Return]])</f>
        <v>2.4668028538151034E-3</v>
      </c>
    </row>
    <row r="4300" spans="1:6" x14ac:dyDescent="0.2">
      <c r="A4300" s="11">
        <v>44831</v>
      </c>
      <c r="B4300" s="3" t="s">
        <v>4</v>
      </c>
      <c r="C4300" s="3">
        <v>2.5107758525373391E-2</v>
      </c>
      <c r="D4300" s="3">
        <f>YEAR(stock_returns_long[[#This Row],[Date]])</f>
        <v>2022</v>
      </c>
      <c r="E4300" s="3">
        <f>MONTH(stock_returns_long[[#This Row],[Date]])</f>
        <v>9</v>
      </c>
      <c r="F4300" s="3">
        <f>LN(1+stock_returns_long[[#This Row],[Return]])</f>
        <v>2.4797737333229056E-2</v>
      </c>
    </row>
    <row r="4301" spans="1:6" x14ac:dyDescent="0.2">
      <c r="A4301" s="11">
        <v>44832</v>
      </c>
      <c r="B4301" s="3" t="s">
        <v>4</v>
      </c>
      <c r="C4301" s="3">
        <v>1.7212112374233923E-2</v>
      </c>
      <c r="D4301" s="3">
        <f>YEAR(stock_returns_long[[#This Row],[Date]])</f>
        <v>2022</v>
      </c>
      <c r="E4301" s="3">
        <f>MONTH(stock_returns_long[[#This Row],[Date]])</f>
        <v>9</v>
      </c>
      <c r="F4301" s="3">
        <f>LN(1+stock_returns_long[[#This Row],[Return]])</f>
        <v>1.7065662059063912E-2</v>
      </c>
    </row>
    <row r="4302" spans="1:6" x14ac:dyDescent="0.2">
      <c r="A4302" s="11">
        <v>44833</v>
      </c>
      <c r="B4302" s="3" t="s">
        <v>4</v>
      </c>
      <c r="C4302" s="3">
        <v>-6.8100504741936074E-2</v>
      </c>
      <c r="D4302" s="3">
        <f>YEAR(stock_returns_long[[#This Row],[Date]])</f>
        <v>2022</v>
      </c>
      <c r="E4302" s="3">
        <f>MONTH(stock_returns_long[[#This Row],[Date]])</f>
        <v>9</v>
      </c>
      <c r="F4302" s="3">
        <f>LN(1+stock_returns_long[[#This Row],[Return]])</f>
        <v>-7.0530307817389323E-2</v>
      </c>
    </row>
    <row r="4303" spans="1:6" x14ac:dyDescent="0.2">
      <c r="A4303" s="11">
        <v>44834</v>
      </c>
      <c r="B4303" s="3" t="s">
        <v>4</v>
      </c>
      <c r="C4303" s="3">
        <v>-1.1036096899372572E-2</v>
      </c>
      <c r="D4303" s="3">
        <f>YEAR(stock_returns_long[[#This Row],[Date]])</f>
        <v>2022</v>
      </c>
      <c r="E4303" s="3">
        <f>MONTH(stock_returns_long[[#This Row],[Date]])</f>
        <v>9</v>
      </c>
      <c r="F4303" s="3">
        <f>LN(1+stock_returns_long[[#This Row],[Return]])</f>
        <v>-1.1097446407076914E-2</v>
      </c>
    </row>
    <row r="4304" spans="1:6" x14ac:dyDescent="0.2">
      <c r="A4304" s="11">
        <v>44837</v>
      </c>
      <c r="B4304" s="3" t="s">
        <v>4</v>
      </c>
      <c r="C4304" s="3">
        <v>-8.6145169099022145E-2</v>
      </c>
      <c r="D4304" s="3">
        <f>YEAR(stock_returns_long[[#This Row],[Date]])</f>
        <v>2022</v>
      </c>
      <c r="E4304" s="3">
        <f>MONTH(stock_returns_long[[#This Row],[Date]])</f>
        <v>10</v>
      </c>
      <c r="F4304" s="3">
        <f>LN(1+stock_returns_long[[#This Row],[Return]])</f>
        <v>-9.0083548478453346E-2</v>
      </c>
    </row>
    <row r="4305" spans="1:6" x14ac:dyDescent="0.2">
      <c r="A4305" s="11">
        <v>44838</v>
      </c>
      <c r="B4305" s="3" t="s">
        <v>4</v>
      </c>
      <c r="C4305" s="3">
        <v>2.9042940273044104E-2</v>
      </c>
      <c r="D4305" s="3">
        <f>YEAR(stock_returns_long[[#This Row],[Date]])</f>
        <v>2022</v>
      </c>
      <c r="E4305" s="3">
        <f>MONTH(stock_returns_long[[#This Row],[Date]])</f>
        <v>10</v>
      </c>
      <c r="F4305" s="3">
        <f>LN(1+stock_returns_long[[#This Row],[Return]])</f>
        <v>2.8629186081376191E-2</v>
      </c>
    </row>
    <row r="4306" spans="1:6" x14ac:dyDescent="0.2">
      <c r="A4306" s="11">
        <v>44839</v>
      </c>
      <c r="B4306" s="3" t="s">
        <v>4</v>
      </c>
      <c r="C4306" s="3">
        <v>-3.4597517632881325E-2</v>
      </c>
      <c r="D4306" s="3">
        <f>YEAR(stock_returns_long[[#This Row],[Date]])</f>
        <v>2022</v>
      </c>
      <c r="E4306" s="3">
        <f>MONTH(stock_returns_long[[#This Row],[Date]])</f>
        <v>10</v>
      </c>
      <c r="F4306" s="3">
        <f>LN(1+stock_returns_long[[#This Row],[Return]])</f>
        <v>-3.5210184423729626E-2</v>
      </c>
    </row>
    <row r="4307" spans="1:6" x14ac:dyDescent="0.2">
      <c r="A4307" s="11">
        <v>44840</v>
      </c>
      <c r="B4307" s="3" t="s">
        <v>4</v>
      </c>
      <c r="C4307" s="3">
        <v>-1.1129075632041241E-2</v>
      </c>
      <c r="D4307" s="3">
        <f>YEAR(stock_returns_long[[#This Row],[Date]])</f>
        <v>2022</v>
      </c>
      <c r="E4307" s="3">
        <f>MONTH(stock_returns_long[[#This Row],[Date]])</f>
        <v>10</v>
      </c>
      <c r="F4307" s="3">
        <f>LN(1+stock_returns_long[[#This Row],[Return]])</f>
        <v>-1.1191467132615623E-2</v>
      </c>
    </row>
    <row r="4308" spans="1:6" x14ac:dyDescent="0.2">
      <c r="A4308" s="11">
        <v>44841</v>
      </c>
      <c r="B4308" s="3" t="s">
        <v>4</v>
      </c>
      <c r="C4308" s="3">
        <v>-6.3242755006892137E-2</v>
      </c>
      <c r="D4308" s="3">
        <f>YEAR(stock_returns_long[[#This Row],[Date]])</f>
        <v>2022</v>
      </c>
      <c r="E4308" s="3">
        <f>MONTH(stock_returns_long[[#This Row],[Date]])</f>
        <v>10</v>
      </c>
      <c r="F4308" s="3">
        <f>LN(1+stock_returns_long[[#This Row],[Return]])</f>
        <v>-6.5331107158256532E-2</v>
      </c>
    </row>
    <row r="4309" spans="1:6" x14ac:dyDescent="0.2">
      <c r="A4309" s="11">
        <v>44844</v>
      </c>
      <c r="B4309" s="3" t="s">
        <v>4</v>
      </c>
      <c r="C4309" s="3">
        <v>-4.9312147191393763E-4</v>
      </c>
      <c r="D4309" s="3">
        <f>YEAR(stock_returns_long[[#This Row],[Date]])</f>
        <v>2022</v>
      </c>
      <c r="E4309" s="3">
        <f>MONTH(stock_returns_long[[#This Row],[Date]])</f>
        <v>10</v>
      </c>
      <c r="F4309" s="3">
        <f>LN(1+stock_returns_long[[#This Row],[Return]])</f>
        <v>-4.9324309629234073E-4</v>
      </c>
    </row>
    <row r="4310" spans="1:6" x14ac:dyDescent="0.2">
      <c r="A4310" s="11">
        <v>44845</v>
      </c>
      <c r="B4310" s="3" t="s">
        <v>4</v>
      </c>
      <c r="C4310" s="3">
        <v>-2.897383620084637E-2</v>
      </c>
      <c r="D4310" s="3">
        <f>YEAR(stock_returns_long[[#This Row],[Date]])</f>
        <v>2022</v>
      </c>
      <c r="E4310" s="3">
        <f>MONTH(stock_returns_long[[#This Row],[Date]])</f>
        <v>10</v>
      </c>
      <c r="F4310" s="3">
        <f>LN(1+stock_returns_long[[#This Row],[Return]])</f>
        <v>-2.9401865843576892E-2</v>
      </c>
    </row>
    <row r="4311" spans="1:6" x14ac:dyDescent="0.2">
      <c r="A4311" s="11">
        <v>44846</v>
      </c>
      <c r="B4311" s="3" t="s">
        <v>4</v>
      </c>
      <c r="C4311" s="3">
        <v>3.4180392293952089E-3</v>
      </c>
      <c r="D4311" s="3">
        <f>YEAR(stock_returns_long[[#This Row],[Date]])</f>
        <v>2022</v>
      </c>
      <c r="E4311" s="3">
        <f>MONTH(stock_returns_long[[#This Row],[Date]])</f>
        <v>10</v>
      </c>
      <c r="F4311" s="3">
        <f>LN(1+stock_returns_long[[#This Row],[Return]])</f>
        <v>3.4122110102535212E-3</v>
      </c>
    </row>
    <row r="4312" spans="1:6" x14ac:dyDescent="0.2">
      <c r="A4312" s="11">
        <v>44847</v>
      </c>
      <c r="B4312" s="3" t="s">
        <v>4</v>
      </c>
      <c r="C4312" s="3">
        <v>2.0622332969329804E-2</v>
      </c>
      <c r="D4312" s="3">
        <f>YEAR(stock_returns_long[[#This Row],[Date]])</f>
        <v>2022</v>
      </c>
      <c r="E4312" s="3">
        <f>MONTH(stock_returns_long[[#This Row],[Date]])</f>
        <v>10</v>
      </c>
      <c r="F4312" s="3">
        <f>LN(1+stock_returns_long[[#This Row],[Return]])</f>
        <v>2.0412571604412611E-2</v>
      </c>
    </row>
    <row r="4313" spans="1:6" x14ac:dyDescent="0.2">
      <c r="A4313" s="11">
        <v>44848</v>
      </c>
      <c r="B4313" s="3" t="s">
        <v>4</v>
      </c>
      <c r="C4313" s="3">
        <v>-7.5455509811610533E-2</v>
      </c>
      <c r="D4313" s="3">
        <f>YEAR(stock_returns_long[[#This Row],[Date]])</f>
        <v>2022</v>
      </c>
      <c r="E4313" s="3">
        <f>MONTH(stock_returns_long[[#This Row],[Date]])</f>
        <v>10</v>
      </c>
      <c r="F4313" s="3">
        <f>LN(1+stock_returns_long[[#This Row],[Return]])</f>
        <v>-7.8454105799184978E-2</v>
      </c>
    </row>
    <row r="4314" spans="1:6" x14ac:dyDescent="0.2">
      <c r="A4314" s="11">
        <v>44851</v>
      </c>
      <c r="B4314" s="3" t="s">
        <v>4</v>
      </c>
      <c r="C4314" s="3">
        <v>7.005219876844393E-2</v>
      </c>
      <c r="D4314" s="3">
        <f>YEAR(stock_returns_long[[#This Row],[Date]])</f>
        <v>2022</v>
      </c>
      <c r="E4314" s="3">
        <f>MONTH(stock_returns_long[[#This Row],[Date]])</f>
        <v>10</v>
      </c>
      <c r="F4314" s="3">
        <f>LN(1+stock_returns_long[[#This Row],[Return]])</f>
        <v>6.7707431179661257E-2</v>
      </c>
    </row>
    <row r="4315" spans="1:6" x14ac:dyDescent="0.2">
      <c r="A4315" s="11">
        <v>44852</v>
      </c>
      <c r="B4315" s="3" t="s">
        <v>4</v>
      </c>
      <c r="C4315" s="3">
        <v>3.8294794370519192E-3</v>
      </c>
      <c r="D4315" s="3">
        <f>YEAR(stock_returns_long[[#This Row],[Date]])</f>
        <v>2022</v>
      </c>
      <c r="E4315" s="3">
        <f>MONTH(stock_returns_long[[#This Row],[Date]])</f>
        <v>10</v>
      </c>
      <c r="F4315" s="3">
        <f>LN(1+stock_returns_long[[#This Row],[Return]])</f>
        <v>3.8221656467324091E-3</v>
      </c>
    </row>
    <row r="4316" spans="1:6" x14ac:dyDescent="0.2">
      <c r="A4316" s="11">
        <v>44853</v>
      </c>
      <c r="B4316" s="3" t="s">
        <v>4</v>
      </c>
      <c r="C4316" s="3">
        <v>8.4017931069275686E-3</v>
      </c>
      <c r="D4316" s="3">
        <f>YEAR(stock_returns_long[[#This Row],[Date]])</f>
        <v>2022</v>
      </c>
      <c r="E4316" s="3">
        <f>MONTH(stock_returns_long[[#This Row],[Date]])</f>
        <v>10</v>
      </c>
      <c r="F4316" s="3">
        <f>LN(1+stock_returns_long[[#This Row],[Return]])</f>
        <v>8.3666945003438385E-3</v>
      </c>
    </row>
    <row r="4317" spans="1:6" x14ac:dyDescent="0.2">
      <c r="A4317" s="11">
        <v>44854</v>
      </c>
      <c r="B4317" s="3" t="s">
        <v>4</v>
      </c>
      <c r="C4317" s="3">
        <v>-6.6474486367937402E-2</v>
      </c>
      <c r="D4317" s="3">
        <f>YEAR(stock_returns_long[[#This Row],[Date]])</f>
        <v>2022</v>
      </c>
      <c r="E4317" s="3">
        <f>MONTH(stock_returns_long[[#This Row],[Date]])</f>
        <v>10</v>
      </c>
      <c r="F4317" s="3">
        <f>LN(1+stock_returns_long[[#This Row],[Return]])</f>
        <v>-6.8786985220059313E-2</v>
      </c>
    </row>
    <row r="4318" spans="1:6" x14ac:dyDescent="0.2">
      <c r="A4318" s="11">
        <v>44855</v>
      </c>
      <c r="B4318" s="3" t="s">
        <v>4</v>
      </c>
      <c r="C4318" s="3">
        <v>3.454266549727758E-2</v>
      </c>
      <c r="D4318" s="3">
        <f>YEAR(stock_returns_long[[#This Row],[Date]])</f>
        <v>2022</v>
      </c>
      <c r="E4318" s="3">
        <f>MONTH(stock_returns_long[[#This Row],[Date]])</f>
        <v>10</v>
      </c>
      <c r="F4318" s="3">
        <f>LN(1+stock_returns_long[[#This Row],[Return]])</f>
        <v>3.3959459979664812E-2</v>
      </c>
    </row>
    <row r="4319" spans="1:6" x14ac:dyDescent="0.2">
      <c r="A4319" s="11">
        <v>44858</v>
      </c>
      <c r="B4319" s="3" t="s">
        <v>4</v>
      </c>
      <c r="C4319" s="3">
        <v>-1.4875967194030837E-2</v>
      </c>
      <c r="D4319" s="3">
        <f>YEAR(stock_returns_long[[#This Row],[Date]])</f>
        <v>2022</v>
      </c>
      <c r="E4319" s="3">
        <f>MONTH(stock_returns_long[[#This Row],[Date]])</f>
        <v>10</v>
      </c>
      <c r="F4319" s="3">
        <f>LN(1+stock_returns_long[[#This Row],[Return]])</f>
        <v>-1.4987724107085643E-2</v>
      </c>
    </row>
    <row r="4320" spans="1:6" x14ac:dyDescent="0.2">
      <c r="A4320" s="11">
        <v>44859</v>
      </c>
      <c r="B4320" s="3" t="s">
        <v>4</v>
      </c>
      <c r="C4320" s="3">
        <v>5.2875730977255841E-2</v>
      </c>
      <c r="D4320" s="3">
        <f>YEAR(stock_returns_long[[#This Row],[Date]])</f>
        <v>2022</v>
      </c>
      <c r="E4320" s="3">
        <f>MONTH(stock_returns_long[[#This Row],[Date]])</f>
        <v>10</v>
      </c>
      <c r="F4320" s="3">
        <f>LN(1+stock_returns_long[[#This Row],[Return]])</f>
        <v>5.1525211920993325E-2</v>
      </c>
    </row>
    <row r="4321" spans="1:6" x14ac:dyDescent="0.2">
      <c r="A4321" s="11">
        <v>44860</v>
      </c>
      <c r="B4321" s="3" t="s">
        <v>4</v>
      </c>
      <c r="C4321" s="3">
        <v>9.9811223764909585E-3</v>
      </c>
      <c r="D4321" s="3">
        <f>YEAR(stock_returns_long[[#This Row],[Date]])</f>
        <v>2022</v>
      </c>
      <c r="E4321" s="3">
        <f>MONTH(stock_returns_long[[#This Row],[Date]])</f>
        <v>10</v>
      </c>
      <c r="F4321" s="3">
        <f>LN(1+stock_returns_long[[#This Row],[Return]])</f>
        <v>9.9316399621488822E-3</v>
      </c>
    </row>
    <row r="4322" spans="1:6" x14ac:dyDescent="0.2">
      <c r="A4322" s="11">
        <v>44861</v>
      </c>
      <c r="B4322" s="3" t="s">
        <v>4</v>
      </c>
      <c r="C4322" s="3">
        <v>2.0031915485436702E-3</v>
      </c>
      <c r="D4322" s="3">
        <f>YEAR(stock_returns_long[[#This Row],[Date]])</f>
        <v>2022</v>
      </c>
      <c r="E4322" s="3">
        <f>MONTH(stock_returns_long[[#This Row],[Date]])</f>
        <v>10</v>
      </c>
      <c r="F4322" s="3">
        <f>LN(1+stock_returns_long[[#This Row],[Return]])</f>
        <v>2.0011878357876823E-3</v>
      </c>
    </row>
    <row r="4323" spans="1:6" x14ac:dyDescent="0.2">
      <c r="A4323" s="11">
        <v>44862</v>
      </c>
      <c r="B4323" s="3" t="s">
        <v>4</v>
      </c>
      <c r="C4323" s="3">
        <v>1.5238384603380561E-2</v>
      </c>
      <c r="D4323" s="3">
        <f>YEAR(stock_returns_long[[#This Row],[Date]])</f>
        <v>2022</v>
      </c>
      <c r="E4323" s="3">
        <f>MONTH(stock_returns_long[[#This Row],[Date]])</f>
        <v>10</v>
      </c>
      <c r="F4323" s="3">
        <f>LN(1+stock_returns_long[[#This Row],[Return]])</f>
        <v>1.5123446596271723E-2</v>
      </c>
    </row>
    <row r="4324" spans="1:6" x14ac:dyDescent="0.2">
      <c r="A4324" s="11">
        <v>44865</v>
      </c>
      <c r="B4324" s="3" t="s">
        <v>4</v>
      </c>
      <c r="C4324" s="3">
        <v>-4.2885129004271993E-3</v>
      </c>
      <c r="D4324" s="3">
        <f>YEAR(stock_returns_long[[#This Row],[Date]])</f>
        <v>2022</v>
      </c>
      <c r="E4324" s="3">
        <f>MONTH(stock_returns_long[[#This Row],[Date]])</f>
        <v>10</v>
      </c>
      <c r="F4324" s="3">
        <f>LN(1+stock_returns_long[[#This Row],[Return]])</f>
        <v>-4.2977349472310463E-3</v>
      </c>
    </row>
    <row r="4325" spans="1:6" x14ac:dyDescent="0.2">
      <c r="A4325" s="11">
        <v>44866</v>
      </c>
      <c r="B4325" s="3" t="s">
        <v>4</v>
      </c>
      <c r="C4325" s="3">
        <v>1.2306146011606955E-3</v>
      </c>
      <c r="D4325" s="3">
        <f>YEAR(stock_returns_long[[#This Row],[Date]])</f>
        <v>2022</v>
      </c>
      <c r="E4325" s="3">
        <f>MONTH(stock_returns_long[[#This Row],[Date]])</f>
        <v>11</v>
      </c>
      <c r="F4325" s="3">
        <f>LN(1+stock_returns_long[[#This Row],[Return]])</f>
        <v>1.2298580156588981E-3</v>
      </c>
    </row>
    <row r="4326" spans="1:6" x14ac:dyDescent="0.2">
      <c r="A4326" s="11">
        <v>44867</v>
      </c>
      <c r="B4326" s="3" t="s">
        <v>4</v>
      </c>
      <c r="C4326" s="3">
        <v>-5.636033352596026E-2</v>
      </c>
      <c r="D4326" s="3">
        <f>YEAR(stock_returns_long[[#This Row],[Date]])</f>
        <v>2022</v>
      </c>
      <c r="E4326" s="3">
        <f>MONTH(stock_returns_long[[#This Row],[Date]])</f>
        <v>11</v>
      </c>
      <c r="F4326" s="3">
        <f>LN(1+stock_returns_long[[#This Row],[Return]])</f>
        <v>-5.8010894949755559E-2</v>
      </c>
    </row>
    <row r="4327" spans="1:6" x14ac:dyDescent="0.2">
      <c r="A4327" s="11">
        <v>44868</v>
      </c>
      <c r="B4327" s="3" t="s">
        <v>4</v>
      </c>
      <c r="C4327" s="3">
        <v>1.5350350619269815E-3</v>
      </c>
      <c r="D4327" s="3">
        <f>YEAR(stock_returns_long[[#This Row],[Date]])</f>
        <v>2022</v>
      </c>
      <c r="E4327" s="3">
        <f>MONTH(stock_returns_long[[#This Row],[Date]])</f>
        <v>11</v>
      </c>
      <c r="F4327" s="3">
        <f>LN(1+stock_returns_long[[#This Row],[Return]])</f>
        <v>1.5338580999043428E-3</v>
      </c>
    </row>
    <row r="4328" spans="1:6" x14ac:dyDescent="0.2">
      <c r="A4328" s="11">
        <v>44869</v>
      </c>
      <c r="B4328" s="3" t="s">
        <v>4</v>
      </c>
      <c r="C4328" s="3">
        <v>-3.6412597774318711E-2</v>
      </c>
      <c r="D4328" s="3">
        <f>YEAR(stock_returns_long[[#This Row],[Date]])</f>
        <v>2022</v>
      </c>
      <c r="E4328" s="3">
        <f>MONTH(stock_returns_long[[#This Row],[Date]])</f>
        <v>11</v>
      </c>
      <c r="F4328" s="3">
        <f>LN(1+stock_returns_long[[#This Row],[Return]])</f>
        <v>-3.7092081982256067E-2</v>
      </c>
    </row>
    <row r="4329" spans="1:6" x14ac:dyDescent="0.2">
      <c r="A4329" s="11">
        <v>44872</v>
      </c>
      <c r="B4329" s="3" t="s">
        <v>4</v>
      </c>
      <c r="C4329" s="3">
        <v>-5.0079526334005919E-2</v>
      </c>
      <c r="D4329" s="3">
        <f>YEAR(stock_returns_long[[#This Row],[Date]])</f>
        <v>2022</v>
      </c>
      <c r="E4329" s="3">
        <f>MONTH(stock_returns_long[[#This Row],[Date]])</f>
        <v>11</v>
      </c>
      <c r="F4329" s="3">
        <f>LN(1+stock_returns_long[[#This Row],[Return]])</f>
        <v>-5.1377009822122288E-2</v>
      </c>
    </row>
    <row r="4330" spans="1:6" x14ac:dyDescent="0.2">
      <c r="A4330" s="11">
        <v>44873</v>
      </c>
      <c r="B4330" s="3" t="s">
        <v>4</v>
      </c>
      <c r="C4330" s="3">
        <v>-2.9328185130887752E-2</v>
      </c>
      <c r="D4330" s="3">
        <f>YEAR(stock_returns_long[[#This Row],[Date]])</f>
        <v>2022</v>
      </c>
      <c r="E4330" s="3">
        <f>MONTH(stock_returns_long[[#This Row],[Date]])</f>
        <v>11</v>
      </c>
      <c r="F4330" s="3">
        <f>LN(1+stock_returns_long[[#This Row],[Return]])</f>
        <v>-2.9766854567743133E-2</v>
      </c>
    </row>
    <row r="4331" spans="1:6" x14ac:dyDescent="0.2">
      <c r="A4331" s="11">
        <v>44874</v>
      </c>
      <c r="B4331" s="3" t="s">
        <v>4</v>
      </c>
      <c r="C4331" s="3">
        <v>-7.1667571851307454E-2</v>
      </c>
      <c r="D4331" s="3">
        <f>YEAR(stock_returns_long[[#This Row],[Date]])</f>
        <v>2022</v>
      </c>
      <c r="E4331" s="3">
        <f>MONTH(stock_returns_long[[#This Row],[Date]])</f>
        <v>11</v>
      </c>
      <c r="F4331" s="3">
        <f>LN(1+stock_returns_long[[#This Row],[Return]])</f>
        <v>-7.4365390353582736E-2</v>
      </c>
    </row>
    <row r="4332" spans="1:6" x14ac:dyDescent="0.2">
      <c r="A4332" s="11">
        <v>44875</v>
      </c>
      <c r="B4332" s="3" t="s">
        <v>4</v>
      </c>
      <c r="C4332" s="3">
        <v>7.3934372169425444E-2</v>
      </c>
      <c r="D4332" s="3">
        <f>YEAR(stock_returns_long[[#This Row],[Date]])</f>
        <v>2022</v>
      </c>
      <c r="E4332" s="3">
        <f>MONTH(stock_returns_long[[#This Row],[Date]])</f>
        <v>11</v>
      </c>
      <c r="F4332" s="3">
        <f>LN(1+stock_returns_long[[#This Row],[Return]])</f>
        <v>7.132888823212645E-2</v>
      </c>
    </row>
    <row r="4333" spans="1:6" x14ac:dyDescent="0.2">
      <c r="A4333" s="11">
        <v>44876</v>
      </c>
      <c r="B4333" s="3" t="s">
        <v>4</v>
      </c>
      <c r="C4333" s="3">
        <v>2.7527264924482875E-2</v>
      </c>
      <c r="D4333" s="3">
        <f>YEAR(stock_returns_long[[#This Row],[Date]])</f>
        <v>2022</v>
      </c>
      <c r="E4333" s="3">
        <f>MONTH(stock_returns_long[[#This Row],[Date]])</f>
        <v>11</v>
      </c>
      <c r="F4333" s="3">
        <f>LN(1+stock_returns_long[[#This Row],[Return]])</f>
        <v>2.7155202242509627E-2</v>
      </c>
    </row>
    <row r="4334" spans="1:6" x14ac:dyDescent="0.2">
      <c r="A4334" s="11">
        <v>44879</v>
      </c>
      <c r="B4334" s="3" t="s">
        <v>4</v>
      </c>
      <c r="C4334" s="3">
        <v>-2.5616187381697131E-2</v>
      </c>
      <c r="D4334" s="3">
        <f>YEAR(stock_returns_long[[#This Row],[Date]])</f>
        <v>2022</v>
      </c>
      <c r="E4334" s="3">
        <f>MONTH(stock_returns_long[[#This Row],[Date]])</f>
        <v>11</v>
      </c>
      <c r="F4334" s="3">
        <f>LN(1+stock_returns_long[[#This Row],[Return]])</f>
        <v>-2.5949994830441671E-2</v>
      </c>
    </row>
    <row r="4335" spans="1:6" x14ac:dyDescent="0.2">
      <c r="A4335" s="11">
        <v>44880</v>
      </c>
      <c r="B4335" s="3" t="s">
        <v>4</v>
      </c>
      <c r="C4335" s="3">
        <v>1.8172303095892017E-2</v>
      </c>
      <c r="D4335" s="3">
        <f>YEAR(stock_returns_long[[#This Row],[Date]])</f>
        <v>2022</v>
      </c>
      <c r="E4335" s="3">
        <f>MONTH(stock_returns_long[[#This Row],[Date]])</f>
        <v>11</v>
      </c>
      <c r="F4335" s="3">
        <f>LN(1+stock_returns_long[[#This Row],[Return]])</f>
        <v>1.8009160285334423E-2</v>
      </c>
    </row>
    <row r="4336" spans="1:6" x14ac:dyDescent="0.2">
      <c r="A4336" s="11">
        <v>44881</v>
      </c>
      <c r="B4336" s="3" t="s">
        <v>4</v>
      </c>
      <c r="C4336" s="3">
        <v>-3.8576278523995811E-2</v>
      </c>
      <c r="D4336" s="3">
        <f>YEAR(stock_returns_long[[#This Row],[Date]])</f>
        <v>2022</v>
      </c>
      <c r="E4336" s="3">
        <f>MONTH(stock_returns_long[[#This Row],[Date]])</f>
        <v>11</v>
      </c>
      <c r="F4336" s="3">
        <f>LN(1+stock_returns_long[[#This Row],[Return]])</f>
        <v>-3.9340049938587862E-2</v>
      </c>
    </row>
    <row r="4337" spans="1:6" x14ac:dyDescent="0.2">
      <c r="A4337" s="11">
        <v>44882</v>
      </c>
      <c r="B4337" s="3" t="s">
        <v>4</v>
      </c>
      <c r="C4337" s="3">
        <v>-2.0062058831236462E-2</v>
      </c>
      <c r="D4337" s="3">
        <f>YEAR(stock_returns_long[[#This Row],[Date]])</f>
        <v>2022</v>
      </c>
      <c r="E4337" s="3">
        <f>MONTH(stock_returns_long[[#This Row],[Date]])</f>
        <v>11</v>
      </c>
      <c r="F4337" s="3">
        <f>LN(1+stock_returns_long[[#This Row],[Return]])</f>
        <v>-2.0266034660649707E-2</v>
      </c>
    </row>
    <row r="4338" spans="1:6" x14ac:dyDescent="0.2">
      <c r="A4338" s="11">
        <v>44883</v>
      </c>
      <c r="B4338" s="3" t="s">
        <v>4</v>
      </c>
      <c r="C4338" s="3">
        <v>-1.6269016527425406E-2</v>
      </c>
      <c r="D4338" s="3">
        <f>YEAR(stock_returns_long[[#This Row],[Date]])</f>
        <v>2022</v>
      </c>
      <c r="E4338" s="3">
        <f>MONTH(stock_returns_long[[#This Row],[Date]])</f>
        <v>11</v>
      </c>
      <c r="F4338" s="3">
        <f>LN(1+stock_returns_long[[#This Row],[Return]])</f>
        <v>-1.6402810087859467E-2</v>
      </c>
    </row>
    <row r="4339" spans="1:6" x14ac:dyDescent="0.2">
      <c r="A4339" s="11">
        <v>44886</v>
      </c>
      <c r="B4339" s="3" t="s">
        <v>4</v>
      </c>
      <c r="C4339" s="3">
        <v>-6.8372313431900533E-2</v>
      </c>
      <c r="D4339" s="3">
        <f>YEAR(stock_returns_long[[#This Row],[Date]])</f>
        <v>2022</v>
      </c>
      <c r="E4339" s="3">
        <f>MONTH(stock_returns_long[[#This Row],[Date]])</f>
        <v>11</v>
      </c>
      <c r="F4339" s="3">
        <f>LN(1+stock_returns_long[[#This Row],[Return]])</f>
        <v>-7.0822022040334665E-2</v>
      </c>
    </row>
    <row r="4340" spans="1:6" x14ac:dyDescent="0.2">
      <c r="A4340" s="11">
        <v>44887</v>
      </c>
      <c r="B4340" s="3" t="s">
        <v>4</v>
      </c>
      <c r="C4340" s="3">
        <v>1.2152311933396831E-2</v>
      </c>
      <c r="D4340" s="3">
        <f>YEAR(stock_returns_long[[#This Row],[Date]])</f>
        <v>2022</v>
      </c>
      <c r="E4340" s="3">
        <f>MONTH(stock_returns_long[[#This Row],[Date]])</f>
        <v>11</v>
      </c>
      <c r="F4340" s="3">
        <f>LN(1+stock_returns_long[[#This Row],[Return]])</f>
        <v>1.2079065403443036E-2</v>
      </c>
    </row>
    <row r="4341" spans="1:6" x14ac:dyDescent="0.2">
      <c r="A4341" s="11">
        <v>44888</v>
      </c>
      <c r="B4341" s="3" t="s">
        <v>4</v>
      </c>
      <c r="C4341" s="3">
        <v>7.8217838854043542E-2</v>
      </c>
      <c r="D4341" s="3">
        <f>YEAR(stock_returns_long[[#This Row],[Date]])</f>
        <v>2022</v>
      </c>
      <c r="E4341" s="3">
        <f>MONTH(stock_returns_long[[#This Row],[Date]])</f>
        <v>11</v>
      </c>
      <c r="F4341" s="3">
        <f>LN(1+stock_returns_long[[#This Row],[Return]])</f>
        <v>7.5309528931065656E-2</v>
      </c>
    </row>
    <row r="4342" spans="1:6" x14ac:dyDescent="0.2">
      <c r="A4342" s="11">
        <v>44890</v>
      </c>
      <c r="B4342" s="3" t="s">
        <v>4</v>
      </c>
      <c r="C4342" s="3">
        <v>-1.8558752377418886E-3</v>
      </c>
      <c r="D4342" s="3">
        <f>YEAR(stock_returns_long[[#This Row],[Date]])</f>
        <v>2022</v>
      </c>
      <c r="E4342" s="3">
        <f>MONTH(stock_returns_long[[#This Row],[Date]])</f>
        <v>11</v>
      </c>
      <c r="F4342" s="3">
        <f>LN(1+stock_returns_long[[#This Row],[Return]])</f>
        <v>-1.8575995078746789E-3</v>
      </c>
    </row>
    <row r="4343" spans="1:6" x14ac:dyDescent="0.2">
      <c r="A4343" s="11">
        <v>44893</v>
      </c>
      <c r="B4343" s="3" t="s">
        <v>4</v>
      </c>
      <c r="C4343" s="3">
        <v>3.2810652080006442E-4</v>
      </c>
      <c r="D4343" s="3">
        <f>YEAR(stock_returns_long[[#This Row],[Date]])</f>
        <v>2022</v>
      </c>
      <c r="E4343" s="3">
        <f>MONTH(stock_returns_long[[#This Row],[Date]])</f>
        <v>11</v>
      </c>
      <c r="F4343" s="3">
        <f>LN(1+stock_returns_long[[#This Row],[Return]])</f>
        <v>3.2805270562665304E-4</v>
      </c>
    </row>
    <row r="4344" spans="1:6" x14ac:dyDescent="0.2">
      <c r="A4344" s="11">
        <v>44894</v>
      </c>
      <c r="B4344" s="3" t="s">
        <v>4</v>
      </c>
      <c r="C4344" s="3">
        <v>-1.1425739989130657E-2</v>
      </c>
      <c r="D4344" s="3">
        <f>YEAR(stock_returns_long[[#This Row],[Date]])</f>
        <v>2022</v>
      </c>
      <c r="E4344" s="3">
        <f>MONTH(stock_returns_long[[#This Row],[Date]])</f>
        <v>11</v>
      </c>
      <c r="F4344" s="3">
        <f>LN(1+stock_returns_long[[#This Row],[Return]])</f>
        <v>-1.1491515256992131E-2</v>
      </c>
    </row>
    <row r="4345" spans="1:6" x14ac:dyDescent="0.2">
      <c r="A4345" s="11">
        <v>44895</v>
      </c>
      <c r="B4345" s="3" t="s">
        <v>4</v>
      </c>
      <c r="C4345" s="3">
        <v>7.6701846910038229E-2</v>
      </c>
      <c r="D4345" s="3">
        <f>YEAR(stock_returns_long[[#This Row],[Date]])</f>
        <v>2022</v>
      </c>
      <c r="E4345" s="3">
        <f>MONTH(stock_returns_long[[#This Row],[Date]])</f>
        <v>11</v>
      </c>
      <c r="F4345" s="3">
        <f>LN(1+stock_returns_long[[#This Row],[Return]])</f>
        <v>7.3902523181276755E-2</v>
      </c>
    </row>
    <row r="4346" spans="1:6" x14ac:dyDescent="0.2">
      <c r="A4346" s="11">
        <v>44896</v>
      </c>
      <c r="B4346" s="3" t="s">
        <v>4</v>
      </c>
      <c r="C4346" s="3">
        <v>0</v>
      </c>
      <c r="D4346" s="3">
        <f>YEAR(stock_returns_long[[#This Row],[Date]])</f>
        <v>2022</v>
      </c>
      <c r="E4346" s="3">
        <f>MONTH(stock_returns_long[[#This Row],[Date]])</f>
        <v>12</v>
      </c>
      <c r="F4346" s="3">
        <f>LN(1+stock_returns_long[[#This Row],[Return]])</f>
        <v>0</v>
      </c>
    </row>
    <row r="4347" spans="1:6" x14ac:dyDescent="0.2">
      <c r="A4347" s="11">
        <v>44897</v>
      </c>
      <c r="B4347" s="3" t="s">
        <v>4</v>
      </c>
      <c r="C4347" s="3">
        <v>8.2179591482955949E-4</v>
      </c>
      <c r="D4347" s="3">
        <f>YEAR(stock_returns_long[[#This Row],[Date]])</f>
        <v>2022</v>
      </c>
      <c r="E4347" s="3">
        <f>MONTH(stock_returns_long[[#This Row],[Date]])</f>
        <v>12</v>
      </c>
      <c r="F4347" s="3">
        <f>LN(1+stock_returns_long[[#This Row],[Return]])</f>
        <v>8.2145842545234833E-4</v>
      </c>
    </row>
    <row r="4348" spans="1:6" x14ac:dyDescent="0.2">
      <c r="A4348" s="11">
        <v>44900</v>
      </c>
      <c r="B4348" s="3" t="s">
        <v>4</v>
      </c>
      <c r="C4348" s="3">
        <v>-6.368676805520912E-2</v>
      </c>
      <c r="D4348" s="3">
        <f>YEAR(stock_returns_long[[#This Row],[Date]])</f>
        <v>2022</v>
      </c>
      <c r="E4348" s="3">
        <f>MONTH(stock_returns_long[[#This Row],[Date]])</f>
        <v>12</v>
      </c>
      <c r="F4348" s="3">
        <f>LN(1+stock_returns_long[[#This Row],[Return]])</f>
        <v>-6.580520897353867E-2</v>
      </c>
    </row>
    <row r="4349" spans="1:6" x14ac:dyDescent="0.2">
      <c r="A4349" s="11">
        <v>44901</v>
      </c>
      <c r="B4349" s="3" t="s">
        <v>4</v>
      </c>
      <c r="C4349" s="3">
        <v>-1.4414851564889419E-2</v>
      </c>
      <c r="D4349" s="3">
        <f>YEAR(stock_returns_long[[#This Row],[Date]])</f>
        <v>2022</v>
      </c>
      <c r="E4349" s="3">
        <f>MONTH(stock_returns_long[[#This Row],[Date]])</f>
        <v>12</v>
      </c>
      <c r="F4349" s="3">
        <f>LN(1+stock_returns_long[[#This Row],[Return]])</f>
        <v>-1.4519754868452269E-2</v>
      </c>
    </row>
    <row r="4350" spans="1:6" x14ac:dyDescent="0.2">
      <c r="A4350" s="11">
        <v>44902</v>
      </c>
      <c r="B4350" s="3" t="s">
        <v>4</v>
      </c>
      <c r="C4350" s="3">
        <v>-3.2143331123685615E-2</v>
      </c>
      <c r="D4350" s="3">
        <f>YEAR(stock_returns_long[[#This Row],[Date]])</f>
        <v>2022</v>
      </c>
      <c r="E4350" s="3">
        <f>MONTH(stock_returns_long[[#This Row],[Date]])</f>
        <v>12</v>
      </c>
      <c r="F4350" s="3">
        <f>LN(1+stock_returns_long[[#This Row],[Return]])</f>
        <v>-3.2671272011557818E-2</v>
      </c>
    </row>
    <row r="4351" spans="1:6" x14ac:dyDescent="0.2">
      <c r="A4351" s="11">
        <v>44903</v>
      </c>
      <c r="B4351" s="3" t="s">
        <v>4</v>
      </c>
      <c r="C4351" s="3">
        <v>-3.4474308657329589E-3</v>
      </c>
      <c r="D4351" s="3">
        <f>YEAR(stock_returns_long[[#This Row],[Date]])</f>
        <v>2022</v>
      </c>
      <c r="E4351" s="3">
        <f>MONTH(stock_returns_long[[#This Row],[Date]])</f>
        <v>12</v>
      </c>
      <c r="F4351" s="3">
        <f>LN(1+stock_returns_long[[#This Row],[Return]])</f>
        <v>-3.4533869482482739E-3</v>
      </c>
    </row>
    <row r="4352" spans="1:6" x14ac:dyDescent="0.2">
      <c r="A4352" s="11">
        <v>44904</v>
      </c>
      <c r="B4352" s="3" t="s">
        <v>4</v>
      </c>
      <c r="C4352" s="3">
        <v>3.23454827685834E-2</v>
      </c>
      <c r="D4352" s="3">
        <f>YEAR(stock_returns_long[[#This Row],[Date]])</f>
        <v>2022</v>
      </c>
      <c r="E4352" s="3">
        <f>MONTH(stock_returns_long[[#This Row],[Date]])</f>
        <v>12</v>
      </c>
      <c r="F4352" s="3">
        <f>LN(1+stock_returns_long[[#This Row],[Return]])</f>
        <v>3.1833381160952023E-2</v>
      </c>
    </row>
    <row r="4353" spans="1:6" x14ac:dyDescent="0.2">
      <c r="A4353" s="11">
        <v>44907</v>
      </c>
      <c r="B4353" s="3" t="s">
        <v>4</v>
      </c>
      <c r="C4353" s="3">
        <v>-6.2719885708646506E-2</v>
      </c>
      <c r="D4353" s="3">
        <f>YEAR(stock_returns_long[[#This Row],[Date]])</f>
        <v>2022</v>
      </c>
      <c r="E4353" s="3">
        <f>MONTH(stock_returns_long[[#This Row],[Date]])</f>
        <v>12</v>
      </c>
      <c r="F4353" s="3">
        <f>LN(1+stock_returns_long[[#This Row],[Return]])</f>
        <v>-6.4773093403383664E-2</v>
      </c>
    </row>
    <row r="4354" spans="1:6" x14ac:dyDescent="0.2">
      <c r="A4354" s="11">
        <v>44908</v>
      </c>
      <c r="B4354" s="3" t="s">
        <v>4</v>
      </c>
      <c r="C4354" s="3">
        <v>-4.0936777953442083E-2</v>
      </c>
      <c r="D4354" s="3">
        <f>YEAR(stock_returns_long[[#This Row],[Date]])</f>
        <v>2022</v>
      </c>
      <c r="E4354" s="3">
        <f>MONTH(stock_returns_long[[#This Row],[Date]])</f>
        <v>12</v>
      </c>
      <c r="F4354" s="3">
        <f>LN(1+stock_returns_long[[#This Row],[Return]])</f>
        <v>-4.1798281301312253E-2</v>
      </c>
    </row>
    <row r="4355" spans="1:6" x14ac:dyDescent="0.2">
      <c r="A4355" s="11">
        <v>44909</v>
      </c>
      <c r="B4355" s="3" t="s">
        <v>4</v>
      </c>
      <c r="C4355" s="3">
        <v>-2.5784367661833008E-2</v>
      </c>
      <c r="D4355" s="3">
        <f>YEAR(stock_returns_long[[#This Row],[Date]])</f>
        <v>2022</v>
      </c>
      <c r="E4355" s="3">
        <f>MONTH(stock_returns_long[[#This Row],[Date]])</f>
        <v>12</v>
      </c>
      <c r="F4355" s="3">
        <f>LN(1+stock_returns_long[[#This Row],[Return]])</f>
        <v>-2.612261140486262E-2</v>
      </c>
    </row>
    <row r="4356" spans="1:6" x14ac:dyDescent="0.2">
      <c r="A4356" s="11">
        <v>44910</v>
      </c>
      <c r="B4356" s="3" t="s">
        <v>4</v>
      </c>
      <c r="C4356" s="3">
        <v>5.5484381393815507E-3</v>
      </c>
      <c r="D4356" s="3">
        <f>YEAR(stock_returns_long[[#This Row],[Date]])</f>
        <v>2022</v>
      </c>
      <c r="E4356" s="3">
        <f>MONTH(stock_returns_long[[#This Row],[Date]])</f>
        <v>12</v>
      </c>
      <c r="F4356" s="3">
        <f>LN(1+stock_returns_long[[#This Row],[Return]])</f>
        <v>5.5331022571328374E-3</v>
      </c>
    </row>
    <row r="4357" spans="1:6" x14ac:dyDescent="0.2">
      <c r="A4357" s="11">
        <v>44911</v>
      </c>
      <c r="B4357" s="3" t="s">
        <v>4</v>
      </c>
      <c r="C4357" s="3">
        <v>-4.7187179094365206E-2</v>
      </c>
      <c r="D4357" s="3">
        <f>YEAR(stock_returns_long[[#This Row],[Date]])</f>
        <v>2022</v>
      </c>
      <c r="E4357" s="3">
        <f>MONTH(stock_returns_long[[#This Row],[Date]])</f>
        <v>12</v>
      </c>
      <c r="F4357" s="3">
        <f>LN(1+stock_returns_long[[#This Row],[Return]])</f>
        <v>-4.8336805001315049E-2</v>
      </c>
    </row>
    <row r="4358" spans="1:6" x14ac:dyDescent="0.2">
      <c r="A4358" s="11">
        <v>44914</v>
      </c>
      <c r="B4358" s="3" t="s">
        <v>4</v>
      </c>
      <c r="C4358" s="3">
        <v>-2.3963297649589599E-3</v>
      </c>
      <c r="D4358" s="3">
        <f>YEAR(stock_returns_long[[#This Row],[Date]])</f>
        <v>2022</v>
      </c>
      <c r="E4358" s="3">
        <f>MONTH(stock_returns_long[[#This Row],[Date]])</f>
        <v>12</v>
      </c>
      <c r="F4358" s="3">
        <f>LN(1+stock_returns_long[[#This Row],[Return]])</f>
        <v>-2.3992055582815475E-3</v>
      </c>
    </row>
    <row r="4359" spans="1:6" x14ac:dyDescent="0.2">
      <c r="A4359" s="11">
        <v>44915</v>
      </c>
      <c r="B4359" s="3" t="s">
        <v>4</v>
      </c>
      <c r="C4359" s="3">
        <v>-8.0536414617160879E-2</v>
      </c>
      <c r="D4359" s="3">
        <f>YEAR(stock_returns_long[[#This Row],[Date]])</f>
        <v>2022</v>
      </c>
      <c r="E4359" s="3">
        <f>MONTH(stock_returns_long[[#This Row],[Date]])</f>
        <v>12</v>
      </c>
      <c r="F4359" s="3">
        <f>LN(1+stock_returns_long[[#This Row],[Return]])</f>
        <v>-8.3964838350743545E-2</v>
      </c>
    </row>
    <row r="4360" spans="1:6" x14ac:dyDescent="0.2">
      <c r="A4360" s="11">
        <v>44916</v>
      </c>
      <c r="B4360" s="3" t="s">
        <v>4</v>
      </c>
      <c r="C4360" s="3">
        <v>-1.6690545895901021E-3</v>
      </c>
      <c r="D4360" s="3">
        <f>YEAR(stock_returns_long[[#This Row],[Date]])</f>
        <v>2022</v>
      </c>
      <c r="E4360" s="3">
        <f>MONTH(stock_returns_long[[#This Row],[Date]])</f>
        <v>12</v>
      </c>
      <c r="F4360" s="3">
        <f>LN(1+stock_returns_long[[#This Row],[Return]])</f>
        <v>-1.6704490129968075E-3</v>
      </c>
    </row>
    <row r="4361" spans="1:6" x14ac:dyDescent="0.2">
      <c r="A4361" s="11">
        <v>44917</v>
      </c>
      <c r="B4361" s="3" t="s">
        <v>4</v>
      </c>
      <c r="C4361" s="3">
        <v>-8.8827565599368552E-2</v>
      </c>
      <c r="D4361" s="3">
        <f>YEAR(stock_returns_long[[#This Row],[Date]])</f>
        <v>2022</v>
      </c>
      <c r="E4361" s="3">
        <f>MONTH(stock_returns_long[[#This Row],[Date]])</f>
        <v>12</v>
      </c>
      <c r="F4361" s="3">
        <f>LN(1+stock_returns_long[[#This Row],[Return]])</f>
        <v>-9.3023119281488931E-2</v>
      </c>
    </row>
    <row r="4362" spans="1:6" x14ac:dyDescent="0.2">
      <c r="A4362" s="11">
        <v>44918</v>
      </c>
      <c r="B4362" s="3" t="s">
        <v>4</v>
      </c>
      <c r="C4362" s="3">
        <v>-1.7550833466474902E-2</v>
      </c>
      <c r="D4362" s="3">
        <f>YEAR(stock_returns_long[[#This Row],[Date]])</f>
        <v>2022</v>
      </c>
      <c r="E4362" s="3">
        <f>MONTH(stock_returns_long[[#This Row],[Date]])</f>
        <v>12</v>
      </c>
      <c r="F4362" s="3">
        <f>LN(1+stock_returns_long[[#This Row],[Return]])</f>
        <v>-1.7706675474399133E-2</v>
      </c>
    </row>
    <row r="4363" spans="1:6" x14ac:dyDescent="0.2">
      <c r="A4363" s="11">
        <v>44922</v>
      </c>
      <c r="B4363" s="3" t="s">
        <v>4</v>
      </c>
      <c r="C4363" s="3">
        <v>-0.1140885333144338</v>
      </c>
      <c r="D4363" s="3">
        <f>YEAR(stock_returns_long[[#This Row],[Date]])</f>
        <v>2022</v>
      </c>
      <c r="E4363" s="3">
        <f>MONTH(stock_returns_long[[#This Row],[Date]])</f>
        <v>12</v>
      </c>
      <c r="F4363" s="3">
        <f>LN(1+stock_returns_long[[#This Row],[Return]])</f>
        <v>-0.12113825810398889</v>
      </c>
    </row>
    <row r="4364" spans="1:6" x14ac:dyDescent="0.2">
      <c r="A4364" s="11">
        <v>44923</v>
      </c>
      <c r="B4364" s="3" t="s">
        <v>4</v>
      </c>
      <c r="C4364" s="3">
        <v>3.308891531476843E-2</v>
      </c>
      <c r="D4364" s="3">
        <f>YEAR(stock_returns_long[[#This Row],[Date]])</f>
        <v>2022</v>
      </c>
      <c r="E4364" s="3">
        <f>MONTH(stock_returns_long[[#This Row],[Date]])</f>
        <v>12</v>
      </c>
      <c r="F4364" s="3">
        <f>LN(1+stock_returns_long[[#This Row],[Return]])</f>
        <v>3.2553261278161744E-2</v>
      </c>
    </row>
    <row r="4365" spans="1:6" x14ac:dyDescent="0.2">
      <c r="A4365" s="11">
        <v>44924</v>
      </c>
      <c r="B4365" s="3" t="s">
        <v>4</v>
      </c>
      <c r="C4365" s="3">
        <v>8.08269069678893E-2</v>
      </c>
      <c r="D4365" s="3">
        <f>YEAR(stock_returns_long[[#This Row],[Date]])</f>
        <v>2022</v>
      </c>
      <c r="E4365" s="3">
        <f>MONTH(stock_returns_long[[#This Row],[Date]])</f>
        <v>12</v>
      </c>
      <c r="F4365" s="3">
        <f>LN(1+stock_returns_long[[#This Row],[Return]])</f>
        <v>7.7726402772072586E-2</v>
      </c>
    </row>
    <row r="4366" spans="1:6" x14ac:dyDescent="0.2">
      <c r="A4366" s="11">
        <v>44925</v>
      </c>
      <c r="B4366" s="3" t="s">
        <v>4</v>
      </c>
      <c r="C4366" s="3">
        <v>1.1164017515666869E-2</v>
      </c>
      <c r="D4366" s="3">
        <f>YEAR(stock_returns_long[[#This Row],[Date]])</f>
        <v>2022</v>
      </c>
      <c r="E4366" s="3">
        <f>MONTH(stock_returns_long[[#This Row],[Date]])</f>
        <v>12</v>
      </c>
      <c r="F4366" s="3">
        <f>LN(1+stock_returns_long[[#This Row],[Return]])</f>
        <v>1.1102159833173808E-2</v>
      </c>
    </row>
    <row r="4367" spans="1:6" x14ac:dyDescent="0.2">
      <c r="A4367" s="11">
        <v>44929</v>
      </c>
      <c r="B4367" s="3" t="s">
        <v>4</v>
      </c>
      <c r="C4367" s="3">
        <v>-0.12242248574195735</v>
      </c>
      <c r="D4367" s="3">
        <f>YEAR(stock_returns_long[[#This Row],[Date]])</f>
        <v>2023</v>
      </c>
      <c r="E4367" s="3">
        <f>MONTH(stock_returns_long[[#This Row],[Date]])</f>
        <v>1</v>
      </c>
      <c r="F4367" s="3">
        <f>LN(1+stock_returns_long[[#This Row],[Return]])</f>
        <v>-0.13058999220665155</v>
      </c>
    </row>
    <row r="4368" spans="1:6" x14ac:dyDescent="0.2">
      <c r="A4368" s="11">
        <v>44930</v>
      </c>
      <c r="B4368" s="3" t="s">
        <v>4</v>
      </c>
      <c r="C4368" s="3">
        <v>5.1248852855937832E-2</v>
      </c>
      <c r="D4368" s="3">
        <f>YEAR(stock_returns_long[[#This Row],[Date]])</f>
        <v>2023</v>
      </c>
      <c r="E4368" s="3">
        <f>MONTH(stock_returns_long[[#This Row],[Date]])</f>
        <v>1</v>
      </c>
      <c r="F4368" s="3">
        <f>LN(1+stock_returns_long[[#This Row],[Return]])</f>
        <v>4.9978841085341272E-2</v>
      </c>
    </row>
    <row r="4369" spans="1:6" x14ac:dyDescent="0.2">
      <c r="A4369" s="11">
        <v>44931</v>
      </c>
      <c r="B4369" s="3" t="s">
        <v>4</v>
      </c>
      <c r="C4369" s="3">
        <v>-2.9039097760312105E-2</v>
      </c>
      <c r="D4369" s="3">
        <f>YEAR(stock_returns_long[[#This Row],[Date]])</f>
        <v>2023</v>
      </c>
      <c r="E4369" s="3">
        <f>MONTH(stock_returns_long[[#This Row],[Date]])</f>
        <v>1</v>
      </c>
      <c r="F4369" s="3">
        <f>LN(1+stock_returns_long[[#This Row],[Return]])</f>
        <v>-2.946907696009933E-2</v>
      </c>
    </row>
    <row r="4370" spans="1:6" x14ac:dyDescent="0.2">
      <c r="A4370" s="11">
        <v>44932</v>
      </c>
      <c r="B4370" s="3" t="s">
        <v>4</v>
      </c>
      <c r="C4370" s="3">
        <v>2.4651090365942707E-2</v>
      </c>
      <c r="D4370" s="3">
        <f>YEAR(stock_returns_long[[#This Row],[Date]])</f>
        <v>2023</v>
      </c>
      <c r="E4370" s="3">
        <f>MONTH(stock_returns_long[[#This Row],[Date]])</f>
        <v>1</v>
      </c>
      <c r="F4370" s="3">
        <f>LN(1+stock_returns_long[[#This Row],[Return]])</f>
        <v>2.4352154998279359E-2</v>
      </c>
    </row>
    <row r="4371" spans="1:6" x14ac:dyDescent="0.2">
      <c r="A4371" s="11">
        <v>44935</v>
      </c>
      <c r="B4371" s="3" t="s">
        <v>4</v>
      </c>
      <c r="C4371" s="3">
        <v>5.9349011404278285E-2</v>
      </c>
      <c r="D4371" s="3">
        <f>YEAR(stock_returns_long[[#This Row],[Date]])</f>
        <v>2023</v>
      </c>
      <c r="E4371" s="3">
        <f>MONTH(stock_returns_long[[#This Row],[Date]])</f>
        <v>1</v>
      </c>
      <c r="F4371" s="3">
        <f>LN(1+stock_returns_long[[#This Row],[Return]])</f>
        <v>5.7654579278002493E-2</v>
      </c>
    </row>
    <row r="4372" spans="1:6" x14ac:dyDescent="0.2">
      <c r="A4372" s="11">
        <v>44936</v>
      </c>
      <c r="B4372" s="3" t="s">
        <v>4</v>
      </c>
      <c r="C4372" s="3">
        <v>-7.6813742567518606E-3</v>
      </c>
      <c r="D4372" s="3">
        <f>YEAR(stock_returns_long[[#This Row],[Date]])</f>
        <v>2023</v>
      </c>
      <c r="E4372" s="3">
        <f>MONTH(stock_returns_long[[#This Row],[Date]])</f>
        <v>1</v>
      </c>
      <c r="F4372" s="3">
        <f>LN(1+stock_returns_long[[#This Row],[Return]])</f>
        <v>-7.7110279637399061E-3</v>
      </c>
    </row>
    <row r="4373" spans="1:6" x14ac:dyDescent="0.2">
      <c r="A4373" s="11">
        <v>44937</v>
      </c>
      <c r="B4373" s="3" t="s">
        <v>4</v>
      </c>
      <c r="C4373" s="3">
        <v>3.6769060182475055E-2</v>
      </c>
      <c r="D4373" s="3">
        <f>YEAR(stock_returns_long[[#This Row],[Date]])</f>
        <v>2023</v>
      </c>
      <c r="E4373" s="3">
        <f>MONTH(stock_returns_long[[#This Row],[Date]])</f>
        <v>1</v>
      </c>
      <c r="F4373" s="3">
        <f>LN(1+stock_returns_long[[#This Row],[Return]])</f>
        <v>3.6109204525613114E-2</v>
      </c>
    </row>
    <row r="4374" spans="1:6" x14ac:dyDescent="0.2">
      <c r="A4374" s="11">
        <v>44938</v>
      </c>
      <c r="B4374" s="3" t="s">
        <v>4</v>
      </c>
      <c r="C4374" s="3">
        <v>2.7592625752506095E-3</v>
      </c>
      <c r="D4374" s="3">
        <f>YEAR(stock_returns_long[[#This Row],[Date]])</f>
        <v>2023</v>
      </c>
      <c r="E4374" s="3">
        <f>MONTH(stock_returns_long[[#This Row],[Date]])</f>
        <v>1</v>
      </c>
      <c r="F4374" s="3">
        <f>LN(1+stock_returns_long[[#This Row],[Return]])</f>
        <v>2.7554627983875698E-3</v>
      </c>
    </row>
    <row r="4375" spans="1:6" x14ac:dyDescent="0.2">
      <c r="A4375" s="11">
        <v>44939</v>
      </c>
      <c r="B4375" s="3" t="s">
        <v>4</v>
      </c>
      <c r="C4375" s="3">
        <v>-9.388119582672827E-3</v>
      </c>
      <c r="D4375" s="3">
        <f>YEAR(stock_returns_long[[#This Row],[Date]])</f>
        <v>2023</v>
      </c>
      <c r="E4375" s="3">
        <f>MONTH(stock_returns_long[[#This Row],[Date]])</f>
        <v>1</v>
      </c>
      <c r="F4375" s="3">
        <f>LN(1+stock_returns_long[[#This Row],[Return]])</f>
        <v>-9.4324657469519665E-3</v>
      </c>
    </row>
    <row r="4376" spans="1:6" x14ac:dyDescent="0.2">
      <c r="A4376" s="11">
        <v>44943</v>
      </c>
      <c r="B4376" s="3" t="s">
        <v>4</v>
      </c>
      <c r="C4376" s="3">
        <v>7.426473736900463E-2</v>
      </c>
      <c r="D4376" s="3">
        <f>YEAR(stock_returns_long[[#This Row],[Date]])</f>
        <v>2023</v>
      </c>
      <c r="E4376" s="3">
        <f>MONTH(stock_returns_long[[#This Row],[Date]])</f>
        <v>1</v>
      </c>
      <c r="F4376" s="3">
        <f>LN(1+stock_returns_long[[#This Row],[Return]])</f>
        <v>7.163646233055776E-2</v>
      </c>
    </row>
    <row r="4377" spans="1:6" x14ac:dyDescent="0.2">
      <c r="A4377" s="11">
        <v>44944</v>
      </c>
      <c r="B4377" s="3" t="s">
        <v>4</v>
      </c>
      <c r="C4377" s="3">
        <v>-2.0609982513142944E-2</v>
      </c>
      <c r="D4377" s="3">
        <f>YEAR(stock_returns_long[[#This Row],[Date]])</f>
        <v>2023</v>
      </c>
      <c r="E4377" s="3">
        <f>MONTH(stock_returns_long[[#This Row],[Date]])</f>
        <v>1</v>
      </c>
      <c r="F4377" s="3">
        <f>LN(1+stock_returns_long[[#This Row],[Return]])</f>
        <v>-2.0825332244057446E-2</v>
      </c>
    </row>
    <row r="4378" spans="1:6" x14ac:dyDescent="0.2">
      <c r="A4378" s="11">
        <v>44945</v>
      </c>
      <c r="B4378" s="3" t="s">
        <v>4</v>
      </c>
      <c r="C4378" s="3">
        <v>-1.2501946153228194E-2</v>
      </c>
      <c r="D4378" s="3">
        <f>YEAR(stock_returns_long[[#This Row],[Date]])</f>
        <v>2023</v>
      </c>
      <c r="E4378" s="3">
        <f>MONTH(stock_returns_long[[#This Row],[Date]])</f>
        <v>1</v>
      </c>
      <c r="F4378" s="3">
        <f>LN(1+stock_returns_long[[#This Row],[Return]])</f>
        <v>-1.2580752996881307E-2</v>
      </c>
    </row>
    <row r="4379" spans="1:6" x14ac:dyDescent="0.2">
      <c r="A4379" s="11">
        <v>44946</v>
      </c>
      <c r="B4379" s="3" t="s">
        <v>4</v>
      </c>
      <c r="C4379" s="3">
        <v>4.9146812062518697E-2</v>
      </c>
      <c r="D4379" s="3">
        <f>YEAR(stock_returns_long[[#This Row],[Date]])</f>
        <v>2023</v>
      </c>
      <c r="E4379" s="3">
        <f>MONTH(stock_returns_long[[#This Row],[Date]])</f>
        <v>1</v>
      </c>
      <c r="F4379" s="3">
        <f>LN(1+stock_returns_long[[#This Row],[Return]])</f>
        <v>4.7977273923204257E-2</v>
      </c>
    </row>
    <row r="4380" spans="1:6" x14ac:dyDescent="0.2">
      <c r="A4380" s="11">
        <v>44949</v>
      </c>
      <c r="B4380" s="3" t="s">
        <v>4</v>
      </c>
      <c r="C4380" s="3">
        <v>7.7424688748489956E-2</v>
      </c>
      <c r="D4380" s="3">
        <f>YEAR(stock_returns_long[[#This Row],[Date]])</f>
        <v>2023</v>
      </c>
      <c r="E4380" s="3">
        <f>MONTH(stock_returns_long[[#This Row],[Date]])</f>
        <v>1</v>
      </c>
      <c r="F4380" s="3">
        <f>LN(1+stock_returns_long[[#This Row],[Return]])</f>
        <v>7.4573646120080148E-2</v>
      </c>
    </row>
    <row r="4381" spans="1:6" x14ac:dyDescent="0.2">
      <c r="A4381" s="11">
        <v>44950</v>
      </c>
      <c r="B4381" s="3" t="s">
        <v>4</v>
      </c>
      <c r="C4381" s="3">
        <v>9.7390879755443471E-4</v>
      </c>
      <c r="D4381" s="3">
        <f>YEAR(stock_returns_long[[#This Row],[Date]])</f>
        <v>2023</v>
      </c>
      <c r="E4381" s="3">
        <f>MONTH(stock_returns_long[[#This Row],[Date]])</f>
        <v>1</v>
      </c>
      <c r="F4381" s="3">
        <f>LN(1+stock_returns_long[[#This Row],[Return]])</f>
        <v>9.734348560736818E-4</v>
      </c>
    </row>
    <row r="4382" spans="1:6" x14ac:dyDescent="0.2">
      <c r="A4382" s="11">
        <v>44951</v>
      </c>
      <c r="B4382" s="3" t="s">
        <v>4</v>
      </c>
      <c r="C4382" s="3">
        <v>3.7528201294276808E-3</v>
      </c>
      <c r="D4382" s="3">
        <f>YEAR(stock_returns_long[[#This Row],[Date]])</f>
        <v>2023</v>
      </c>
      <c r="E4382" s="3">
        <f>MONTH(stock_returns_long[[#This Row],[Date]])</f>
        <v>1</v>
      </c>
      <c r="F4382" s="3">
        <f>LN(1+stock_returns_long[[#This Row],[Return]])</f>
        <v>3.7457958683397114E-3</v>
      </c>
    </row>
    <row r="4383" spans="1:6" x14ac:dyDescent="0.2">
      <c r="A4383" s="11">
        <v>44952</v>
      </c>
      <c r="B4383" s="3" t="s">
        <v>4</v>
      </c>
      <c r="C4383" s="3">
        <v>0.10967259156647335</v>
      </c>
      <c r="D4383" s="3">
        <f>YEAR(stock_returns_long[[#This Row],[Date]])</f>
        <v>2023</v>
      </c>
      <c r="E4383" s="3">
        <f>MONTH(stock_returns_long[[#This Row],[Date]])</f>
        <v>1</v>
      </c>
      <c r="F4383" s="3">
        <f>LN(1+stock_returns_long[[#This Row],[Return]])</f>
        <v>0.10406500926150621</v>
      </c>
    </row>
    <row r="4384" spans="1:6" x14ac:dyDescent="0.2">
      <c r="A4384" s="11">
        <v>44953</v>
      </c>
      <c r="B4384" s="3" t="s">
        <v>4</v>
      </c>
      <c r="C4384" s="3">
        <v>0.11000180416824756</v>
      </c>
      <c r="D4384" s="3">
        <f>YEAR(stock_returns_long[[#This Row],[Date]])</f>
        <v>2023</v>
      </c>
      <c r="E4384" s="3">
        <f>MONTH(stock_returns_long[[#This Row],[Date]])</f>
        <v>1</v>
      </c>
      <c r="F4384" s="3">
        <f>LN(1+stock_returns_long[[#This Row],[Return]])</f>
        <v>0.10436164069972145</v>
      </c>
    </row>
    <row r="4385" spans="1:6" x14ac:dyDescent="0.2">
      <c r="A4385" s="11">
        <v>44956</v>
      </c>
      <c r="B4385" s="3" t="s">
        <v>4</v>
      </c>
      <c r="C4385" s="3">
        <v>-6.3181509949434167E-2</v>
      </c>
      <c r="D4385" s="3">
        <f>YEAR(stock_returns_long[[#This Row],[Date]])</f>
        <v>2023</v>
      </c>
      <c r="E4385" s="3">
        <f>MONTH(stock_returns_long[[#This Row],[Date]])</f>
        <v>1</v>
      </c>
      <c r="F4385" s="3">
        <f>LN(1+stock_returns_long[[#This Row],[Return]])</f>
        <v>-6.5265729435505071E-2</v>
      </c>
    </row>
    <row r="4386" spans="1:6" x14ac:dyDescent="0.2">
      <c r="A4386" s="11">
        <v>44957</v>
      </c>
      <c r="B4386" s="3" t="s">
        <v>4</v>
      </c>
      <c r="C4386" s="3">
        <v>3.9361558949042363E-2</v>
      </c>
      <c r="D4386" s="3">
        <f>YEAR(stock_returns_long[[#This Row],[Date]])</f>
        <v>2023</v>
      </c>
      <c r="E4386" s="3">
        <f>MONTH(stock_returns_long[[#This Row],[Date]])</f>
        <v>1</v>
      </c>
      <c r="F4386" s="3">
        <f>LN(1+stock_returns_long[[#This Row],[Return]])</f>
        <v>3.860663902242871E-2</v>
      </c>
    </row>
    <row r="4387" spans="1:6" x14ac:dyDescent="0.2">
      <c r="A4387" s="11">
        <v>44958</v>
      </c>
      <c r="B4387" s="3" t="s">
        <v>4</v>
      </c>
      <c r="C4387" s="3">
        <v>4.7280928205116535E-2</v>
      </c>
      <c r="D4387" s="3">
        <f>YEAR(stock_returns_long[[#This Row],[Date]])</f>
        <v>2023</v>
      </c>
      <c r="E4387" s="3">
        <f>MONTH(stock_returns_long[[#This Row],[Date]])</f>
        <v>2</v>
      </c>
      <c r="F4387" s="3">
        <f>LN(1+stock_returns_long[[#This Row],[Return]])</f>
        <v>4.6197213190127824E-2</v>
      </c>
    </row>
    <row r="4388" spans="1:6" x14ac:dyDescent="0.2">
      <c r="A4388" s="11">
        <v>44959</v>
      </c>
      <c r="B4388" s="3" t="s">
        <v>4</v>
      </c>
      <c r="C4388" s="3">
        <v>3.7814897039133877E-2</v>
      </c>
      <c r="D4388" s="3">
        <f>YEAR(stock_returns_long[[#This Row],[Date]])</f>
        <v>2023</v>
      </c>
      <c r="E4388" s="3">
        <f>MONTH(stock_returns_long[[#This Row],[Date]])</f>
        <v>2</v>
      </c>
      <c r="F4388" s="3">
        <f>LN(1+stock_returns_long[[#This Row],[Return]])</f>
        <v>3.7117442289732662E-2</v>
      </c>
    </row>
    <row r="4389" spans="1:6" x14ac:dyDescent="0.2">
      <c r="A4389" s="11">
        <v>44960</v>
      </c>
      <c r="B4389" s="3" t="s">
        <v>4</v>
      </c>
      <c r="C4389" s="3">
        <v>9.082654784473565E-3</v>
      </c>
      <c r="D4389" s="3">
        <f>YEAR(stock_returns_long[[#This Row],[Date]])</f>
        <v>2023</v>
      </c>
      <c r="E4389" s="3">
        <f>MONTH(stock_returns_long[[#This Row],[Date]])</f>
        <v>2</v>
      </c>
      <c r="F4389" s="3">
        <f>LN(1+stock_returns_long[[#This Row],[Return]])</f>
        <v>9.0416555431475035E-3</v>
      </c>
    </row>
    <row r="4390" spans="1:6" x14ac:dyDescent="0.2">
      <c r="A4390" s="11">
        <v>44963</v>
      </c>
      <c r="B4390" s="3" t="s">
        <v>4</v>
      </c>
      <c r="C4390" s="3">
        <v>2.5160537355481072E-2</v>
      </c>
      <c r="D4390" s="3">
        <f>YEAR(stock_returns_long[[#This Row],[Date]])</f>
        <v>2023</v>
      </c>
      <c r="E4390" s="3">
        <f>MONTH(stock_returns_long[[#This Row],[Date]])</f>
        <v>2</v>
      </c>
      <c r="F4390" s="3">
        <f>LN(1+stock_returns_long[[#This Row],[Return]])</f>
        <v>2.4849222136681733E-2</v>
      </c>
    </row>
    <row r="4391" spans="1:6" x14ac:dyDescent="0.2">
      <c r="A4391" s="11">
        <v>44964</v>
      </c>
      <c r="B4391" s="3" t="s">
        <v>4</v>
      </c>
      <c r="C4391" s="3">
        <v>1.0525791279409002E-2</v>
      </c>
      <c r="D4391" s="3">
        <f>YEAR(stock_returns_long[[#This Row],[Date]])</f>
        <v>2023</v>
      </c>
      <c r="E4391" s="3">
        <f>MONTH(stock_returns_long[[#This Row],[Date]])</f>
        <v>2</v>
      </c>
      <c r="F4391" s="3">
        <f>LN(1+stock_returns_long[[#This Row],[Return]])</f>
        <v>1.0470780820742525E-2</v>
      </c>
    </row>
    <row r="4392" spans="1:6" x14ac:dyDescent="0.2">
      <c r="A4392" s="11">
        <v>44965</v>
      </c>
      <c r="B4392" s="3" t="s">
        <v>4</v>
      </c>
      <c r="C4392" s="3">
        <v>2.2763049555982517E-2</v>
      </c>
      <c r="D4392" s="3">
        <f>YEAR(stock_returns_long[[#This Row],[Date]])</f>
        <v>2023</v>
      </c>
      <c r="E4392" s="3">
        <f>MONTH(stock_returns_long[[#This Row],[Date]])</f>
        <v>2</v>
      </c>
      <c r="F4392" s="3">
        <f>LN(1+stock_returns_long[[#This Row],[Return]])</f>
        <v>2.2507837028281911E-2</v>
      </c>
    </row>
    <row r="4393" spans="1:6" x14ac:dyDescent="0.2">
      <c r="A4393" s="11">
        <v>44966</v>
      </c>
      <c r="B4393" s="3" t="s">
        <v>4</v>
      </c>
      <c r="C4393" s="3">
        <v>2.9956849516678652E-2</v>
      </c>
      <c r="D4393" s="3">
        <f>YEAR(stock_returns_long[[#This Row],[Date]])</f>
        <v>2023</v>
      </c>
      <c r="E4393" s="3">
        <f>MONTH(stock_returns_long[[#This Row],[Date]])</f>
        <v>2</v>
      </c>
      <c r="F4393" s="3">
        <f>LN(1+stock_returns_long[[#This Row],[Return]])</f>
        <v>2.9516907690852447E-2</v>
      </c>
    </row>
    <row r="4394" spans="1:6" x14ac:dyDescent="0.2">
      <c r="A4394" s="11">
        <v>44967</v>
      </c>
      <c r="B4394" s="3" t="s">
        <v>4</v>
      </c>
      <c r="C4394" s="3">
        <v>-5.0308738018995269E-2</v>
      </c>
      <c r="D4394" s="3">
        <f>YEAR(stock_returns_long[[#This Row],[Date]])</f>
        <v>2023</v>
      </c>
      <c r="E4394" s="3">
        <f>MONTH(stock_returns_long[[#This Row],[Date]])</f>
        <v>2</v>
      </c>
      <c r="F4394" s="3">
        <f>LN(1+stock_returns_long[[#This Row],[Return]])</f>
        <v>-5.1618334595812089E-2</v>
      </c>
    </row>
    <row r="4395" spans="1:6" x14ac:dyDescent="0.2">
      <c r="A4395" s="11">
        <v>44970</v>
      </c>
      <c r="B4395" s="3" t="s">
        <v>4</v>
      </c>
      <c r="C4395" s="3">
        <v>-1.1427700782035255E-2</v>
      </c>
      <c r="D4395" s="3">
        <f>YEAR(stock_returns_long[[#This Row],[Date]])</f>
        <v>2023</v>
      </c>
      <c r="E4395" s="3">
        <f>MONTH(stock_returns_long[[#This Row],[Date]])</f>
        <v>2</v>
      </c>
      <c r="F4395" s="3">
        <f>LN(1+stock_returns_long[[#This Row],[Return]])</f>
        <v>-1.1493498714308886E-2</v>
      </c>
    </row>
    <row r="4396" spans="1:6" x14ac:dyDescent="0.2">
      <c r="A4396" s="11">
        <v>44971</v>
      </c>
      <c r="B4396" s="3" t="s">
        <v>4</v>
      </c>
      <c r="C4396" s="3">
        <v>7.50616556523096E-2</v>
      </c>
      <c r="D4396" s="3">
        <f>YEAR(stock_returns_long[[#This Row],[Date]])</f>
        <v>2023</v>
      </c>
      <c r="E4396" s="3">
        <f>MONTH(stock_returns_long[[#This Row],[Date]])</f>
        <v>2</v>
      </c>
      <c r="F4396" s="3">
        <f>LN(1+stock_returns_long[[#This Row],[Return]])</f>
        <v>7.237801403011461E-2</v>
      </c>
    </row>
    <row r="4397" spans="1:6" x14ac:dyDescent="0.2">
      <c r="A4397" s="11">
        <v>44972</v>
      </c>
      <c r="B4397" s="3" t="s">
        <v>4</v>
      </c>
      <c r="C4397" s="3">
        <v>2.3847099131011129E-2</v>
      </c>
      <c r="D4397" s="3">
        <f>YEAR(stock_returns_long[[#This Row],[Date]])</f>
        <v>2023</v>
      </c>
      <c r="E4397" s="3">
        <f>MONTH(stock_returns_long[[#This Row],[Date]])</f>
        <v>2</v>
      </c>
      <c r="F4397" s="3">
        <f>LN(1+stock_returns_long[[#This Row],[Return]])</f>
        <v>2.3567198213512965E-2</v>
      </c>
    </row>
    <row r="4398" spans="1:6" x14ac:dyDescent="0.2">
      <c r="A4398" s="11">
        <v>44973</v>
      </c>
      <c r="B4398" s="3" t="s">
        <v>4</v>
      </c>
      <c r="C4398" s="3">
        <v>-5.6945537220967513E-2</v>
      </c>
      <c r="D4398" s="3">
        <f>YEAR(stock_returns_long[[#This Row],[Date]])</f>
        <v>2023</v>
      </c>
      <c r="E4398" s="3">
        <f>MONTH(stock_returns_long[[#This Row],[Date]])</f>
        <v>2</v>
      </c>
      <c r="F4398" s="3">
        <f>LN(1+stock_returns_long[[#This Row],[Return]])</f>
        <v>-5.8631243213632354E-2</v>
      </c>
    </row>
    <row r="4399" spans="1:6" x14ac:dyDescent="0.2">
      <c r="A4399" s="11">
        <v>44974</v>
      </c>
      <c r="B4399" s="3" t="s">
        <v>4</v>
      </c>
      <c r="C4399" s="3">
        <v>3.1033480898909227E-2</v>
      </c>
      <c r="D4399" s="3">
        <f>YEAR(stock_returns_long[[#This Row],[Date]])</f>
        <v>2023</v>
      </c>
      <c r="E4399" s="3">
        <f>MONTH(stock_returns_long[[#This Row],[Date]])</f>
        <v>2</v>
      </c>
      <c r="F4399" s="3">
        <f>LN(1+stock_returns_long[[#This Row],[Return]])</f>
        <v>3.0561678706295534E-2</v>
      </c>
    </row>
    <row r="4400" spans="1:6" x14ac:dyDescent="0.2">
      <c r="A4400" s="11">
        <v>44978</v>
      </c>
      <c r="B4400" s="3" t="s">
        <v>4</v>
      </c>
      <c r="C4400" s="3">
        <v>-5.2517894338359961E-2</v>
      </c>
      <c r="D4400" s="3">
        <f>YEAR(stock_returns_long[[#This Row],[Date]])</f>
        <v>2023</v>
      </c>
      <c r="E4400" s="3">
        <f>MONTH(stock_returns_long[[#This Row],[Date]])</f>
        <v>2</v>
      </c>
      <c r="F4400" s="3">
        <f>LN(1+stock_returns_long[[#This Row],[Return]])</f>
        <v>-5.3947228049130248E-2</v>
      </c>
    </row>
    <row r="4401" spans="1:6" x14ac:dyDescent="0.2">
      <c r="A4401" s="11">
        <v>44979</v>
      </c>
      <c r="B4401" s="3" t="s">
        <v>4</v>
      </c>
      <c r="C4401" s="3">
        <v>1.7682553475729224E-2</v>
      </c>
      <c r="D4401" s="3">
        <f>YEAR(stock_returns_long[[#This Row],[Date]])</f>
        <v>2023</v>
      </c>
      <c r="E4401" s="3">
        <f>MONTH(stock_returns_long[[#This Row],[Date]])</f>
        <v>2</v>
      </c>
      <c r="F4401" s="3">
        <f>LN(1+stock_returns_long[[#This Row],[Return]])</f>
        <v>1.7528035977254008E-2</v>
      </c>
    </row>
    <row r="4402" spans="1:6" x14ac:dyDescent="0.2">
      <c r="A4402" s="11">
        <v>44980</v>
      </c>
      <c r="B4402" s="3" t="s">
        <v>4</v>
      </c>
      <c r="C4402" s="3">
        <v>6.0241297928425031E-3</v>
      </c>
      <c r="D4402" s="3">
        <f>YEAR(stock_returns_long[[#This Row],[Date]])</f>
        <v>2023</v>
      </c>
      <c r="E4402" s="3">
        <f>MONTH(stock_returns_long[[#This Row],[Date]])</f>
        <v>2</v>
      </c>
      <c r="F4402" s="3">
        <f>LN(1+stock_returns_long[[#This Row],[Return]])</f>
        <v>6.0060572674679432E-3</v>
      </c>
    </row>
    <row r="4403" spans="1:6" x14ac:dyDescent="0.2">
      <c r="A4403" s="11">
        <v>44981</v>
      </c>
      <c r="B4403" s="3" t="s">
        <v>4</v>
      </c>
      <c r="C4403" s="3">
        <v>-2.5684180003413215E-2</v>
      </c>
      <c r="D4403" s="3">
        <f>YEAR(stock_returns_long[[#This Row],[Date]])</f>
        <v>2023</v>
      </c>
      <c r="E4403" s="3">
        <f>MONTH(stock_returns_long[[#This Row],[Date]])</f>
        <v>2</v>
      </c>
      <c r="F4403" s="3">
        <f>LN(1+stock_returns_long[[#This Row],[Return]])</f>
        <v>-2.601977738759486E-2</v>
      </c>
    </row>
    <row r="4404" spans="1:6" x14ac:dyDescent="0.2">
      <c r="A4404" s="11">
        <v>44984</v>
      </c>
      <c r="B4404" s="3" t="s">
        <v>4</v>
      </c>
      <c r="C4404" s="3">
        <v>5.4601786536924601E-2</v>
      </c>
      <c r="D4404" s="3">
        <f>YEAR(stock_returns_long[[#This Row],[Date]])</f>
        <v>2023</v>
      </c>
      <c r="E4404" s="3">
        <f>MONTH(stock_returns_long[[#This Row],[Date]])</f>
        <v>2</v>
      </c>
      <c r="F4404" s="3">
        <f>LN(1+stock_returns_long[[#This Row],[Return]])</f>
        <v>5.3163242155016888E-2</v>
      </c>
    </row>
    <row r="4405" spans="1:6" x14ac:dyDescent="0.2">
      <c r="A4405" s="11">
        <v>44985</v>
      </c>
      <c r="B4405" s="3" t="s">
        <v>4</v>
      </c>
      <c r="C4405" s="3">
        <v>-9.2472095737269333E-3</v>
      </c>
      <c r="D4405" s="3">
        <f>YEAR(stock_returns_long[[#This Row],[Date]])</f>
        <v>2023</v>
      </c>
      <c r="E4405" s="3">
        <f>MONTH(stock_returns_long[[#This Row],[Date]])</f>
        <v>2</v>
      </c>
      <c r="F4405" s="3">
        <f>LN(1+stock_returns_long[[#This Row],[Return]])</f>
        <v>-9.290230436857878E-3</v>
      </c>
    </row>
    <row r="4406" spans="1:6" x14ac:dyDescent="0.2">
      <c r="A4406" s="11">
        <v>44986</v>
      </c>
      <c r="B4406" s="3" t="s">
        <v>4</v>
      </c>
      <c r="C4406" s="3">
        <v>-1.4291975817664837E-2</v>
      </c>
      <c r="D4406" s="3">
        <f>YEAR(stock_returns_long[[#This Row],[Date]])</f>
        <v>2023</v>
      </c>
      <c r="E4406" s="3">
        <f>MONTH(stock_returns_long[[#This Row],[Date]])</f>
        <v>3</v>
      </c>
      <c r="F4406" s="3">
        <f>LN(1+stock_returns_long[[#This Row],[Return]])</f>
        <v>-1.4395089751065829E-2</v>
      </c>
    </row>
    <row r="4407" spans="1:6" x14ac:dyDescent="0.2">
      <c r="A4407" s="11">
        <v>44987</v>
      </c>
      <c r="B4407" s="3" t="s">
        <v>4</v>
      </c>
      <c r="C4407" s="3">
        <v>-5.853928157947319E-2</v>
      </c>
      <c r="D4407" s="3">
        <f>YEAR(stock_returns_long[[#This Row],[Date]])</f>
        <v>2023</v>
      </c>
      <c r="E4407" s="3">
        <f>MONTH(stock_returns_long[[#This Row],[Date]])</f>
        <v>3</v>
      </c>
      <c r="F4407" s="3">
        <f>LN(1+stock_returns_long[[#This Row],[Return]])</f>
        <v>-6.0322654091468045E-2</v>
      </c>
    </row>
    <row r="4408" spans="1:6" x14ac:dyDescent="0.2">
      <c r="A4408" s="11">
        <v>44988</v>
      </c>
      <c r="B4408" s="3" t="s">
        <v>4</v>
      </c>
      <c r="C4408" s="3">
        <v>3.6092192823141467E-2</v>
      </c>
      <c r="D4408" s="3">
        <f>YEAR(stock_returns_long[[#This Row],[Date]])</f>
        <v>2023</v>
      </c>
      <c r="E4408" s="3">
        <f>MONTH(stock_returns_long[[#This Row],[Date]])</f>
        <v>3</v>
      </c>
      <c r="F4408" s="3">
        <f>LN(1+stock_returns_long[[#This Row],[Return]])</f>
        <v>3.5456129089512831E-2</v>
      </c>
    </row>
    <row r="4409" spans="1:6" x14ac:dyDescent="0.2">
      <c r="A4409" s="11">
        <v>44991</v>
      </c>
      <c r="B4409" s="3" t="s">
        <v>4</v>
      </c>
      <c r="C4409" s="3">
        <v>-2.0122331071529054E-2</v>
      </c>
      <c r="D4409" s="3">
        <f>YEAR(stock_returns_long[[#This Row],[Date]])</f>
        <v>2023</v>
      </c>
      <c r="E4409" s="3">
        <f>MONTH(stock_returns_long[[#This Row],[Date]])</f>
        <v>3</v>
      </c>
      <c r="F4409" s="3">
        <f>LN(1+stock_returns_long[[#This Row],[Return]])</f>
        <v>-2.0327542733144958E-2</v>
      </c>
    </row>
    <row r="4410" spans="1:6" x14ac:dyDescent="0.2">
      <c r="A4410" s="11">
        <v>44992</v>
      </c>
      <c r="B4410" s="3" t="s">
        <v>4</v>
      </c>
      <c r="C4410" s="3">
        <v>-3.1474077300281622E-2</v>
      </c>
      <c r="D4410" s="3">
        <f>YEAR(stock_returns_long[[#This Row],[Date]])</f>
        <v>2023</v>
      </c>
      <c r="E4410" s="3">
        <f>MONTH(stock_returns_long[[#This Row],[Date]])</f>
        <v>3</v>
      </c>
      <c r="F4410" s="3">
        <f>LN(1+stock_returns_long[[#This Row],[Return]])</f>
        <v>-3.1980030670137209E-2</v>
      </c>
    </row>
    <row r="4411" spans="1:6" x14ac:dyDescent="0.2">
      <c r="A4411" s="11">
        <v>44993</v>
      </c>
      <c r="B4411" s="3" t="s">
        <v>4</v>
      </c>
      <c r="C4411" s="3">
        <v>-3.041929843714275E-2</v>
      </c>
      <c r="D4411" s="3">
        <f>YEAR(stock_returns_long[[#This Row],[Date]])</f>
        <v>2023</v>
      </c>
      <c r="E4411" s="3">
        <f>MONTH(stock_returns_long[[#This Row],[Date]])</f>
        <v>3</v>
      </c>
      <c r="F4411" s="3">
        <f>LN(1+stock_returns_long[[#This Row],[Return]])</f>
        <v>-3.0891567368818231E-2</v>
      </c>
    </row>
    <row r="4412" spans="1:6" x14ac:dyDescent="0.2">
      <c r="A4412" s="11">
        <v>44994</v>
      </c>
      <c r="B4412" s="3" t="s">
        <v>4</v>
      </c>
      <c r="C4412" s="3">
        <v>-4.9890119950849909E-2</v>
      </c>
      <c r="D4412" s="3">
        <f>YEAR(stock_returns_long[[#This Row],[Date]])</f>
        <v>2023</v>
      </c>
      <c r="E4412" s="3">
        <f>MONTH(stock_returns_long[[#This Row],[Date]])</f>
        <v>3</v>
      </c>
      <c r="F4412" s="3">
        <f>LN(1+stock_returns_long[[#This Row],[Return]])</f>
        <v>-5.1177637866392157E-2</v>
      </c>
    </row>
    <row r="4413" spans="1:6" x14ac:dyDescent="0.2">
      <c r="A4413" s="11">
        <v>44995</v>
      </c>
      <c r="B4413" s="3" t="s">
        <v>4</v>
      </c>
      <c r="C4413" s="3">
        <v>3.0071956856769777E-3</v>
      </c>
      <c r="D4413" s="3">
        <f>YEAR(stock_returns_long[[#This Row],[Date]])</f>
        <v>2023</v>
      </c>
      <c r="E4413" s="3">
        <f>MONTH(stock_returns_long[[#This Row],[Date]])</f>
        <v>3</v>
      </c>
      <c r="F4413" s="3">
        <f>LN(1+stock_returns_long[[#This Row],[Return]])</f>
        <v>3.0026831172517087E-3</v>
      </c>
    </row>
    <row r="4414" spans="1:6" x14ac:dyDescent="0.2">
      <c r="A4414" s="11">
        <v>44998</v>
      </c>
      <c r="B4414" s="3" t="s">
        <v>4</v>
      </c>
      <c r="C4414" s="3">
        <v>5.9962711686663006E-3</v>
      </c>
      <c r="D4414" s="3">
        <f>YEAR(stock_returns_long[[#This Row],[Date]])</f>
        <v>2023</v>
      </c>
      <c r="E4414" s="3">
        <f>MONTH(stock_returns_long[[#This Row],[Date]])</f>
        <v>3</v>
      </c>
      <c r="F4414" s="3">
        <f>LN(1+stock_returns_long[[#This Row],[Return]])</f>
        <v>5.978365078895034E-3</v>
      </c>
    </row>
    <row r="4415" spans="1:6" x14ac:dyDescent="0.2">
      <c r="A4415" s="11">
        <v>44999</v>
      </c>
      <c r="B4415" s="3" t="s">
        <v>4</v>
      </c>
      <c r="C4415" s="3">
        <v>5.0320947926932424E-2</v>
      </c>
      <c r="D4415" s="3">
        <f>YEAR(stock_returns_long[[#This Row],[Date]])</f>
        <v>2023</v>
      </c>
      <c r="E4415" s="3">
        <f>MONTH(stock_returns_long[[#This Row],[Date]])</f>
        <v>3</v>
      </c>
      <c r="F4415" s="3">
        <f>LN(1+stock_returns_long[[#This Row],[Return]])</f>
        <v>4.9095782155813859E-2</v>
      </c>
    </row>
    <row r="4416" spans="1:6" x14ac:dyDescent="0.2">
      <c r="A4416" s="11">
        <v>45000</v>
      </c>
      <c r="B4416" s="3" t="s">
        <v>4</v>
      </c>
      <c r="C4416" s="3">
        <v>-1.5333393227232373E-2</v>
      </c>
      <c r="D4416" s="3">
        <f>YEAR(stock_returns_long[[#This Row],[Date]])</f>
        <v>2023</v>
      </c>
      <c r="E4416" s="3">
        <f>MONTH(stock_returns_long[[#This Row],[Date]])</f>
        <v>3</v>
      </c>
      <c r="F4416" s="3">
        <f>LN(1+stock_returns_long[[#This Row],[Return]])</f>
        <v>-1.5452165385496644E-2</v>
      </c>
    </row>
    <row r="4417" spans="1:6" x14ac:dyDescent="0.2">
      <c r="A4417" s="11">
        <v>45001</v>
      </c>
      <c r="B4417" s="3" t="s">
        <v>4</v>
      </c>
      <c r="C4417" s="3">
        <v>2.0393505108375454E-2</v>
      </c>
      <c r="D4417" s="3">
        <f>YEAR(stock_returns_long[[#This Row],[Date]])</f>
        <v>2023</v>
      </c>
      <c r="E4417" s="3">
        <f>MONTH(stock_returns_long[[#This Row],[Date]])</f>
        <v>3</v>
      </c>
      <c r="F4417" s="3">
        <f>LN(1+stock_returns_long[[#This Row],[Return]])</f>
        <v>2.0188342220549882E-2</v>
      </c>
    </row>
    <row r="4418" spans="1:6" x14ac:dyDescent="0.2">
      <c r="A4418" s="11">
        <v>45002</v>
      </c>
      <c r="B4418" s="3" t="s">
        <v>4</v>
      </c>
      <c r="C4418" s="3">
        <v>-2.172378153438792E-2</v>
      </c>
      <c r="D4418" s="3">
        <f>YEAR(stock_returns_long[[#This Row],[Date]])</f>
        <v>2023</v>
      </c>
      <c r="E4418" s="3">
        <f>MONTH(stock_returns_long[[#This Row],[Date]])</f>
        <v>3</v>
      </c>
      <c r="F4418" s="3">
        <f>LN(1+stock_returns_long[[#This Row],[Return]])</f>
        <v>-2.1963216854791676E-2</v>
      </c>
    </row>
    <row r="4419" spans="1:6" x14ac:dyDescent="0.2">
      <c r="A4419" s="11">
        <v>45005</v>
      </c>
      <c r="B4419" s="3" t="s">
        <v>4</v>
      </c>
      <c r="C4419" s="3">
        <v>1.7320796272765726E-2</v>
      </c>
      <c r="D4419" s="3">
        <f>YEAR(stock_returns_long[[#This Row],[Date]])</f>
        <v>2023</v>
      </c>
      <c r="E4419" s="3">
        <f>MONTH(stock_returns_long[[#This Row],[Date]])</f>
        <v>3</v>
      </c>
      <c r="F4419" s="3">
        <f>LN(1+stock_returns_long[[#This Row],[Return]])</f>
        <v>1.7172501224135429E-2</v>
      </c>
    </row>
    <row r="4420" spans="1:6" x14ac:dyDescent="0.2">
      <c r="A4420" s="11">
        <v>45006</v>
      </c>
      <c r="B4420" s="3" t="s">
        <v>4</v>
      </c>
      <c r="C4420" s="3">
        <v>7.8199191438224736E-2</v>
      </c>
      <c r="D4420" s="3">
        <f>YEAR(stock_returns_long[[#This Row],[Date]])</f>
        <v>2023</v>
      </c>
      <c r="E4420" s="3">
        <f>MONTH(stock_returns_long[[#This Row],[Date]])</f>
        <v>3</v>
      </c>
      <c r="F4420" s="3">
        <f>LN(1+stock_returns_long[[#This Row],[Return]])</f>
        <v>7.5292234116976067E-2</v>
      </c>
    </row>
    <row r="4421" spans="1:6" x14ac:dyDescent="0.2">
      <c r="A4421" s="11">
        <v>45007</v>
      </c>
      <c r="B4421" s="3" t="s">
        <v>4</v>
      </c>
      <c r="C4421" s="3">
        <v>-3.2543819591966838E-2</v>
      </c>
      <c r="D4421" s="3">
        <f>YEAR(stock_returns_long[[#This Row],[Date]])</f>
        <v>2023</v>
      </c>
      <c r="E4421" s="3">
        <f>MONTH(stock_returns_long[[#This Row],[Date]])</f>
        <v>3</v>
      </c>
      <c r="F4421" s="3">
        <f>LN(1+stock_returns_long[[#This Row],[Return]])</f>
        <v>-3.3085146671818597E-2</v>
      </c>
    </row>
    <row r="4422" spans="1:6" x14ac:dyDescent="0.2">
      <c r="A4422" s="11">
        <v>45008</v>
      </c>
      <c r="B4422" s="3" t="s">
        <v>4</v>
      </c>
      <c r="C4422" s="3">
        <v>5.5977366381618765E-3</v>
      </c>
      <c r="D4422" s="3">
        <f>YEAR(stock_returns_long[[#This Row],[Date]])</f>
        <v>2023</v>
      </c>
      <c r="E4422" s="3">
        <f>MONTH(stock_returns_long[[#This Row],[Date]])</f>
        <v>3</v>
      </c>
      <c r="F4422" s="3">
        <f>LN(1+stock_returns_long[[#This Row],[Return]])</f>
        <v>5.5821275337720674E-3</v>
      </c>
    </row>
    <row r="4423" spans="1:6" x14ac:dyDescent="0.2">
      <c r="A4423" s="11">
        <v>45009</v>
      </c>
      <c r="B4423" s="3" t="s">
        <v>4</v>
      </c>
      <c r="C4423" s="3">
        <v>-9.416281069083654E-3</v>
      </c>
      <c r="D4423" s="3">
        <f>YEAR(stock_returns_long[[#This Row],[Date]])</f>
        <v>2023</v>
      </c>
      <c r="E4423" s="3">
        <f>MONTH(stock_returns_long[[#This Row],[Date]])</f>
        <v>3</v>
      </c>
      <c r="F4423" s="3">
        <f>LN(1+stock_returns_long[[#This Row],[Return]])</f>
        <v>-9.4608945264444983E-3</v>
      </c>
    </row>
    <row r="4424" spans="1:6" x14ac:dyDescent="0.2">
      <c r="A4424" s="11">
        <v>45012</v>
      </c>
      <c r="B4424" s="3" t="s">
        <v>4</v>
      </c>
      <c r="C4424" s="3">
        <v>7.3525228168616064E-3</v>
      </c>
      <c r="D4424" s="3">
        <f>YEAR(stock_returns_long[[#This Row],[Date]])</f>
        <v>2023</v>
      </c>
      <c r="E4424" s="3">
        <f>MONTH(stock_returns_long[[#This Row],[Date]])</f>
        <v>3</v>
      </c>
      <c r="F4424" s="3">
        <f>LN(1+stock_returns_long[[#This Row],[Return]])</f>
        <v>7.325624786097459E-3</v>
      </c>
    </row>
    <row r="4425" spans="1:6" x14ac:dyDescent="0.2">
      <c r="A4425" s="11">
        <v>45013</v>
      </c>
      <c r="B4425" s="3" t="s">
        <v>4</v>
      </c>
      <c r="C4425" s="3">
        <v>-1.3659325116185062E-2</v>
      </c>
      <c r="D4425" s="3">
        <f>YEAR(stock_returns_long[[#This Row],[Date]])</f>
        <v>2023</v>
      </c>
      <c r="E4425" s="3">
        <f>MONTH(stock_returns_long[[#This Row],[Date]])</f>
        <v>3</v>
      </c>
      <c r="F4425" s="3">
        <f>LN(1+stock_returns_long[[#This Row],[Return]])</f>
        <v>-1.3753472002494866E-2</v>
      </c>
    </row>
    <row r="4426" spans="1:6" x14ac:dyDescent="0.2">
      <c r="A4426" s="11">
        <v>45014</v>
      </c>
      <c r="B4426" s="3" t="s">
        <v>4</v>
      </c>
      <c r="C4426" s="3">
        <v>2.4789906342217005E-2</v>
      </c>
      <c r="D4426" s="3">
        <f>YEAR(stock_returns_long[[#This Row],[Date]])</f>
        <v>2023</v>
      </c>
      <c r="E4426" s="3">
        <f>MONTH(stock_returns_long[[#This Row],[Date]])</f>
        <v>3</v>
      </c>
      <c r="F4426" s="3">
        <f>LN(1+stock_returns_long[[#This Row],[Return]])</f>
        <v>2.4487622159041302E-2</v>
      </c>
    </row>
    <row r="4427" spans="1:6" x14ac:dyDescent="0.2">
      <c r="A4427" s="11">
        <v>45015</v>
      </c>
      <c r="B4427" s="3" t="s">
        <v>4</v>
      </c>
      <c r="C4427" s="3">
        <v>7.2209297566840913E-3</v>
      </c>
      <c r="D4427" s="3">
        <f>YEAR(stock_returns_long[[#This Row],[Date]])</f>
        <v>2023</v>
      </c>
      <c r="E4427" s="3">
        <f>MONTH(stock_returns_long[[#This Row],[Date]])</f>
        <v>3</v>
      </c>
      <c r="F4427" s="3">
        <f>LN(1+stock_returns_long[[#This Row],[Return]])</f>
        <v>7.1949836717746535E-3</v>
      </c>
    </row>
    <row r="4428" spans="1:6" x14ac:dyDescent="0.2">
      <c r="A4428" s="11">
        <v>45016</v>
      </c>
      <c r="B4428" s="3" t="s">
        <v>4</v>
      </c>
      <c r="C4428" s="3">
        <v>6.237201971890638E-2</v>
      </c>
      <c r="D4428" s="3">
        <f>YEAR(stock_returns_long[[#This Row],[Date]])</f>
        <v>2023</v>
      </c>
      <c r="E4428" s="3">
        <f>MONTH(stock_returns_long[[#This Row],[Date]])</f>
        <v>3</v>
      </c>
      <c r="F4428" s="3">
        <f>LN(1+stock_returns_long[[#This Row],[Return]])</f>
        <v>6.0504162532241994E-2</v>
      </c>
    </row>
    <row r="4429" spans="1:6" x14ac:dyDescent="0.2">
      <c r="A4429" s="11">
        <v>45019</v>
      </c>
      <c r="B4429" s="3" t="s">
        <v>4</v>
      </c>
      <c r="C4429" s="3">
        <v>-6.1168427796826186E-2</v>
      </c>
      <c r="D4429" s="3">
        <f>YEAR(stock_returns_long[[#This Row],[Date]])</f>
        <v>2023</v>
      </c>
      <c r="E4429" s="3">
        <f>MONTH(stock_returns_long[[#This Row],[Date]])</f>
        <v>4</v>
      </c>
      <c r="F4429" s="3">
        <f>LN(1+stock_returns_long[[#This Row],[Return]])</f>
        <v>-6.311918518816903E-2</v>
      </c>
    </row>
    <row r="4430" spans="1:6" x14ac:dyDescent="0.2">
      <c r="A4430" s="11">
        <v>45020</v>
      </c>
      <c r="B4430" s="3" t="s">
        <v>4</v>
      </c>
      <c r="C4430" s="3">
        <v>-1.1244043709844997E-2</v>
      </c>
      <c r="D4430" s="3">
        <f>YEAR(stock_returns_long[[#This Row],[Date]])</f>
        <v>2023</v>
      </c>
      <c r="E4430" s="3">
        <f>MONTH(stock_returns_long[[#This Row],[Date]])</f>
        <v>4</v>
      </c>
      <c r="F4430" s="3">
        <f>LN(1+stock_returns_long[[#This Row],[Return]])</f>
        <v>-1.1307735857578558E-2</v>
      </c>
    </row>
    <row r="4431" spans="1:6" x14ac:dyDescent="0.2">
      <c r="A4431" s="11">
        <v>45021</v>
      </c>
      <c r="B4431" s="3" t="s">
        <v>4</v>
      </c>
      <c r="C4431" s="3">
        <v>-3.6660076287605925E-2</v>
      </c>
      <c r="D4431" s="3">
        <f>YEAR(stock_returns_long[[#This Row],[Date]])</f>
        <v>2023</v>
      </c>
      <c r="E4431" s="3">
        <f>MONTH(stock_returns_long[[#This Row],[Date]])</f>
        <v>4</v>
      </c>
      <c r="F4431" s="3">
        <f>LN(1+stock_returns_long[[#This Row],[Return]])</f>
        <v>-3.7348945343231479E-2</v>
      </c>
    </row>
    <row r="4432" spans="1:6" x14ac:dyDescent="0.2">
      <c r="A4432" s="11">
        <v>45022</v>
      </c>
      <c r="B4432" s="3" t="s">
        <v>4</v>
      </c>
      <c r="C4432" s="3">
        <v>-2.479553165553039E-3</v>
      </c>
      <c r="D4432" s="3">
        <f>YEAR(stock_returns_long[[#This Row],[Date]])</f>
        <v>2023</v>
      </c>
      <c r="E4432" s="3">
        <f>MONTH(stock_returns_long[[#This Row],[Date]])</f>
        <v>4</v>
      </c>
      <c r="F4432" s="3">
        <f>LN(1+stock_returns_long[[#This Row],[Return]])</f>
        <v>-2.4826323485552179E-3</v>
      </c>
    </row>
    <row r="4433" spans="1:6" x14ac:dyDescent="0.2">
      <c r="A4433" s="11">
        <v>45026</v>
      </c>
      <c r="B4433" s="3" t="s">
        <v>4</v>
      </c>
      <c r="C4433" s="3">
        <v>-2.9720256079851515E-3</v>
      </c>
      <c r="D4433" s="3">
        <f>YEAR(stock_returns_long[[#This Row],[Date]])</f>
        <v>2023</v>
      </c>
      <c r="E4433" s="3">
        <f>MONTH(stock_returns_long[[#This Row],[Date]])</f>
        <v>4</v>
      </c>
      <c r="F4433" s="3">
        <f>LN(1+stock_returns_long[[#This Row],[Return]])</f>
        <v>-2.9764508462149673E-3</v>
      </c>
    </row>
    <row r="4434" spans="1:6" x14ac:dyDescent="0.2">
      <c r="A4434" s="11">
        <v>45027</v>
      </c>
      <c r="B4434" s="3" t="s">
        <v>4</v>
      </c>
      <c r="C4434" s="3">
        <v>1.2357047570192181E-2</v>
      </c>
      <c r="D4434" s="3">
        <f>YEAR(stock_returns_long[[#This Row],[Date]])</f>
        <v>2023</v>
      </c>
      <c r="E4434" s="3">
        <f>MONTH(stock_returns_long[[#This Row],[Date]])</f>
        <v>4</v>
      </c>
      <c r="F4434" s="3">
        <f>LN(1+stock_returns_long[[#This Row],[Return]])</f>
        <v>1.2281322445656457E-2</v>
      </c>
    </row>
    <row r="4435" spans="1:6" x14ac:dyDescent="0.2">
      <c r="A4435" s="11">
        <v>45028</v>
      </c>
      <c r="B4435" s="3" t="s">
        <v>4</v>
      </c>
      <c r="C4435" s="3">
        <v>-3.3460036536464677E-2</v>
      </c>
      <c r="D4435" s="3">
        <f>YEAR(stock_returns_long[[#This Row],[Date]])</f>
        <v>2023</v>
      </c>
      <c r="E4435" s="3">
        <f>MONTH(stock_returns_long[[#This Row],[Date]])</f>
        <v>4</v>
      </c>
      <c r="F4435" s="3">
        <f>LN(1+stock_returns_long[[#This Row],[Return]])</f>
        <v>-3.4032632545504593E-2</v>
      </c>
    </row>
    <row r="4436" spans="1:6" x14ac:dyDescent="0.2">
      <c r="A4436" s="11">
        <v>45029</v>
      </c>
      <c r="B4436" s="3" t="s">
        <v>4</v>
      </c>
      <c r="C4436" s="3">
        <v>2.9688716127604264E-2</v>
      </c>
      <c r="D4436" s="3">
        <f>YEAR(stock_returns_long[[#This Row],[Date]])</f>
        <v>2023</v>
      </c>
      <c r="E4436" s="3">
        <f>MONTH(stock_returns_long[[#This Row],[Date]])</f>
        <v>4</v>
      </c>
      <c r="F4436" s="3">
        <f>LN(1+stock_returns_long[[#This Row],[Return]])</f>
        <v>2.9256539212836878E-2</v>
      </c>
    </row>
    <row r="4437" spans="1:6" x14ac:dyDescent="0.2">
      <c r="A4437" s="11">
        <v>45030</v>
      </c>
      <c r="B4437" s="3" t="s">
        <v>4</v>
      </c>
      <c r="C4437" s="3">
        <v>-4.8412798603184592E-3</v>
      </c>
      <c r="D4437" s="3">
        <f>YEAR(stock_returns_long[[#This Row],[Date]])</f>
        <v>2023</v>
      </c>
      <c r="E4437" s="3">
        <f>MONTH(stock_returns_long[[#This Row],[Date]])</f>
        <v>4</v>
      </c>
      <c r="F4437" s="3">
        <f>LN(1+stock_returns_long[[#This Row],[Return]])</f>
        <v>-4.853036816821088E-3</v>
      </c>
    </row>
    <row r="4438" spans="1:6" x14ac:dyDescent="0.2">
      <c r="A4438" s="11">
        <v>45033</v>
      </c>
      <c r="B4438" s="3" t="s">
        <v>4</v>
      </c>
      <c r="C4438" s="3">
        <v>1.1026990735853115E-2</v>
      </c>
      <c r="D4438" s="3">
        <f>YEAR(stock_returns_long[[#This Row],[Date]])</f>
        <v>2023</v>
      </c>
      <c r="E4438" s="3">
        <f>MONTH(stock_returns_long[[#This Row],[Date]])</f>
        <v>4</v>
      </c>
      <c r="F4438" s="3">
        <f>LN(1+stock_returns_long[[#This Row],[Return]])</f>
        <v>1.0966636750077955E-2</v>
      </c>
    </row>
    <row r="4439" spans="1:6" x14ac:dyDescent="0.2">
      <c r="A4439" s="11">
        <v>45034</v>
      </c>
      <c r="B4439" s="3" t="s">
        <v>4</v>
      </c>
      <c r="C4439" s="3">
        <v>-1.4595786064655836E-2</v>
      </c>
      <c r="D4439" s="3">
        <f>YEAR(stock_returns_long[[#This Row],[Date]])</f>
        <v>2023</v>
      </c>
      <c r="E4439" s="3">
        <f>MONTH(stock_returns_long[[#This Row],[Date]])</f>
        <v>4</v>
      </c>
      <c r="F4439" s="3">
        <f>LN(1+stock_returns_long[[#This Row],[Return]])</f>
        <v>-1.4703352511066695E-2</v>
      </c>
    </row>
    <row r="4440" spans="1:6" x14ac:dyDescent="0.2">
      <c r="A4440" s="11">
        <v>45035</v>
      </c>
      <c r="B4440" s="3" t="s">
        <v>4</v>
      </c>
      <c r="C4440" s="3">
        <v>-2.0183393575926356E-2</v>
      </c>
      <c r="D4440" s="3">
        <f>YEAR(stock_returns_long[[#This Row],[Date]])</f>
        <v>2023</v>
      </c>
      <c r="E4440" s="3">
        <f>MONTH(stock_returns_long[[#This Row],[Date]])</f>
        <v>4</v>
      </c>
      <c r="F4440" s="3">
        <f>LN(1+stock_returns_long[[#This Row],[Return]])</f>
        <v>-2.0389861131667686E-2</v>
      </c>
    </row>
    <row r="4441" spans="1:6" x14ac:dyDescent="0.2">
      <c r="A4441" s="11">
        <v>45036</v>
      </c>
      <c r="B4441" s="3" t="s">
        <v>4</v>
      </c>
      <c r="C4441" s="3">
        <v>-9.7458282305938559E-2</v>
      </c>
      <c r="D4441" s="3">
        <f>YEAR(stock_returns_long[[#This Row],[Date]])</f>
        <v>2023</v>
      </c>
      <c r="E4441" s="3">
        <f>MONTH(stock_returns_long[[#This Row],[Date]])</f>
        <v>4</v>
      </c>
      <c r="F4441" s="3">
        <f>LN(1+stock_returns_long[[#This Row],[Return]])</f>
        <v>-0.10254036525166675</v>
      </c>
    </row>
    <row r="4442" spans="1:6" x14ac:dyDescent="0.2">
      <c r="A4442" s="11">
        <v>45037</v>
      </c>
      <c r="B4442" s="3" t="s">
        <v>4</v>
      </c>
      <c r="C4442" s="3">
        <v>1.2822849668400638E-2</v>
      </c>
      <c r="D4442" s="3">
        <f>YEAR(stock_returns_long[[#This Row],[Date]])</f>
        <v>2023</v>
      </c>
      <c r="E4442" s="3">
        <f>MONTH(stock_returns_long[[#This Row],[Date]])</f>
        <v>4</v>
      </c>
      <c r="F4442" s="3">
        <f>LN(1+stock_returns_long[[#This Row],[Return]])</f>
        <v>1.2741333042302827E-2</v>
      </c>
    </row>
    <row r="4443" spans="1:6" x14ac:dyDescent="0.2">
      <c r="A4443" s="11">
        <v>45040</v>
      </c>
      <c r="B4443" s="3" t="s">
        <v>4</v>
      </c>
      <c r="C4443" s="3">
        <v>-1.5325895028073244E-2</v>
      </c>
      <c r="D4443" s="3">
        <f>YEAR(stock_returns_long[[#This Row],[Date]])</f>
        <v>2023</v>
      </c>
      <c r="E4443" s="3">
        <f>MONTH(stock_returns_long[[#This Row],[Date]])</f>
        <v>4</v>
      </c>
      <c r="F4443" s="3">
        <f>LN(1+stock_returns_long[[#This Row],[Return]])</f>
        <v>-1.5444550452118741E-2</v>
      </c>
    </row>
    <row r="4444" spans="1:6" x14ac:dyDescent="0.2">
      <c r="A4444" s="11">
        <v>45041</v>
      </c>
      <c r="B4444" s="3" t="s">
        <v>4</v>
      </c>
      <c r="C4444" s="3">
        <v>-1.1565701922588656E-2</v>
      </c>
      <c r="D4444" s="3">
        <f>YEAR(stock_returns_long[[#This Row],[Date]])</f>
        <v>2023</v>
      </c>
      <c r="E4444" s="3">
        <f>MONTH(stock_returns_long[[#This Row],[Date]])</f>
        <v>4</v>
      </c>
      <c r="F4444" s="3">
        <f>LN(1+stock_returns_long[[#This Row],[Return]])</f>
        <v>-1.1633104865311444E-2</v>
      </c>
    </row>
    <row r="4445" spans="1:6" x14ac:dyDescent="0.2">
      <c r="A4445" s="11">
        <v>45042</v>
      </c>
      <c r="B4445" s="3" t="s">
        <v>4</v>
      </c>
      <c r="C4445" s="3">
        <v>-4.3069634952437763E-2</v>
      </c>
      <c r="D4445" s="3">
        <f>YEAR(stock_returns_long[[#This Row],[Date]])</f>
        <v>2023</v>
      </c>
      <c r="E4445" s="3">
        <f>MONTH(stock_returns_long[[#This Row],[Date]])</f>
        <v>4</v>
      </c>
      <c r="F4445" s="3">
        <f>LN(1+stock_returns_long[[#This Row],[Return]])</f>
        <v>-4.402465397224694E-2</v>
      </c>
    </row>
    <row r="4446" spans="1:6" x14ac:dyDescent="0.2">
      <c r="A4446" s="11">
        <v>45043</v>
      </c>
      <c r="B4446" s="3" t="s">
        <v>4</v>
      </c>
      <c r="C4446" s="3">
        <v>4.1886194740853755E-2</v>
      </c>
      <c r="D4446" s="3">
        <f>YEAR(stock_returns_long[[#This Row],[Date]])</f>
        <v>2023</v>
      </c>
      <c r="E4446" s="3">
        <f>MONTH(stock_returns_long[[#This Row],[Date]])</f>
        <v>4</v>
      </c>
      <c r="F4446" s="3">
        <f>LN(1+stock_returns_long[[#This Row],[Return]])</f>
        <v>4.1032719267455574E-2</v>
      </c>
    </row>
    <row r="4447" spans="1:6" x14ac:dyDescent="0.2">
      <c r="A4447" s="11">
        <v>45044</v>
      </c>
      <c r="B4447" s="3" t="s">
        <v>4</v>
      </c>
      <c r="C4447" s="3">
        <v>2.5719427270091355E-2</v>
      </c>
      <c r="D4447" s="3">
        <f>YEAR(stock_returns_long[[#This Row],[Date]])</f>
        <v>2023</v>
      </c>
      <c r="E4447" s="3">
        <f>MONTH(stock_returns_long[[#This Row],[Date]])</f>
        <v>4</v>
      </c>
      <c r="F4447" s="3">
        <f>LN(1+stock_returns_long[[#This Row],[Return]])</f>
        <v>2.5394246651119615E-2</v>
      </c>
    </row>
    <row r="4448" spans="1:6" x14ac:dyDescent="0.2">
      <c r="A4448" s="11">
        <v>45047</v>
      </c>
      <c r="B4448" s="3" t="s">
        <v>4</v>
      </c>
      <c r="C4448" s="3">
        <v>-1.5093395194377579E-2</v>
      </c>
      <c r="D4448" s="3">
        <f>YEAR(stock_returns_long[[#This Row],[Date]])</f>
        <v>2023</v>
      </c>
      <c r="E4448" s="3">
        <f>MONTH(stock_returns_long[[#This Row],[Date]])</f>
        <v>5</v>
      </c>
      <c r="F4448" s="3">
        <f>LN(1+stock_returns_long[[#This Row],[Return]])</f>
        <v>-1.5208459761728233E-2</v>
      </c>
    </row>
    <row r="4449" spans="1:6" x14ac:dyDescent="0.2">
      <c r="A4449" s="11">
        <v>45048</v>
      </c>
      <c r="B4449" s="3" t="s">
        <v>4</v>
      </c>
      <c r="C4449" s="3">
        <v>-9.3925987472197603E-3</v>
      </c>
      <c r="D4449" s="3">
        <f>YEAR(stock_returns_long[[#This Row],[Date]])</f>
        <v>2023</v>
      </c>
      <c r="E4449" s="3">
        <f>MONTH(stock_returns_long[[#This Row],[Date]])</f>
        <v>5</v>
      </c>
      <c r="F4449" s="3">
        <f>LN(1+stock_returns_long[[#This Row],[Return]])</f>
        <v>-9.4369873711743647E-3</v>
      </c>
    </row>
    <row r="4450" spans="1:6" x14ac:dyDescent="0.2">
      <c r="A4450" s="11">
        <v>45049</v>
      </c>
      <c r="B4450" s="3" t="s">
        <v>4</v>
      </c>
      <c r="C4450" s="3">
        <v>1.8713932775662467E-3</v>
      </c>
      <c r="D4450" s="3">
        <f>YEAR(stock_returns_long[[#This Row],[Date]])</f>
        <v>2023</v>
      </c>
      <c r="E4450" s="3">
        <f>MONTH(stock_returns_long[[#This Row],[Date]])</f>
        <v>5</v>
      </c>
      <c r="F4450" s="3">
        <f>LN(1+stock_returns_long[[#This Row],[Return]])</f>
        <v>1.869644402715088E-3</v>
      </c>
    </row>
    <row r="4451" spans="1:6" x14ac:dyDescent="0.2">
      <c r="A4451" s="11">
        <v>45050</v>
      </c>
      <c r="B4451" s="3" t="s">
        <v>4</v>
      </c>
      <c r="C4451" s="3">
        <v>3.6734719858571019E-3</v>
      </c>
      <c r="D4451" s="3">
        <f>YEAR(stock_returns_long[[#This Row],[Date]])</f>
        <v>2023</v>
      </c>
      <c r="E4451" s="3">
        <f>MONTH(stock_returns_long[[#This Row],[Date]])</f>
        <v>5</v>
      </c>
      <c r="F4451" s="3">
        <f>LN(1+stock_returns_long[[#This Row],[Return]])</f>
        <v>3.6667412660127767E-3</v>
      </c>
    </row>
    <row r="4452" spans="1:6" x14ac:dyDescent="0.2">
      <c r="A4452" s="11">
        <v>45051</v>
      </c>
      <c r="B4452" s="3" t="s">
        <v>4</v>
      </c>
      <c r="C4452" s="3">
        <v>5.4962783983155461E-2</v>
      </c>
      <c r="D4452" s="3">
        <f>YEAR(stock_returns_long[[#This Row],[Date]])</f>
        <v>2023</v>
      </c>
      <c r="E4452" s="3">
        <f>MONTH(stock_returns_long[[#This Row],[Date]])</f>
        <v>5</v>
      </c>
      <c r="F4452" s="3">
        <f>LN(1+stock_returns_long[[#This Row],[Return]])</f>
        <v>5.3505490460472281E-2</v>
      </c>
    </row>
    <row r="4453" spans="1:6" x14ac:dyDescent="0.2">
      <c r="A4453" s="11">
        <v>45054</v>
      </c>
      <c r="B4453" s="3" t="s">
        <v>4</v>
      </c>
      <c r="C4453" s="3">
        <v>1.0172855182730478E-2</v>
      </c>
      <c r="D4453" s="3">
        <f>YEAR(stock_returns_long[[#This Row],[Date]])</f>
        <v>2023</v>
      </c>
      <c r="E4453" s="3">
        <f>MONTH(stock_returns_long[[#This Row],[Date]])</f>
        <v>5</v>
      </c>
      <c r="F4453" s="3">
        <f>LN(1+stock_returns_long[[#This Row],[Return]])</f>
        <v>1.012145995502574E-2</v>
      </c>
    </row>
    <row r="4454" spans="1:6" x14ac:dyDescent="0.2">
      <c r="A4454" s="11">
        <v>45055</v>
      </c>
      <c r="B4454" s="3" t="s">
        <v>4</v>
      </c>
      <c r="C4454" s="3">
        <v>-1.5367597024416146E-2</v>
      </c>
      <c r="D4454" s="3">
        <f>YEAR(stock_returns_long[[#This Row],[Date]])</f>
        <v>2023</v>
      </c>
      <c r="E4454" s="3">
        <f>MONTH(stock_returns_long[[#This Row],[Date]])</f>
        <v>5</v>
      </c>
      <c r="F4454" s="3">
        <f>LN(1+stock_returns_long[[#This Row],[Return]])</f>
        <v>-1.5486902413259212E-2</v>
      </c>
    </row>
    <row r="4455" spans="1:6" x14ac:dyDescent="0.2">
      <c r="A4455" s="11">
        <v>45056</v>
      </c>
      <c r="B4455" s="3" t="s">
        <v>4</v>
      </c>
      <c r="C4455" s="3">
        <v>-3.6062703657255835E-3</v>
      </c>
      <c r="D4455" s="3">
        <f>YEAR(stock_returns_long[[#This Row],[Date]])</f>
        <v>2023</v>
      </c>
      <c r="E4455" s="3">
        <f>MONTH(stock_returns_long[[#This Row],[Date]])</f>
        <v>5</v>
      </c>
      <c r="F4455" s="3">
        <f>LN(1+stock_returns_long[[#This Row],[Return]])</f>
        <v>-3.6127886345125762E-3</v>
      </c>
    </row>
    <row r="4456" spans="1:6" x14ac:dyDescent="0.2">
      <c r="A4456" s="11">
        <v>45057</v>
      </c>
      <c r="B4456" s="3" t="s">
        <v>4</v>
      </c>
      <c r="C4456" s="3">
        <v>2.1003967520705658E-2</v>
      </c>
      <c r="D4456" s="3">
        <f>YEAR(stock_returns_long[[#This Row],[Date]])</f>
        <v>2023</v>
      </c>
      <c r="E4456" s="3">
        <f>MONTH(stock_returns_long[[#This Row],[Date]])</f>
        <v>5</v>
      </c>
      <c r="F4456" s="3">
        <f>LN(1+stock_returns_long[[#This Row],[Return]])</f>
        <v>2.0786425091438347E-2</v>
      </c>
    </row>
    <row r="4457" spans="1:6" x14ac:dyDescent="0.2">
      <c r="A4457" s="11">
        <v>45058</v>
      </c>
      <c r="B4457" s="3" t="s">
        <v>4</v>
      </c>
      <c r="C4457" s="3">
        <v>-2.3826162598143963E-2</v>
      </c>
      <c r="D4457" s="3">
        <f>YEAR(stock_returns_long[[#This Row],[Date]])</f>
        <v>2023</v>
      </c>
      <c r="E4457" s="3">
        <f>MONTH(stock_returns_long[[#This Row],[Date]])</f>
        <v>5</v>
      </c>
      <c r="F4457" s="3">
        <f>LN(1+stock_returns_long[[#This Row],[Return]])</f>
        <v>-2.4114596337054404E-2</v>
      </c>
    </row>
    <row r="4458" spans="1:6" x14ac:dyDescent="0.2">
      <c r="A4458" s="11">
        <v>45061</v>
      </c>
      <c r="B4458" s="3" t="s">
        <v>4</v>
      </c>
      <c r="C4458" s="3">
        <v>-9.7034746129369687E-3</v>
      </c>
      <c r="D4458" s="3">
        <f>YEAR(stock_returns_long[[#This Row],[Date]])</f>
        <v>2023</v>
      </c>
      <c r="E4458" s="3">
        <f>MONTH(stock_returns_long[[#This Row],[Date]])</f>
        <v>5</v>
      </c>
      <c r="F4458" s="3">
        <f>LN(1+stock_returns_long[[#This Row],[Return]])</f>
        <v>-9.7508601078463829E-3</v>
      </c>
    </row>
    <row r="4459" spans="1:6" x14ac:dyDescent="0.2">
      <c r="A4459" s="11">
        <v>45062</v>
      </c>
      <c r="B4459" s="3" t="s">
        <v>4</v>
      </c>
      <c r="C4459" s="3">
        <v>1.021930644472091E-3</v>
      </c>
      <c r="D4459" s="3">
        <f>YEAR(stock_returns_long[[#This Row],[Date]])</f>
        <v>2023</v>
      </c>
      <c r="E4459" s="3">
        <f>MONTH(stock_returns_long[[#This Row],[Date]])</f>
        <v>5</v>
      </c>
      <c r="F4459" s="3">
        <f>LN(1+stock_returns_long[[#This Row],[Return]])</f>
        <v>1.0214088288270423E-3</v>
      </c>
    </row>
    <row r="4460" spans="1:6" x14ac:dyDescent="0.2">
      <c r="A4460" s="11">
        <v>45063</v>
      </c>
      <c r="B4460" s="3" t="s">
        <v>4</v>
      </c>
      <c r="C4460" s="3">
        <v>4.4078766211661069E-2</v>
      </c>
      <c r="D4460" s="3">
        <f>YEAR(stock_returns_long[[#This Row],[Date]])</f>
        <v>2023</v>
      </c>
      <c r="E4460" s="3">
        <f>MONTH(stock_returns_long[[#This Row],[Date]])</f>
        <v>5</v>
      </c>
      <c r="F4460" s="3">
        <f>LN(1+stock_returns_long[[#This Row],[Return]])</f>
        <v>4.3134933177391942E-2</v>
      </c>
    </row>
    <row r="4461" spans="1:6" x14ac:dyDescent="0.2">
      <c r="A4461" s="11">
        <v>45064</v>
      </c>
      <c r="B4461" s="3" t="s">
        <v>4</v>
      </c>
      <c r="C4461" s="3">
        <v>1.742780840135616E-2</v>
      </c>
      <c r="D4461" s="3">
        <f>YEAR(stock_returns_long[[#This Row],[Date]])</f>
        <v>2023</v>
      </c>
      <c r="E4461" s="3">
        <f>MONTH(stock_returns_long[[#This Row],[Date]])</f>
        <v>5</v>
      </c>
      <c r="F4461" s="3">
        <f>LN(1+stock_returns_long[[#This Row],[Return]])</f>
        <v>1.7277685843447389E-2</v>
      </c>
    </row>
    <row r="4462" spans="1:6" x14ac:dyDescent="0.2">
      <c r="A4462" s="11">
        <v>45065</v>
      </c>
      <c r="B4462" s="3" t="s">
        <v>4</v>
      </c>
      <c r="C4462" s="3">
        <v>1.8373000232992265E-2</v>
      </c>
      <c r="D4462" s="3">
        <f>YEAR(stock_returns_long[[#This Row],[Date]])</f>
        <v>2023</v>
      </c>
      <c r="E4462" s="3">
        <f>MONTH(stock_returns_long[[#This Row],[Date]])</f>
        <v>5</v>
      </c>
      <c r="F4462" s="3">
        <f>LN(1+stock_returns_long[[#This Row],[Return]])</f>
        <v>1.8206255962432197E-2</v>
      </c>
    </row>
    <row r="4463" spans="1:6" x14ac:dyDescent="0.2">
      <c r="A4463" s="11">
        <v>45068</v>
      </c>
      <c r="B4463" s="3" t="s">
        <v>4</v>
      </c>
      <c r="C4463" s="3">
        <v>4.8462283541235163E-2</v>
      </c>
      <c r="D4463" s="3">
        <f>YEAR(stock_returns_long[[#This Row],[Date]])</f>
        <v>2023</v>
      </c>
      <c r="E4463" s="3">
        <f>MONTH(stock_returns_long[[#This Row],[Date]])</f>
        <v>5</v>
      </c>
      <c r="F4463" s="3">
        <f>LN(1+stock_returns_long[[#This Row],[Return]])</f>
        <v>4.7324598887595298E-2</v>
      </c>
    </row>
    <row r="4464" spans="1:6" x14ac:dyDescent="0.2">
      <c r="A4464" s="11">
        <v>45069</v>
      </c>
      <c r="B4464" s="3" t="s">
        <v>4</v>
      </c>
      <c r="C4464" s="3">
        <v>-1.641335799687571E-2</v>
      </c>
      <c r="D4464" s="3">
        <f>YEAR(stock_returns_long[[#This Row],[Date]])</f>
        <v>2023</v>
      </c>
      <c r="E4464" s="3">
        <f>MONTH(stock_returns_long[[#This Row],[Date]])</f>
        <v>5</v>
      </c>
      <c r="F4464" s="3">
        <f>LN(1+stock_returns_long[[#This Row],[Return]])</f>
        <v>-1.6549549453013485E-2</v>
      </c>
    </row>
    <row r="4465" spans="1:6" x14ac:dyDescent="0.2">
      <c r="A4465" s="11">
        <v>45070</v>
      </c>
      <c r="B4465" s="3" t="s">
        <v>4</v>
      </c>
      <c r="C4465" s="3">
        <v>-1.5449266889003499E-2</v>
      </c>
      <c r="D4465" s="3">
        <f>YEAR(stock_returns_long[[#This Row],[Date]])</f>
        <v>2023</v>
      </c>
      <c r="E4465" s="3">
        <f>MONTH(stock_returns_long[[#This Row],[Date]])</f>
        <v>5</v>
      </c>
      <c r="F4465" s="3">
        <f>LN(1+stock_returns_long[[#This Row],[Return]])</f>
        <v>-1.5569850375932186E-2</v>
      </c>
    </row>
    <row r="4466" spans="1:6" x14ac:dyDescent="0.2">
      <c r="A4466" s="11">
        <v>45071</v>
      </c>
      <c r="B4466" s="3" t="s">
        <v>4</v>
      </c>
      <c r="C4466" s="3">
        <v>8.5839659738169427E-3</v>
      </c>
      <c r="D4466" s="3">
        <f>YEAR(stock_returns_long[[#This Row],[Date]])</f>
        <v>2023</v>
      </c>
      <c r="E4466" s="3">
        <f>MONTH(stock_returns_long[[#This Row],[Date]])</f>
        <v>5</v>
      </c>
      <c r="F4466" s="3">
        <f>LN(1+stock_returns_long[[#This Row],[Return]])</f>
        <v>8.5473332248014317E-3</v>
      </c>
    </row>
    <row r="4467" spans="1:6" x14ac:dyDescent="0.2">
      <c r="A4467" s="11">
        <v>45072</v>
      </c>
      <c r="B4467" s="3" t="s">
        <v>4</v>
      </c>
      <c r="C4467" s="3">
        <v>4.7162123329924865E-2</v>
      </c>
      <c r="D4467" s="3">
        <f>YEAR(stock_returns_long[[#This Row],[Date]])</f>
        <v>2023</v>
      </c>
      <c r="E4467" s="3">
        <f>MONTH(stock_returns_long[[#This Row],[Date]])</f>
        <v>5</v>
      </c>
      <c r="F4467" s="3">
        <f>LN(1+stock_returns_long[[#This Row],[Return]])</f>
        <v>4.6083765488380078E-2</v>
      </c>
    </row>
    <row r="4468" spans="1:6" x14ac:dyDescent="0.2">
      <c r="A4468" s="11">
        <v>45076</v>
      </c>
      <c r="B4468" s="3" t="s">
        <v>4</v>
      </c>
      <c r="C4468" s="3">
        <v>4.1362559242642094E-2</v>
      </c>
      <c r="D4468" s="3">
        <f>YEAR(stock_returns_long[[#This Row],[Date]])</f>
        <v>2023</v>
      </c>
      <c r="E4468" s="3">
        <f>MONTH(stock_returns_long[[#This Row],[Date]])</f>
        <v>5</v>
      </c>
      <c r="F4468" s="3">
        <f>LN(1+stock_returns_long[[#This Row],[Return]])</f>
        <v>4.0530008769500823E-2</v>
      </c>
    </row>
    <row r="4469" spans="1:6" x14ac:dyDescent="0.2">
      <c r="A4469" s="11">
        <v>45077</v>
      </c>
      <c r="B4469" s="3" t="s">
        <v>4</v>
      </c>
      <c r="C4469" s="3">
        <v>1.3770078361723614E-2</v>
      </c>
      <c r="D4469" s="3">
        <f>YEAR(stock_returns_long[[#This Row],[Date]])</f>
        <v>2023</v>
      </c>
      <c r="E4469" s="3">
        <f>MONTH(stock_returns_long[[#This Row],[Date]])</f>
        <v>5</v>
      </c>
      <c r="F4469" s="3">
        <f>LN(1+stock_returns_long[[#This Row],[Return]])</f>
        <v>1.3676132280176065E-2</v>
      </c>
    </row>
    <row r="4470" spans="1:6" x14ac:dyDescent="0.2">
      <c r="A4470" s="11">
        <v>45078</v>
      </c>
      <c r="B4470" s="3" t="s">
        <v>4</v>
      </c>
      <c r="C4470" s="3">
        <v>1.7604137329555458E-2</v>
      </c>
      <c r="D4470" s="3">
        <f>YEAR(stock_returns_long[[#This Row],[Date]])</f>
        <v>2023</v>
      </c>
      <c r="E4470" s="3">
        <f>MONTH(stock_returns_long[[#This Row],[Date]])</f>
        <v>6</v>
      </c>
      <c r="F4470" s="3">
        <f>LN(1+stock_returns_long[[#This Row],[Return]])</f>
        <v>1.7450979367424225E-2</v>
      </c>
    </row>
    <row r="4471" spans="1:6" x14ac:dyDescent="0.2">
      <c r="A4471" s="11">
        <v>45079</v>
      </c>
      <c r="B4471" s="3" t="s">
        <v>4</v>
      </c>
      <c r="C4471" s="3">
        <v>3.1081326211682914E-2</v>
      </c>
      <c r="D4471" s="3">
        <f>YEAR(stock_returns_long[[#This Row],[Date]])</f>
        <v>2023</v>
      </c>
      <c r="E4471" s="3">
        <f>MONTH(stock_returns_long[[#This Row],[Date]])</f>
        <v>6</v>
      </c>
      <c r="F4471" s="3">
        <f>LN(1+stock_returns_long[[#This Row],[Return]])</f>
        <v>3.0608082827557156E-2</v>
      </c>
    </row>
    <row r="4472" spans="1:6" x14ac:dyDescent="0.2">
      <c r="A4472" s="11">
        <v>45082</v>
      </c>
      <c r="B4472" s="3" t="s">
        <v>4</v>
      </c>
      <c r="C4472" s="3">
        <v>1.7011727666879306E-2</v>
      </c>
      <c r="D4472" s="3">
        <f>YEAR(stock_returns_long[[#This Row],[Date]])</f>
        <v>2023</v>
      </c>
      <c r="E4472" s="3">
        <f>MONTH(stock_returns_long[[#This Row],[Date]])</f>
        <v>6</v>
      </c>
      <c r="F4472" s="3">
        <f>LN(1+stock_returns_long[[#This Row],[Return]])</f>
        <v>1.6868648629117366E-2</v>
      </c>
    </row>
    <row r="4473" spans="1:6" x14ac:dyDescent="0.2">
      <c r="A4473" s="11">
        <v>45083</v>
      </c>
      <c r="B4473" s="3" t="s">
        <v>4</v>
      </c>
      <c r="C4473" s="3">
        <v>1.7002881015874438E-2</v>
      </c>
      <c r="D4473" s="3">
        <f>YEAR(stock_returns_long[[#This Row],[Date]])</f>
        <v>2023</v>
      </c>
      <c r="E4473" s="3">
        <f>MONTH(stock_returns_long[[#This Row],[Date]])</f>
        <v>6</v>
      </c>
      <c r="F4473" s="3">
        <f>LN(1+stock_returns_long[[#This Row],[Return]])</f>
        <v>1.6859949919710699E-2</v>
      </c>
    </row>
    <row r="4474" spans="1:6" x14ac:dyDescent="0.2">
      <c r="A4474" s="11">
        <v>45084</v>
      </c>
      <c r="B4474" s="3" t="s">
        <v>4</v>
      </c>
      <c r="C4474" s="3">
        <v>1.4730512862447087E-2</v>
      </c>
      <c r="D4474" s="3">
        <f>YEAR(stock_returns_long[[#This Row],[Date]])</f>
        <v>2023</v>
      </c>
      <c r="E4474" s="3">
        <f>MONTH(stock_returns_long[[#This Row],[Date]])</f>
        <v>6</v>
      </c>
      <c r="F4474" s="3">
        <f>LN(1+stock_returns_long[[#This Row],[Return]])</f>
        <v>1.462307267215497E-2</v>
      </c>
    </row>
    <row r="4475" spans="1:6" x14ac:dyDescent="0.2">
      <c r="A4475" s="11">
        <v>45085</v>
      </c>
      <c r="B4475" s="3" t="s">
        <v>4</v>
      </c>
      <c r="C4475" s="3">
        <v>4.5820870777622646E-2</v>
      </c>
      <c r="D4475" s="3">
        <f>YEAR(stock_returns_long[[#This Row],[Date]])</f>
        <v>2023</v>
      </c>
      <c r="E4475" s="3">
        <f>MONTH(stock_returns_long[[#This Row],[Date]])</f>
        <v>6</v>
      </c>
      <c r="F4475" s="3">
        <f>LN(1+stock_returns_long[[#This Row],[Return]])</f>
        <v>4.4802099330861329E-2</v>
      </c>
    </row>
    <row r="4476" spans="1:6" x14ac:dyDescent="0.2">
      <c r="A4476" s="11">
        <v>45086</v>
      </c>
      <c r="B4476" s="3" t="s">
        <v>4</v>
      </c>
      <c r="C4476" s="3">
        <v>4.0619915104063598E-2</v>
      </c>
      <c r="D4476" s="3">
        <f>YEAR(stock_returns_long[[#This Row],[Date]])</f>
        <v>2023</v>
      </c>
      <c r="E4476" s="3">
        <f>MONTH(stock_returns_long[[#This Row],[Date]])</f>
        <v>6</v>
      </c>
      <c r="F4476" s="3">
        <f>LN(1+stock_returns_long[[#This Row],[Return]])</f>
        <v>3.9816607788247742E-2</v>
      </c>
    </row>
    <row r="4477" spans="1:6" x14ac:dyDescent="0.2">
      <c r="A4477" s="11">
        <v>45089</v>
      </c>
      <c r="B4477" s="3" t="s">
        <v>4</v>
      </c>
      <c r="C4477" s="3">
        <v>2.2217708961442151E-2</v>
      </c>
      <c r="D4477" s="3">
        <f>YEAR(stock_returns_long[[#This Row],[Date]])</f>
        <v>2023</v>
      </c>
      <c r="E4477" s="3">
        <f>MONTH(stock_returns_long[[#This Row],[Date]])</f>
        <v>6</v>
      </c>
      <c r="F4477" s="3">
        <f>LN(1+stock_returns_long[[#This Row],[Return]])</f>
        <v>2.1974491562613167E-2</v>
      </c>
    </row>
    <row r="4478" spans="1:6" x14ac:dyDescent="0.2">
      <c r="A4478" s="11">
        <v>45090</v>
      </c>
      <c r="B4478" s="3" t="s">
        <v>4</v>
      </c>
      <c r="C4478" s="3">
        <v>3.5544128242966044E-2</v>
      </c>
      <c r="D4478" s="3">
        <f>YEAR(stock_returns_long[[#This Row],[Date]])</f>
        <v>2023</v>
      </c>
      <c r="E4478" s="3">
        <f>MONTH(stock_returns_long[[#This Row],[Date]])</f>
        <v>6</v>
      </c>
      <c r="F4478" s="3">
        <f>LN(1+stock_returns_long[[#This Row],[Return]])</f>
        <v>3.4927016341885643E-2</v>
      </c>
    </row>
    <row r="4479" spans="1:6" x14ac:dyDescent="0.2">
      <c r="A4479" s="11">
        <v>45091</v>
      </c>
      <c r="B4479" s="3" t="s">
        <v>4</v>
      </c>
      <c r="C4479" s="3">
        <v>-7.4213713175806939E-3</v>
      </c>
      <c r="D4479" s="3">
        <f>YEAR(stock_returns_long[[#This Row],[Date]])</f>
        <v>2023</v>
      </c>
      <c r="E4479" s="3">
        <f>MONTH(stock_returns_long[[#This Row],[Date]])</f>
        <v>6</v>
      </c>
      <c r="F4479" s="3">
        <f>LN(1+stock_returns_long[[#This Row],[Return]])</f>
        <v>-7.4490467049331483E-3</v>
      </c>
    </row>
    <row r="4480" spans="1:6" x14ac:dyDescent="0.2">
      <c r="A4480" s="11">
        <v>45092</v>
      </c>
      <c r="B4480" s="3" t="s">
        <v>4</v>
      </c>
      <c r="C4480" s="3">
        <v>-3.4659239799892383E-3</v>
      </c>
      <c r="D4480" s="3">
        <f>YEAR(stock_returns_long[[#This Row],[Date]])</f>
        <v>2023</v>
      </c>
      <c r="E4480" s="3">
        <f>MONTH(stock_returns_long[[#This Row],[Date]])</f>
        <v>6</v>
      </c>
      <c r="F4480" s="3">
        <f>LN(1+stock_returns_long[[#This Row],[Return]])</f>
        <v>-3.4719442089692484E-3</v>
      </c>
    </row>
    <row r="4481" spans="1:6" x14ac:dyDescent="0.2">
      <c r="A4481" s="11">
        <v>45093</v>
      </c>
      <c r="B4481" s="3" t="s">
        <v>4</v>
      </c>
      <c r="C4481" s="3">
        <v>1.813214052015355E-2</v>
      </c>
      <c r="D4481" s="3">
        <f>YEAR(stock_returns_long[[#This Row],[Date]])</f>
        <v>2023</v>
      </c>
      <c r="E4481" s="3">
        <f>MONTH(stock_returns_long[[#This Row],[Date]])</f>
        <v>6</v>
      </c>
      <c r="F4481" s="3">
        <f>LN(1+stock_returns_long[[#This Row],[Return]])</f>
        <v>1.7969713751816722E-2</v>
      </c>
    </row>
    <row r="4482" spans="1:6" x14ac:dyDescent="0.2">
      <c r="A4482" s="11">
        <v>45097</v>
      </c>
      <c r="B4482" s="3" t="s">
        <v>4</v>
      </c>
      <c r="C4482" s="3">
        <v>5.3389127220017762E-2</v>
      </c>
      <c r="D4482" s="3">
        <f>YEAR(stock_returns_long[[#This Row],[Date]])</f>
        <v>2023</v>
      </c>
      <c r="E4482" s="3">
        <f>MONTH(stock_returns_long[[#This Row],[Date]])</f>
        <v>6</v>
      </c>
      <c r="F4482" s="3">
        <f>LN(1+stock_returns_long[[#This Row],[Return]])</f>
        <v>5.2012706407673179E-2</v>
      </c>
    </row>
    <row r="4483" spans="1:6" x14ac:dyDescent="0.2">
      <c r="A4483" s="11">
        <v>45098</v>
      </c>
      <c r="B4483" s="3" t="s">
        <v>4</v>
      </c>
      <c r="C4483" s="3">
        <v>-5.4618400747766804E-2</v>
      </c>
      <c r="D4483" s="3">
        <f>YEAR(stock_returns_long[[#This Row],[Date]])</f>
        <v>2023</v>
      </c>
      <c r="E4483" s="3">
        <f>MONTH(stock_returns_long[[#This Row],[Date]])</f>
        <v>6</v>
      </c>
      <c r="F4483" s="3">
        <f>LN(1+stock_returns_long[[#This Row],[Return]])</f>
        <v>-5.6166624264676723E-2</v>
      </c>
    </row>
    <row r="4484" spans="1:6" x14ac:dyDescent="0.2">
      <c r="A4484" s="11">
        <v>45099</v>
      </c>
      <c r="B4484" s="3" t="s">
        <v>4</v>
      </c>
      <c r="C4484" s="3">
        <v>1.9848894111198723E-2</v>
      </c>
      <c r="D4484" s="3">
        <f>YEAR(stock_returns_long[[#This Row],[Date]])</f>
        <v>2023</v>
      </c>
      <c r="E4484" s="3">
        <f>MONTH(stock_returns_long[[#This Row],[Date]])</f>
        <v>6</v>
      </c>
      <c r="F4484" s="3">
        <f>LN(1+stock_returns_long[[#This Row],[Return]])</f>
        <v>1.9654473293680905E-2</v>
      </c>
    </row>
    <row r="4485" spans="1:6" x14ac:dyDescent="0.2">
      <c r="A4485" s="11">
        <v>45100</v>
      </c>
      <c r="B4485" s="3" t="s">
        <v>4</v>
      </c>
      <c r="C4485" s="3">
        <v>-3.0270888067223778E-2</v>
      </c>
      <c r="D4485" s="3">
        <f>YEAR(stock_returns_long[[#This Row],[Date]])</f>
        <v>2023</v>
      </c>
      <c r="E4485" s="3">
        <f>MONTH(stock_returns_long[[#This Row],[Date]])</f>
        <v>6</v>
      </c>
      <c r="F4485" s="3">
        <f>LN(1+stock_returns_long[[#This Row],[Return]])</f>
        <v>-3.0738512535417289E-2</v>
      </c>
    </row>
    <row r="4486" spans="1:6" x14ac:dyDescent="0.2">
      <c r="A4486" s="11">
        <v>45103</v>
      </c>
      <c r="B4486" s="3" t="s">
        <v>4</v>
      </c>
      <c r="C4486" s="3">
        <v>-6.0600166336257755E-2</v>
      </c>
      <c r="D4486" s="3">
        <f>YEAR(stock_returns_long[[#This Row],[Date]])</f>
        <v>2023</v>
      </c>
      <c r="E4486" s="3">
        <f>MONTH(stock_returns_long[[#This Row],[Date]])</f>
        <v>6</v>
      </c>
      <c r="F4486" s="3">
        <f>LN(1+stock_returns_long[[#This Row],[Return]])</f>
        <v>-6.2514082455744857E-2</v>
      </c>
    </row>
    <row r="4487" spans="1:6" x14ac:dyDescent="0.2">
      <c r="A4487" s="11">
        <v>45104</v>
      </c>
      <c r="B4487" s="3" t="s">
        <v>4</v>
      </c>
      <c r="C4487" s="3">
        <v>3.8000429562917493E-2</v>
      </c>
      <c r="D4487" s="3">
        <f>YEAR(stock_returns_long[[#This Row],[Date]])</f>
        <v>2023</v>
      </c>
      <c r="E4487" s="3">
        <f>MONTH(stock_returns_long[[#This Row],[Date]])</f>
        <v>6</v>
      </c>
      <c r="F4487" s="3">
        <f>LN(1+stock_returns_long[[#This Row],[Return]])</f>
        <v>3.7296198580718677E-2</v>
      </c>
    </row>
    <row r="4488" spans="1:6" x14ac:dyDescent="0.2">
      <c r="A4488" s="11">
        <v>45105</v>
      </c>
      <c r="B4488" s="3" t="s">
        <v>4</v>
      </c>
      <c r="C4488" s="3">
        <v>2.4099689695478599E-2</v>
      </c>
      <c r="D4488" s="3">
        <f>YEAR(stock_returns_long[[#This Row],[Date]])</f>
        <v>2023</v>
      </c>
      <c r="E4488" s="3">
        <f>MONTH(stock_returns_long[[#This Row],[Date]])</f>
        <v>6</v>
      </c>
      <c r="F4488" s="3">
        <f>LN(1+stock_returns_long[[#This Row],[Return]])</f>
        <v>2.3813875097039847E-2</v>
      </c>
    </row>
    <row r="4489" spans="1:6" x14ac:dyDescent="0.2">
      <c r="A4489" s="11">
        <v>45106</v>
      </c>
      <c r="B4489" s="3" t="s">
        <v>4</v>
      </c>
      <c r="C4489" s="3">
        <v>4.9173033626503937E-3</v>
      </c>
      <c r="D4489" s="3">
        <f>YEAR(stock_returns_long[[#This Row],[Date]])</f>
        <v>2023</v>
      </c>
      <c r="E4489" s="3">
        <f>MONTH(stock_returns_long[[#This Row],[Date]])</f>
        <v>6</v>
      </c>
      <c r="F4489" s="3">
        <f>LN(1+stock_returns_long[[#This Row],[Return]])</f>
        <v>4.9052529141322089E-3</v>
      </c>
    </row>
    <row r="4490" spans="1:6" x14ac:dyDescent="0.2">
      <c r="A4490" s="11">
        <v>45107</v>
      </c>
      <c r="B4490" s="3" t="s">
        <v>4</v>
      </c>
      <c r="C4490" s="3">
        <v>1.6582481606492783E-2</v>
      </c>
      <c r="D4490" s="3">
        <f>YEAR(stock_returns_long[[#This Row],[Date]])</f>
        <v>2023</v>
      </c>
      <c r="E4490" s="3">
        <f>MONTH(stock_returns_long[[#This Row],[Date]])</f>
        <v>6</v>
      </c>
      <c r="F4490" s="3">
        <f>LN(1+stock_returns_long[[#This Row],[Return]])</f>
        <v>1.6446493545468958E-2</v>
      </c>
    </row>
    <row r="4491" spans="1:6" x14ac:dyDescent="0.2">
      <c r="A4491" s="11">
        <v>45110</v>
      </c>
      <c r="B4491" s="3" t="s">
        <v>4</v>
      </c>
      <c r="C4491" s="3">
        <v>6.8953734454273663E-2</v>
      </c>
      <c r="D4491" s="3">
        <f>YEAR(stock_returns_long[[#This Row],[Date]])</f>
        <v>2023</v>
      </c>
      <c r="E4491" s="3">
        <f>MONTH(stock_returns_long[[#This Row],[Date]])</f>
        <v>7</v>
      </c>
      <c r="F4491" s="3">
        <f>LN(1+stock_returns_long[[#This Row],[Return]])</f>
        <v>6.6680351830630452E-2</v>
      </c>
    </row>
    <row r="4492" spans="1:6" x14ac:dyDescent="0.2">
      <c r="A4492" s="11">
        <v>45112</v>
      </c>
      <c r="B4492" s="3" t="s">
        <v>4</v>
      </c>
      <c r="C4492" s="3">
        <v>9.5061239099580863E-3</v>
      </c>
      <c r="D4492" s="3">
        <f>YEAR(stock_returns_long[[#This Row],[Date]])</f>
        <v>2023</v>
      </c>
      <c r="E4492" s="3">
        <f>MONTH(stock_returns_long[[#This Row],[Date]])</f>
        <v>7</v>
      </c>
      <c r="F4492" s="3">
        <f>LN(1+stock_returns_long[[#This Row],[Return]])</f>
        <v>9.4612250326506116E-3</v>
      </c>
    </row>
    <row r="4493" spans="1:6" x14ac:dyDescent="0.2">
      <c r="A4493" s="11">
        <v>45113</v>
      </c>
      <c r="B4493" s="3" t="s">
        <v>4</v>
      </c>
      <c r="C4493" s="3">
        <v>-2.1028045208104085E-2</v>
      </c>
      <c r="D4493" s="3">
        <f>YEAR(stock_returns_long[[#This Row],[Date]])</f>
        <v>2023</v>
      </c>
      <c r="E4493" s="3">
        <f>MONTH(stock_returns_long[[#This Row],[Date]])</f>
        <v>7</v>
      </c>
      <c r="F4493" s="3">
        <f>LN(1+stock_returns_long[[#This Row],[Return]])</f>
        <v>-2.1252283652662789E-2</v>
      </c>
    </row>
    <row r="4494" spans="1:6" x14ac:dyDescent="0.2">
      <c r="A4494" s="11">
        <v>45114</v>
      </c>
      <c r="B4494" s="3" t="s">
        <v>4</v>
      </c>
      <c r="C4494" s="3">
        <v>-7.6300564256251979E-3</v>
      </c>
      <c r="D4494" s="3">
        <f>YEAR(stock_returns_long[[#This Row],[Date]])</f>
        <v>2023</v>
      </c>
      <c r="E4494" s="3">
        <f>MONTH(stock_returns_long[[#This Row],[Date]])</f>
        <v>7</v>
      </c>
      <c r="F4494" s="3">
        <f>LN(1+stock_returns_long[[#This Row],[Return]])</f>
        <v>-7.6593142269537427E-3</v>
      </c>
    </row>
    <row r="4495" spans="1:6" x14ac:dyDescent="0.2">
      <c r="A4495" s="11">
        <v>45117</v>
      </c>
      <c r="B4495" s="3" t="s">
        <v>4</v>
      </c>
      <c r="C4495" s="3">
        <v>-1.7563704598109409E-2</v>
      </c>
      <c r="D4495" s="3">
        <f>YEAR(stock_returns_long[[#This Row],[Date]])</f>
        <v>2023</v>
      </c>
      <c r="E4495" s="3">
        <f>MONTH(stock_returns_long[[#This Row],[Date]])</f>
        <v>7</v>
      </c>
      <c r="F4495" s="3">
        <f>LN(1+stock_returns_long[[#This Row],[Return]])</f>
        <v>-1.7719776626485641E-2</v>
      </c>
    </row>
    <row r="4496" spans="1:6" x14ac:dyDescent="0.2">
      <c r="A4496" s="11">
        <v>45118</v>
      </c>
      <c r="B4496" s="3" t="s">
        <v>4</v>
      </c>
      <c r="C4496" s="3">
        <v>6.6771708445667599E-4</v>
      </c>
      <c r="D4496" s="3">
        <f>YEAR(stock_returns_long[[#This Row],[Date]])</f>
        <v>2023</v>
      </c>
      <c r="E4496" s="3">
        <f>MONTH(stock_returns_long[[#This Row],[Date]])</f>
        <v>7</v>
      </c>
      <c r="F4496" s="3">
        <f>LN(1+stock_returns_long[[#This Row],[Return]])</f>
        <v>6.674942605875906E-4</v>
      </c>
    </row>
    <row r="4497" spans="1:6" x14ac:dyDescent="0.2">
      <c r="A4497" s="11">
        <v>45119</v>
      </c>
      <c r="B4497" s="3" t="s">
        <v>4</v>
      </c>
      <c r="C4497" s="3">
        <v>8.1544224017726652E-3</v>
      </c>
      <c r="D4497" s="3">
        <f>YEAR(stock_returns_long[[#This Row],[Date]])</f>
        <v>2023</v>
      </c>
      <c r="E4497" s="3">
        <f>MONTH(stock_returns_long[[#This Row],[Date]])</f>
        <v>7</v>
      </c>
      <c r="F4497" s="3">
        <f>LN(1+stock_returns_long[[#This Row],[Return]])</f>
        <v>8.121354742896705E-3</v>
      </c>
    </row>
    <row r="4498" spans="1:6" x14ac:dyDescent="0.2">
      <c r="A4498" s="11">
        <v>45120</v>
      </c>
      <c r="B4498" s="3" t="s">
        <v>4</v>
      </c>
      <c r="C4498" s="3">
        <v>2.172875427149612E-2</v>
      </c>
      <c r="D4498" s="3">
        <f>YEAR(stock_returns_long[[#This Row],[Date]])</f>
        <v>2023</v>
      </c>
      <c r="E4498" s="3">
        <f>MONTH(stock_returns_long[[#This Row],[Date]])</f>
        <v>7</v>
      </c>
      <c r="F4498" s="3">
        <f>LN(1+stock_returns_long[[#This Row],[Return]])</f>
        <v>2.1496049775542363E-2</v>
      </c>
    </row>
    <row r="4499" spans="1:6" x14ac:dyDescent="0.2">
      <c r="A4499" s="11">
        <v>45121</v>
      </c>
      <c r="B4499" s="3" t="s">
        <v>4</v>
      </c>
      <c r="C4499" s="3">
        <v>1.2522529912772917E-2</v>
      </c>
      <c r="D4499" s="3">
        <f>YEAR(stock_returns_long[[#This Row],[Date]])</f>
        <v>2023</v>
      </c>
      <c r="E4499" s="3">
        <f>MONTH(stock_returns_long[[#This Row],[Date]])</f>
        <v>7</v>
      </c>
      <c r="F4499" s="3">
        <f>LN(1+stock_returns_long[[#This Row],[Return]])</f>
        <v>1.2444771516691934E-2</v>
      </c>
    </row>
    <row r="4500" spans="1:6" x14ac:dyDescent="0.2">
      <c r="A4500" s="11">
        <v>45124</v>
      </c>
      <c r="B4500" s="3" t="s">
        <v>4</v>
      </c>
      <c r="C4500" s="3">
        <v>3.1985215167468217E-2</v>
      </c>
      <c r="D4500" s="3">
        <f>YEAR(stock_returns_long[[#This Row],[Date]])</f>
        <v>2023</v>
      </c>
      <c r="E4500" s="3">
        <f>MONTH(stock_returns_long[[#This Row],[Date]])</f>
        <v>7</v>
      </c>
      <c r="F4500" s="3">
        <f>LN(1+stock_returns_long[[#This Row],[Return]])</f>
        <v>3.1484340568635118E-2</v>
      </c>
    </row>
    <row r="4501" spans="1:6" x14ac:dyDescent="0.2">
      <c r="A4501" s="11">
        <v>45125</v>
      </c>
      <c r="B4501" s="3" t="s">
        <v>4</v>
      </c>
      <c r="C4501" s="3">
        <v>1.0193509901870401E-2</v>
      </c>
      <c r="D4501" s="3">
        <f>YEAR(stock_returns_long[[#This Row],[Date]])</f>
        <v>2023</v>
      </c>
      <c r="E4501" s="3">
        <f>MONTH(stock_returns_long[[#This Row],[Date]])</f>
        <v>7</v>
      </c>
      <c r="F4501" s="3">
        <f>LN(1+stock_returns_long[[#This Row],[Return]])</f>
        <v>1.0141906463636843E-2</v>
      </c>
    </row>
    <row r="4502" spans="1:6" x14ac:dyDescent="0.2">
      <c r="A4502" s="11">
        <v>45126</v>
      </c>
      <c r="B4502" s="3" t="s">
        <v>4</v>
      </c>
      <c r="C4502" s="3">
        <v>-7.0907022507415984E-3</v>
      </c>
      <c r="D4502" s="3">
        <f>YEAR(stock_returns_long[[#This Row],[Date]])</f>
        <v>2023</v>
      </c>
      <c r="E4502" s="3">
        <f>MONTH(stock_returns_long[[#This Row],[Date]])</f>
        <v>7</v>
      </c>
      <c r="F4502" s="3">
        <f>LN(1+stock_returns_long[[#This Row],[Return]])</f>
        <v>-7.1159607511035701E-3</v>
      </c>
    </row>
    <row r="4503" spans="1:6" x14ac:dyDescent="0.2">
      <c r="A4503" s="11">
        <v>45127</v>
      </c>
      <c r="B4503" s="3" t="s">
        <v>4</v>
      </c>
      <c r="C4503" s="3">
        <v>-9.7370098600084942E-2</v>
      </c>
      <c r="D4503" s="3">
        <f>YEAR(stock_returns_long[[#This Row],[Date]])</f>
        <v>2023</v>
      </c>
      <c r="E4503" s="3">
        <f>MONTH(stock_returns_long[[#This Row],[Date]])</f>
        <v>7</v>
      </c>
      <c r="F4503" s="3">
        <f>LN(1+stock_returns_long[[#This Row],[Return]])</f>
        <v>-0.10244266406360129</v>
      </c>
    </row>
    <row r="4504" spans="1:6" x14ac:dyDescent="0.2">
      <c r="A4504" s="11">
        <v>45128</v>
      </c>
      <c r="B4504" s="3" t="s">
        <v>4</v>
      </c>
      <c r="C4504" s="3">
        <v>-1.0954754468143868E-2</v>
      </c>
      <c r="D4504" s="3">
        <f>YEAR(stock_returns_long[[#This Row],[Date]])</f>
        <v>2023</v>
      </c>
      <c r="E4504" s="3">
        <f>MONTH(stock_returns_long[[#This Row],[Date]])</f>
        <v>7</v>
      </c>
      <c r="F4504" s="3">
        <f>LN(1+stock_returns_long[[#This Row],[Return]])</f>
        <v>-1.1015199637560409E-2</v>
      </c>
    </row>
    <row r="4505" spans="1:6" x14ac:dyDescent="0.2">
      <c r="A4505" s="11">
        <v>45131</v>
      </c>
      <c r="B4505" s="3" t="s">
        <v>4</v>
      </c>
      <c r="C4505" s="3">
        <v>3.4766590750246351E-2</v>
      </c>
      <c r="D4505" s="3">
        <f>YEAR(stock_returns_long[[#This Row],[Date]])</f>
        <v>2023</v>
      </c>
      <c r="E4505" s="3">
        <f>MONTH(stock_returns_long[[#This Row],[Date]])</f>
        <v>7</v>
      </c>
      <c r="F4505" s="3">
        <f>LN(1+stock_returns_long[[#This Row],[Return]])</f>
        <v>3.4175885101397352E-2</v>
      </c>
    </row>
    <row r="4506" spans="1:6" x14ac:dyDescent="0.2">
      <c r="A4506" s="11">
        <v>45132</v>
      </c>
      <c r="B4506" s="3" t="s">
        <v>4</v>
      </c>
      <c r="C4506" s="3">
        <v>-1.4048906614123058E-2</v>
      </c>
      <c r="D4506" s="3">
        <f>YEAR(stock_returns_long[[#This Row],[Date]])</f>
        <v>2023</v>
      </c>
      <c r="E4506" s="3">
        <f>MONTH(stock_returns_long[[#This Row],[Date]])</f>
        <v>7</v>
      </c>
      <c r="F4506" s="3">
        <f>LN(1+stock_returns_long[[#This Row],[Return]])</f>
        <v>-1.4148526638195701E-2</v>
      </c>
    </row>
    <row r="4507" spans="1:6" x14ac:dyDescent="0.2">
      <c r="A4507" s="11">
        <v>45133</v>
      </c>
      <c r="B4507" s="3" t="s">
        <v>4</v>
      </c>
      <c r="C4507" s="3">
        <v>-3.5057022016762307E-3</v>
      </c>
      <c r="D4507" s="3">
        <f>YEAR(stock_returns_long[[#This Row],[Date]])</f>
        <v>2023</v>
      </c>
      <c r="E4507" s="3">
        <f>MONTH(stock_returns_long[[#This Row],[Date]])</f>
        <v>7</v>
      </c>
      <c r="F4507" s="3">
        <f>LN(1+stock_returns_long[[#This Row],[Return]])</f>
        <v>-3.511861575139069E-3</v>
      </c>
    </row>
    <row r="4508" spans="1:6" x14ac:dyDescent="0.2">
      <c r="A4508" s="11">
        <v>45134</v>
      </c>
      <c r="B4508" s="3" t="s">
        <v>4</v>
      </c>
      <c r="C4508" s="3">
        <v>-3.2683938680391544E-2</v>
      </c>
      <c r="D4508" s="3">
        <f>YEAR(stock_returns_long[[#This Row],[Date]])</f>
        <v>2023</v>
      </c>
      <c r="E4508" s="3">
        <f>MONTH(stock_returns_long[[#This Row],[Date]])</f>
        <v>7</v>
      </c>
      <c r="F4508" s="3">
        <f>LN(1+stock_returns_long[[#This Row],[Return]])</f>
        <v>-3.3229989651935528E-2</v>
      </c>
    </row>
    <row r="4509" spans="1:6" x14ac:dyDescent="0.2">
      <c r="A4509" s="11">
        <v>45135</v>
      </c>
      <c r="B4509" s="3" t="s">
        <v>4</v>
      </c>
      <c r="C4509" s="3">
        <v>4.1961579311777353E-2</v>
      </c>
      <c r="D4509" s="3">
        <f>YEAR(stock_returns_long[[#This Row],[Date]])</f>
        <v>2023</v>
      </c>
      <c r="E4509" s="3">
        <f>MONTH(stock_returns_long[[#This Row],[Date]])</f>
        <v>7</v>
      </c>
      <c r="F4509" s="3">
        <f>LN(1+stock_returns_long[[#This Row],[Return]])</f>
        <v>4.1105070589749985E-2</v>
      </c>
    </row>
    <row r="4510" spans="1:6" x14ac:dyDescent="0.2">
      <c r="A4510" s="11">
        <v>45138</v>
      </c>
      <c r="B4510" s="3" t="s">
        <v>4</v>
      </c>
      <c r="C4510" s="3">
        <v>3.7156216232685502E-3</v>
      </c>
      <c r="D4510" s="3">
        <f>YEAR(stock_returns_long[[#This Row],[Date]])</f>
        <v>2023</v>
      </c>
      <c r="E4510" s="3">
        <f>MONTH(stock_returns_long[[#This Row],[Date]])</f>
        <v>7</v>
      </c>
      <c r="F4510" s="3">
        <f>LN(1+stock_returns_long[[#This Row],[Return]])</f>
        <v>3.7087357528333273E-3</v>
      </c>
    </row>
    <row r="4511" spans="1:6" x14ac:dyDescent="0.2">
      <c r="A4511" s="11">
        <v>45139</v>
      </c>
      <c r="B4511" s="3" t="s">
        <v>4</v>
      </c>
      <c r="C4511" s="3">
        <v>-2.3781870118334214E-2</v>
      </c>
      <c r="D4511" s="3">
        <f>YEAR(stock_returns_long[[#This Row],[Date]])</f>
        <v>2023</v>
      </c>
      <c r="E4511" s="3">
        <f>MONTH(stock_returns_long[[#This Row],[Date]])</f>
        <v>8</v>
      </c>
      <c r="F4511" s="3">
        <f>LN(1+stock_returns_long[[#This Row],[Return]])</f>
        <v>-2.406922380883306E-2</v>
      </c>
    </row>
    <row r="4512" spans="1:6" x14ac:dyDescent="0.2">
      <c r="A4512" s="11">
        <v>45140</v>
      </c>
      <c r="B4512" s="3" t="s">
        <v>4</v>
      </c>
      <c r="C4512" s="3">
        <v>-2.665954157355066E-2</v>
      </c>
      <c r="D4512" s="3">
        <f>YEAR(stock_returns_long[[#This Row],[Date]])</f>
        <v>2023</v>
      </c>
      <c r="E4512" s="3">
        <f>MONTH(stock_returns_long[[#This Row],[Date]])</f>
        <v>8</v>
      </c>
      <c r="F4512" s="3">
        <f>LN(1+stock_returns_long[[#This Row],[Return]])</f>
        <v>-2.7021352113566002E-2</v>
      </c>
    </row>
    <row r="4513" spans="1:6" x14ac:dyDescent="0.2">
      <c r="A4513" s="11">
        <v>45141</v>
      </c>
      <c r="B4513" s="3" t="s">
        <v>4</v>
      </c>
      <c r="C4513" s="3">
        <v>2.0502958173047814E-2</v>
      </c>
      <c r="D4513" s="3">
        <f>YEAR(stock_returns_long[[#This Row],[Date]])</f>
        <v>2023</v>
      </c>
      <c r="E4513" s="3">
        <f>MONTH(stock_returns_long[[#This Row],[Date]])</f>
        <v>8</v>
      </c>
      <c r="F4513" s="3">
        <f>LN(1+stock_returns_long[[#This Row],[Return]])</f>
        <v>2.0295602012260543E-2</v>
      </c>
    </row>
    <row r="4514" spans="1:6" x14ac:dyDescent="0.2">
      <c r="A4514" s="11">
        <v>45142</v>
      </c>
      <c r="B4514" s="3" t="s">
        <v>4</v>
      </c>
      <c r="C4514" s="3">
        <v>-2.1055092394165809E-2</v>
      </c>
      <c r="D4514" s="3">
        <f>YEAR(stock_returns_long[[#This Row],[Date]])</f>
        <v>2023</v>
      </c>
      <c r="E4514" s="3">
        <f>MONTH(stock_returns_long[[#This Row],[Date]])</f>
        <v>8</v>
      </c>
      <c r="F4514" s="3">
        <f>LN(1+stock_returns_long[[#This Row],[Return]])</f>
        <v>-2.1279912186420162E-2</v>
      </c>
    </row>
    <row r="4515" spans="1:6" x14ac:dyDescent="0.2">
      <c r="A4515" s="11">
        <v>45145</v>
      </c>
      <c r="B4515" s="3" t="s">
        <v>4</v>
      </c>
      <c r="C4515" s="3">
        <v>-9.493435973824349E-3</v>
      </c>
      <c r="D4515" s="3">
        <f>YEAR(stock_returns_long[[#This Row],[Date]])</f>
        <v>2023</v>
      </c>
      <c r="E4515" s="3">
        <f>MONTH(stock_returns_long[[#This Row],[Date]])</f>
        <v>8</v>
      </c>
      <c r="F4515" s="3">
        <f>LN(1+stock_returns_long[[#This Row],[Return]])</f>
        <v>-9.5387858829802923E-3</v>
      </c>
    </row>
    <row r="4516" spans="1:6" x14ac:dyDescent="0.2">
      <c r="A4516" s="11">
        <v>45146</v>
      </c>
      <c r="B4516" s="3" t="s">
        <v>4</v>
      </c>
      <c r="C4516" s="3">
        <v>-6.9596342065584293E-3</v>
      </c>
      <c r="D4516" s="3">
        <f>YEAR(stock_returns_long[[#This Row],[Date]])</f>
        <v>2023</v>
      </c>
      <c r="E4516" s="3">
        <f>MONTH(stock_returns_long[[#This Row],[Date]])</f>
        <v>8</v>
      </c>
      <c r="F4516" s="3">
        <f>LN(1+stock_returns_long[[#This Row],[Return]])</f>
        <v>-6.9839654173047697E-3</v>
      </c>
    </row>
    <row r="4517" spans="1:6" x14ac:dyDescent="0.2">
      <c r="A4517" s="11">
        <v>45147</v>
      </c>
      <c r="B4517" s="3" t="s">
        <v>4</v>
      </c>
      <c r="C4517" s="3">
        <v>-3.0076069678096951E-2</v>
      </c>
      <c r="D4517" s="3">
        <f>YEAR(stock_returns_long[[#This Row],[Date]])</f>
        <v>2023</v>
      </c>
      <c r="E4517" s="3">
        <f>MONTH(stock_returns_long[[#This Row],[Date]])</f>
        <v>8</v>
      </c>
      <c r="F4517" s="3">
        <f>LN(1+stock_returns_long[[#This Row],[Return]])</f>
        <v>-3.0537632908455258E-2</v>
      </c>
    </row>
    <row r="4518" spans="1:6" x14ac:dyDescent="0.2">
      <c r="A4518" s="11">
        <v>45148</v>
      </c>
      <c r="B4518" s="3" t="s">
        <v>4</v>
      </c>
      <c r="C4518" s="3">
        <v>1.3006292021680244E-2</v>
      </c>
      <c r="D4518" s="3">
        <f>YEAR(stock_returns_long[[#This Row],[Date]])</f>
        <v>2023</v>
      </c>
      <c r="E4518" s="3">
        <f>MONTH(stock_returns_long[[#This Row],[Date]])</f>
        <v>8</v>
      </c>
      <c r="F4518" s="3">
        <f>LN(1+stock_returns_long[[#This Row],[Return]])</f>
        <v>1.2922436522360333E-2</v>
      </c>
    </row>
    <row r="4519" spans="1:6" x14ac:dyDescent="0.2">
      <c r="A4519" s="11">
        <v>45149</v>
      </c>
      <c r="B4519" s="3" t="s">
        <v>4</v>
      </c>
      <c r="C4519" s="3">
        <v>-1.096438608281991E-2</v>
      </c>
      <c r="D4519" s="3">
        <f>YEAR(stock_returns_long[[#This Row],[Date]])</f>
        <v>2023</v>
      </c>
      <c r="E4519" s="3">
        <f>MONTH(stock_returns_long[[#This Row],[Date]])</f>
        <v>8</v>
      </c>
      <c r="F4519" s="3">
        <f>LN(1+stock_returns_long[[#This Row],[Return]])</f>
        <v>-1.1024937980288016E-2</v>
      </c>
    </row>
    <row r="4520" spans="1:6" x14ac:dyDescent="0.2">
      <c r="A4520" s="11">
        <v>45152</v>
      </c>
      <c r="B4520" s="3" t="s">
        <v>4</v>
      </c>
      <c r="C4520" s="3">
        <v>-1.1910156448968756E-2</v>
      </c>
      <c r="D4520" s="3">
        <f>YEAR(stock_returns_long[[#This Row],[Date]])</f>
        <v>2023</v>
      </c>
      <c r="E4520" s="3">
        <f>MONTH(stock_returns_long[[#This Row],[Date]])</f>
        <v>8</v>
      </c>
      <c r="F4520" s="3">
        <f>LN(1+stock_returns_long[[#This Row],[Return]])</f>
        <v>-1.1981650600334395E-2</v>
      </c>
    </row>
    <row r="4521" spans="1:6" x14ac:dyDescent="0.2">
      <c r="A4521" s="11">
        <v>45153</v>
      </c>
      <c r="B4521" s="3" t="s">
        <v>4</v>
      </c>
      <c r="C4521" s="3">
        <v>-2.8361644764614224E-2</v>
      </c>
      <c r="D4521" s="3">
        <f>YEAR(stock_returns_long[[#This Row],[Date]])</f>
        <v>2023</v>
      </c>
      <c r="E4521" s="3">
        <f>MONTH(stock_returns_long[[#This Row],[Date]])</f>
        <v>8</v>
      </c>
      <c r="F4521" s="3">
        <f>LN(1+stock_returns_long[[#This Row],[Return]])</f>
        <v>-2.8771606269163794E-2</v>
      </c>
    </row>
    <row r="4522" spans="1:6" x14ac:dyDescent="0.2">
      <c r="A4522" s="11">
        <v>45154</v>
      </c>
      <c r="B4522" s="3" t="s">
        <v>4</v>
      </c>
      <c r="C4522" s="3">
        <v>-3.1593408302874382E-2</v>
      </c>
      <c r="D4522" s="3">
        <f>YEAR(stock_returns_long[[#This Row],[Date]])</f>
        <v>2023</v>
      </c>
      <c r="E4522" s="3">
        <f>MONTH(stock_returns_long[[#This Row],[Date]])</f>
        <v>8</v>
      </c>
      <c r="F4522" s="3">
        <f>LN(1+stock_returns_long[[#This Row],[Return]])</f>
        <v>-3.2103247149654977E-2</v>
      </c>
    </row>
    <row r="4523" spans="1:6" x14ac:dyDescent="0.2">
      <c r="A4523" s="11">
        <v>45155</v>
      </c>
      <c r="B4523" s="3" t="s">
        <v>4</v>
      </c>
      <c r="C4523" s="3">
        <v>-2.8280162722535862E-2</v>
      </c>
      <c r="D4523" s="3">
        <f>YEAR(stock_returns_long[[#This Row],[Date]])</f>
        <v>2023</v>
      </c>
      <c r="E4523" s="3">
        <f>MONTH(stock_returns_long[[#This Row],[Date]])</f>
        <v>8</v>
      </c>
      <c r="F4523" s="3">
        <f>LN(1+stock_returns_long[[#This Row],[Return]])</f>
        <v>-2.8687749322523659E-2</v>
      </c>
    </row>
    <row r="4524" spans="1:6" x14ac:dyDescent="0.2">
      <c r="A4524" s="11">
        <v>45156</v>
      </c>
      <c r="B4524" s="3" t="s">
        <v>4</v>
      </c>
      <c r="C4524" s="3">
        <v>-1.7014851321818125E-2</v>
      </c>
      <c r="D4524" s="3">
        <f>YEAR(stock_returns_long[[#This Row],[Date]])</f>
        <v>2023</v>
      </c>
      <c r="E4524" s="3">
        <f>MONTH(stock_returns_long[[#This Row],[Date]])</f>
        <v>8</v>
      </c>
      <c r="F4524" s="3">
        <f>LN(1+stock_returns_long[[#This Row],[Return]])</f>
        <v>-1.7161267109647337E-2</v>
      </c>
    </row>
    <row r="4525" spans="1:6" x14ac:dyDescent="0.2">
      <c r="A4525" s="11">
        <v>45159</v>
      </c>
      <c r="B4525" s="3" t="s">
        <v>4</v>
      </c>
      <c r="C4525" s="3">
        <v>7.3274828918381996E-2</v>
      </c>
      <c r="D4525" s="3">
        <f>YEAR(stock_returns_long[[#This Row],[Date]])</f>
        <v>2023</v>
      </c>
      <c r="E4525" s="3">
        <f>MONTH(stock_returns_long[[#This Row],[Date]])</f>
        <v>8</v>
      </c>
      <c r="F4525" s="3">
        <f>LN(1+stock_returns_long[[#This Row],[Return]])</f>
        <v>7.0714562183736049E-2</v>
      </c>
    </row>
    <row r="4526" spans="1:6" x14ac:dyDescent="0.2">
      <c r="A4526" s="11">
        <v>45160</v>
      </c>
      <c r="B4526" s="3" t="s">
        <v>4</v>
      </c>
      <c r="C4526" s="3">
        <v>8.2584039786857133E-3</v>
      </c>
      <c r="D4526" s="3">
        <f>YEAR(stock_returns_long[[#This Row],[Date]])</f>
        <v>2023</v>
      </c>
      <c r="E4526" s="3">
        <f>MONTH(stock_returns_long[[#This Row],[Date]])</f>
        <v>8</v>
      </c>
      <c r="F4526" s="3">
        <f>LN(1+stock_returns_long[[#This Row],[Return]])</f>
        <v>8.2244899497797806E-3</v>
      </c>
    </row>
    <row r="4527" spans="1:6" x14ac:dyDescent="0.2">
      <c r="A4527" s="11">
        <v>45161</v>
      </c>
      <c r="B4527" s="3" t="s">
        <v>4</v>
      </c>
      <c r="C4527" s="3">
        <v>1.573823118710882E-2</v>
      </c>
      <c r="D4527" s="3">
        <f>YEAR(stock_returns_long[[#This Row],[Date]])</f>
        <v>2023</v>
      </c>
      <c r="E4527" s="3">
        <f>MONTH(stock_returns_long[[#This Row],[Date]])</f>
        <v>8</v>
      </c>
      <c r="F4527" s="3">
        <f>LN(1+stock_returns_long[[#This Row],[Return]])</f>
        <v>1.5615669490355368E-2</v>
      </c>
    </row>
    <row r="4528" spans="1:6" x14ac:dyDescent="0.2">
      <c r="A4528" s="11">
        <v>45162</v>
      </c>
      <c r="B4528" s="3" t="s">
        <v>4</v>
      </c>
      <c r="C4528" s="3">
        <v>-2.879341090367582E-2</v>
      </c>
      <c r="D4528" s="3">
        <f>YEAR(stock_returns_long[[#This Row],[Date]])</f>
        <v>2023</v>
      </c>
      <c r="E4528" s="3">
        <f>MONTH(stock_returns_long[[#This Row],[Date]])</f>
        <v>8</v>
      </c>
      <c r="F4528" s="3">
        <f>LN(1+stock_returns_long[[#This Row],[Return]])</f>
        <v>-2.9216074210292389E-2</v>
      </c>
    </row>
    <row r="4529" spans="1:6" x14ac:dyDescent="0.2">
      <c r="A4529" s="11">
        <v>45163</v>
      </c>
      <c r="B4529" s="3" t="s">
        <v>4</v>
      </c>
      <c r="C4529" s="3">
        <v>3.7167463490241914E-2</v>
      </c>
      <c r="D4529" s="3">
        <f>YEAR(stock_returns_long[[#This Row],[Date]])</f>
        <v>2023</v>
      </c>
      <c r="E4529" s="3">
        <f>MONTH(stock_returns_long[[#This Row],[Date]])</f>
        <v>8</v>
      </c>
      <c r="F4529" s="3">
        <f>LN(1+stock_returns_long[[#This Row],[Return]])</f>
        <v>3.6493404628287436E-2</v>
      </c>
    </row>
    <row r="4530" spans="1:6" x14ac:dyDescent="0.2">
      <c r="A4530" s="11">
        <v>45166</v>
      </c>
      <c r="B4530" s="3" t="s">
        <v>4</v>
      </c>
      <c r="C4530" s="3">
        <v>9.6404287630891261E-4</v>
      </c>
      <c r="D4530" s="3">
        <f>YEAR(stock_returns_long[[#This Row],[Date]])</f>
        <v>2023</v>
      </c>
      <c r="E4530" s="3">
        <f>MONTH(stock_returns_long[[#This Row],[Date]])</f>
        <v>8</v>
      </c>
      <c r="F4530" s="3">
        <f>LN(1+stock_returns_long[[#This Row],[Return]])</f>
        <v>9.635784854130897E-4</v>
      </c>
    </row>
    <row r="4531" spans="1:6" x14ac:dyDescent="0.2">
      <c r="A4531" s="11">
        <v>45167</v>
      </c>
      <c r="B4531" s="3" t="s">
        <v>4</v>
      </c>
      <c r="C4531" s="3">
        <v>7.687791972402569E-2</v>
      </c>
      <c r="D4531" s="3">
        <f>YEAR(stock_returns_long[[#This Row],[Date]])</f>
        <v>2023</v>
      </c>
      <c r="E4531" s="3">
        <f>MONTH(stock_returns_long[[#This Row],[Date]])</f>
        <v>8</v>
      </c>
      <c r="F4531" s="3">
        <f>LN(1+stock_returns_long[[#This Row],[Return]])</f>
        <v>7.4066039589730917E-2</v>
      </c>
    </row>
    <row r="4532" spans="1:6" x14ac:dyDescent="0.2">
      <c r="A4532" s="11">
        <v>45168</v>
      </c>
      <c r="B4532" s="3" t="s">
        <v>4</v>
      </c>
      <c r="C4532" s="3">
        <v>-1.0887269121663268E-3</v>
      </c>
      <c r="D4532" s="3">
        <f>YEAR(stock_returns_long[[#This Row],[Date]])</f>
        <v>2023</v>
      </c>
      <c r="E4532" s="3">
        <f>MONTH(stock_returns_long[[#This Row],[Date]])</f>
        <v>8</v>
      </c>
      <c r="F4532" s="3">
        <f>LN(1+stock_returns_long[[#This Row],[Return]])</f>
        <v>-1.0893200058280639E-3</v>
      </c>
    </row>
    <row r="4533" spans="1:6" x14ac:dyDescent="0.2">
      <c r="A4533" s="11">
        <v>45169</v>
      </c>
      <c r="B4533" s="3" t="s">
        <v>4</v>
      </c>
      <c r="C4533" s="3">
        <v>4.5931985356788552E-3</v>
      </c>
      <c r="D4533" s="3">
        <f>YEAR(stock_returns_long[[#This Row],[Date]])</f>
        <v>2023</v>
      </c>
      <c r="E4533" s="3">
        <f>MONTH(stock_returns_long[[#This Row],[Date]])</f>
        <v>8</v>
      </c>
      <c r="F4533" s="3">
        <f>LN(1+stock_returns_long[[#This Row],[Return]])</f>
        <v>4.5826819900433042E-3</v>
      </c>
    </row>
    <row r="4534" spans="1:6" x14ac:dyDescent="0.2">
      <c r="A4534" s="11">
        <v>45170</v>
      </c>
      <c r="B4534" s="3" t="s">
        <v>4</v>
      </c>
      <c r="C4534" s="3">
        <v>-5.0643183297632177E-2</v>
      </c>
      <c r="D4534" s="3">
        <f>YEAR(stock_returns_long[[#This Row],[Date]])</f>
        <v>2023</v>
      </c>
      <c r="E4534" s="3">
        <f>MONTH(stock_returns_long[[#This Row],[Date]])</f>
        <v>9</v>
      </c>
      <c r="F4534" s="3">
        <f>LN(1+stock_returns_long[[#This Row],[Return]])</f>
        <v>-5.1970558729417422E-2</v>
      </c>
    </row>
    <row r="4535" spans="1:6" x14ac:dyDescent="0.2">
      <c r="A4535" s="11">
        <v>45174</v>
      </c>
      <c r="B4535" s="3" t="s">
        <v>4</v>
      </c>
      <c r="C4535" s="3">
        <v>4.6855214011356505E-2</v>
      </c>
      <c r="D4535" s="3">
        <f>YEAR(stock_returns_long[[#This Row],[Date]])</f>
        <v>2023</v>
      </c>
      <c r="E4535" s="3">
        <f>MONTH(stock_returns_long[[#This Row],[Date]])</f>
        <v>9</v>
      </c>
      <c r="F4535" s="3">
        <f>LN(1+stock_returns_long[[#This Row],[Return]])</f>
        <v>4.5790635803832538E-2</v>
      </c>
    </row>
    <row r="4536" spans="1:6" x14ac:dyDescent="0.2">
      <c r="A4536" s="11">
        <v>45175</v>
      </c>
      <c r="B4536" s="3" t="s">
        <v>4</v>
      </c>
      <c r="C4536" s="3">
        <v>-1.7817428513501543E-2</v>
      </c>
      <c r="D4536" s="3">
        <f>YEAR(stock_returns_long[[#This Row],[Date]])</f>
        <v>2023</v>
      </c>
      <c r="E4536" s="3">
        <f>MONTH(stock_returns_long[[#This Row],[Date]])</f>
        <v>9</v>
      </c>
      <c r="F4536" s="3">
        <f>LN(1+stock_returns_long[[#This Row],[Return]])</f>
        <v>-1.7978069897591802E-2</v>
      </c>
    </row>
    <row r="4537" spans="1:6" x14ac:dyDescent="0.2">
      <c r="A4537" s="11">
        <v>45176</v>
      </c>
      <c r="B4537" s="3" t="s">
        <v>4</v>
      </c>
      <c r="C4537" s="3">
        <v>-1.7068620153485314E-3</v>
      </c>
      <c r="D4537" s="3">
        <f>YEAR(stock_returns_long[[#This Row],[Date]])</f>
        <v>2023</v>
      </c>
      <c r="E4537" s="3">
        <f>MONTH(stock_returns_long[[#This Row],[Date]])</f>
        <v>9</v>
      </c>
      <c r="F4537" s="3">
        <f>LN(1+stock_returns_long[[#This Row],[Return]])</f>
        <v>-1.7083203640211426E-3</v>
      </c>
    </row>
    <row r="4538" spans="1:6" x14ac:dyDescent="0.2">
      <c r="A4538" s="11">
        <v>45177</v>
      </c>
      <c r="B4538" s="3" t="s">
        <v>4</v>
      </c>
      <c r="C4538" s="3">
        <v>-1.1889162304087431E-2</v>
      </c>
      <c r="D4538" s="3">
        <f>YEAR(stock_returns_long[[#This Row],[Date]])</f>
        <v>2023</v>
      </c>
      <c r="E4538" s="3">
        <f>MONTH(stock_returns_long[[#This Row],[Date]])</f>
        <v>9</v>
      </c>
      <c r="F4538" s="3">
        <f>LN(1+stock_returns_long[[#This Row],[Return]])</f>
        <v>-1.1960403623667159E-2</v>
      </c>
    </row>
    <row r="4539" spans="1:6" x14ac:dyDescent="0.2">
      <c r="A4539" s="11">
        <v>45180</v>
      </c>
      <c r="B4539" s="3" t="s">
        <v>4</v>
      </c>
      <c r="C4539" s="3">
        <v>0.10092549928477124</v>
      </c>
      <c r="D4539" s="3">
        <f>YEAR(stock_returns_long[[#This Row],[Date]])</f>
        <v>2023</v>
      </c>
      <c r="E4539" s="3">
        <f>MONTH(stock_returns_long[[#This Row],[Date]])</f>
        <v>9</v>
      </c>
      <c r="F4539" s="3">
        <f>LN(1+stock_returns_long[[#This Row],[Return]])</f>
        <v>9.6151189043049382E-2</v>
      </c>
    </row>
    <row r="4540" spans="1:6" x14ac:dyDescent="0.2">
      <c r="A4540" s="11">
        <v>45181</v>
      </c>
      <c r="B4540" s="3" t="s">
        <v>4</v>
      </c>
      <c r="C4540" s="3">
        <v>-2.2296863386701782E-2</v>
      </c>
      <c r="D4540" s="3">
        <f>YEAR(stock_returns_long[[#This Row],[Date]])</f>
        <v>2023</v>
      </c>
      <c r="E4540" s="3">
        <f>MONTH(stock_returns_long[[#This Row],[Date]])</f>
        <v>9</v>
      </c>
      <c r="F4540" s="3">
        <f>LN(1+stock_returns_long[[#This Row],[Return]])</f>
        <v>-2.2549196320499374E-2</v>
      </c>
    </row>
    <row r="4541" spans="1:6" x14ac:dyDescent="0.2">
      <c r="A4541" s="11">
        <v>45182</v>
      </c>
      <c r="B4541" s="3" t="s">
        <v>4</v>
      </c>
      <c r="C4541" s="3">
        <v>1.4281354305895722E-2</v>
      </c>
      <c r="D4541" s="3">
        <f>YEAR(stock_returns_long[[#This Row],[Date]])</f>
        <v>2023</v>
      </c>
      <c r="E4541" s="3">
        <f>MONTH(stock_returns_long[[#This Row],[Date]])</f>
        <v>9</v>
      </c>
      <c r="F4541" s="3">
        <f>LN(1+stock_returns_long[[#This Row],[Return]])</f>
        <v>1.418033641106544E-2</v>
      </c>
    </row>
    <row r="4542" spans="1:6" x14ac:dyDescent="0.2">
      <c r="A4542" s="11">
        <v>45183</v>
      </c>
      <c r="B4542" s="3" t="s">
        <v>4</v>
      </c>
      <c r="C4542" s="3">
        <v>1.7471511114000693E-2</v>
      </c>
      <c r="D4542" s="3">
        <f>YEAR(stock_returns_long[[#This Row],[Date]])</f>
        <v>2023</v>
      </c>
      <c r="E4542" s="3">
        <f>MONTH(stock_returns_long[[#This Row],[Date]])</f>
        <v>9</v>
      </c>
      <c r="F4542" s="3">
        <f>LN(1+stock_returns_long[[#This Row],[Return]])</f>
        <v>1.7320639037477315E-2</v>
      </c>
    </row>
    <row r="4543" spans="1:6" x14ac:dyDescent="0.2">
      <c r="A4543" s="11">
        <v>45184</v>
      </c>
      <c r="B4543" s="3" t="s">
        <v>4</v>
      </c>
      <c r="C4543" s="3">
        <v>-5.9773722844812527E-3</v>
      </c>
      <c r="D4543" s="3">
        <f>YEAR(stock_returns_long[[#This Row],[Date]])</f>
        <v>2023</v>
      </c>
      <c r="E4543" s="3">
        <f>MONTH(stock_returns_long[[#This Row],[Date]])</f>
        <v>9</v>
      </c>
      <c r="F4543" s="3">
        <f>LN(1+stock_returns_long[[#This Row],[Return]])</f>
        <v>-5.9953082833390835E-3</v>
      </c>
    </row>
    <row r="4544" spans="1:6" x14ac:dyDescent="0.2">
      <c r="A4544" s="11">
        <v>45187</v>
      </c>
      <c r="B4544" s="3" t="s">
        <v>4</v>
      </c>
      <c r="C4544" s="3">
        <v>-3.3200974462619715E-2</v>
      </c>
      <c r="D4544" s="3">
        <f>YEAR(stock_returns_long[[#This Row],[Date]])</f>
        <v>2023</v>
      </c>
      <c r="E4544" s="3">
        <f>MONTH(stock_returns_long[[#This Row],[Date]])</f>
        <v>9</v>
      </c>
      <c r="F4544" s="3">
        <f>LN(1+stock_returns_long[[#This Row],[Return]])</f>
        <v>-3.3764638079071839E-2</v>
      </c>
    </row>
    <row r="4545" spans="1:6" x14ac:dyDescent="0.2">
      <c r="A4545" s="11">
        <v>45188</v>
      </c>
      <c r="B4545" s="3" t="s">
        <v>4</v>
      </c>
      <c r="C4545" s="3">
        <v>4.5989189773711914E-3</v>
      </c>
      <c r="D4545" s="3">
        <f>YEAR(stock_returns_long[[#This Row],[Date]])</f>
        <v>2023</v>
      </c>
      <c r="E4545" s="3">
        <f>MONTH(stock_returns_long[[#This Row],[Date]])</f>
        <v>9</v>
      </c>
      <c r="F4545" s="3">
        <f>LN(1+stock_returns_long[[#This Row],[Return]])</f>
        <v>4.5883762605339051E-3</v>
      </c>
    </row>
    <row r="4546" spans="1:6" x14ac:dyDescent="0.2">
      <c r="A4546" s="11">
        <v>45189</v>
      </c>
      <c r="B4546" s="3" t="s">
        <v>4</v>
      </c>
      <c r="C4546" s="3">
        <v>-1.4671683535119606E-2</v>
      </c>
      <c r="D4546" s="3">
        <f>YEAR(stock_returns_long[[#This Row],[Date]])</f>
        <v>2023</v>
      </c>
      <c r="E4546" s="3">
        <f>MONTH(stock_returns_long[[#This Row],[Date]])</f>
        <v>9</v>
      </c>
      <c r="F4546" s="3">
        <f>LN(1+stock_returns_long[[#This Row],[Return]])</f>
        <v>-1.4780377139554338E-2</v>
      </c>
    </row>
    <row r="4547" spans="1:6" x14ac:dyDescent="0.2">
      <c r="A4547" s="11">
        <v>45190</v>
      </c>
      <c r="B4547" s="3" t="s">
        <v>4</v>
      </c>
      <c r="C4547" s="3">
        <v>-2.6238620989897266E-2</v>
      </c>
      <c r="D4547" s="3">
        <f>YEAR(stock_returns_long[[#This Row],[Date]])</f>
        <v>2023</v>
      </c>
      <c r="E4547" s="3">
        <f>MONTH(stock_returns_long[[#This Row],[Date]])</f>
        <v>9</v>
      </c>
      <c r="F4547" s="3">
        <f>LN(1+stock_returns_long[[#This Row],[Return]])</f>
        <v>-2.6588996104119158E-2</v>
      </c>
    </row>
    <row r="4548" spans="1:6" x14ac:dyDescent="0.2">
      <c r="A4548" s="11">
        <v>45191</v>
      </c>
      <c r="B4548" s="3" t="s">
        <v>4</v>
      </c>
      <c r="C4548" s="3">
        <v>-4.2315182614647506E-2</v>
      </c>
      <c r="D4548" s="3">
        <f>YEAR(stock_returns_long[[#This Row],[Date]])</f>
        <v>2023</v>
      </c>
      <c r="E4548" s="3">
        <f>MONTH(stock_returns_long[[#This Row],[Date]])</f>
        <v>9</v>
      </c>
      <c r="F4548" s="3">
        <f>LN(1+stock_returns_long[[#This Row],[Return]])</f>
        <v>-4.3236555785455495E-2</v>
      </c>
    </row>
    <row r="4549" spans="1:6" x14ac:dyDescent="0.2">
      <c r="A4549" s="11">
        <v>45194</v>
      </c>
      <c r="B4549" s="3" t="s">
        <v>4</v>
      </c>
      <c r="C4549" s="3">
        <v>8.6164675280910874E-3</v>
      </c>
      <c r="D4549" s="3">
        <f>YEAR(stock_returns_long[[#This Row],[Date]])</f>
        <v>2023</v>
      </c>
      <c r="E4549" s="3">
        <f>MONTH(stock_returns_long[[#This Row],[Date]])</f>
        <v>9</v>
      </c>
      <c r="F4549" s="3">
        <f>LN(1+stock_returns_long[[#This Row],[Return]])</f>
        <v>8.5795576421049055E-3</v>
      </c>
    </row>
    <row r="4550" spans="1:6" x14ac:dyDescent="0.2">
      <c r="A4550" s="11">
        <v>45195</v>
      </c>
      <c r="B4550" s="3" t="s">
        <v>4</v>
      </c>
      <c r="C4550" s="3">
        <v>-1.1619945391094011E-2</v>
      </c>
      <c r="D4550" s="3">
        <f>YEAR(stock_returns_long[[#This Row],[Date]])</f>
        <v>2023</v>
      </c>
      <c r="E4550" s="3">
        <f>MONTH(stock_returns_long[[#This Row],[Date]])</f>
        <v>9</v>
      </c>
      <c r="F4550" s="3">
        <f>LN(1+stock_returns_long[[#This Row],[Return]])</f>
        <v>-1.1687984544270934E-2</v>
      </c>
    </row>
    <row r="4551" spans="1:6" x14ac:dyDescent="0.2">
      <c r="A4551" s="11">
        <v>45196</v>
      </c>
      <c r="B4551" s="3" t="s">
        <v>4</v>
      </c>
      <c r="C4551" s="3">
        <v>-1.4828753029631048E-2</v>
      </c>
      <c r="D4551" s="3">
        <f>YEAR(stock_returns_long[[#This Row],[Date]])</f>
        <v>2023</v>
      </c>
      <c r="E4551" s="3">
        <f>MONTH(stock_returns_long[[#This Row],[Date]])</f>
        <v>9</v>
      </c>
      <c r="F4551" s="3">
        <f>LN(1+stock_returns_long[[#This Row],[Return]])</f>
        <v>-1.4939798128788435E-2</v>
      </c>
    </row>
    <row r="4552" spans="1:6" x14ac:dyDescent="0.2">
      <c r="A4552" s="11">
        <v>45197</v>
      </c>
      <c r="B4552" s="3" t="s">
        <v>4</v>
      </c>
      <c r="C4552" s="3">
        <v>2.4449084751819061E-2</v>
      </c>
      <c r="D4552" s="3">
        <f>YEAR(stock_returns_long[[#This Row],[Date]])</f>
        <v>2023</v>
      </c>
      <c r="E4552" s="3">
        <f>MONTH(stock_returns_long[[#This Row],[Date]])</f>
        <v>9</v>
      </c>
      <c r="F4552" s="3">
        <f>LN(1+stock_returns_long[[#This Row],[Return]])</f>
        <v>2.4154989806229699E-2</v>
      </c>
    </row>
    <row r="4553" spans="1:6" x14ac:dyDescent="0.2">
      <c r="A4553" s="11">
        <v>45198</v>
      </c>
      <c r="B4553" s="3" t="s">
        <v>4</v>
      </c>
      <c r="C4553" s="3">
        <v>1.5585665483353939E-2</v>
      </c>
      <c r="D4553" s="3">
        <f>YEAR(stock_returns_long[[#This Row],[Date]])</f>
        <v>2023</v>
      </c>
      <c r="E4553" s="3">
        <f>MONTH(stock_returns_long[[#This Row],[Date]])</f>
        <v>9</v>
      </c>
      <c r="F4553" s="3">
        <f>LN(1+stock_returns_long[[#This Row],[Return]])</f>
        <v>1.5465456415727708E-2</v>
      </c>
    </row>
    <row r="4554" spans="1:6" x14ac:dyDescent="0.2">
      <c r="A4554" s="11">
        <v>45201</v>
      </c>
      <c r="B4554" s="3" t="s">
        <v>4</v>
      </c>
      <c r="C4554" s="3">
        <v>5.5151661581014366E-3</v>
      </c>
      <c r="D4554" s="3">
        <f>YEAR(stock_returns_long[[#This Row],[Date]])</f>
        <v>2023</v>
      </c>
      <c r="E4554" s="3">
        <f>MONTH(stock_returns_long[[#This Row],[Date]])</f>
        <v>10</v>
      </c>
      <c r="F4554" s="3">
        <f>LN(1+stock_returns_long[[#This Row],[Return]])</f>
        <v>5.5000133173180544E-3</v>
      </c>
    </row>
    <row r="4555" spans="1:6" x14ac:dyDescent="0.2">
      <c r="A4555" s="11">
        <v>45202</v>
      </c>
      <c r="B4555" s="3" t="s">
        <v>4</v>
      </c>
      <c r="C4555" s="3">
        <v>-2.0151062008054166E-2</v>
      </c>
      <c r="D4555" s="3">
        <f>YEAR(stock_returns_long[[#This Row],[Date]])</f>
        <v>2023</v>
      </c>
      <c r="E4555" s="3">
        <f>MONTH(stock_returns_long[[#This Row],[Date]])</f>
        <v>10</v>
      </c>
      <c r="F4555" s="3">
        <f>LN(1+stock_returns_long[[#This Row],[Return]])</f>
        <v>-2.0356864105244222E-2</v>
      </c>
    </row>
    <row r="4556" spans="1:6" x14ac:dyDescent="0.2">
      <c r="A4556" s="11">
        <v>45203</v>
      </c>
      <c r="B4556" s="3" t="s">
        <v>4</v>
      </c>
      <c r="C4556" s="3">
        <v>5.9343710523074522E-2</v>
      </c>
      <c r="D4556" s="3">
        <f>YEAR(stock_returns_long[[#This Row],[Date]])</f>
        <v>2023</v>
      </c>
      <c r="E4556" s="3">
        <f>MONTH(stock_returns_long[[#This Row],[Date]])</f>
        <v>10</v>
      </c>
      <c r="F4556" s="3">
        <f>LN(1+stock_returns_long[[#This Row],[Return]])</f>
        <v>5.7649575361059829E-2</v>
      </c>
    </row>
    <row r="4557" spans="1:6" x14ac:dyDescent="0.2">
      <c r="A4557" s="11">
        <v>45204</v>
      </c>
      <c r="B4557" s="3" t="s">
        <v>4</v>
      </c>
      <c r="C4557" s="3">
        <v>-4.2503287393760303E-3</v>
      </c>
      <c r="D4557" s="3">
        <f>YEAR(stock_returns_long[[#This Row],[Date]])</f>
        <v>2023</v>
      </c>
      <c r="E4557" s="3">
        <f>MONTH(stock_returns_long[[#This Row],[Date]])</f>
        <v>10</v>
      </c>
      <c r="F4557" s="3">
        <f>LN(1+stock_returns_long[[#This Row],[Return]])</f>
        <v>-4.2593870629195184E-3</v>
      </c>
    </row>
    <row r="4558" spans="1:6" x14ac:dyDescent="0.2">
      <c r="A4558" s="11">
        <v>45205</v>
      </c>
      <c r="B4558" s="3" t="s">
        <v>4</v>
      </c>
      <c r="C4558" s="3">
        <v>1.8458412184594319E-3</v>
      </c>
      <c r="D4558" s="3">
        <f>YEAR(stock_returns_long[[#This Row],[Date]])</f>
        <v>2023</v>
      </c>
      <c r="E4558" s="3">
        <f>MONTH(stock_returns_long[[#This Row],[Date]])</f>
        <v>10</v>
      </c>
      <c r="F4558" s="3">
        <f>LN(1+stock_returns_long[[#This Row],[Return]])</f>
        <v>1.8441397469999051E-3</v>
      </c>
    </row>
    <row r="4559" spans="1:6" x14ac:dyDescent="0.2">
      <c r="A4559" s="11">
        <v>45208</v>
      </c>
      <c r="B4559" s="3" t="s">
        <v>4</v>
      </c>
      <c r="C4559" s="3">
        <v>-3.300907210654902E-3</v>
      </c>
      <c r="D4559" s="3">
        <f>YEAR(stock_returns_long[[#This Row],[Date]])</f>
        <v>2023</v>
      </c>
      <c r="E4559" s="3">
        <f>MONTH(stock_returns_long[[#This Row],[Date]])</f>
        <v>10</v>
      </c>
      <c r="F4559" s="3">
        <f>LN(1+stock_returns_long[[#This Row],[Return]])</f>
        <v>-3.3063672235030548E-3</v>
      </c>
    </row>
    <row r="4560" spans="1:6" x14ac:dyDescent="0.2">
      <c r="A4560" s="11">
        <v>45209</v>
      </c>
      <c r="B4560" s="3" t="s">
        <v>4</v>
      </c>
      <c r="C4560" s="3">
        <v>1.5211543440507347E-2</v>
      </c>
      <c r="D4560" s="3">
        <f>YEAR(stock_returns_long[[#This Row],[Date]])</f>
        <v>2023</v>
      </c>
      <c r="E4560" s="3">
        <f>MONTH(stock_returns_long[[#This Row],[Date]])</f>
        <v>10</v>
      </c>
      <c r="F4560" s="3">
        <f>LN(1+stock_returns_long[[#This Row],[Return]])</f>
        <v>1.5097007960672728E-2</v>
      </c>
    </row>
    <row r="4561" spans="1:6" x14ac:dyDescent="0.2">
      <c r="A4561" s="11">
        <v>45210</v>
      </c>
      <c r="B4561" s="3" t="s">
        <v>4</v>
      </c>
      <c r="C4561" s="3">
        <v>-2.389822071472425E-3</v>
      </c>
      <c r="D4561" s="3">
        <f>YEAR(stock_returns_long[[#This Row],[Date]])</f>
        <v>2023</v>
      </c>
      <c r="E4561" s="3">
        <f>MONTH(stock_returns_long[[#This Row],[Date]])</f>
        <v>10</v>
      </c>
      <c r="F4561" s="3">
        <f>LN(1+stock_returns_long[[#This Row],[Return]])</f>
        <v>-2.3926822540326844E-3</v>
      </c>
    </row>
    <row r="4562" spans="1:6" x14ac:dyDescent="0.2">
      <c r="A4562" s="11">
        <v>45211</v>
      </c>
      <c r="B4562" s="3" t="s">
        <v>4</v>
      </c>
      <c r="C4562" s="3">
        <v>-1.5665976919941982E-2</v>
      </c>
      <c r="D4562" s="3">
        <f>YEAR(stock_returns_long[[#This Row],[Date]])</f>
        <v>2023</v>
      </c>
      <c r="E4562" s="3">
        <f>MONTH(stock_returns_long[[#This Row],[Date]])</f>
        <v>10</v>
      </c>
      <c r="F4562" s="3">
        <f>LN(1+stock_returns_long[[#This Row],[Return]])</f>
        <v>-1.5789985181823882E-2</v>
      </c>
    </row>
    <row r="4563" spans="1:6" x14ac:dyDescent="0.2">
      <c r="A4563" s="11">
        <v>45212</v>
      </c>
      <c r="B4563" s="3" t="s">
        <v>4</v>
      </c>
      <c r="C4563" s="3">
        <v>-2.9937807185771659E-2</v>
      </c>
      <c r="D4563" s="3">
        <f>YEAR(stock_returns_long[[#This Row],[Date]])</f>
        <v>2023</v>
      </c>
      <c r="E4563" s="3">
        <f>MONTH(stock_returns_long[[#This Row],[Date]])</f>
        <v>10</v>
      </c>
      <c r="F4563" s="3">
        <f>LN(1+stock_returns_long[[#This Row],[Return]])</f>
        <v>-3.0395093236742683E-2</v>
      </c>
    </row>
    <row r="4564" spans="1:6" x14ac:dyDescent="0.2">
      <c r="A4564" s="11">
        <v>45215</v>
      </c>
      <c r="B4564" s="3" t="s">
        <v>4</v>
      </c>
      <c r="C4564" s="3">
        <v>1.115006015531006E-2</v>
      </c>
      <c r="D4564" s="3">
        <f>YEAR(stock_returns_long[[#This Row],[Date]])</f>
        <v>2023</v>
      </c>
      <c r="E4564" s="3">
        <f>MONTH(stock_returns_long[[#This Row],[Date]])</f>
        <v>10</v>
      </c>
      <c r="F4564" s="3">
        <f>LN(1+stock_returns_long[[#This Row],[Return]])</f>
        <v>1.1088356477393282E-2</v>
      </c>
    </row>
    <row r="4565" spans="1:6" x14ac:dyDescent="0.2">
      <c r="A4565" s="11">
        <v>45216</v>
      </c>
      <c r="B4565" s="3" t="s">
        <v>4</v>
      </c>
      <c r="C4565" s="3">
        <v>3.6626021631882555E-3</v>
      </c>
      <c r="D4565" s="3">
        <f>YEAR(stock_returns_long[[#This Row],[Date]])</f>
        <v>2023</v>
      </c>
      <c r="E4565" s="3">
        <f>MONTH(stock_returns_long[[#This Row],[Date]])</f>
        <v>10</v>
      </c>
      <c r="F4565" s="3">
        <f>LN(1+stock_returns_long[[#This Row],[Return]])</f>
        <v>3.6559111685428641E-3</v>
      </c>
    </row>
    <row r="4566" spans="1:6" x14ac:dyDescent="0.2">
      <c r="A4566" s="11">
        <v>45217</v>
      </c>
      <c r="B4566" s="3" t="s">
        <v>4</v>
      </c>
      <c r="C4566" s="3">
        <v>-4.7753632082673469E-2</v>
      </c>
      <c r="D4566" s="3">
        <f>YEAR(stock_returns_long[[#This Row],[Date]])</f>
        <v>2023</v>
      </c>
      <c r="E4566" s="3">
        <f>MONTH(stock_returns_long[[#This Row],[Date]])</f>
        <v>10</v>
      </c>
      <c r="F4566" s="3">
        <f>LN(1+stock_returns_long[[#This Row],[Return]])</f>
        <v>-4.8931487841958943E-2</v>
      </c>
    </row>
    <row r="4567" spans="1:6" x14ac:dyDescent="0.2">
      <c r="A4567" s="11">
        <v>45218</v>
      </c>
      <c r="B4567" s="3" t="s">
        <v>4</v>
      </c>
      <c r="C4567" s="3">
        <v>-9.300310180733784E-2</v>
      </c>
      <c r="D4567" s="3">
        <f>YEAR(stock_returns_long[[#This Row],[Date]])</f>
        <v>2023</v>
      </c>
      <c r="E4567" s="3">
        <f>MONTH(stock_returns_long[[#This Row],[Date]])</f>
        <v>10</v>
      </c>
      <c r="F4567" s="3">
        <f>LN(1+stock_returns_long[[#This Row],[Return]])</f>
        <v>-9.7616248726583379E-2</v>
      </c>
    </row>
    <row r="4568" spans="1:6" x14ac:dyDescent="0.2">
      <c r="A4568" s="11">
        <v>45219</v>
      </c>
      <c r="B4568" s="3" t="s">
        <v>4</v>
      </c>
      <c r="C4568" s="3">
        <v>-3.6890623300491754E-2</v>
      </c>
      <c r="D4568" s="3">
        <f>YEAR(stock_returns_long[[#This Row],[Date]])</f>
        <v>2023</v>
      </c>
      <c r="E4568" s="3">
        <f>MONTH(stock_returns_long[[#This Row],[Date]])</f>
        <v>10</v>
      </c>
      <c r="F4568" s="3">
        <f>LN(1+stock_returns_long[[#This Row],[Return]])</f>
        <v>-3.7588294506417E-2</v>
      </c>
    </row>
    <row r="4569" spans="1:6" x14ac:dyDescent="0.2">
      <c r="A4569" s="11">
        <v>45222</v>
      </c>
      <c r="B4569" s="3" t="s">
        <v>4</v>
      </c>
      <c r="C4569" s="3">
        <v>4.2453104183493018E-4</v>
      </c>
      <c r="D4569" s="3">
        <f>YEAR(stock_returns_long[[#This Row],[Date]])</f>
        <v>2023</v>
      </c>
      <c r="E4569" s="3">
        <f>MONTH(stock_returns_long[[#This Row],[Date]])</f>
        <v>10</v>
      </c>
      <c r="F4569" s="3">
        <f>LN(1+stock_returns_long[[#This Row],[Return]])</f>
        <v>4.2444095402800134E-4</v>
      </c>
    </row>
    <row r="4570" spans="1:6" x14ac:dyDescent="0.2">
      <c r="A4570" s="11">
        <v>45223</v>
      </c>
      <c r="B4570" s="3" t="s">
        <v>4</v>
      </c>
      <c r="C4570" s="3">
        <v>2.093550737020089E-2</v>
      </c>
      <c r="D4570" s="3">
        <f>YEAR(stock_returns_long[[#This Row],[Date]])</f>
        <v>2023</v>
      </c>
      <c r="E4570" s="3">
        <f>MONTH(stock_returns_long[[#This Row],[Date]])</f>
        <v>10</v>
      </c>
      <c r="F4570" s="3">
        <f>LN(1+stock_returns_long[[#This Row],[Return]])</f>
        <v>2.0719371046622376E-2</v>
      </c>
    </row>
    <row r="4571" spans="1:6" x14ac:dyDescent="0.2">
      <c r="A4571" s="11">
        <v>45224</v>
      </c>
      <c r="B4571" s="3" t="s">
        <v>4</v>
      </c>
      <c r="C4571" s="3">
        <v>-1.8935922882932887E-2</v>
      </c>
      <c r="D4571" s="3">
        <f>YEAR(stock_returns_long[[#This Row],[Date]])</f>
        <v>2023</v>
      </c>
      <c r="E4571" s="3">
        <f>MONTH(stock_returns_long[[#This Row],[Date]])</f>
        <v>10</v>
      </c>
      <c r="F4571" s="3">
        <f>LN(1+stock_returns_long[[#This Row],[Return]])</f>
        <v>-1.9117503387764311E-2</v>
      </c>
    </row>
    <row r="4572" spans="1:6" x14ac:dyDescent="0.2">
      <c r="A4572" s="11">
        <v>45225</v>
      </c>
      <c r="B4572" s="3" t="s">
        <v>4</v>
      </c>
      <c r="C4572" s="3">
        <v>-3.1352997455599385E-2</v>
      </c>
      <c r="D4572" s="3">
        <f>YEAR(stock_returns_long[[#This Row],[Date]])</f>
        <v>2023</v>
      </c>
      <c r="E4572" s="3">
        <f>MONTH(stock_returns_long[[#This Row],[Date]])</f>
        <v>10</v>
      </c>
      <c r="F4572" s="3">
        <f>LN(1+stock_returns_long[[#This Row],[Return]])</f>
        <v>-3.1855023921114375E-2</v>
      </c>
    </row>
    <row r="4573" spans="1:6" x14ac:dyDescent="0.2">
      <c r="A4573" s="11">
        <v>45226</v>
      </c>
      <c r="B4573" s="3" t="s">
        <v>4</v>
      </c>
      <c r="C4573" s="3">
        <v>7.4844896288657203E-3</v>
      </c>
      <c r="D4573" s="3">
        <f>YEAR(stock_returns_long[[#This Row],[Date]])</f>
        <v>2023</v>
      </c>
      <c r="E4573" s="3">
        <f>MONTH(stock_returns_long[[#This Row],[Date]])</f>
        <v>10</v>
      </c>
      <c r="F4573" s="3">
        <f>LN(1+stock_returns_long[[#This Row],[Return]])</f>
        <v>7.4566198108837406E-3</v>
      </c>
    </row>
    <row r="4574" spans="1:6" x14ac:dyDescent="0.2">
      <c r="A4574" s="11">
        <v>45229</v>
      </c>
      <c r="B4574" s="3" t="s">
        <v>4</v>
      </c>
      <c r="C4574" s="3">
        <v>-4.7949842233839579E-2</v>
      </c>
      <c r="D4574" s="3">
        <f>YEAR(stock_returns_long[[#This Row],[Date]])</f>
        <v>2023</v>
      </c>
      <c r="E4574" s="3">
        <f>MONTH(stock_returns_long[[#This Row],[Date]])</f>
        <v>10</v>
      </c>
      <c r="F4574" s="3">
        <f>LN(1+stock_returns_long[[#This Row],[Return]])</f>
        <v>-4.91375588495086E-2</v>
      </c>
    </row>
    <row r="4575" spans="1:6" x14ac:dyDescent="0.2">
      <c r="A4575" s="11">
        <v>45230</v>
      </c>
      <c r="B4575" s="3" t="s">
        <v>4</v>
      </c>
      <c r="C4575" s="3">
        <v>1.7632730628176496E-2</v>
      </c>
      <c r="D4575" s="3">
        <f>YEAR(stock_returns_long[[#This Row],[Date]])</f>
        <v>2023</v>
      </c>
      <c r="E4575" s="3">
        <f>MONTH(stock_returns_long[[#This Row],[Date]])</f>
        <v>10</v>
      </c>
      <c r="F4575" s="3">
        <f>LN(1+stock_returns_long[[#This Row],[Return]])</f>
        <v>1.7479077618859314E-2</v>
      </c>
    </row>
    <row r="4576" spans="1:6" x14ac:dyDescent="0.2">
      <c r="A4576" s="11">
        <v>45231</v>
      </c>
      <c r="B4576" s="3" t="s">
        <v>4</v>
      </c>
      <c r="C4576" s="3">
        <v>2.3999240251476817E-2</v>
      </c>
      <c r="D4576" s="3">
        <f>YEAR(stock_returns_long[[#This Row],[Date]])</f>
        <v>2023</v>
      </c>
      <c r="E4576" s="3">
        <f>MONTH(stock_returns_long[[#This Row],[Date]])</f>
        <v>11</v>
      </c>
      <c r="F4576" s="3">
        <f>LN(1+stock_returns_long[[#This Row],[Return]])</f>
        <v>2.3715784675123631E-2</v>
      </c>
    </row>
    <row r="4577" spans="1:6" x14ac:dyDescent="0.2">
      <c r="A4577" s="11">
        <v>45232</v>
      </c>
      <c r="B4577" s="3" t="s">
        <v>4</v>
      </c>
      <c r="C4577" s="3">
        <v>6.2481720392451923E-2</v>
      </c>
      <c r="D4577" s="3">
        <f>YEAR(stock_returns_long[[#This Row],[Date]])</f>
        <v>2023</v>
      </c>
      <c r="E4577" s="3">
        <f>MONTH(stock_returns_long[[#This Row],[Date]])</f>
        <v>11</v>
      </c>
      <c r="F4577" s="3">
        <f>LN(1+stock_returns_long[[#This Row],[Return]])</f>
        <v>6.0607417331922708E-2</v>
      </c>
    </row>
    <row r="4578" spans="1:6" x14ac:dyDescent="0.2">
      <c r="A4578" s="11">
        <v>45233</v>
      </c>
      <c r="B4578" s="3" t="s">
        <v>4</v>
      </c>
      <c r="C4578" s="3">
        <v>6.6359079377757979E-3</v>
      </c>
      <c r="D4578" s="3">
        <f>YEAR(stock_returns_long[[#This Row],[Date]])</f>
        <v>2023</v>
      </c>
      <c r="E4578" s="3">
        <f>MONTH(stock_returns_long[[#This Row],[Date]])</f>
        <v>11</v>
      </c>
      <c r="F4578" s="3">
        <f>LN(1+stock_returns_long[[#This Row],[Return]])</f>
        <v>6.6139872231546415E-3</v>
      </c>
    </row>
    <row r="4579" spans="1:6" x14ac:dyDescent="0.2">
      <c r="A4579" s="11">
        <v>45236</v>
      </c>
      <c r="B4579" s="3" t="s">
        <v>4</v>
      </c>
      <c r="C4579" s="3">
        <v>-3.1369449915676917E-3</v>
      </c>
      <c r="D4579" s="3">
        <f>YEAR(stock_returns_long[[#This Row],[Date]])</f>
        <v>2023</v>
      </c>
      <c r="E4579" s="3">
        <f>MONTH(stock_returns_long[[#This Row],[Date]])</f>
        <v>11</v>
      </c>
      <c r="F4579" s="3">
        <f>LN(1+stock_returns_long[[#This Row],[Return]])</f>
        <v>-3.1418755173999516E-3</v>
      </c>
    </row>
    <row r="4580" spans="1:6" x14ac:dyDescent="0.2">
      <c r="A4580" s="11">
        <v>45237</v>
      </c>
      <c r="B4580" s="3" t="s">
        <v>4</v>
      </c>
      <c r="C4580" s="3">
        <v>1.3271256198382764E-2</v>
      </c>
      <c r="D4580" s="3">
        <f>YEAR(stock_returns_long[[#This Row],[Date]])</f>
        <v>2023</v>
      </c>
      <c r="E4580" s="3">
        <f>MONTH(stock_returns_long[[#This Row],[Date]])</f>
        <v>11</v>
      </c>
      <c r="F4580" s="3">
        <f>LN(1+stock_returns_long[[#This Row],[Return]])</f>
        <v>1.3183964542986627E-2</v>
      </c>
    </row>
    <row r="4581" spans="1:6" x14ac:dyDescent="0.2">
      <c r="A4581" s="11">
        <v>45238</v>
      </c>
      <c r="B4581" s="3" t="s">
        <v>4</v>
      </c>
      <c r="C4581" s="3">
        <v>-3.1502415940676265E-4</v>
      </c>
      <c r="D4581" s="3">
        <f>YEAR(stock_returns_long[[#This Row],[Date]])</f>
        <v>2023</v>
      </c>
      <c r="E4581" s="3">
        <f>MONTH(stock_returns_long[[#This Row],[Date]])</f>
        <v>11</v>
      </c>
      <c r="F4581" s="3">
        <f>LN(1+stock_returns_long[[#This Row],[Return]])</f>
        <v>-3.1507378994075281E-4</v>
      </c>
    </row>
    <row r="4582" spans="1:6" x14ac:dyDescent="0.2">
      <c r="A4582" s="11">
        <v>45239</v>
      </c>
      <c r="B4582" s="3" t="s">
        <v>4</v>
      </c>
      <c r="C4582" s="3">
        <v>-5.4612601186257326E-2</v>
      </c>
      <c r="D4582" s="3">
        <f>YEAR(stock_returns_long[[#This Row],[Date]])</f>
        <v>2023</v>
      </c>
      <c r="E4582" s="3">
        <f>MONTH(stock_returns_long[[#This Row],[Date]])</f>
        <v>11</v>
      </c>
      <c r="F4582" s="3">
        <f>LN(1+stock_returns_long[[#This Row],[Return]])</f>
        <v>-5.6160489658582134E-2</v>
      </c>
    </row>
    <row r="4583" spans="1:6" x14ac:dyDescent="0.2">
      <c r="A4583" s="11">
        <v>45240</v>
      </c>
      <c r="B4583" s="3" t="s">
        <v>4</v>
      </c>
      <c r="C4583" s="3">
        <v>2.2240205086035525E-2</v>
      </c>
      <c r="D4583" s="3">
        <f>YEAR(stock_returns_long[[#This Row],[Date]])</f>
        <v>2023</v>
      </c>
      <c r="E4583" s="3">
        <f>MONTH(stock_returns_long[[#This Row],[Date]])</f>
        <v>11</v>
      </c>
      <c r="F4583" s="3">
        <f>LN(1+stock_returns_long[[#This Row],[Return]])</f>
        <v>2.1996498496030296E-2</v>
      </c>
    </row>
    <row r="4584" spans="1:6" x14ac:dyDescent="0.2">
      <c r="A4584" s="11">
        <v>45243</v>
      </c>
      <c r="B4584" s="3" t="s">
        <v>4</v>
      </c>
      <c r="C4584" s="3">
        <v>4.2208306894953918E-2</v>
      </c>
      <c r="D4584" s="3">
        <f>YEAR(stock_returns_long[[#This Row],[Date]])</f>
        <v>2023</v>
      </c>
      <c r="E4584" s="3">
        <f>MONTH(stock_returns_long[[#This Row],[Date]])</f>
        <v>11</v>
      </c>
      <c r="F4584" s="3">
        <f>LN(1+stock_returns_long[[#This Row],[Return]])</f>
        <v>4.1341833999452807E-2</v>
      </c>
    </row>
    <row r="4585" spans="1:6" x14ac:dyDescent="0.2">
      <c r="A4585" s="11">
        <v>45244</v>
      </c>
      <c r="B4585" s="3" t="s">
        <v>4</v>
      </c>
      <c r="C4585" s="3">
        <v>6.1239982732488762E-2</v>
      </c>
      <c r="D4585" s="3">
        <f>YEAR(stock_returns_long[[#This Row],[Date]])</f>
        <v>2023</v>
      </c>
      <c r="E4585" s="3">
        <f>MONTH(stock_returns_long[[#This Row],[Date]])</f>
        <v>11</v>
      </c>
      <c r="F4585" s="3">
        <f>LN(1+stock_returns_long[[#This Row],[Return]])</f>
        <v>5.9438019477541446E-2</v>
      </c>
    </row>
    <row r="4586" spans="1:6" x14ac:dyDescent="0.2">
      <c r="A4586" s="11">
        <v>45245</v>
      </c>
      <c r="B4586" s="3" t="s">
        <v>4</v>
      </c>
      <c r="C4586" s="3">
        <v>2.2871793909364557E-2</v>
      </c>
      <c r="D4586" s="3">
        <f>YEAR(stock_returns_long[[#This Row],[Date]])</f>
        <v>2023</v>
      </c>
      <c r="E4586" s="3">
        <f>MONTH(stock_returns_long[[#This Row],[Date]])</f>
        <v>11</v>
      </c>
      <c r="F4586" s="3">
        <f>LN(1+stock_returns_long[[#This Row],[Return]])</f>
        <v>2.2614155469065075E-2</v>
      </c>
    </row>
    <row r="4587" spans="1:6" x14ac:dyDescent="0.2">
      <c r="A4587" s="11">
        <v>45246</v>
      </c>
      <c r="B4587" s="3" t="s">
        <v>4</v>
      </c>
      <c r="C4587" s="3">
        <v>-3.8090924639652135E-2</v>
      </c>
      <c r="D4587" s="3">
        <f>YEAR(stock_returns_long[[#This Row],[Date]])</f>
        <v>2023</v>
      </c>
      <c r="E4587" s="3">
        <f>MONTH(stock_returns_long[[#This Row],[Date]])</f>
        <v>11</v>
      </c>
      <c r="F4587" s="3">
        <f>LN(1+stock_returns_long[[#This Row],[Return]])</f>
        <v>-3.883534904080814E-2</v>
      </c>
    </row>
    <row r="4588" spans="1:6" x14ac:dyDescent="0.2">
      <c r="A4588" s="11">
        <v>45247</v>
      </c>
      <c r="B4588" s="3" t="s">
        <v>4</v>
      </c>
      <c r="C4588" s="3">
        <v>3.0395424675642158E-3</v>
      </c>
      <c r="D4588" s="3">
        <f>YEAR(stock_returns_long[[#This Row],[Date]])</f>
        <v>2023</v>
      </c>
      <c r="E4588" s="3">
        <f>MONTH(stock_returns_long[[#This Row],[Date]])</f>
        <v>11</v>
      </c>
      <c r="F4588" s="3">
        <f>LN(1+stock_returns_long[[#This Row],[Return]])</f>
        <v>3.0349323976646067E-3</v>
      </c>
    </row>
    <row r="4589" spans="1:6" x14ac:dyDescent="0.2">
      <c r="A4589" s="11">
        <v>45250</v>
      </c>
      <c r="B4589" s="3" t="s">
        <v>4</v>
      </c>
      <c r="C4589" s="3">
        <v>5.548455120893081E-3</v>
      </c>
      <c r="D4589" s="3">
        <f>YEAR(stock_returns_long[[#This Row],[Date]])</f>
        <v>2023</v>
      </c>
      <c r="E4589" s="3">
        <f>MONTH(stock_returns_long[[#This Row],[Date]])</f>
        <v>11</v>
      </c>
      <c r="F4589" s="3">
        <f>LN(1+stock_returns_long[[#This Row],[Return]])</f>
        <v>5.5331191449432523E-3</v>
      </c>
    </row>
    <row r="4590" spans="1:6" x14ac:dyDescent="0.2">
      <c r="A4590" s="11">
        <v>45251</v>
      </c>
      <c r="B4590" s="3" t="s">
        <v>4</v>
      </c>
      <c r="C4590" s="3">
        <v>2.3769060694616817E-2</v>
      </c>
      <c r="D4590" s="3">
        <f>YEAR(stock_returns_long[[#This Row],[Date]])</f>
        <v>2023</v>
      </c>
      <c r="E4590" s="3">
        <f>MONTH(stock_returns_long[[#This Row],[Date]])</f>
        <v>11</v>
      </c>
      <c r="F4590" s="3">
        <f>LN(1+stock_returns_long[[#This Row],[Return]])</f>
        <v>2.3490974516940124E-2</v>
      </c>
    </row>
    <row r="4591" spans="1:6" x14ac:dyDescent="0.2">
      <c r="A4591" s="11">
        <v>45252</v>
      </c>
      <c r="B4591" s="3" t="s">
        <v>4</v>
      </c>
      <c r="C4591" s="3">
        <v>-2.8980059381488954E-2</v>
      </c>
      <c r="D4591" s="3">
        <f>YEAR(stock_returns_long[[#This Row],[Date]])</f>
        <v>2023</v>
      </c>
      <c r="E4591" s="3">
        <f>MONTH(stock_returns_long[[#This Row],[Date]])</f>
        <v>11</v>
      </c>
      <c r="F4591" s="3">
        <f>LN(1+stock_returns_long[[#This Row],[Return]])</f>
        <v>-2.9408274734311717E-2</v>
      </c>
    </row>
    <row r="4592" spans="1:6" x14ac:dyDescent="0.2">
      <c r="A4592" s="11">
        <v>45254</v>
      </c>
      <c r="B4592" s="3" t="s">
        <v>4</v>
      </c>
      <c r="C4592" s="3">
        <v>5.2943520721977499E-3</v>
      </c>
      <c r="D4592" s="3">
        <f>YEAR(stock_returns_long[[#This Row],[Date]])</f>
        <v>2023</v>
      </c>
      <c r="E4592" s="3">
        <f>MONTH(stock_returns_long[[#This Row],[Date]])</f>
        <v>11</v>
      </c>
      <c r="F4592" s="3">
        <f>LN(1+stock_returns_long[[#This Row],[Return]])</f>
        <v>5.2803862618567062E-3</v>
      </c>
    </row>
    <row r="4593" spans="1:6" x14ac:dyDescent="0.2">
      <c r="A4593" s="11">
        <v>45257</v>
      </c>
      <c r="B4593" s="3" t="s">
        <v>4</v>
      </c>
      <c r="C4593" s="3">
        <v>2.6757481035388775E-3</v>
      </c>
      <c r="D4593" s="3">
        <f>YEAR(stock_returns_long[[#This Row],[Date]])</f>
        <v>2023</v>
      </c>
      <c r="E4593" s="3">
        <f>MONTH(stock_returns_long[[#This Row],[Date]])</f>
        <v>11</v>
      </c>
      <c r="F4593" s="3">
        <f>LN(1+stock_returns_long[[#This Row],[Return]])</f>
        <v>2.6721746625813217E-3</v>
      </c>
    </row>
    <row r="4594" spans="1:6" x14ac:dyDescent="0.2">
      <c r="A4594" s="11">
        <v>45258</v>
      </c>
      <c r="B4594" s="3" t="s">
        <v>4</v>
      </c>
      <c r="C4594" s="3">
        <v>4.5069465042035572E-2</v>
      </c>
      <c r="D4594" s="3">
        <f>YEAR(stock_returns_long[[#This Row],[Date]])</f>
        <v>2023</v>
      </c>
      <c r="E4594" s="3">
        <f>MONTH(stock_returns_long[[#This Row],[Date]])</f>
        <v>11</v>
      </c>
      <c r="F4594" s="3">
        <f>LN(1+stock_returns_long[[#This Row],[Return]])</f>
        <v>4.4083356931930169E-2</v>
      </c>
    </row>
    <row r="4595" spans="1:6" x14ac:dyDescent="0.2">
      <c r="A4595" s="11">
        <v>45259</v>
      </c>
      <c r="B4595" s="3" t="s">
        <v>4</v>
      </c>
      <c r="C4595" s="3">
        <v>-1.0457205813430348E-2</v>
      </c>
      <c r="D4595" s="3">
        <f>YEAR(stock_returns_long[[#This Row],[Date]])</f>
        <v>2023</v>
      </c>
      <c r="E4595" s="3">
        <f>MONTH(stock_returns_long[[#This Row],[Date]])</f>
        <v>11</v>
      </c>
      <c r="F4595" s="3">
        <f>LN(1+stock_returns_long[[#This Row],[Return]])</f>
        <v>-1.0512266581044115E-2</v>
      </c>
    </row>
    <row r="4596" spans="1:6" x14ac:dyDescent="0.2">
      <c r="A4596" s="11">
        <v>45260</v>
      </c>
      <c r="B4596" s="3" t="s">
        <v>4</v>
      </c>
      <c r="C4596" s="3">
        <v>-1.6629792613843564E-2</v>
      </c>
      <c r="D4596" s="3">
        <f>YEAR(stock_returns_long[[#This Row],[Date]])</f>
        <v>2023</v>
      </c>
      <c r="E4596" s="3">
        <f>MONTH(stock_returns_long[[#This Row],[Date]])</f>
        <v>11</v>
      </c>
      <c r="F4596" s="3">
        <f>LN(1+stock_returns_long[[#This Row],[Return]])</f>
        <v>-1.6769619982683281E-2</v>
      </c>
    </row>
    <row r="4597" spans="1:6" x14ac:dyDescent="0.2">
      <c r="A4597" s="11">
        <v>45261</v>
      </c>
      <c r="B4597" s="3" t="s">
        <v>4</v>
      </c>
      <c r="C4597" s="3">
        <v>-5.2065977610231684E-3</v>
      </c>
      <c r="D4597" s="3">
        <f>YEAR(stock_returns_long[[#This Row],[Date]])</f>
        <v>2023</v>
      </c>
      <c r="E4597" s="3">
        <f>MONTH(stock_returns_long[[#This Row],[Date]])</f>
        <v>12</v>
      </c>
      <c r="F4597" s="3">
        <f>LN(1+stock_returns_long[[#This Row],[Return]])</f>
        <v>-5.2201993235974041E-3</v>
      </c>
    </row>
    <row r="4598" spans="1:6" x14ac:dyDescent="0.2">
      <c r="A4598" s="11">
        <v>45264</v>
      </c>
      <c r="B4598" s="3" t="s">
        <v>4</v>
      </c>
      <c r="C4598" s="3">
        <v>-1.360800559009756E-2</v>
      </c>
      <c r="D4598" s="3">
        <f>YEAR(stock_returns_long[[#This Row],[Date]])</f>
        <v>2023</v>
      </c>
      <c r="E4598" s="3">
        <f>MONTH(stock_returns_long[[#This Row],[Date]])</f>
        <v>12</v>
      </c>
      <c r="F4598" s="3">
        <f>LN(1+stock_returns_long[[#This Row],[Return]])</f>
        <v>-1.370144313218934E-2</v>
      </c>
    </row>
    <row r="4599" spans="1:6" x14ac:dyDescent="0.2">
      <c r="A4599" s="11">
        <v>45265</v>
      </c>
      <c r="B4599" s="3" t="s">
        <v>4</v>
      </c>
      <c r="C4599" s="3">
        <v>1.3328802806870987E-2</v>
      </c>
      <c r="D4599" s="3">
        <f>YEAR(stock_returns_long[[#This Row],[Date]])</f>
        <v>2023</v>
      </c>
      <c r="E4599" s="3">
        <f>MONTH(stock_returns_long[[#This Row],[Date]])</f>
        <v>12</v>
      </c>
      <c r="F4599" s="3">
        <f>LN(1+stock_returns_long[[#This Row],[Return]])</f>
        <v>1.3240755825754019E-2</v>
      </c>
    </row>
    <row r="4600" spans="1:6" x14ac:dyDescent="0.2">
      <c r="A4600" s="11">
        <v>45266</v>
      </c>
      <c r="B4600" s="3" t="s">
        <v>4</v>
      </c>
      <c r="C4600" s="3">
        <v>2.7228296462826762E-3</v>
      </c>
      <c r="D4600" s="3">
        <f>YEAR(stock_returns_long[[#This Row],[Date]])</f>
        <v>2023</v>
      </c>
      <c r="E4600" s="3">
        <f>MONTH(stock_returns_long[[#This Row],[Date]])</f>
        <v>12</v>
      </c>
      <c r="F4600" s="3">
        <f>LN(1+stock_returns_long[[#This Row],[Return]])</f>
        <v>2.7191294607693981E-3</v>
      </c>
    </row>
    <row r="4601" spans="1:6" x14ac:dyDescent="0.2">
      <c r="A4601" s="11">
        <v>45267</v>
      </c>
      <c r="B4601" s="3" t="s">
        <v>4</v>
      </c>
      <c r="C4601" s="3">
        <v>1.366087788429815E-2</v>
      </c>
      <c r="D4601" s="3">
        <f>YEAR(stock_returns_long[[#This Row],[Date]])</f>
        <v>2023</v>
      </c>
      <c r="E4601" s="3">
        <f>MONTH(stock_returns_long[[#This Row],[Date]])</f>
        <v>12</v>
      </c>
      <c r="F4601" s="3">
        <f>LN(1+stock_returns_long[[#This Row],[Return]])</f>
        <v>1.3568409275163597E-2</v>
      </c>
    </row>
    <row r="4602" spans="1:6" x14ac:dyDescent="0.2">
      <c r="A4602" s="11">
        <v>45268</v>
      </c>
      <c r="B4602" s="3" t="s">
        <v>4</v>
      </c>
      <c r="C4602" s="3">
        <v>4.9455858525417895E-3</v>
      </c>
      <c r="D4602" s="3">
        <f>YEAR(stock_returns_long[[#This Row],[Date]])</f>
        <v>2023</v>
      </c>
      <c r="E4602" s="3">
        <f>MONTH(stock_returns_long[[#This Row],[Date]])</f>
        <v>12</v>
      </c>
      <c r="F4602" s="3">
        <f>LN(1+stock_returns_long[[#This Row],[Return]])</f>
        <v>4.9333966149239647E-3</v>
      </c>
    </row>
    <row r="4603" spans="1:6" x14ac:dyDescent="0.2">
      <c r="A4603" s="11">
        <v>45271</v>
      </c>
      <c r="B4603" s="3" t="s">
        <v>4</v>
      </c>
      <c r="C4603" s="3">
        <v>-1.6814267168234309E-2</v>
      </c>
      <c r="D4603" s="3">
        <f>YEAR(stock_returns_long[[#This Row],[Date]])</f>
        <v>2023</v>
      </c>
      <c r="E4603" s="3">
        <f>MONTH(stock_returns_long[[#This Row],[Date]])</f>
        <v>12</v>
      </c>
      <c r="F4603" s="3">
        <f>LN(1+stock_returns_long[[#This Row],[Return]])</f>
        <v>-1.6957231787828677E-2</v>
      </c>
    </row>
    <row r="4604" spans="1:6" x14ac:dyDescent="0.2">
      <c r="A4604" s="11">
        <v>45272</v>
      </c>
      <c r="B4604" s="3" t="s">
        <v>4</v>
      </c>
      <c r="C4604" s="3">
        <v>-1.1387381846063915E-2</v>
      </c>
      <c r="D4604" s="3">
        <f>YEAR(stock_returns_long[[#This Row],[Date]])</f>
        <v>2023</v>
      </c>
      <c r="E4604" s="3">
        <f>MONTH(stock_returns_long[[#This Row],[Date]])</f>
        <v>12</v>
      </c>
      <c r="F4604" s="3">
        <f>LN(1+stock_returns_long[[#This Row],[Return]])</f>
        <v>-1.1452714531076777E-2</v>
      </c>
    </row>
    <row r="4605" spans="1:6" x14ac:dyDescent="0.2">
      <c r="A4605" s="11">
        <v>45273</v>
      </c>
      <c r="B4605" s="3" t="s">
        <v>4</v>
      </c>
      <c r="C4605" s="3">
        <v>9.6198423363582641E-3</v>
      </c>
      <c r="D4605" s="3">
        <f>YEAR(stock_returns_long[[#This Row],[Date]])</f>
        <v>2023</v>
      </c>
      <c r="E4605" s="3">
        <f>MONTH(stock_returns_long[[#This Row],[Date]])</f>
        <v>12</v>
      </c>
      <c r="F4605" s="3">
        <f>LN(1+stock_returns_long[[#This Row],[Return]])</f>
        <v>9.5738662728916315E-3</v>
      </c>
    </row>
    <row r="4606" spans="1:6" x14ac:dyDescent="0.2">
      <c r="A4606" s="11">
        <v>45274</v>
      </c>
      <c r="B4606" s="3" t="s">
        <v>4</v>
      </c>
      <c r="C4606" s="3">
        <v>4.9145430630535669E-2</v>
      </c>
      <c r="D4606" s="3">
        <f>YEAR(stock_returns_long[[#This Row],[Date]])</f>
        <v>2023</v>
      </c>
      <c r="E4606" s="3">
        <f>MONTH(stock_returns_long[[#This Row],[Date]])</f>
        <v>12</v>
      </c>
      <c r="F4606" s="3">
        <f>LN(1+stock_returns_long[[#This Row],[Return]])</f>
        <v>4.7975957202916281E-2</v>
      </c>
    </row>
    <row r="4607" spans="1:6" x14ac:dyDescent="0.2">
      <c r="A4607" s="11">
        <v>45275</v>
      </c>
      <c r="B4607" s="3" t="s">
        <v>4</v>
      </c>
      <c r="C4607" s="3">
        <v>9.7589998743679018E-3</v>
      </c>
      <c r="D4607" s="3">
        <f>YEAR(stock_returns_long[[#This Row],[Date]])</f>
        <v>2023</v>
      </c>
      <c r="E4607" s="3">
        <f>MONTH(stock_returns_long[[#This Row],[Date]])</f>
        <v>12</v>
      </c>
      <c r="F4607" s="3">
        <f>LN(1+stock_returns_long[[#This Row],[Return]])</f>
        <v>9.7116883945471879E-3</v>
      </c>
    </row>
    <row r="4608" spans="1:6" x14ac:dyDescent="0.2">
      <c r="A4608" s="11">
        <v>45278</v>
      </c>
      <c r="B4608" s="3" t="s">
        <v>4</v>
      </c>
      <c r="C4608" s="3">
        <v>-5.6015706861748393E-3</v>
      </c>
      <c r="D4608" s="3">
        <f>YEAR(stock_returns_long[[#This Row],[Date]])</f>
        <v>2023</v>
      </c>
      <c r="E4608" s="3">
        <f>MONTH(stock_returns_long[[#This Row],[Date]])</f>
        <v>12</v>
      </c>
      <c r="F4608" s="3">
        <f>LN(1+stock_returns_long[[#This Row],[Return]])</f>
        <v>-5.6173183184346845E-3</v>
      </c>
    </row>
    <row r="4609" spans="1:6" x14ac:dyDescent="0.2">
      <c r="A4609" s="11">
        <v>45279</v>
      </c>
      <c r="B4609" s="3" t="s">
        <v>4</v>
      </c>
      <c r="C4609" s="3">
        <v>2.03903496997484E-2</v>
      </c>
      <c r="D4609" s="3">
        <f>YEAR(stock_returns_long[[#This Row],[Date]])</f>
        <v>2023</v>
      </c>
      <c r="E4609" s="3">
        <f>MONTH(stock_returns_long[[#This Row],[Date]])</f>
        <v>12</v>
      </c>
      <c r="F4609" s="3">
        <f>LN(1+stock_returns_long[[#This Row],[Return]])</f>
        <v>2.0185249870892544E-2</v>
      </c>
    </row>
    <row r="4610" spans="1:6" x14ac:dyDescent="0.2">
      <c r="A4610" s="11">
        <v>45280</v>
      </c>
      <c r="B4610" s="3" t="s">
        <v>4</v>
      </c>
      <c r="C4610" s="3">
        <v>-3.918825045959673E-2</v>
      </c>
      <c r="D4610" s="3">
        <f>YEAR(stock_returns_long[[#This Row],[Date]])</f>
        <v>2023</v>
      </c>
      <c r="E4610" s="3">
        <f>MONTH(stock_returns_long[[#This Row],[Date]])</f>
        <v>12</v>
      </c>
      <c r="F4610" s="3">
        <f>LN(1+stock_returns_long[[#This Row],[Return]])</f>
        <v>-3.9976779377310603E-2</v>
      </c>
    </row>
    <row r="4611" spans="1:6" x14ac:dyDescent="0.2">
      <c r="A4611" s="11">
        <v>45281</v>
      </c>
      <c r="B4611" s="3" t="s">
        <v>4</v>
      </c>
      <c r="C4611" s="3">
        <v>2.9780693649462897E-2</v>
      </c>
      <c r="D4611" s="3">
        <f>YEAR(stock_returns_long[[#This Row],[Date]])</f>
        <v>2023</v>
      </c>
      <c r="E4611" s="3">
        <f>MONTH(stock_returns_long[[#This Row],[Date]])</f>
        <v>12</v>
      </c>
      <c r="F4611" s="3">
        <f>LN(1+stock_returns_long[[#This Row],[Return]])</f>
        <v>2.9345860784192233E-2</v>
      </c>
    </row>
    <row r="4612" spans="1:6" x14ac:dyDescent="0.2">
      <c r="A4612" s="11">
        <v>45282</v>
      </c>
      <c r="B4612" s="3" t="s">
        <v>4</v>
      </c>
      <c r="C4612" s="3">
        <v>-7.7014016261971463E-3</v>
      </c>
      <c r="D4612" s="3">
        <f>YEAR(stock_returns_long[[#This Row],[Date]])</f>
        <v>2023</v>
      </c>
      <c r="E4612" s="3">
        <f>MONTH(stock_returns_long[[#This Row],[Date]])</f>
        <v>12</v>
      </c>
      <c r="F4612" s="3">
        <f>LN(1+stock_returns_long[[#This Row],[Return]])</f>
        <v>-7.7312105654049456E-3</v>
      </c>
    </row>
    <row r="4613" spans="1:6" x14ac:dyDescent="0.2">
      <c r="A4613" s="11">
        <v>45286</v>
      </c>
      <c r="B4613" s="3" t="s">
        <v>4</v>
      </c>
      <c r="C4613" s="3">
        <v>1.6116227819877649E-2</v>
      </c>
      <c r="D4613" s="3">
        <f>YEAR(stock_returns_long[[#This Row],[Date]])</f>
        <v>2023</v>
      </c>
      <c r="E4613" s="3">
        <f>MONTH(stock_returns_long[[#This Row],[Date]])</f>
        <v>12</v>
      </c>
      <c r="F4613" s="3">
        <f>LN(1+stock_returns_long[[#This Row],[Return]])</f>
        <v>1.598774007390915E-2</v>
      </c>
    </row>
    <row r="4614" spans="1:6" x14ac:dyDescent="0.2">
      <c r="A4614" s="11">
        <v>45287</v>
      </c>
      <c r="B4614" s="3" t="s">
        <v>4</v>
      </c>
      <c r="C4614" s="3">
        <v>1.8822405072142834E-2</v>
      </c>
      <c r="D4614" s="3">
        <f>YEAR(stock_returns_long[[#This Row],[Date]])</f>
        <v>2023</v>
      </c>
      <c r="E4614" s="3">
        <f>MONTH(stock_returns_long[[#This Row],[Date]])</f>
        <v>12</v>
      </c>
      <c r="F4614" s="3">
        <f>LN(1+stock_returns_long[[#This Row],[Return]])</f>
        <v>1.8647455510860632E-2</v>
      </c>
    </row>
    <row r="4615" spans="1:6" x14ac:dyDescent="0.2">
      <c r="A4615" s="11">
        <v>45288</v>
      </c>
      <c r="B4615" s="3" t="s">
        <v>4</v>
      </c>
      <c r="C4615" s="3">
        <v>-3.1594284304201747E-2</v>
      </c>
      <c r="D4615" s="3">
        <f>YEAR(stock_returns_long[[#This Row],[Date]])</f>
        <v>2023</v>
      </c>
      <c r="E4615" s="3">
        <f>MONTH(stock_returns_long[[#This Row],[Date]])</f>
        <v>12</v>
      </c>
      <c r="F4615" s="3">
        <f>LN(1+stock_returns_long[[#This Row],[Return]])</f>
        <v>-3.2104151730159784E-2</v>
      </c>
    </row>
    <row r="4616" spans="1:6" x14ac:dyDescent="0.2">
      <c r="A4616" s="11">
        <v>45289</v>
      </c>
      <c r="B4616" s="3" t="s">
        <v>4</v>
      </c>
      <c r="C4616" s="3">
        <v>-1.8563856087399966E-2</v>
      </c>
      <c r="D4616" s="3">
        <f>YEAR(stock_returns_long[[#This Row],[Date]])</f>
        <v>2023</v>
      </c>
      <c r="E4616" s="3">
        <f>MONTH(stock_returns_long[[#This Row],[Date]])</f>
        <v>12</v>
      </c>
      <c r="F4616" s="3">
        <f>LN(1+stock_returns_long[[#This Row],[Return]])</f>
        <v>-1.8738327073791184E-2</v>
      </c>
    </row>
    <row r="4617" spans="1:6" x14ac:dyDescent="0.2">
      <c r="A4617" s="11">
        <v>45293</v>
      </c>
      <c r="B4617" s="3" t="s">
        <v>4</v>
      </c>
      <c r="C4617" s="3">
        <v>-2.4145830499588961E-4</v>
      </c>
      <c r="D4617" s="3">
        <f>YEAR(stock_returns_long[[#This Row],[Date]])</f>
        <v>2024</v>
      </c>
      <c r="E4617" s="3">
        <f>MONTH(stock_returns_long[[#This Row],[Date]])</f>
        <v>1</v>
      </c>
      <c r="F4617" s="3">
        <f>LN(1+stock_returns_long[[#This Row],[Return]])</f>
        <v>-2.4148746074577508E-4</v>
      </c>
    </row>
    <row r="4618" spans="1:6" x14ac:dyDescent="0.2">
      <c r="A4618" s="11">
        <v>45294</v>
      </c>
      <c r="B4618" s="3" t="s">
        <v>4</v>
      </c>
      <c r="C4618" s="3">
        <v>-4.0133649843772767E-2</v>
      </c>
      <c r="D4618" s="3">
        <f>YEAR(stock_returns_long[[#This Row],[Date]])</f>
        <v>2024</v>
      </c>
      <c r="E4618" s="3">
        <f>MONTH(stock_returns_long[[#This Row],[Date]])</f>
        <v>1</v>
      </c>
      <c r="F4618" s="3">
        <f>LN(1+stock_returns_long[[#This Row],[Return]])</f>
        <v>-4.0961222799325479E-2</v>
      </c>
    </row>
    <row r="4619" spans="1:6" x14ac:dyDescent="0.2">
      <c r="A4619" s="11">
        <v>45295</v>
      </c>
      <c r="B4619" s="3" t="s">
        <v>4</v>
      </c>
      <c r="C4619" s="3">
        <v>-2.1807686270334248E-3</v>
      </c>
      <c r="D4619" s="3">
        <f>YEAR(stock_returns_long[[#This Row],[Date]])</f>
        <v>2024</v>
      </c>
      <c r="E4619" s="3">
        <f>MONTH(stock_returns_long[[#This Row],[Date]])</f>
        <v>1</v>
      </c>
      <c r="F4619" s="3">
        <f>LN(1+stock_returns_long[[#This Row],[Return]])</f>
        <v>-2.1831499656647054E-3</v>
      </c>
    </row>
    <row r="4620" spans="1:6" x14ac:dyDescent="0.2">
      <c r="A4620" s="11">
        <v>45296</v>
      </c>
      <c r="B4620" s="3" t="s">
        <v>4</v>
      </c>
      <c r="C4620" s="3">
        <v>-1.8492295892126309E-3</v>
      </c>
      <c r="D4620" s="3">
        <f>YEAR(stock_returns_long[[#This Row],[Date]])</f>
        <v>2024</v>
      </c>
      <c r="E4620" s="3">
        <f>MONTH(stock_returns_long[[#This Row],[Date]])</f>
        <v>1</v>
      </c>
      <c r="F4620" s="3">
        <f>LN(1+stock_returns_long[[#This Row],[Return]])</f>
        <v>-1.8509415250833076E-3</v>
      </c>
    </row>
    <row r="4621" spans="1:6" x14ac:dyDescent="0.2">
      <c r="A4621" s="11">
        <v>45299</v>
      </c>
      <c r="B4621" s="3" t="s">
        <v>4</v>
      </c>
      <c r="C4621" s="3">
        <v>1.2463646412957496E-2</v>
      </c>
      <c r="D4621" s="3">
        <f>YEAR(stock_returns_long[[#This Row],[Date]])</f>
        <v>2024</v>
      </c>
      <c r="E4621" s="3">
        <f>MONTH(stock_returns_long[[#This Row],[Date]])</f>
        <v>1</v>
      </c>
      <c r="F4621" s="3">
        <f>LN(1+stock_returns_long[[#This Row],[Return]])</f>
        <v>1.2386614576639277E-2</v>
      </c>
    </row>
    <row r="4622" spans="1:6" x14ac:dyDescent="0.2">
      <c r="A4622" s="11">
        <v>45300</v>
      </c>
      <c r="B4622" s="3" t="s">
        <v>4</v>
      </c>
      <c r="C4622" s="3">
        <v>-2.2832149320246131E-2</v>
      </c>
      <c r="D4622" s="3">
        <f>YEAR(stock_returns_long[[#This Row],[Date]])</f>
        <v>2024</v>
      </c>
      <c r="E4622" s="3">
        <f>MONTH(stock_returns_long[[#This Row],[Date]])</f>
        <v>1</v>
      </c>
      <c r="F4622" s="3">
        <f>LN(1+stock_returns_long[[#This Row],[Return]])</f>
        <v>-2.3096839566935645E-2</v>
      </c>
    </row>
    <row r="4623" spans="1:6" x14ac:dyDescent="0.2">
      <c r="A4623" s="11">
        <v>45301</v>
      </c>
      <c r="B4623" s="3" t="s">
        <v>4</v>
      </c>
      <c r="C4623" s="3">
        <v>-4.3411825132567694E-3</v>
      </c>
      <c r="D4623" s="3">
        <f>YEAR(stock_returns_long[[#This Row],[Date]])</f>
        <v>2024</v>
      </c>
      <c r="E4623" s="3">
        <f>MONTH(stock_returns_long[[#This Row],[Date]])</f>
        <v>1</v>
      </c>
      <c r="F4623" s="3">
        <f>LN(1+stock_returns_long[[#This Row],[Return]])</f>
        <v>-4.3506328062787062E-3</v>
      </c>
    </row>
    <row r="4624" spans="1:6" x14ac:dyDescent="0.2">
      <c r="A4624" s="11">
        <v>45302</v>
      </c>
      <c r="B4624" s="3" t="s">
        <v>4</v>
      </c>
      <c r="C4624" s="3">
        <v>-2.8725319101363445E-2</v>
      </c>
      <c r="D4624" s="3">
        <f>YEAR(stock_returns_long[[#This Row],[Date]])</f>
        <v>2024</v>
      </c>
      <c r="E4624" s="3">
        <f>MONTH(stock_returns_long[[#This Row],[Date]])</f>
        <v>1</v>
      </c>
      <c r="F4624" s="3">
        <f>LN(1+stock_returns_long[[#This Row],[Return]])</f>
        <v>-2.9145966144498332E-2</v>
      </c>
    </row>
    <row r="4625" spans="1:6" x14ac:dyDescent="0.2">
      <c r="A4625" s="11">
        <v>45303</v>
      </c>
      <c r="B4625" s="3" t="s">
        <v>4</v>
      </c>
      <c r="C4625" s="3">
        <v>-3.6660513098772496E-2</v>
      </c>
      <c r="D4625" s="3">
        <f>YEAR(stock_returns_long[[#This Row],[Date]])</f>
        <v>2024</v>
      </c>
      <c r="E4625" s="3">
        <f>MONTH(stock_returns_long[[#This Row],[Date]])</f>
        <v>1</v>
      </c>
      <c r="F4625" s="3">
        <f>LN(1+stock_returns_long[[#This Row],[Return]])</f>
        <v>-3.734939877742937E-2</v>
      </c>
    </row>
    <row r="4626" spans="1:6" x14ac:dyDescent="0.2">
      <c r="A4626" s="11">
        <v>45307</v>
      </c>
      <c r="B4626" s="3" t="s">
        <v>4</v>
      </c>
      <c r="C4626" s="3">
        <v>4.6598943547220273E-3</v>
      </c>
      <c r="D4626" s="3">
        <f>YEAR(stock_returns_long[[#This Row],[Date]])</f>
        <v>2024</v>
      </c>
      <c r="E4626" s="3">
        <f>MONTH(stock_returns_long[[#This Row],[Date]])</f>
        <v>1</v>
      </c>
      <c r="F4626" s="3">
        <f>LN(1+stock_returns_long[[#This Row],[Return]])</f>
        <v>4.6490706588512972E-3</v>
      </c>
    </row>
    <row r="4627" spans="1:6" x14ac:dyDescent="0.2">
      <c r="A4627" s="11">
        <v>45308</v>
      </c>
      <c r="B4627" s="3" t="s">
        <v>4</v>
      </c>
      <c r="C4627" s="3">
        <v>-1.9826295019533036E-2</v>
      </c>
      <c r="D4627" s="3">
        <f>YEAR(stock_returns_long[[#This Row],[Date]])</f>
        <v>2024</v>
      </c>
      <c r="E4627" s="3">
        <f>MONTH(stock_returns_long[[#This Row],[Date]])</f>
        <v>1</v>
      </c>
      <c r="F4627" s="3">
        <f>LN(1+stock_returns_long[[#This Row],[Return]])</f>
        <v>-2.0025473044372827E-2</v>
      </c>
    </row>
    <row r="4628" spans="1:6" x14ac:dyDescent="0.2">
      <c r="A4628" s="11">
        <v>45309</v>
      </c>
      <c r="B4628" s="3" t="s">
        <v>4</v>
      </c>
      <c r="C4628" s="3">
        <v>-1.7026203279913998E-2</v>
      </c>
      <c r="D4628" s="3">
        <f>YEAR(stock_returns_long[[#This Row],[Date]])</f>
        <v>2024</v>
      </c>
      <c r="E4628" s="3">
        <f>MONTH(stock_returns_long[[#This Row],[Date]])</f>
        <v>1</v>
      </c>
      <c r="F4628" s="3">
        <f>LN(1+stock_returns_long[[#This Row],[Return]])</f>
        <v>-1.7172815629643214E-2</v>
      </c>
    </row>
    <row r="4629" spans="1:6" x14ac:dyDescent="0.2">
      <c r="A4629" s="11">
        <v>45310</v>
      </c>
      <c r="B4629" s="3" t="s">
        <v>4</v>
      </c>
      <c r="C4629" s="3">
        <v>1.4630807600990448E-3</v>
      </c>
      <c r="D4629" s="3">
        <f>YEAR(stock_returns_long[[#This Row],[Date]])</f>
        <v>2024</v>
      </c>
      <c r="E4629" s="3">
        <f>MONTH(stock_returns_long[[#This Row],[Date]])</f>
        <v>1</v>
      </c>
      <c r="F4629" s="3">
        <f>LN(1+stock_returns_long[[#This Row],[Return]])</f>
        <v>1.4620115002590317E-3</v>
      </c>
    </row>
    <row r="4630" spans="1:6" x14ac:dyDescent="0.2">
      <c r="A4630" s="11">
        <v>45313</v>
      </c>
      <c r="B4630" s="3" t="s">
        <v>4</v>
      </c>
      <c r="C4630" s="3">
        <v>-1.5976244642273096E-2</v>
      </c>
      <c r="D4630" s="3">
        <f>YEAR(stock_returns_long[[#This Row],[Date]])</f>
        <v>2024</v>
      </c>
      <c r="E4630" s="3">
        <f>MONTH(stock_returns_long[[#This Row],[Date]])</f>
        <v>1</v>
      </c>
      <c r="F4630" s="3">
        <f>LN(1+stock_returns_long[[#This Row],[Return]])</f>
        <v>-1.6105240597581734E-2</v>
      </c>
    </row>
    <row r="4631" spans="1:6" x14ac:dyDescent="0.2">
      <c r="A4631" s="11">
        <v>45314</v>
      </c>
      <c r="B4631" s="3" t="s">
        <v>4</v>
      </c>
      <c r="C4631" s="3">
        <v>1.6283349277841364E-3</v>
      </c>
      <c r="D4631" s="3">
        <f>YEAR(stock_returns_long[[#This Row],[Date]])</f>
        <v>2024</v>
      </c>
      <c r="E4631" s="3">
        <f>MONTH(stock_returns_long[[#This Row],[Date]])</f>
        <v>1</v>
      </c>
      <c r="F4631" s="3">
        <f>LN(1+stock_returns_long[[#This Row],[Return]])</f>
        <v>1.6270106278732431E-3</v>
      </c>
    </row>
    <row r="4632" spans="1:6" x14ac:dyDescent="0.2">
      <c r="A4632" s="11">
        <v>45315</v>
      </c>
      <c r="B4632" s="3" t="s">
        <v>4</v>
      </c>
      <c r="C4632" s="3">
        <v>-6.2637351172268874E-3</v>
      </c>
      <c r="D4632" s="3">
        <f>YEAR(stock_returns_long[[#This Row],[Date]])</f>
        <v>2024</v>
      </c>
      <c r="E4632" s="3">
        <f>MONTH(stock_returns_long[[#This Row],[Date]])</f>
        <v>1</v>
      </c>
      <c r="F4632" s="3">
        <f>LN(1+stock_returns_long[[#This Row],[Return]])</f>
        <v>-6.2834346107251918E-3</v>
      </c>
    </row>
    <row r="4633" spans="1:6" x14ac:dyDescent="0.2">
      <c r="A4633" s="11">
        <v>45316</v>
      </c>
      <c r="B4633" s="3" t="s">
        <v>4</v>
      </c>
      <c r="C4633" s="3">
        <v>-0.12125293136804816</v>
      </c>
      <c r="D4633" s="3">
        <f>YEAR(stock_returns_long[[#This Row],[Date]])</f>
        <v>2024</v>
      </c>
      <c r="E4633" s="3">
        <f>MONTH(stock_returns_long[[#This Row],[Date]])</f>
        <v>1</v>
      </c>
      <c r="F4633" s="3">
        <f>LN(1+stock_returns_long[[#This Row],[Return]])</f>
        <v>-0.12925817170128795</v>
      </c>
    </row>
    <row r="4634" spans="1:6" x14ac:dyDescent="0.2">
      <c r="A4634" s="11">
        <v>45317</v>
      </c>
      <c r="B4634" s="3" t="s">
        <v>4</v>
      </c>
      <c r="C4634" s="3">
        <v>3.3948152034783963E-3</v>
      </c>
      <c r="D4634" s="3">
        <f>YEAR(stock_returns_long[[#This Row],[Date]])</f>
        <v>2024</v>
      </c>
      <c r="E4634" s="3">
        <f>MONTH(stock_returns_long[[#This Row],[Date]])</f>
        <v>1</v>
      </c>
      <c r="F4634" s="3">
        <f>LN(1+stock_returns_long[[#This Row],[Return]])</f>
        <v>3.3890658267187938E-3</v>
      </c>
    </row>
    <row r="4635" spans="1:6" x14ac:dyDescent="0.2">
      <c r="A4635" s="11">
        <v>45320</v>
      </c>
      <c r="B4635" s="3" t="s">
        <v>4</v>
      </c>
      <c r="C4635" s="3">
        <v>4.190991910385411E-2</v>
      </c>
      <c r="D4635" s="3">
        <f>YEAR(stock_returns_long[[#This Row],[Date]])</f>
        <v>2024</v>
      </c>
      <c r="E4635" s="3">
        <f>MONTH(stock_returns_long[[#This Row],[Date]])</f>
        <v>1</v>
      </c>
      <c r="F4635" s="3">
        <f>LN(1+stock_returns_long[[#This Row],[Return]])</f>
        <v>4.1055489597857632E-2</v>
      </c>
    </row>
    <row r="4636" spans="1:6" x14ac:dyDescent="0.2">
      <c r="A4636" s="11">
        <v>45321</v>
      </c>
      <c r="B4636" s="3" t="s">
        <v>4</v>
      </c>
      <c r="C4636" s="3">
        <v>3.4567835721344142E-3</v>
      </c>
      <c r="D4636" s="3">
        <f>YEAR(stock_returns_long[[#This Row],[Date]])</f>
        <v>2024</v>
      </c>
      <c r="E4636" s="3">
        <f>MONTH(stock_returns_long[[#This Row],[Date]])</f>
        <v>1</v>
      </c>
      <c r="F4636" s="3">
        <f>LN(1+stock_returns_long[[#This Row],[Return]])</f>
        <v>3.4508226289791306E-3</v>
      </c>
    </row>
    <row r="4637" spans="1:6" x14ac:dyDescent="0.2">
      <c r="A4637" s="11">
        <v>45322</v>
      </c>
      <c r="B4637" s="3" t="s">
        <v>4</v>
      </c>
      <c r="C4637" s="3">
        <v>-2.2443776470324028E-2</v>
      </c>
      <c r="D4637" s="3">
        <f>YEAR(stock_returns_long[[#This Row],[Date]])</f>
        <v>2024</v>
      </c>
      <c r="E4637" s="3">
        <f>MONTH(stock_returns_long[[#This Row],[Date]])</f>
        <v>1</v>
      </c>
      <c r="F4637" s="3">
        <f>LN(1+stock_returns_long[[#This Row],[Return]])</f>
        <v>-2.2699471099276523E-2</v>
      </c>
    </row>
    <row r="4638" spans="1:6" x14ac:dyDescent="0.2">
      <c r="A4638" s="11">
        <v>45323</v>
      </c>
      <c r="B4638" s="3" t="s">
        <v>4</v>
      </c>
      <c r="C4638" s="3">
        <v>8.3827613887528241E-3</v>
      </c>
      <c r="D4638" s="3">
        <f>YEAR(stock_returns_long[[#This Row],[Date]])</f>
        <v>2024</v>
      </c>
      <c r="E4638" s="3">
        <f>MONTH(stock_returns_long[[#This Row],[Date]])</f>
        <v>2</v>
      </c>
      <c r="F4638" s="3">
        <f>LN(1+stock_returns_long[[#This Row],[Return]])</f>
        <v>8.3478211723694781E-3</v>
      </c>
    </row>
    <row r="4639" spans="1:6" x14ac:dyDescent="0.2">
      <c r="A4639" s="11">
        <v>45324</v>
      </c>
      <c r="B4639" s="3" t="s">
        <v>4</v>
      </c>
      <c r="C4639" s="3">
        <v>-5.0301649114266045E-3</v>
      </c>
      <c r="D4639" s="3">
        <f>YEAR(stock_returns_long[[#This Row],[Date]])</f>
        <v>2024</v>
      </c>
      <c r="E4639" s="3">
        <f>MONTH(stock_returns_long[[#This Row],[Date]])</f>
        <v>2</v>
      </c>
      <c r="F4639" s="3">
        <f>LN(1+stock_returns_long[[#This Row],[Return]])</f>
        <v>-5.0428587769945563E-3</v>
      </c>
    </row>
    <row r="4640" spans="1:6" x14ac:dyDescent="0.2">
      <c r="A4640" s="11">
        <v>45327</v>
      </c>
      <c r="B4640" s="3" t="s">
        <v>4</v>
      </c>
      <c r="C4640" s="3">
        <v>-3.645365318513305E-2</v>
      </c>
      <c r="D4640" s="3">
        <f>YEAR(stock_returns_long[[#This Row],[Date]])</f>
        <v>2024</v>
      </c>
      <c r="E4640" s="3">
        <f>MONTH(stock_returns_long[[#This Row],[Date]])</f>
        <v>2</v>
      </c>
      <c r="F4640" s="3">
        <f>LN(1+stock_returns_long[[#This Row],[Return]])</f>
        <v>-3.7134689726364113E-2</v>
      </c>
    </row>
    <row r="4641" spans="1:6" x14ac:dyDescent="0.2">
      <c r="A4641" s="11">
        <v>45328</v>
      </c>
      <c r="B4641" s="3" t="s">
        <v>4</v>
      </c>
      <c r="C4641" s="3">
        <v>2.23130928940527E-2</v>
      </c>
      <c r="D4641" s="3">
        <f>YEAR(stock_returns_long[[#This Row],[Date]])</f>
        <v>2024</v>
      </c>
      <c r="E4641" s="3">
        <f>MONTH(stock_returns_long[[#This Row],[Date]])</f>
        <v>2</v>
      </c>
      <c r="F4641" s="3">
        <f>LN(1+stock_returns_long[[#This Row],[Return]])</f>
        <v>2.2067797990271958E-2</v>
      </c>
    </row>
    <row r="4642" spans="1:6" x14ac:dyDescent="0.2">
      <c r="A4642" s="11">
        <v>45329</v>
      </c>
      <c r="B4642" s="3" t="s">
        <v>4</v>
      </c>
      <c r="C4642" s="3">
        <v>1.3398139631352279E-2</v>
      </c>
      <c r="D4642" s="3">
        <f>YEAR(stock_returns_long[[#This Row],[Date]])</f>
        <v>2024</v>
      </c>
      <c r="E4642" s="3">
        <f>MONTH(stock_returns_long[[#This Row],[Date]])</f>
        <v>2</v>
      </c>
      <c r="F4642" s="3">
        <f>LN(1+stock_returns_long[[#This Row],[Return]])</f>
        <v>1.3309178288648728E-2</v>
      </c>
    </row>
    <row r="4643" spans="1:6" x14ac:dyDescent="0.2">
      <c r="A4643" s="11">
        <v>45330</v>
      </c>
      <c r="B4643" s="3" t="s">
        <v>4</v>
      </c>
      <c r="C4643" s="3">
        <v>1.0555473441792307E-2</v>
      </c>
      <c r="D4643" s="3">
        <f>YEAR(stock_returns_long[[#This Row],[Date]])</f>
        <v>2024</v>
      </c>
      <c r="E4643" s="3">
        <f>MONTH(stock_returns_long[[#This Row],[Date]])</f>
        <v>2</v>
      </c>
      <c r="F4643" s="3">
        <f>LN(1+stock_returns_long[[#This Row],[Return]])</f>
        <v>1.0500153377802503E-2</v>
      </c>
    </row>
    <row r="4644" spans="1:6" x14ac:dyDescent="0.2">
      <c r="A4644" s="11">
        <v>45331</v>
      </c>
      <c r="B4644" s="3" t="s">
        <v>4</v>
      </c>
      <c r="C4644" s="3">
        <v>2.1154303741671487E-2</v>
      </c>
      <c r="D4644" s="3">
        <f>YEAR(stock_returns_long[[#This Row],[Date]])</f>
        <v>2024</v>
      </c>
      <c r="E4644" s="3">
        <f>MONTH(stock_returns_long[[#This Row],[Date]])</f>
        <v>2</v>
      </c>
      <c r="F4644" s="3">
        <f>LN(1+stock_returns_long[[#This Row],[Return]])</f>
        <v>2.0933657774970239E-2</v>
      </c>
    </row>
    <row r="4645" spans="1:6" x14ac:dyDescent="0.2">
      <c r="A4645" s="11">
        <v>45334</v>
      </c>
      <c r="B4645" s="3" t="s">
        <v>4</v>
      </c>
      <c r="C4645" s="3">
        <v>-2.8103539988478476E-2</v>
      </c>
      <c r="D4645" s="3">
        <f>YEAR(stock_returns_long[[#This Row],[Date]])</f>
        <v>2024</v>
      </c>
      <c r="E4645" s="3">
        <f>MONTH(stock_returns_long[[#This Row],[Date]])</f>
        <v>2</v>
      </c>
      <c r="F4645" s="3">
        <f>LN(1+stock_returns_long[[#This Row],[Return]])</f>
        <v>-2.850600281752684E-2</v>
      </c>
    </row>
    <row r="4646" spans="1:6" x14ac:dyDescent="0.2">
      <c r="A4646" s="11">
        <v>45335</v>
      </c>
      <c r="B4646" s="3" t="s">
        <v>4</v>
      </c>
      <c r="C4646" s="3">
        <v>-2.1846598116614713E-2</v>
      </c>
      <c r="D4646" s="3">
        <f>YEAR(stock_returns_long[[#This Row],[Date]])</f>
        <v>2024</v>
      </c>
      <c r="E4646" s="3">
        <f>MONTH(stock_returns_long[[#This Row],[Date]])</f>
        <v>2</v>
      </c>
      <c r="F4646" s="3">
        <f>LN(1+stock_returns_long[[#This Row],[Return]])</f>
        <v>-2.2088768605910858E-2</v>
      </c>
    </row>
    <row r="4647" spans="1:6" x14ac:dyDescent="0.2">
      <c r="A4647" s="11">
        <v>45336</v>
      </c>
      <c r="B4647" s="3" t="s">
        <v>4</v>
      </c>
      <c r="C4647" s="3">
        <v>2.5486372853585015E-2</v>
      </c>
      <c r="D4647" s="3">
        <f>YEAR(stock_returns_long[[#This Row],[Date]])</f>
        <v>2024</v>
      </c>
      <c r="E4647" s="3">
        <f>MONTH(stock_returns_long[[#This Row],[Date]])</f>
        <v>2</v>
      </c>
      <c r="F4647" s="3">
        <f>LN(1+stock_returns_long[[#This Row],[Return]])</f>
        <v>2.5167010147112919E-2</v>
      </c>
    </row>
    <row r="4648" spans="1:6" x14ac:dyDescent="0.2">
      <c r="A4648" s="11">
        <v>45337</v>
      </c>
      <c r="B4648" s="3" t="s">
        <v>4</v>
      </c>
      <c r="C4648" s="3">
        <v>6.2211805504176709E-2</v>
      </c>
      <c r="D4648" s="3">
        <f>YEAR(stock_returns_long[[#This Row],[Date]])</f>
        <v>2024</v>
      </c>
      <c r="E4648" s="3">
        <f>MONTH(stock_returns_long[[#This Row],[Date]])</f>
        <v>2</v>
      </c>
      <c r="F4648" s="3">
        <f>LN(1+stock_returns_long[[#This Row],[Return]])</f>
        <v>6.0353343145281312E-2</v>
      </c>
    </row>
    <row r="4649" spans="1:6" x14ac:dyDescent="0.2">
      <c r="A4649" s="11">
        <v>45338</v>
      </c>
      <c r="B4649" s="3" t="s">
        <v>4</v>
      </c>
      <c r="C4649" s="3">
        <v>-2.4943876658132247E-3</v>
      </c>
      <c r="D4649" s="3">
        <f>YEAR(stock_returns_long[[#This Row],[Date]])</f>
        <v>2024</v>
      </c>
      <c r="E4649" s="3">
        <f>MONTH(stock_returns_long[[#This Row],[Date]])</f>
        <v>2</v>
      </c>
      <c r="F4649" s="3">
        <f>LN(1+stock_returns_long[[#This Row],[Return]])</f>
        <v>-2.4975038337594173E-3</v>
      </c>
    </row>
    <row r="4650" spans="1:6" x14ac:dyDescent="0.2">
      <c r="A4650" s="11">
        <v>45342</v>
      </c>
      <c r="B4650" s="3" t="s">
        <v>4</v>
      </c>
      <c r="C4650" s="3">
        <v>-3.0957752117438453E-2</v>
      </c>
      <c r="D4650" s="3">
        <f>YEAR(stock_returns_long[[#This Row],[Date]])</f>
        <v>2024</v>
      </c>
      <c r="E4650" s="3">
        <f>MONTH(stock_returns_long[[#This Row],[Date]])</f>
        <v>2</v>
      </c>
      <c r="F4650" s="3">
        <f>LN(1+stock_returns_long[[#This Row],[Return]])</f>
        <v>-3.1447068575792124E-2</v>
      </c>
    </row>
    <row r="4651" spans="1:6" x14ac:dyDescent="0.2">
      <c r="A4651" s="11">
        <v>45343</v>
      </c>
      <c r="B4651" s="3" t="s">
        <v>4</v>
      </c>
      <c r="C4651" s="3">
        <v>5.21268473502845E-3</v>
      </c>
      <c r="D4651" s="3">
        <f>YEAR(stock_returns_long[[#This Row],[Date]])</f>
        <v>2024</v>
      </c>
      <c r="E4651" s="3">
        <f>MONTH(stock_returns_long[[#This Row],[Date]])</f>
        <v>2</v>
      </c>
      <c r="F4651" s="3">
        <f>LN(1+stock_returns_long[[#This Row],[Return]])</f>
        <v>5.1991457233068793E-3</v>
      </c>
    </row>
    <row r="4652" spans="1:6" x14ac:dyDescent="0.2">
      <c r="A4652" s="11">
        <v>45344</v>
      </c>
      <c r="B4652" s="3" t="s">
        <v>4</v>
      </c>
      <c r="C4652" s="3">
        <v>1.3554445406056326E-2</v>
      </c>
      <c r="D4652" s="3">
        <f>YEAR(stock_returns_long[[#This Row],[Date]])</f>
        <v>2024</v>
      </c>
      <c r="E4652" s="3">
        <f>MONTH(stock_returns_long[[#This Row],[Date]])</f>
        <v>2</v>
      </c>
      <c r="F4652" s="3">
        <f>LN(1+stock_returns_long[[#This Row],[Return]])</f>
        <v>1.3463405650618309E-2</v>
      </c>
    </row>
    <row r="4653" spans="1:6" x14ac:dyDescent="0.2">
      <c r="A4653" s="11">
        <v>45345</v>
      </c>
      <c r="B4653" s="3" t="s">
        <v>4</v>
      </c>
      <c r="C4653" s="3">
        <v>-2.7556873210526134E-2</v>
      </c>
      <c r="D4653" s="3">
        <f>YEAR(stock_returns_long[[#This Row],[Date]])</f>
        <v>2024</v>
      </c>
      <c r="E4653" s="3">
        <f>MONTH(stock_returns_long[[#This Row],[Date]])</f>
        <v>2</v>
      </c>
      <c r="F4653" s="3">
        <f>LN(1+stock_returns_long[[#This Row],[Return]])</f>
        <v>-2.7943686650054866E-2</v>
      </c>
    </row>
    <row r="4654" spans="1:6" x14ac:dyDescent="0.2">
      <c r="A4654" s="11">
        <v>45348</v>
      </c>
      <c r="B4654" s="3" t="s">
        <v>4</v>
      </c>
      <c r="C4654" s="3">
        <v>3.8703925762021418E-2</v>
      </c>
      <c r="D4654" s="3">
        <f>YEAR(stock_returns_long[[#This Row],[Date]])</f>
        <v>2024</v>
      </c>
      <c r="E4654" s="3">
        <f>MONTH(stock_returns_long[[#This Row],[Date]])</f>
        <v>2</v>
      </c>
      <c r="F4654" s="3">
        <f>LN(1+stock_returns_long[[#This Row],[Return]])</f>
        <v>3.797371074003026E-2</v>
      </c>
    </row>
    <row r="4655" spans="1:6" x14ac:dyDescent="0.2">
      <c r="A4655" s="11">
        <v>45349</v>
      </c>
      <c r="B4655" s="3" t="s">
        <v>4</v>
      </c>
      <c r="C4655" s="3">
        <v>1.6549741281637331E-3</v>
      </c>
      <c r="D4655" s="3">
        <f>YEAR(stock_returns_long[[#This Row],[Date]])</f>
        <v>2024</v>
      </c>
      <c r="E4655" s="3">
        <f>MONTH(stock_returns_long[[#This Row],[Date]])</f>
        <v>2</v>
      </c>
      <c r="F4655" s="3">
        <f>LN(1+stock_returns_long[[#This Row],[Return]])</f>
        <v>1.653606167566249E-3</v>
      </c>
    </row>
    <row r="4656" spans="1:6" x14ac:dyDescent="0.2">
      <c r="A4656" s="11">
        <v>45350</v>
      </c>
      <c r="B4656" s="3" t="s">
        <v>4</v>
      </c>
      <c r="C4656" s="3">
        <v>1.156560160219966E-2</v>
      </c>
      <c r="D4656" s="3">
        <f>YEAR(stock_returns_long[[#This Row],[Date]])</f>
        <v>2024</v>
      </c>
      <c r="E4656" s="3">
        <f>MONTH(stock_returns_long[[#This Row],[Date]])</f>
        <v>2</v>
      </c>
      <c r="F4656" s="3">
        <f>LN(1+stock_returns_long[[#This Row],[Return]])</f>
        <v>1.1499231283567918E-2</v>
      </c>
    </row>
    <row r="4657" spans="1:6" x14ac:dyDescent="0.2">
      <c r="A4657" s="11">
        <v>45351</v>
      </c>
      <c r="B4657" s="3" t="s">
        <v>4</v>
      </c>
      <c r="C4657" s="3">
        <v>-7.9186501998018688E-4</v>
      </c>
      <c r="D4657" s="3">
        <f>YEAR(stock_returns_long[[#This Row],[Date]])</f>
        <v>2024</v>
      </c>
      <c r="E4657" s="3">
        <f>MONTH(stock_returns_long[[#This Row],[Date]])</f>
        <v>2</v>
      </c>
      <c r="F4657" s="3">
        <f>LN(1+stock_returns_long[[#This Row],[Return]])</f>
        <v>-7.9217871069652359E-4</v>
      </c>
    </row>
    <row r="4658" spans="1:6" x14ac:dyDescent="0.2">
      <c r="A4658" s="11">
        <v>45352</v>
      </c>
      <c r="B4658" s="3" t="s">
        <v>4</v>
      </c>
      <c r="C4658" s="3">
        <v>3.764585340074067E-3</v>
      </c>
      <c r="D4658" s="3">
        <f>YEAR(stock_returns_long[[#This Row],[Date]])</f>
        <v>2024</v>
      </c>
      <c r="E4658" s="3">
        <f>MONTH(stock_returns_long[[#This Row],[Date]])</f>
        <v>3</v>
      </c>
      <c r="F4658" s="3">
        <f>LN(1+stock_returns_long[[#This Row],[Return]])</f>
        <v>3.7575170226514664E-3</v>
      </c>
    </row>
    <row r="4659" spans="1:6" x14ac:dyDescent="0.2">
      <c r="A4659" s="11">
        <v>45355</v>
      </c>
      <c r="B4659" s="3" t="s">
        <v>4</v>
      </c>
      <c r="C4659" s="3">
        <v>-7.1555468040238823E-2</v>
      </c>
      <c r="D4659" s="3">
        <f>YEAR(stock_returns_long[[#This Row],[Date]])</f>
        <v>2024</v>
      </c>
      <c r="E4659" s="3">
        <f>MONTH(stock_returns_long[[#This Row],[Date]])</f>
        <v>3</v>
      </c>
      <c r="F4659" s="3">
        <f>LN(1+stock_returns_long[[#This Row],[Return]])</f>
        <v>-7.4244639381750022E-2</v>
      </c>
    </row>
    <row r="4660" spans="1:6" x14ac:dyDescent="0.2">
      <c r="A4660" s="11">
        <v>45356</v>
      </c>
      <c r="B4660" s="3" t="s">
        <v>4</v>
      </c>
      <c r="C4660" s="3">
        <v>-3.9332379719841382E-2</v>
      </c>
      <c r="D4660" s="3">
        <f>YEAR(stock_returns_long[[#This Row],[Date]])</f>
        <v>2024</v>
      </c>
      <c r="E4660" s="3">
        <f>MONTH(stock_returns_long[[#This Row],[Date]])</f>
        <v>3</v>
      </c>
      <c r="F4660" s="3">
        <f>LN(1+stock_returns_long[[#This Row],[Return]])</f>
        <v>-4.0126798433230443E-2</v>
      </c>
    </row>
    <row r="4661" spans="1:6" x14ac:dyDescent="0.2">
      <c r="A4661" s="11">
        <v>45357</v>
      </c>
      <c r="B4661" s="3" t="s">
        <v>4</v>
      </c>
      <c r="C4661" s="3">
        <v>-2.3237866987837918E-2</v>
      </c>
      <c r="D4661" s="3">
        <f>YEAR(stock_returns_long[[#This Row],[Date]])</f>
        <v>2024</v>
      </c>
      <c r="E4661" s="3">
        <f>MONTH(stock_returns_long[[#This Row],[Date]])</f>
        <v>3</v>
      </c>
      <c r="F4661" s="3">
        <f>LN(1+stock_returns_long[[#This Row],[Return]])</f>
        <v>-2.3512123304642613E-2</v>
      </c>
    </row>
    <row r="4662" spans="1:6" x14ac:dyDescent="0.2">
      <c r="A4662" s="11">
        <v>45358</v>
      </c>
      <c r="B4662" s="3" t="s">
        <v>4</v>
      </c>
      <c r="C4662" s="3">
        <v>1.1951969472048907E-2</v>
      </c>
      <c r="D4662" s="3">
        <f>YEAR(stock_returns_long[[#This Row],[Date]])</f>
        <v>2024</v>
      </c>
      <c r="E4662" s="3">
        <f>MONTH(stock_returns_long[[#This Row],[Date]])</f>
        <v>3</v>
      </c>
      <c r="F4662" s="3">
        <f>LN(1+stock_returns_long[[#This Row],[Return]])</f>
        <v>1.188110874296599E-2</v>
      </c>
    </row>
    <row r="4663" spans="1:6" x14ac:dyDescent="0.2">
      <c r="A4663" s="11">
        <v>45359</v>
      </c>
      <c r="B4663" s="3" t="s">
        <v>4</v>
      </c>
      <c r="C4663" s="3">
        <v>-1.8527834714126334E-2</v>
      </c>
      <c r="D4663" s="3">
        <f>YEAR(stock_returns_long[[#This Row],[Date]])</f>
        <v>2024</v>
      </c>
      <c r="E4663" s="3">
        <f>MONTH(stock_returns_long[[#This Row],[Date]])</f>
        <v>3</v>
      </c>
      <c r="F4663" s="3">
        <f>LN(1+stock_returns_long[[#This Row],[Return]])</f>
        <v>-1.8701625030085045E-2</v>
      </c>
    </row>
    <row r="4664" spans="1:6" x14ac:dyDescent="0.2">
      <c r="A4664" s="11">
        <v>45362</v>
      </c>
      <c r="B4664" s="3" t="s">
        <v>4</v>
      </c>
      <c r="C4664" s="3">
        <v>1.3858834181150304E-2</v>
      </c>
      <c r="D4664" s="3">
        <f>YEAR(stock_returns_long[[#This Row],[Date]])</f>
        <v>2024</v>
      </c>
      <c r="E4664" s="3">
        <f>MONTH(stock_returns_long[[#This Row],[Date]])</f>
        <v>3</v>
      </c>
      <c r="F4664" s="3">
        <f>LN(1+stock_returns_long[[#This Row],[Return]])</f>
        <v>1.3763678693560029E-2</v>
      </c>
    </row>
    <row r="4665" spans="1:6" x14ac:dyDescent="0.2">
      <c r="A4665" s="11">
        <v>45363</v>
      </c>
      <c r="B4665" s="3" t="s">
        <v>4</v>
      </c>
      <c r="C4665" s="3">
        <v>-1.2938683737420131E-3</v>
      </c>
      <c r="D4665" s="3">
        <f>YEAR(stock_returns_long[[#This Row],[Date]])</f>
        <v>2024</v>
      </c>
      <c r="E4665" s="3">
        <f>MONTH(stock_returns_long[[#This Row],[Date]])</f>
        <v>3</v>
      </c>
      <c r="F4665" s="3">
        <f>LN(1+stock_returns_long[[#This Row],[Return]])</f>
        <v>-1.2947061441473569E-3</v>
      </c>
    </row>
    <row r="4666" spans="1:6" x14ac:dyDescent="0.2">
      <c r="A4666" s="11">
        <v>45364</v>
      </c>
      <c r="B4666" s="3" t="s">
        <v>4</v>
      </c>
      <c r="C4666" s="3">
        <v>-4.5398208084889591E-2</v>
      </c>
      <c r="D4666" s="3">
        <f>YEAR(stock_returns_long[[#This Row],[Date]])</f>
        <v>2024</v>
      </c>
      <c r="E4666" s="3">
        <f>MONTH(stock_returns_long[[#This Row],[Date]])</f>
        <v>3</v>
      </c>
      <c r="F4666" s="3">
        <f>LN(1+stock_returns_long[[#This Row],[Return]])</f>
        <v>-4.6460997274966283E-2</v>
      </c>
    </row>
    <row r="4667" spans="1:6" x14ac:dyDescent="0.2">
      <c r="A4667" s="11">
        <v>45365</v>
      </c>
      <c r="B4667" s="3" t="s">
        <v>4</v>
      </c>
      <c r="C4667" s="3">
        <v>-4.118477639544138E-2</v>
      </c>
      <c r="D4667" s="3">
        <f>YEAR(stock_returns_long[[#This Row],[Date]])</f>
        <v>2024</v>
      </c>
      <c r="E4667" s="3">
        <f>MONTH(stock_returns_long[[#This Row],[Date]])</f>
        <v>3</v>
      </c>
      <c r="F4667" s="3">
        <f>LN(1+stock_returns_long[[#This Row],[Return]])</f>
        <v>-4.2056898779332184E-2</v>
      </c>
    </row>
    <row r="4668" spans="1:6" x14ac:dyDescent="0.2">
      <c r="A4668" s="11">
        <v>45366</v>
      </c>
      <c r="B4668" s="3" t="s">
        <v>4</v>
      </c>
      <c r="C4668" s="3">
        <v>6.5846604567307843E-3</v>
      </c>
      <c r="D4668" s="3">
        <f>YEAR(stock_returns_long[[#This Row],[Date]])</f>
        <v>2024</v>
      </c>
      <c r="E4668" s="3">
        <f>MONTH(stock_returns_long[[#This Row],[Date]])</f>
        <v>3</v>
      </c>
      <c r="F4668" s="3">
        <f>LN(1+stock_returns_long[[#This Row],[Return]])</f>
        <v>6.5630762779153419E-3</v>
      </c>
    </row>
    <row r="4669" spans="1:6" x14ac:dyDescent="0.2">
      <c r="A4669" s="11">
        <v>45369</v>
      </c>
      <c r="B4669" s="3" t="s">
        <v>4</v>
      </c>
      <c r="C4669" s="3">
        <v>6.254200201423088E-2</v>
      </c>
      <c r="D4669" s="3">
        <f>YEAR(stock_returns_long[[#This Row],[Date]])</f>
        <v>2024</v>
      </c>
      <c r="E4669" s="3">
        <f>MONTH(stock_returns_long[[#This Row],[Date]])</f>
        <v>3</v>
      </c>
      <c r="F4669" s="3">
        <f>LN(1+stock_returns_long[[#This Row],[Return]])</f>
        <v>6.0664152342604714E-2</v>
      </c>
    </row>
    <row r="4670" spans="1:6" x14ac:dyDescent="0.2">
      <c r="A4670" s="11">
        <v>45370</v>
      </c>
      <c r="B4670" s="3" t="s">
        <v>4</v>
      </c>
      <c r="C4670" s="3">
        <v>-1.4269250195585559E-2</v>
      </c>
      <c r="D4670" s="3">
        <f>YEAR(stock_returns_long[[#This Row],[Date]])</f>
        <v>2024</v>
      </c>
      <c r="E4670" s="3">
        <f>MONTH(stock_returns_long[[#This Row],[Date]])</f>
        <v>3</v>
      </c>
      <c r="F4670" s="3">
        <f>LN(1+stock_returns_long[[#This Row],[Return]])</f>
        <v>-1.4372034891457558E-2</v>
      </c>
    </row>
    <row r="4671" spans="1:6" x14ac:dyDescent="0.2">
      <c r="A4671" s="11">
        <v>45371</v>
      </c>
      <c r="B4671" s="3" t="s">
        <v>4</v>
      </c>
      <c r="C4671" s="3">
        <v>2.5332688257929448E-2</v>
      </c>
      <c r="D4671" s="3">
        <f>YEAR(stock_returns_long[[#This Row],[Date]])</f>
        <v>2024</v>
      </c>
      <c r="E4671" s="3">
        <f>MONTH(stock_returns_long[[#This Row],[Date]])</f>
        <v>3</v>
      </c>
      <c r="F4671" s="3">
        <f>LN(1+stock_returns_long[[#This Row],[Return]])</f>
        <v>2.5017133837829976E-2</v>
      </c>
    </row>
    <row r="4672" spans="1:6" x14ac:dyDescent="0.2">
      <c r="A4672" s="11">
        <v>45372</v>
      </c>
      <c r="B4672" s="3" t="s">
        <v>4</v>
      </c>
      <c r="C4672" s="3">
        <v>-1.6167575308454918E-2</v>
      </c>
      <c r="D4672" s="3">
        <f>YEAR(stock_returns_long[[#This Row],[Date]])</f>
        <v>2024</v>
      </c>
      <c r="E4672" s="3">
        <f>MONTH(stock_returns_long[[#This Row],[Date]])</f>
        <v>3</v>
      </c>
      <c r="F4672" s="3">
        <f>LN(1+stock_returns_long[[#This Row],[Return]])</f>
        <v>-1.6299696542812377E-2</v>
      </c>
    </row>
    <row r="4673" spans="1:6" x14ac:dyDescent="0.2">
      <c r="A4673" s="11">
        <v>45373</v>
      </c>
      <c r="B4673" s="3" t="s">
        <v>4</v>
      </c>
      <c r="C4673" s="3">
        <v>-1.1514902261465121E-2</v>
      </c>
      <c r="D4673" s="3">
        <f>YEAR(stock_returns_long[[#This Row],[Date]])</f>
        <v>2024</v>
      </c>
      <c r="E4673" s="3">
        <f>MONTH(stock_returns_long[[#This Row],[Date]])</f>
        <v>3</v>
      </c>
      <c r="F4673" s="3">
        <f>LN(1+stock_returns_long[[#This Row],[Return]])</f>
        <v>-1.158171211632812E-2</v>
      </c>
    </row>
    <row r="4674" spans="1:6" x14ac:dyDescent="0.2">
      <c r="A4674" s="11">
        <v>45376</v>
      </c>
      <c r="B4674" s="3" t="s">
        <v>4</v>
      </c>
      <c r="C4674" s="3">
        <v>1.0536808713131895E-2</v>
      </c>
      <c r="D4674" s="3">
        <f>YEAR(stock_returns_long[[#This Row],[Date]])</f>
        <v>2024</v>
      </c>
      <c r="E4674" s="3">
        <f>MONTH(stock_returns_long[[#This Row],[Date]])</f>
        <v>3</v>
      </c>
      <c r="F4674" s="3">
        <f>LN(1+stock_returns_long[[#This Row],[Return]])</f>
        <v>1.0481683435756076E-2</v>
      </c>
    </row>
    <row r="4675" spans="1:6" x14ac:dyDescent="0.2">
      <c r="A4675" s="11">
        <v>45377</v>
      </c>
      <c r="B4675" s="3" t="s">
        <v>4</v>
      </c>
      <c r="C4675" s="3">
        <v>2.9195349264770964E-2</v>
      </c>
      <c r="D4675" s="3">
        <f>YEAR(stock_returns_long[[#This Row],[Date]])</f>
        <v>2024</v>
      </c>
      <c r="E4675" s="3">
        <f>MONTH(stock_returns_long[[#This Row],[Date]])</f>
        <v>3</v>
      </c>
      <c r="F4675" s="3">
        <f>LN(1+stock_returns_long[[#This Row],[Return]])</f>
        <v>2.87772826285837E-2</v>
      </c>
    </row>
    <row r="4676" spans="1:6" x14ac:dyDescent="0.2">
      <c r="A4676" s="11">
        <v>45378</v>
      </c>
      <c r="B4676" s="3" t="s">
        <v>4</v>
      </c>
      <c r="C4676" s="3">
        <v>1.2157391142962881E-2</v>
      </c>
      <c r="D4676" s="3">
        <f>YEAR(stock_returns_long[[#This Row],[Date]])</f>
        <v>2024</v>
      </c>
      <c r="E4676" s="3">
        <f>MONTH(stock_returns_long[[#This Row],[Date]])</f>
        <v>3</v>
      </c>
      <c r="F4676" s="3">
        <f>LN(1+stock_returns_long[[#This Row],[Return]])</f>
        <v>1.2084083617363902E-2</v>
      </c>
    </row>
    <row r="4677" spans="1:6" x14ac:dyDescent="0.2">
      <c r="A4677" s="11">
        <v>45379</v>
      </c>
      <c r="B4677" s="3" t="s">
        <v>4</v>
      </c>
      <c r="C4677" s="3">
        <v>-2.2465709302040393E-2</v>
      </c>
      <c r="D4677" s="3">
        <f>YEAR(stock_returns_long[[#This Row],[Date]])</f>
        <v>2024</v>
      </c>
      <c r="E4677" s="3">
        <f>MONTH(stock_returns_long[[#This Row],[Date]])</f>
        <v>3</v>
      </c>
      <c r="F4677" s="3">
        <f>LN(1+stock_returns_long[[#This Row],[Return]])</f>
        <v>-2.272190773999231E-2</v>
      </c>
    </row>
    <row r="4678" spans="1:6" x14ac:dyDescent="0.2">
      <c r="A4678" s="11">
        <v>45383</v>
      </c>
      <c r="B4678" s="3" t="s">
        <v>4</v>
      </c>
      <c r="C4678" s="3">
        <v>-3.2424602491559762E-3</v>
      </c>
      <c r="D4678" s="3">
        <f>YEAR(stock_returns_long[[#This Row],[Date]])</f>
        <v>2024</v>
      </c>
      <c r="E4678" s="3">
        <f>MONTH(stock_returns_long[[#This Row],[Date]])</f>
        <v>4</v>
      </c>
      <c r="F4678" s="3">
        <f>LN(1+stock_returns_long[[#This Row],[Return]])</f>
        <v>-3.2477284143495326E-3</v>
      </c>
    </row>
    <row r="4679" spans="1:6" x14ac:dyDescent="0.2">
      <c r="A4679" s="11">
        <v>45384</v>
      </c>
      <c r="B4679" s="3" t="s">
        <v>4</v>
      </c>
      <c r="C4679" s="3">
        <v>-4.9024062767074494E-2</v>
      </c>
      <c r="D4679" s="3">
        <f>YEAR(stock_returns_long[[#This Row],[Date]])</f>
        <v>2024</v>
      </c>
      <c r="E4679" s="3">
        <f>MONTH(stock_returns_long[[#This Row],[Date]])</f>
        <v>4</v>
      </c>
      <c r="F4679" s="3">
        <f>LN(1+stock_returns_long[[#This Row],[Return]])</f>
        <v>-5.0266519351052578E-2</v>
      </c>
    </row>
    <row r="4680" spans="1:6" x14ac:dyDescent="0.2">
      <c r="A4680" s="11">
        <v>45385</v>
      </c>
      <c r="B4680" s="3" t="s">
        <v>4</v>
      </c>
      <c r="C4680" s="3">
        <v>1.0502310200559251E-2</v>
      </c>
      <c r="D4680" s="3">
        <f>YEAR(stock_returns_long[[#This Row],[Date]])</f>
        <v>2024</v>
      </c>
      <c r="E4680" s="3">
        <f>MONTH(stock_returns_long[[#This Row],[Date]])</f>
        <v>4</v>
      </c>
      <c r="F4680" s="3">
        <f>LN(1+stock_returns_long[[#This Row],[Return]])</f>
        <v>1.0447544054431742E-2</v>
      </c>
    </row>
    <row r="4681" spans="1:6" x14ac:dyDescent="0.2">
      <c r="A4681" s="11">
        <v>45386</v>
      </c>
      <c r="B4681" s="3" t="s">
        <v>4</v>
      </c>
      <c r="C4681" s="3">
        <v>1.6213301154368365E-2</v>
      </c>
      <c r="D4681" s="3">
        <f>YEAR(stock_returns_long[[#This Row],[Date]])</f>
        <v>2024</v>
      </c>
      <c r="E4681" s="3">
        <f>MONTH(stock_returns_long[[#This Row],[Date]])</f>
        <v>4</v>
      </c>
      <c r="F4681" s="3">
        <f>LN(1+stock_returns_long[[#This Row],[Return]])</f>
        <v>1.6083269202606634E-2</v>
      </c>
    </row>
    <row r="4682" spans="1:6" x14ac:dyDescent="0.2">
      <c r="A4682" s="11">
        <v>45387</v>
      </c>
      <c r="B4682" s="3" t="s">
        <v>4</v>
      </c>
      <c r="C4682" s="3">
        <v>-3.6292482565110196E-2</v>
      </c>
      <c r="D4682" s="3">
        <f>YEAR(stock_returns_long[[#This Row],[Date]])</f>
        <v>2024</v>
      </c>
      <c r="E4682" s="3">
        <f>MONTH(stock_returns_long[[#This Row],[Date]])</f>
        <v>4</v>
      </c>
      <c r="F4682" s="3">
        <f>LN(1+stock_returns_long[[#This Row],[Return]])</f>
        <v>-3.6967435558775442E-2</v>
      </c>
    </row>
    <row r="4683" spans="1:6" x14ac:dyDescent="0.2">
      <c r="A4683" s="11">
        <v>45390</v>
      </c>
      <c r="B4683" s="3" t="s">
        <v>4</v>
      </c>
      <c r="C4683" s="3">
        <v>4.8999406489528941E-2</v>
      </c>
      <c r="D4683" s="3">
        <f>YEAR(stock_returns_long[[#This Row],[Date]])</f>
        <v>2024</v>
      </c>
      <c r="E4683" s="3">
        <f>MONTH(stock_returns_long[[#This Row],[Date]])</f>
        <v>4</v>
      </c>
      <c r="F4683" s="3">
        <f>LN(1+stock_returns_long[[#This Row],[Return]])</f>
        <v>4.7836763627087713E-2</v>
      </c>
    </row>
    <row r="4684" spans="1:6" x14ac:dyDescent="0.2">
      <c r="A4684" s="11">
        <v>45391</v>
      </c>
      <c r="B4684" s="3" t="s">
        <v>4</v>
      </c>
      <c r="C4684" s="3">
        <v>2.2546012554054862E-2</v>
      </c>
      <c r="D4684" s="3">
        <f>YEAR(stock_returns_long[[#This Row],[Date]])</f>
        <v>2024</v>
      </c>
      <c r="E4684" s="3">
        <f>MONTH(stock_returns_long[[#This Row],[Date]])</f>
        <v>4</v>
      </c>
      <c r="F4684" s="3">
        <f>LN(1+stock_returns_long[[#This Row],[Return]])</f>
        <v>2.2295607975213145E-2</v>
      </c>
    </row>
    <row r="4685" spans="1:6" x14ac:dyDescent="0.2">
      <c r="A4685" s="11">
        <v>45392</v>
      </c>
      <c r="B4685" s="3" t="s">
        <v>4</v>
      </c>
      <c r="C4685" s="3">
        <v>-2.8946236061948905E-2</v>
      </c>
      <c r="D4685" s="3">
        <f>YEAR(stock_returns_long[[#This Row],[Date]])</f>
        <v>2024</v>
      </c>
      <c r="E4685" s="3">
        <f>MONTH(stock_returns_long[[#This Row],[Date]])</f>
        <v>4</v>
      </c>
      <c r="F4685" s="3">
        <f>LN(1+stock_returns_long[[#This Row],[Return]])</f>
        <v>-2.937344256551801E-2</v>
      </c>
    </row>
    <row r="4686" spans="1:6" x14ac:dyDescent="0.2">
      <c r="A4686" s="11">
        <v>45393</v>
      </c>
      <c r="B4686" s="3" t="s">
        <v>4</v>
      </c>
      <c r="C4686" s="3">
        <v>1.653476762638495E-2</v>
      </c>
      <c r="D4686" s="3">
        <f>YEAR(stock_returns_long[[#This Row],[Date]])</f>
        <v>2024</v>
      </c>
      <c r="E4686" s="3">
        <f>MONTH(stock_returns_long[[#This Row],[Date]])</f>
        <v>4</v>
      </c>
      <c r="F4686" s="3">
        <f>LN(1+stock_returns_long[[#This Row],[Return]])</f>
        <v>1.6399556773736196E-2</v>
      </c>
    </row>
    <row r="4687" spans="1:6" x14ac:dyDescent="0.2">
      <c r="A4687" s="11">
        <v>45394</v>
      </c>
      <c r="B4687" s="3" t="s">
        <v>4</v>
      </c>
      <c r="C4687" s="3">
        <v>-2.0332204625772565E-2</v>
      </c>
      <c r="D4687" s="3">
        <f>YEAR(stock_returns_long[[#This Row],[Date]])</f>
        <v>2024</v>
      </c>
      <c r="E4687" s="3">
        <f>MONTH(stock_returns_long[[#This Row],[Date]])</f>
        <v>4</v>
      </c>
      <c r="F4687" s="3">
        <f>LN(1+stock_returns_long[[#This Row],[Return]])</f>
        <v>-2.0541749097701737E-2</v>
      </c>
    </row>
    <row r="4688" spans="1:6" x14ac:dyDescent="0.2">
      <c r="A4688" s="11">
        <v>45397</v>
      </c>
      <c r="B4688" s="3" t="s">
        <v>4</v>
      </c>
      <c r="C4688" s="3">
        <v>-5.5948594875633972E-2</v>
      </c>
      <c r="D4688" s="3">
        <f>YEAR(stock_returns_long[[#This Row],[Date]])</f>
        <v>2024</v>
      </c>
      <c r="E4688" s="3">
        <f>MONTH(stock_returns_long[[#This Row],[Date]])</f>
        <v>4</v>
      </c>
      <c r="F4688" s="3">
        <f>LN(1+stock_returns_long[[#This Row],[Return]])</f>
        <v>-5.7574659738337017E-2</v>
      </c>
    </row>
    <row r="4689" spans="1:6" x14ac:dyDescent="0.2">
      <c r="A4689" s="11">
        <v>45398</v>
      </c>
      <c r="B4689" s="3" t="s">
        <v>4</v>
      </c>
      <c r="C4689" s="3">
        <v>-2.7062145360474688E-2</v>
      </c>
      <c r="D4689" s="3">
        <f>YEAR(stock_returns_long[[#This Row],[Date]])</f>
        <v>2024</v>
      </c>
      <c r="E4689" s="3">
        <f>MONTH(stock_returns_long[[#This Row],[Date]])</f>
        <v>4</v>
      </c>
      <c r="F4689" s="3">
        <f>LN(1+stock_returns_long[[#This Row],[Return]])</f>
        <v>-2.7435068682222955E-2</v>
      </c>
    </row>
    <row r="4690" spans="1:6" x14ac:dyDescent="0.2">
      <c r="A4690" s="11">
        <v>45399</v>
      </c>
      <c r="B4690" s="3" t="s">
        <v>4</v>
      </c>
      <c r="C4690" s="3">
        <v>-1.0565868854054306E-2</v>
      </c>
      <c r="D4690" s="3">
        <f>YEAR(stock_returns_long[[#This Row],[Date]])</f>
        <v>2024</v>
      </c>
      <c r="E4690" s="3">
        <f>MONTH(stock_returns_long[[#This Row],[Date]])</f>
        <v>4</v>
      </c>
      <c r="F4690" s="3">
        <f>LN(1+stock_returns_long[[#This Row],[Return]])</f>
        <v>-1.0622083971375641E-2</v>
      </c>
    </row>
    <row r="4691" spans="1:6" x14ac:dyDescent="0.2">
      <c r="A4691" s="11">
        <v>45400</v>
      </c>
      <c r="B4691" s="3" t="s">
        <v>4</v>
      </c>
      <c r="C4691" s="3">
        <v>-3.5509838409960581E-2</v>
      </c>
      <c r="D4691" s="3">
        <f>YEAR(stock_returns_long[[#This Row],[Date]])</f>
        <v>2024</v>
      </c>
      <c r="E4691" s="3">
        <f>MONTH(stock_returns_long[[#This Row],[Date]])</f>
        <v>4</v>
      </c>
      <c r="F4691" s="3">
        <f>LN(1+stock_returns_long[[#This Row],[Return]])</f>
        <v>-3.6155647217109545E-2</v>
      </c>
    </row>
    <row r="4692" spans="1:6" x14ac:dyDescent="0.2">
      <c r="A4692" s="11">
        <v>45401</v>
      </c>
      <c r="B4692" s="3" t="s">
        <v>4</v>
      </c>
      <c r="C4692" s="3">
        <v>-1.9208895916184798E-2</v>
      </c>
      <c r="D4692" s="3">
        <f>YEAR(stock_returns_long[[#This Row],[Date]])</f>
        <v>2024</v>
      </c>
      <c r="E4692" s="3">
        <f>MONTH(stock_returns_long[[#This Row],[Date]])</f>
        <v>4</v>
      </c>
      <c r="F4692" s="3">
        <f>LN(1+stock_returns_long[[#This Row],[Return]])</f>
        <v>-1.9395783902686321E-2</v>
      </c>
    </row>
    <row r="4693" spans="1:6" x14ac:dyDescent="0.2">
      <c r="A4693" s="11">
        <v>45404</v>
      </c>
      <c r="B4693" s="3" t="s">
        <v>4</v>
      </c>
      <c r="C4693" s="3">
        <v>-3.400203941675628E-2</v>
      </c>
      <c r="D4693" s="3">
        <f>YEAR(stock_returns_long[[#This Row],[Date]])</f>
        <v>2024</v>
      </c>
      <c r="E4693" s="3">
        <f>MONTH(stock_returns_long[[#This Row],[Date]])</f>
        <v>4</v>
      </c>
      <c r="F4693" s="3">
        <f>LN(1+stock_returns_long[[#This Row],[Return]])</f>
        <v>-3.4593555969317902E-2</v>
      </c>
    </row>
    <row r="4694" spans="1:6" x14ac:dyDescent="0.2">
      <c r="A4694" s="11">
        <v>45405</v>
      </c>
      <c r="B4694" s="3" t="s">
        <v>4</v>
      </c>
      <c r="C4694" s="3">
        <v>1.8514534090260826E-2</v>
      </c>
      <c r="D4694" s="3">
        <f>YEAR(stock_returns_long[[#This Row],[Date]])</f>
        <v>2024</v>
      </c>
      <c r="E4694" s="3">
        <f>MONTH(stock_returns_long[[#This Row],[Date]])</f>
        <v>4</v>
      </c>
      <c r="F4694" s="3">
        <f>LN(1+stock_returns_long[[#This Row],[Return]])</f>
        <v>1.8345226676437152E-2</v>
      </c>
    </row>
    <row r="4695" spans="1:6" x14ac:dyDescent="0.2">
      <c r="A4695" s="11">
        <v>45406</v>
      </c>
      <c r="B4695" s="3" t="s">
        <v>4</v>
      </c>
      <c r="C4695" s="3">
        <v>0.12061109407252757</v>
      </c>
      <c r="D4695" s="3">
        <f>YEAR(stock_returns_long[[#This Row],[Date]])</f>
        <v>2024</v>
      </c>
      <c r="E4695" s="3">
        <f>MONTH(stock_returns_long[[#This Row],[Date]])</f>
        <v>4</v>
      </c>
      <c r="F4695" s="3">
        <f>LN(1+stock_returns_long[[#This Row],[Return]])</f>
        <v>0.11387415621830609</v>
      </c>
    </row>
    <row r="4696" spans="1:6" x14ac:dyDescent="0.2">
      <c r="A4696" s="11">
        <v>45407</v>
      </c>
      <c r="B4696" s="3" t="s">
        <v>4</v>
      </c>
      <c r="C4696" s="3">
        <v>4.9651437430025869E-2</v>
      </c>
      <c r="D4696" s="3">
        <f>YEAR(stock_returns_long[[#This Row],[Date]])</f>
        <v>2024</v>
      </c>
      <c r="E4696" s="3">
        <f>MONTH(stock_returns_long[[#This Row],[Date]])</f>
        <v>4</v>
      </c>
      <c r="F4696" s="3">
        <f>LN(1+stock_returns_long[[#This Row],[Return]])</f>
        <v>4.8458144704712838E-2</v>
      </c>
    </row>
    <row r="4697" spans="1:6" x14ac:dyDescent="0.2">
      <c r="A4697" s="11">
        <v>45408</v>
      </c>
      <c r="B4697" s="3" t="s">
        <v>4</v>
      </c>
      <c r="C4697" s="3">
        <v>-1.1105884774887609E-2</v>
      </c>
      <c r="D4697" s="3">
        <f>YEAR(stock_returns_long[[#This Row],[Date]])</f>
        <v>2024</v>
      </c>
      <c r="E4697" s="3">
        <f>MONTH(stock_returns_long[[#This Row],[Date]])</f>
        <v>4</v>
      </c>
      <c r="F4697" s="3">
        <f>LN(1+stock_returns_long[[#This Row],[Return]])</f>
        <v>-1.1168015552988686E-2</v>
      </c>
    </row>
    <row r="4698" spans="1:6" x14ac:dyDescent="0.2">
      <c r="A4698" s="11">
        <v>45411</v>
      </c>
      <c r="B4698" s="3" t="s">
        <v>4</v>
      </c>
      <c r="C4698" s="3">
        <v>0.15306917103399531</v>
      </c>
      <c r="D4698" s="3">
        <f>YEAR(stock_returns_long[[#This Row],[Date]])</f>
        <v>2024</v>
      </c>
      <c r="E4698" s="3">
        <f>MONTH(stock_returns_long[[#This Row],[Date]])</f>
        <v>4</v>
      </c>
      <c r="F4698" s="3">
        <f>LN(1+stock_returns_long[[#This Row],[Return]])</f>
        <v>0.14242723171122051</v>
      </c>
    </row>
    <row r="4699" spans="1:6" x14ac:dyDescent="0.2">
      <c r="A4699" s="11">
        <v>45412</v>
      </c>
      <c r="B4699" s="3" t="s">
        <v>4</v>
      </c>
      <c r="C4699" s="3">
        <v>-5.5501180639447423E-2</v>
      </c>
      <c r="D4699" s="3">
        <f>YEAR(stock_returns_long[[#This Row],[Date]])</f>
        <v>2024</v>
      </c>
      <c r="E4699" s="3">
        <f>MONTH(stock_returns_long[[#This Row],[Date]])</f>
        <v>4</v>
      </c>
      <c r="F4699" s="3">
        <f>LN(1+stock_returns_long[[#This Row],[Return]])</f>
        <v>-5.7100842056650447E-2</v>
      </c>
    </row>
    <row r="4700" spans="1:6" x14ac:dyDescent="0.2">
      <c r="A4700" s="11">
        <v>45413</v>
      </c>
      <c r="B4700" s="3" t="s">
        <v>4</v>
      </c>
      <c r="C4700" s="3">
        <v>-1.7950640048260635E-2</v>
      </c>
      <c r="D4700" s="3">
        <f>YEAR(stock_returns_long[[#This Row],[Date]])</f>
        <v>2024</v>
      </c>
      <c r="E4700" s="3">
        <f>MONTH(stock_returns_long[[#This Row],[Date]])</f>
        <v>5</v>
      </c>
      <c r="F4700" s="3">
        <f>LN(1+stock_returns_long[[#This Row],[Return]])</f>
        <v>-1.8113707174260838E-2</v>
      </c>
    </row>
    <row r="4701" spans="1:6" x14ac:dyDescent="0.2">
      <c r="A4701" s="11">
        <v>45414</v>
      </c>
      <c r="B4701" s="3" t="s">
        <v>4</v>
      </c>
      <c r="C4701" s="3">
        <v>1.110562423569661E-4</v>
      </c>
      <c r="D4701" s="3">
        <f>YEAR(stock_returns_long[[#This Row],[Date]])</f>
        <v>2024</v>
      </c>
      <c r="E4701" s="3">
        <f>MONTH(stock_returns_long[[#This Row],[Date]])</f>
        <v>5</v>
      </c>
      <c r="F4701" s="3">
        <f>LN(1+stock_returns_long[[#This Row],[Return]])</f>
        <v>1.1105007606901516E-4</v>
      </c>
    </row>
    <row r="4702" spans="1:6" x14ac:dyDescent="0.2">
      <c r="A4702" s="11">
        <v>45415</v>
      </c>
      <c r="B4702" s="3" t="s">
        <v>4</v>
      </c>
      <c r="C4702" s="3">
        <v>6.5552356567928349E-3</v>
      </c>
      <c r="D4702" s="3">
        <f>YEAR(stock_returns_long[[#This Row],[Date]])</f>
        <v>2024</v>
      </c>
      <c r="E4702" s="3">
        <f>MONTH(stock_returns_long[[#This Row],[Date]])</f>
        <v>5</v>
      </c>
      <c r="F4702" s="3">
        <f>LN(1+stock_returns_long[[#This Row],[Return]])</f>
        <v>6.5338435355740358E-3</v>
      </c>
    </row>
    <row r="4703" spans="1:6" x14ac:dyDescent="0.2">
      <c r="A4703" s="11">
        <v>45418</v>
      </c>
      <c r="B4703" s="3" t="s">
        <v>4</v>
      </c>
      <c r="C4703" s="3">
        <v>1.9703030064167848E-2</v>
      </c>
      <c r="D4703" s="3">
        <f>YEAR(stock_returns_long[[#This Row],[Date]])</f>
        <v>2024</v>
      </c>
      <c r="E4703" s="3">
        <f>MONTH(stock_returns_long[[#This Row],[Date]])</f>
        <v>5</v>
      </c>
      <c r="F4703" s="3">
        <f>LN(1+stock_returns_long[[#This Row],[Return]])</f>
        <v>1.9511437908750914E-2</v>
      </c>
    </row>
    <row r="4704" spans="1:6" x14ac:dyDescent="0.2">
      <c r="A4704" s="11">
        <v>45419</v>
      </c>
      <c r="B4704" s="3" t="s">
        <v>4</v>
      </c>
      <c r="C4704" s="3">
        <v>-3.761635178001177E-2</v>
      </c>
      <c r="D4704" s="3">
        <f>YEAR(stock_returns_long[[#This Row],[Date]])</f>
        <v>2024</v>
      </c>
      <c r="E4704" s="3">
        <f>MONTH(stock_returns_long[[#This Row],[Date]])</f>
        <v>5</v>
      </c>
      <c r="F4704" s="3">
        <f>LN(1+stock_returns_long[[#This Row],[Return]])</f>
        <v>-3.8342105093620182E-2</v>
      </c>
    </row>
    <row r="4705" spans="1:6" x14ac:dyDescent="0.2">
      <c r="A4705" s="11">
        <v>45420</v>
      </c>
      <c r="B4705" s="3" t="s">
        <v>4</v>
      </c>
      <c r="C4705" s="3">
        <v>-1.7378079862311324E-2</v>
      </c>
      <c r="D4705" s="3">
        <f>YEAR(stock_returns_long[[#This Row],[Date]])</f>
        <v>2024</v>
      </c>
      <c r="E4705" s="3">
        <f>MONTH(stock_returns_long[[#This Row],[Date]])</f>
        <v>5</v>
      </c>
      <c r="F4705" s="3">
        <f>LN(1+stock_returns_long[[#This Row],[Return]])</f>
        <v>-1.7530851194269642E-2</v>
      </c>
    </row>
    <row r="4706" spans="1:6" x14ac:dyDescent="0.2">
      <c r="A4706" s="11">
        <v>45421</v>
      </c>
      <c r="B4706" s="3" t="s">
        <v>4</v>
      </c>
      <c r="C4706" s="3">
        <v>-1.573946875450305E-2</v>
      </c>
      <c r="D4706" s="3">
        <f>YEAR(stock_returns_long[[#This Row],[Date]])</f>
        <v>2024</v>
      </c>
      <c r="E4706" s="3">
        <f>MONTH(stock_returns_long[[#This Row],[Date]])</f>
        <v>5</v>
      </c>
      <c r="F4706" s="3">
        <f>LN(1+stock_returns_long[[#This Row],[Return]])</f>
        <v>-1.5864649448707812E-2</v>
      </c>
    </row>
    <row r="4707" spans="1:6" x14ac:dyDescent="0.2">
      <c r="A4707" s="11">
        <v>45422</v>
      </c>
      <c r="B4707" s="3" t="s">
        <v>4</v>
      </c>
      <c r="C4707" s="3">
        <v>-2.0352386899783581E-2</v>
      </c>
      <c r="D4707" s="3">
        <f>YEAR(stock_returns_long[[#This Row],[Date]])</f>
        <v>2024</v>
      </c>
      <c r="E4707" s="3">
        <f>MONTH(stock_returns_long[[#This Row],[Date]])</f>
        <v>5</v>
      </c>
      <c r="F4707" s="3">
        <f>LN(1+stock_returns_long[[#This Row],[Return]])</f>
        <v>-2.0562350450525728E-2</v>
      </c>
    </row>
    <row r="4708" spans="1:6" x14ac:dyDescent="0.2">
      <c r="A4708" s="11">
        <v>45425</v>
      </c>
      <c r="B4708" s="3" t="s">
        <v>4</v>
      </c>
      <c r="C4708" s="3">
        <v>2.0300339194899042E-2</v>
      </c>
      <c r="D4708" s="3">
        <f>YEAR(stock_returns_long[[#This Row],[Date]])</f>
        <v>2024</v>
      </c>
      <c r="E4708" s="3">
        <f>MONTH(stock_returns_long[[#This Row],[Date]])</f>
        <v>5</v>
      </c>
      <c r="F4708" s="3">
        <f>LN(1+stock_returns_long[[#This Row],[Return]])</f>
        <v>2.0097034145307512E-2</v>
      </c>
    </row>
    <row r="4709" spans="1:6" x14ac:dyDescent="0.2">
      <c r="A4709" s="11">
        <v>45426</v>
      </c>
      <c r="B4709" s="3" t="s">
        <v>4</v>
      </c>
      <c r="C4709" s="3">
        <v>3.2928056793339211E-2</v>
      </c>
      <c r="D4709" s="3">
        <f>YEAR(stock_returns_long[[#This Row],[Date]])</f>
        <v>2024</v>
      </c>
      <c r="E4709" s="3">
        <f>MONTH(stock_returns_long[[#This Row],[Date]])</f>
        <v>5</v>
      </c>
      <c r="F4709" s="3">
        <f>LN(1+stock_returns_long[[#This Row],[Return]])</f>
        <v>3.2397542788017757E-2</v>
      </c>
    </row>
    <row r="4710" spans="1:6" x14ac:dyDescent="0.2">
      <c r="A4710" s="11">
        <v>45427</v>
      </c>
      <c r="B4710" s="3" t="s">
        <v>4</v>
      </c>
      <c r="C4710" s="3">
        <v>-2.005067585133169E-2</v>
      </c>
      <c r="D4710" s="3">
        <f>YEAR(stock_returns_long[[#This Row],[Date]])</f>
        <v>2024</v>
      </c>
      <c r="E4710" s="3">
        <f>MONTH(stock_returns_long[[#This Row],[Date]])</f>
        <v>5</v>
      </c>
      <c r="F4710" s="3">
        <f>LN(1+stock_returns_long[[#This Row],[Return]])</f>
        <v>-2.0254418706909572E-2</v>
      </c>
    </row>
    <row r="4711" spans="1:6" x14ac:dyDescent="0.2">
      <c r="A4711" s="11">
        <v>45428</v>
      </c>
      <c r="B4711" s="3" t="s">
        <v>4</v>
      </c>
      <c r="C4711" s="3">
        <v>4.8852854640548671E-3</v>
      </c>
      <c r="D4711" s="3">
        <f>YEAR(stock_returns_long[[#This Row],[Date]])</f>
        <v>2024</v>
      </c>
      <c r="E4711" s="3">
        <f>MONTH(stock_returns_long[[#This Row],[Date]])</f>
        <v>5</v>
      </c>
      <c r="F4711" s="3">
        <f>LN(1+stock_returns_long[[#This Row],[Return]])</f>
        <v>4.8733911792770189E-3</v>
      </c>
    </row>
    <row r="4712" spans="1:6" x14ac:dyDescent="0.2">
      <c r="A4712" s="11">
        <v>45429</v>
      </c>
      <c r="B4712" s="3" t="s">
        <v>4</v>
      </c>
      <c r="C4712" s="3">
        <v>1.4985188920464187E-2</v>
      </c>
      <c r="D4712" s="3">
        <f>YEAR(stock_returns_long[[#This Row],[Date]])</f>
        <v>2024</v>
      </c>
      <c r="E4712" s="3">
        <f>MONTH(stock_returns_long[[#This Row],[Date]])</f>
        <v>5</v>
      </c>
      <c r="F4712" s="3">
        <f>LN(1+stock_returns_long[[#This Row],[Return]])</f>
        <v>1.4874020190696511E-2</v>
      </c>
    </row>
    <row r="4713" spans="1:6" x14ac:dyDescent="0.2">
      <c r="A4713" s="11">
        <v>45432</v>
      </c>
      <c r="B4713" s="3" t="s">
        <v>4</v>
      </c>
      <c r="C4713" s="3">
        <v>-1.4144086952910362E-2</v>
      </c>
      <c r="D4713" s="3">
        <f>YEAR(stock_returns_long[[#This Row],[Date]])</f>
        <v>2024</v>
      </c>
      <c r="E4713" s="3">
        <f>MONTH(stock_returns_long[[#This Row],[Date]])</f>
        <v>5</v>
      </c>
      <c r="F4713" s="3">
        <f>LN(1+stock_returns_long[[#This Row],[Return]])</f>
        <v>-1.4245067870223688E-2</v>
      </c>
    </row>
    <row r="4714" spans="1:6" x14ac:dyDescent="0.2">
      <c r="A4714" s="11">
        <v>45433</v>
      </c>
      <c r="B4714" s="3" t="s">
        <v>4</v>
      </c>
      <c r="C4714" s="3">
        <v>6.6590507907925423E-2</v>
      </c>
      <c r="D4714" s="3">
        <f>YEAR(stock_returns_long[[#This Row],[Date]])</f>
        <v>2024</v>
      </c>
      <c r="E4714" s="3">
        <f>MONTH(stock_returns_long[[#This Row],[Date]])</f>
        <v>5</v>
      </c>
      <c r="F4714" s="3">
        <f>LN(1+stock_returns_long[[#This Row],[Return]])</f>
        <v>6.4467119752233015E-2</v>
      </c>
    </row>
    <row r="4715" spans="1:6" x14ac:dyDescent="0.2">
      <c r="A4715" s="11">
        <v>45434</v>
      </c>
      <c r="B4715" s="3" t="s">
        <v>4</v>
      </c>
      <c r="C4715" s="3">
        <v>-3.478030697150003E-2</v>
      </c>
      <c r="D4715" s="3">
        <f>YEAR(stock_returns_long[[#This Row],[Date]])</f>
        <v>2024</v>
      </c>
      <c r="E4715" s="3">
        <f>MONTH(stock_returns_long[[#This Row],[Date]])</f>
        <v>5</v>
      </c>
      <c r="F4715" s="3">
        <f>LN(1+stock_returns_long[[#This Row],[Return]])</f>
        <v>-3.5399542384592614E-2</v>
      </c>
    </row>
    <row r="4716" spans="1:6" x14ac:dyDescent="0.2">
      <c r="A4716" s="11">
        <v>45435</v>
      </c>
      <c r="B4716" s="3" t="s">
        <v>4</v>
      </c>
      <c r="C4716" s="3">
        <v>-3.5367248323807887E-2</v>
      </c>
      <c r="D4716" s="3">
        <f>YEAR(stock_returns_long[[#This Row],[Date]])</f>
        <v>2024</v>
      </c>
      <c r="E4716" s="3">
        <f>MONTH(stock_returns_long[[#This Row],[Date]])</f>
        <v>5</v>
      </c>
      <c r="F4716" s="3">
        <f>LN(1+stock_returns_long[[#This Row],[Return]])</f>
        <v>-3.6007818288810785E-2</v>
      </c>
    </row>
    <row r="4717" spans="1:6" x14ac:dyDescent="0.2">
      <c r="A4717" s="11">
        <v>45436</v>
      </c>
      <c r="B4717" s="3" t="s">
        <v>4</v>
      </c>
      <c r="C4717" s="3">
        <v>3.1656497214836321E-2</v>
      </c>
      <c r="D4717" s="3">
        <f>YEAR(stock_returns_long[[#This Row],[Date]])</f>
        <v>2024</v>
      </c>
      <c r="E4717" s="3">
        <f>MONTH(stock_returns_long[[#This Row],[Date]])</f>
        <v>5</v>
      </c>
      <c r="F4717" s="3">
        <f>LN(1+stock_returns_long[[#This Row],[Return]])</f>
        <v>3.116576011599187E-2</v>
      </c>
    </row>
    <row r="4718" spans="1:6" x14ac:dyDescent="0.2">
      <c r="A4718" s="11">
        <v>45440</v>
      </c>
      <c r="B4718" s="3" t="s">
        <v>4</v>
      </c>
      <c r="C4718" s="3">
        <v>-1.389201861667555E-2</v>
      </c>
      <c r="D4718" s="3">
        <f>YEAR(stock_returns_long[[#This Row],[Date]])</f>
        <v>2024</v>
      </c>
      <c r="E4718" s="3">
        <f>MONTH(stock_returns_long[[#This Row],[Date]])</f>
        <v>5</v>
      </c>
      <c r="F4718" s="3">
        <f>LN(1+stock_returns_long[[#This Row],[Return]])</f>
        <v>-1.3989415788236143E-2</v>
      </c>
    </row>
    <row r="4719" spans="1:6" x14ac:dyDescent="0.2">
      <c r="A4719" s="11">
        <v>45441</v>
      </c>
      <c r="B4719" s="3" t="s">
        <v>4</v>
      </c>
      <c r="C4719" s="3">
        <v>-3.1683030189180172E-3</v>
      </c>
      <c r="D4719" s="3">
        <f>YEAR(stock_returns_long[[#This Row],[Date]])</f>
        <v>2024</v>
      </c>
      <c r="E4719" s="3">
        <f>MONTH(stock_returns_long[[#This Row],[Date]])</f>
        <v>5</v>
      </c>
      <c r="F4719" s="3">
        <f>LN(1+stock_returns_long[[#This Row],[Return]])</f>
        <v>-3.1733327174769638E-3</v>
      </c>
    </row>
    <row r="4720" spans="1:6" x14ac:dyDescent="0.2">
      <c r="A4720" s="11">
        <v>45442</v>
      </c>
      <c r="B4720" s="3" t="s">
        <v>4</v>
      </c>
      <c r="C4720" s="3">
        <v>1.4756744473008343E-2</v>
      </c>
      <c r="D4720" s="3">
        <f>YEAR(stock_returns_long[[#This Row],[Date]])</f>
        <v>2024</v>
      </c>
      <c r="E4720" s="3">
        <f>MONTH(stock_returns_long[[#This Row],[Date]])</f>
        <v>5</v>
      </c>
      <c r="F4720" s="3">
        <f>LN(1+stock_returns_long[[#This Row],[Return]])</f>
        <v>1.4648923152829736E-2</v>
      </c>
    </row>
    <row r="4721" spans="1:6" x14ac:dyDescent="0.2">
      <c r="A4721" s="11">
        <v>45443</v>
      </c>
      <c r="B4721" s="3" t="s">
        <v>4</v>
      </c>
      <c r="C4721" s="3">
        <v>-3.9710916815230979E-3</v>
      </c>
      <c r="D4721" s="3">
        <f>YEAR(stock_returns_long[[#This Row],[Date]])</f>
        <v>2024</v>
      </c>
      <c r="E4721" s="3">
        <f>MONTH(stock_returns_long[[#This Row],[Date]])</f>
        <v>5</v>
      </c>
      <c r="F4721" s="3">
        <f>LN(1+stock_returns_long[[#This Row],[Return]])</f>
        <v>-3.9789974025975661E-3</v>
      </c>
    </row>
    <row r="4722" spans="1:6" x14ac:dyDescent="0.2">
      <c r="A4722" s="11">
        <v>45446</v>
      </c>
      <c r="B4722" s="3" t="s">
        <v>4</v>
      </c>
      <c r="C4722" s="3">
        <v>-1.0051710054563401E-2</v>
      </c>
      <c r="D4722" s="3">
        <f>YEAR(stock_returns_long[[#This Row],[Date]])</f>
        <v>2024</v>
      </c>
      <c r="E4722" s="3">
        <f>MONTH(stock_returns_long[[#This Row],[Date]])</f>
        <v>6</v>
      </c>
      <c r="F4722" s="3">
        <f>LN(1+stock_returns_long[[#This Row],[Return]])</f>
        <v>-1.0102569596006488E-2</v>
      </c>
    </row>
    <row r="4723" spans="1:6" x14ac:dyDescent="0.2">
      <c r="A4723" s="11">
        <v>45447</v>
      </c>
      <c r="B4723" s="3" t="s">
        <v>4</v>
      </c>
      <c r="C4723" s="3">
        <v>-8.622094682395387E-3</v>
      </c>
      <c r="D4723" s="3">
        <f>YEAR(stock_returns_long[[#This Row],[Date]])</f>
        <v>2024</v>
      </c>
      <c r="E4723" s="3">
        <f>MONTH(stock_returns_long[[#This Row],[Date]])</f>
        <v>6</v>
      </c>
      <c r="F4723" s="3">
        <f>LN(1+stock_returns_long[[#This Row],[Return]])</f>
        <v>-8.6594799889698724E-3</v>
      </c>
    </row>
    <row r="4724" spans="1:6" x14ac:dyDescent="0.2">
      <c r="A4724" s="11">
        <v>45448</v>
      </c>
      <c r="B4724" s="3" t="s">
        <v>4</v>
      </c>
      <c r="C4724" s="3">
        <v>1.3159908560766986E-3</v>
      </c>
      <c r="D4724" s="3">
        <f>YEAR(stock_returns_long[[#This Row],[Date]])</f>
        <v>2024</v>
      </c>
      <c r="E4724" s="3">
        <f>MONTH(stock_returns_long[[#This Row],[Date]])</f>
        <v>6</v>
      </c>
      <c r="F4724" s="3">
        <f>LN(1+stock_returns_long[[#This Row],[Return]])</f>
        <v>1.3151256990527008E-3</v>
      </c>
    </row>
    <row r="4725" spans="1:6" x14ac:dyDescent="0.2">
      <c r="A4725" s="11">
        <v>45449</v>
      </c>
      <c r="B4725" s="3" t="s">
        <v>4</v>
      </c>
      <c r="C4725" s="3">
        <v>1.6800013950892811E-2</v>
      </c>
      <c r="D4725" s="3">
        <f>YEAR(stock_returns_long[[#This Row],[Date]])</f>
        <v>2024</v>
      </c>
      <c r="E4725" s="3">
        <f>MONTH(stock_returns_long[[#This Row],[Date]])</f>
        <v>6</v>
      </c>
      <c r="F4725" s="3">
        <f>LN(1+stock_returns_long[[#This Row],[Return]])</f>
        <v>1.6660454613497404E-2</v>
      </c>
    </row>
    <row r="4726" spans="1:6" x14ac:dyDescent="0.2">
      <c r="A4726" s="11">
        <v>45450</v>
      </c>
      <c r="B4726" s="3" t="s">
        <v>4</v>
      </c>
      <c r="C4726" s="3">
        <v>-2.5851787543875737E-3</v>
      </c>
      <c r="D4726" s="3">
        <f>YEAR(stock_returns_long[[#This Row],[Date]])</f>
        <v>2024</v>
      </c>
      <c r="E4726" s="3">
        <f>MONTH(stock_returns_long[[#This Row],[Date]])</f>
        <v>6</v>
      </c>
      <c r="F4726" s="3">
        <f>LN(1+stock_returns_long[[#This Row],[Return]])</f>
        <v>-2.5885260992180074E-3</v>
      </c>
    </row>
    <row r="4727" spans="1:6" x14ac:dyDescent="0.2">
      <c r="A4727" s="11">
        <v>45453</v>
      </c>
      <c r="B4727" s="3" t="s">
        <v>4</v>
      </c>
      <c r="C4727" s="3">
        <v>-2.0791089307163446E-2</v>
      </c>
      <c r="D4727" s="3">
        <f>YEAR(stock_returns_long[[#This Row],[Date]])</f>
        <v>2024</v>
      </c>
      <c r="E4727" s="3">
        <f>MONTH(stock_returns_long[[#This Row],[Date]])</f>
        <v>6</v>
      </c>
      <c r="F4727" s="3">
        <f>LN(1+stock_returns_long[[#This Row],[Return]])</f>
        <v>-2.101026729322036E-2</v>
      </c>
    </row>
    <row r="4728" spans="1:6" x14ac:dyDescent="0.2">
      <c r="A4728" s="11">
        <v>45454</v>
      </c>
      <c r="B4728" s="3" t="s">
        <v>4</v>
      </c>
      <c r="C4728" s="3">
        <v>-1.8010183238054034E-2</v>
      </c>
      <c r="D4728" s="3">
        <f>YEAR(stock_returns_long[[#This Row],[Date]])</f>
        <v>2024</v>
      </c>
      <c r="E4728" s="3">
        <f>MONTH(stock_returns_long[[#This Row],[Date]])</f>
        <v>6</v>
      </c>
      <c r="F4728" s="3">
        <f>LN(1+stock_returns_long[[#This Row],[Return]])</f>
        <v>-1.8174340577624279E-2</v>
      </c>
    </row>
    <row r="4729" spans="1:6" x14ac:dyDescent="0.2">
      <c r="A4729" s="11">
        <v>45455</v>
      </c>
      <c r="B4729" s="3" t="s">
        <v>4</v>
      </c>
      <c r="C4729" s="3">
        <v>3.8849112163094723E-2</v>
      </c>
      <c r="D4729" s="3">
        <f>YEAR(stock_returns_long[[#This Row],[Date]])</f>
        <v>2024</v>
      </c>
      <c r="E4729" s="3">
        <f>MONTH(stock_returns_long[[#This Row],[Date]])</f>
        <v>6</v>
      </c>
      <c r="F4729" s="3">
        <f>LN(1+stock_returns_long[[#This Row],[Return]])</f>
        <v>3.8113477473932421E-2</v>
      </c>
    </row>
    <row r="4730" spans="1:6" x14ac:dyDescent="0.2">
      <c r="A4730" s="11">
        <v>45456</v>
      </c>
      <c r="B4730" s="3" t="s">
        <v>4</v>
      </c>
      <c r="C4730" s="3">
        <v>2.9217711832219218E-2</v>
      </c>
      <c r="D4730" s="3">
        <f>YEAR(stock_returns_long[[#This Row],[Date]])</f>
        <v>2024</v>
      </c>
      <c r="E4730" s="3">
        <f>MONTH(stock_returns_long[[#This Row],[Date]])</f>
        <v>6</v>
      </c>
      <c r="F4730" s="3">
        <f>LN(1+stock_returns_long[[#This Row],[Return]])</f>
        <v>2.8799010597446485E-2</v>
      </c>
    </row>
    <row r="4731" spans="1:6" x14ac:dyDescent="0.2">
      <c r="A4731" s="11">
        <v>45457</v>
      </c>
      <c r="B4731" s="3" t="s">
        <v>4</v>
      </c>
      <c r="C4731" s="3">
        <v>-2.4442410719736185E-2</v>
      </c>
      <c r="D4731" s="3">
        <f>YEAR(stock_returns_long[[#This Row],[Date]])</f>
        <v>2024</v>
      </c>
      <c r="E4731" s="3">
        <f>MONTH(stock_returns_long[[#This Row],[Date]])</f>
        <v>6</v>
      </c>
      <c r="F4731" s="3">
        <f>LN(1+stock_returns_long[[#This Row],[Return]])</f>
        <v>-2.4746085007725318E-2</v>
      </c>
    </row>
    <row r="4732" spans="1:6" x14ac:dyDescent="0.2">
      <c r="A4732" s="11">
        <v>45460</v>
      </c>
      <c r="B4732" s="3" t="s">
        <v>4</v>
      </c>
      <c r="C4732" s="3">
        <v>5.2974598199923895E-2</v>
      </c>
      <c r="D4732" s="3">
        <f>YEAR(stock_returns_long[[#This Row],[Date]])</f>
        <v>2024</v>
      </c>
      <c r="E4732" s="3">
        <f>MONTH(stock_returns_long[[#This Row],[Date]])</f>
        <v>6</v>
      </c>
      <c r="F4732" s="3">
        <f>LN(1+stock_returns_long[[#This Row],[Return]])</f>
        <v>5.1619109593938894E-2</v>
      </c>
    </row>
    <row r="4733" spans="1:6" x14ac:dyDescent="0.2">
      <c r="A4733" s="11">
        <v>45461</v>
      </c>
      <c r="B4733" s="3" t="s">
        <v>4</v>
      </c>
      <c r="C4733" s="3">
        <v>-1.3764414198944475E-2</v>
      </c>
      <c r="D4733" s="3">
        <f>YEAR(stock_returns_long[[#This Row],[Date]])</f>
        <v>2024</v>
      </c>
      <c r="E4733" s="3">
        <f>MONTH(stock_returns_long[[#This Row],[Date]])</f>
        <v>6</v>
      </c>
      <c r="F4733" s="3">
        <f>LN(1+stock_returns_long[[#This Row],[Return]])</f>
        <v>-1.3860022086213656E-2</v>
      </c>
    </row>
    <row r="4734" spans="1:6" x14ac:dyDescent="0.2">
      <c r="A4734" s="11">
        <v>45463</v>
      </c>
      <c r="B4734" s="3" t="s">
        <v>4</v>
      </c>
      <c r="C4734" s="3">
        <v>-1.7797215597047833E-2</v>
      </c>
      <c r="D4734" s="3">
        <f>YEAR(stock_returns_long[[#This Row],[Date]])</f>
        <v>2024</v>
      </c>
      <c r="E4734" s="3">
        <f>MONTH(stock_returns_long[[#This Row],[Date]])</f>
        <v>6</v>
      </c>
      <c r="F4734" s="3">
        <f>LN(1+stock_returns_long[[#This Row],[Return]])</f>
        <v>-1.7957490517488177E-2</v>
      </c>
    </row>
    <row r="4735" spans="1:6" x14ac:dyDescent="0.2">
      <c r="A4735" s="11">
        <v>45464</v>
      </c>
      <c r="B4735" s="3" t="s">
        <v>4</v>
      </c>
      <c r="C4735" s="3">
        <v>7.9307546650360106E-3</v>
      </c>
      <c r="D4735" s="3">
        <f>YEAR(stock_returns_long[[#This Row],[Date]])</f>
        <v>2024</v>
      </c>
      <c r="E4735" s="3">
        <f>MONTH(stock_returns_long[[#This Row],[Date]])</f>
        <v>6</v>
      </c>
      <c r="F4735" s="3">
        <f>LN(1+stock_returns_long[[#This Row],[Return]])</f>
        <v>7.8994715207009996E-3</v>
      </c>
    </row>
    <row r="4736" spans="1:6" x14ac:dyDescent="0.2">
      <c r="A4736" s="11">
        <v>45467</v>
      </c>
      <c r="B4736" s="3" t="s">
        <v>4</v>
      </c>
      <c r="C4736" s="3">
        <v>-2.3495584322592578E-3</v>
      </c>
      <c r="D4736" s="3">
        <f>YEAR(stock_returns_long[[#This Row],[Date]])</f>
        <v>2024</v>
      </c>
      <c r="E4736" s="3">
        <f>MONTH(stock_returns_long[[#This Row],[Date]])</f>
        <v>6</v>
      </c>
      <c r="F4736" s="3">
        <f>LN(1+stock_returns_long[[#This Row],[Return]])</f>
        <v>-2.3523229758259131E-3</v>
      </c>
    </row>
    <row r="4737" spans="1:6" x14ac:dyDescent="0.2">
      <c r="A4737" s="11">
        <v>45468</v>
      </c>
      <c r="B4737" s="3" t="s">
        <v>4</v>
      </c>
      <c r="C4737" s="3">
        <v>2.6125557150967316E-2</v>
      </c>
      <c r="D4737" s="3">
        <f>YEAR(stock_returns_long[[#This Row],[Date]])</f>
        <v>2024</v>
      </c>
      <c r="E4737" s="3">
        <f>MONTH(stock_returns_long[[#This Row],[Date]])</f>
        <v>6</v>
      </c>
      <c r="F4737" s="3">
        <f>LN(1+stock_returns_long[[#This Row],[Return]])</f>
        <v>2.5790114652126835E-2</v>
      </c>
    </row>
    <row r="4738" spans="1:6" x14ac:dyDescent="0.2">
      <c r="A4738" s="11">
        <v>45469</v>
      </c>
      <c r="B4738" s="3" t="s">
        <v>4</v>
      </c>
      <c r="C4738" s="3">
        <v>4.8145122603775681E-2</v>
      </c>
      <c r="D4738" s="3">
        <f>YEAR(stock_returns_long[[#This Row],[Date]])</f>
        <v>2024</v>
      </c>
      <c r="E4738" s="3">
        <f>MONTH(stock_returns_long[[#This Row],[Date]])</f>
        <v>6</v>
      </c>
      <c r="F4738" s="3">
        <f>LN(1+stock_returns_long[[#This Row],[Return]])</f>
        <v>4.7022052078927956E-2</v>
      </c>
    </row>
    <row r="4739" spans="1:6" x14ac:dyDescent="0.2">
      <c r="A4739" s="11">
        <v>45470</v>
      </c>
      <c r="B4739" s="3" t="s">
        <v>4</v>
      </c>
      <c r="C4739" s="3">
        <v>5.3470646120412635E-3</v>
      </c>
      <c r="D4739" s="3">
        <f>YEAR(stock_returns_long[[#This Row],[Date]])</f>
        <v>2024</v>
      </c>
      <c r="E4739" s="3">
        <f>MONTH(stock_returns_long[[#This Row],[Date]])</f>
        <v>6</v>
      </c>
      <c r="F4739" s="3">
        <f>LN(1+stock_returns_long[[#This Row],[Return]])</f>
        <v>5.3328198180524391E-3</v>
      </c>
    </row>
    <row r="4740" spans="1:6" x14ac:dyDescent="0.2">
      <c r="A4740" s="11">
        <v>45471</v>
      </c>
      <c r="B4740" s="3" t="s">
        <v>4</v>
      </c>
      <c r="C4740" s="3">
        <v>2.3300917745603389E-3</v>
      </c>
      <c r="D4740" s="3">
        <f>YEAR(stock_returns_long[[#This Row],[Date]])</f>
        <v>2024</v>
      </c>
      <c r="E4740" s="3">
        <f>MONTH(stock_returns_long[[#This Row],[Date]])</f>
        <v>6</v>
      </c>
      <c r="F4740" s="3">
        <f>LN(1+stock_returns_long[[#This Row],[Return]])</f>
        <v>2.3273813203096337E-3</v>
      </c>
    </row>
    <row r="4741" spans="1:6" x14ac:dyDescent="0.2">
      <c r="A4741" s="11">
        <v>45474</v>
      </c>
      <c r="B4741" s="3" t="s">
        <v>4</v>
      </c>
      <c r="C4741" s="3">
        <v>6.0541719385108106E-2</v>
      </c>
      <c r="D4741" s="3">
        <f>YEAR(stock_returns_long[[#This Row],[Date]])</f>
        <v>2024</v>
      </c>
      <c r="E4741" s="3">
        <f>MONTH(stock_returns_long[[#This Row],[Date]])</f>
        <v>7</v>
      </c>
      <c r="F4741" s="3">
        <f>LN(1+stock_returns_long[[#This Row],[Return]])</f>
        <v>5.8779833603008189E-2</v>
      </c>
    </row>
    <row r="4742" spans="1:6" x14ac:dyDescent="0.2">
      <c r="A4742" s="11">
        <v>45475</v>
      </c>
      <c r="B4742" s="3" t="s">
        <v>4</v>
      </c>
      <c r="C4742" s="3">
        <v>0.10197271435359379</v>
      </c>
      <c r="D4742" s="3">
        <f>YEAR(stock_returns_long[[#This Row],[Date]])</f>
        <v>2024</v>
      </c>
      <c r="E4742" s="3">
        <f>MONTH(stock_returns_long[[#This Row],[Date]])</f>
        <v>7</v>
      </c>
      <c r="F4742" s="3">
        <f>LN(1+stock_returns_long[[#This Row],[Return]])</f>
        <v>9.7101950309479865E-2</v>
      </c>
    </row>
    <row r="4743" spans="1:6" x14ac:dyDescent="0.2">
      <c r="A4743" s="11">
        <v>45476</v>
      </c>
      <c r="B4743" s="3" t="s">
        <v>4</v>
      </c>
      <c r="C4743" s="3">
        <v>6.5424220540510669E-2</v>
      </c>
      <c r="D4743" s="3">
        <f>YEAR(stock_returns_long[[#This Row],[Date]])</f>
        <v>2024</v>
      </c>
      <c r="E4743" s="3">
        <f>MONTH(stock_returns_long[[#This Row],[Date]])</f>
        <v>7</v>
      </c>
      <c r="F4743" s="3">
        <f>LN(1+stock_returns_long[[#This Row],[Return]])</f>
        <v>6.3373048995414377E-2</v>
      </c>
    </row>
    <row r="4744" spans="1:6" x14ac:dyDescent="0.2">
      <c r="A4744" s="11">
        <v>45478</v>
      </c>
      <c r="B4744" s="3" t="s">
        <v>4</v>
      </c>
      <c r="C4744" s="3">
        <v>2.0820670057715152E-2</v>
      </c>
      <c r="D4744" s="3">
        <f>YEAR(stock_returns_long[[#This Row],[Date]])</f>
        <v>2024</v>
      </c>
      <c r="E4744" s="3">
        <f>MONTH(stock_returns_long[[#This Row],[Date]])</f>
        <v>7</v>
      </c>
      <c r="F4744" s="3">
        <f>LN(1+stock_returns_long[[#This Row],[Return]])</f>
        <v>2.0606882284373108E-2</v>
      </c>
    </row>
    <row r="4745" spans="1:6" x14ac:dyDescent="0.2">
      <c r="A4745" s="11">
        <v>45481</v>
      </c>
      <c r="B4745" s="3" t="s">
        <v>4</v>
      </c>
      <c r="C4745" s="3">
        <v>5.6456669243973856E-3</v>
      </c>
      <c r="D4745" s="3">
        <f>YEAR(stock_returns_long[[#This Row],[Date]])</f>
        <v>2024</v>
      </c>
      <c r="E4745" s="3">
        <f>MONTH(stock_returns_long[[#This Row],[Date]])</f>
        <v>7</v>
      </c>
      <c r="F4745" s="3">
        <f>LN(1+stock_returns_long[[#This Row],[Return]])</f>
        <v>5.6297898765394153E-3</v>
      </c>
    </row>
    <row r="4746" spans="1:6" x14ac:dyDescent="0.2">
      <c r="A4746" s="11">
        <v>45482</v>
      </c>
      <c r="B4746" s="3" t="s">
        <v>4</v>
      </c>
      <c r="C4746" s="3">
        <v>3.712336538398886E-2</v>
      </c>
      <c r="D4746" s="3">
        <f>YEAR(stock_returns_long[[#This Row],[Date]])</f>
        <v>2024</v>
      </c>
      <c r="E4746" s="3">
        <f>MONTH(stock_returns_long[[#This Row],[Date]])</f>
        <v>7</v>
      </c>
      <c r="F4746" s="3">
        <f>LN(1+stock_returns_long[[#This Row],[Return]])</f>
        <v>3.6450885897889702E-2</v>
      </c>
    </row>
    <row r="4747" spans="1:6" x14ac:dyDescent="0.2">
      <c r="A4747" s="11">
        <v>45483</v>
      </c>
      <c r="B4747" s="3" t="s">
        <v>4</v>
      </c>
      <c r="C4747" s="3">
        <v>3.5452416458809921E-3</v>
      </c>
      <c r="D4747" s="3">
        <f>YEAR(stock_returns_long[[#This Row],[Date]])</f>
        <v>2024</v>
      </c>
      <c r="E4747" s="3">
        <f>MONTH(stock_returns_long[[#This Row],[Date]])</f>
        <v>7</v>
      </c>
      <c r="F4747" s="3">
        <f>LN(1+stock_returns_long[[#This Row],[Return]])</f>
        <v>3.5389720904070512E-3</v>
      </c>
    </row>
    <row r="4748" spans="1:6" x14ac:dyDescent="0.2">
      <c r="A4748" s="11">
        <v>45484</v>
      </c>
      <c r="B4748" s="3" t="s">
        <v>4</v>
      </c>
      <c r="C4748" s="3">
        <v>-8.4441275399628868E-2</v>
      </c>
      <c r="D4748" s="3">
        <f>YEAR(stock_returns_long[[#This Row],[Date]])</f>
        <v>2024</v>
      </c>
      <c r="E4748" s="3">
        <f>MONTH(stock_returns_long[[#This Row],[Date]])</f>
        <v>7</v>
      </c>
      <c r="F4748" s="3">
        <f>LN(1+stock_returns_long[[#This Row],[Return]])</f>
        <v>-8.8220772085472646E-2</v>
      </c>
    </row>
    <row r="4749" spans="1:6" x14ac:dyDescent="0.2">
      <c r="A4749" s="11">
        <v>45485</v>
      </c>
      <c r="B4749" s="3" t="s">
        <v>4</v>
      </c>
      <c r="C4749" s="3">
        <v>2.9871787680814776E-2</v>
      </c>
      <c r="D4749" s="3">
        <f>YEAR(stock_returns_long[[#This Row],[Date]])</f>
        <v>2024</v>
      </c>
      <c r="E4749" s="3">
        <f>MONTH(stock_returns_long[[#This Row],[Date]])</f>
        <v>7</v>
      </c>
      <c r="F4749" s="3">
        <f>LN(1+stock_returns_long[[#This Row],[Return]])</f>
        <v>2.9434316513726216E-2</v>
      </c>
    </row>
    <row r="4750" spans="1:6" x14ac:dyDescent="0.2">
      <c r="A4750" s="11">
        <v>45488</v>
      </c>
      <c r="B4750" s="3" t="s">
        <v>4</v>
      </c>
      <c r="C4750" s="3">
        <v>1.7765796793349109E-2</v>
      </c>
      <c r="D4750" s="3">
        <f>YEAR(stock_returns_long[[#This Row],[Date]])</f>
        <v>2024</v>
      </c>
      <c r="E4750" s="3">
        <f>MONTH(stock_returns_long[[#This Row],[Date]])</f>
        <v>7</v>
      </c>
      <c r="F4750" s="3">
        <f>LN(1+stock_returns_long[[#This Row],[Return]])</f>
        <v>1.7609829570940913E-2</v>
      </c>
    </row>
    <row r="4751" spans="1:6" x14ac:dyDescent="0.2">
      <c r="A4751" s="11">
        <v>45489</v>
      </c>
      <c r="B4751" s="3" t="s">
        <v>4</v>
      </c>
      <c r="C4751" s="3">
        <v>1.5516142251486675E-2</v>
      </c>
      <c r="D4751" s="3">
        <f>YEAR(stock_returns_long[[#This Row],[Date]])</f>
        <v>2024</v>
      </c>
      <c r="E4751" s="3">
        <f>MONTH(stock_returns_long[[#This Row],[Date]])</f>
        <v>7</v>
      </c>
      <c r="F4751" s="3">
        <f>LN(1+stock_returns_long[[#This Row],[Return]])</f>
        <v>1.5396997777534727E-2</v>
      </c>
    </row>
    <row r="4752" spans="1:6" x14ac:dyDescent="0.2">
      <c r="A4752" s="11">
        <v>45490</v>
      </c>
      <c r="B4752" s="3" t="s">
        <v>4</v>
      </c>
      <c r="C4752" s="3">
        <v>-3.1415644041518975E-2</v>
      </c>
      <c r="D4752" s="3">
        <f>YEAR(stock_returns_long[[#This Row],[Date]])</f>
        <v>2024</v>
      </c>
      <c r="E4752" s="3">
        <f>MONTH(stock_returns_long[[#This Row],[Date]])</f>
        <v>7</v>
      </c>
      <c r="F4752" s="3">
        <f>LN(1+stock_returns_long[[#This Row],[Return]])</f>
        <v>-3.1919700332288976E-2</v>
      </c>
    </row>
    <row r="4753" spans="1:6" x14ac:dyDescent="0.2">
      <c r="A4753" s="11">
        <v>45491</v>
      </c>
      <c r="B4753" s="3" t="s">
        <v>4</v>
      </c>
      <c r="C4753" s="3">
        <v>2.9376085615253622E-3</v>
      </c>
      <c r="D4753" s="3">
        <f>YEAR(stock_returns_long[[#This Row],[Date]])</f>
        <v>2024</v>
      </c>
      <c r="E4753" s="3">
        <f>MONTH(stock_returns_long[[#This Row],[Date]])</f>
        <v>7</v>
      </c>
      <c r="F4753" s="3">
        <f>LN(1+stock_returns_long[[#This Row],[Return]])</f>
        <v>2.9333022209955479E-3</v>
      </c>
    </row>
    <row r="4754" spans="1:6" x14ac:dyDescent="0.2">
      <c r="A4754" s="11">
        <v>45492</v>
      </c>
      <c r="B4754" s="3" t="s">
        <v>4</v>
      </c>
      <c r="C4754" s="3">
        <v>-4.0243947162209914E-2</v>
      </c>
      <c r="D4754" s="3">
        <f>YEAR(stock_returns_long[[#This Row],[Date]])</f>
        <v>2024</v>
      </c>
      <c r="E4754" s="3">
        <f>MONTH(stock_returns_long[[#This Row],[Date]])</f>
        <v>7</v>
      </c>
      <c r="F4754" s="3">
        <f>LN(1+stock_returns_long[[#This Row],[Return]])</f>
        <v>-4.1076138439387289E-2</v>
      </c>
    </row>
    <row r="4755" spans="1:6" x14ac:dyDescent="0.2">
      <c r="A4755" s="11">
        <v>45495</v>
      </c>
      <c r="B4755" s="3" t="s">
        <v>4</v>
      </c>
      <c r="C4755" s="3">
        <v>5.1463201152370353E-2</v>
      </c>
      <c r="D4755" s="3">
        <f>YEAR(stock_returns_long[[#This Row],[Date]])</f>
        <v>2024</v>
      </c>
      <c r="E4755" s="3">
        <f>MONTH(stock_returns_long[[#This Row],[Date]])</f>
        <v>7</v>
      </c>
      <c r="F4755" s="3">
        <f>LN(1+stock_returns_long[[#This Row],[Return]])</f>
        <v>5.018271902171053E-2</v>
      </c>
    </row>
    <row r="4756" spans="1:6" x14ac:dyDescent="0.2">
      <c r="A4756" s="11">
        <v>45496</v>
      </c>
      <c r="B4756" s="3" t="s">
        <v>4</v>
      </c>
      <c r="C4756" s="3">
        <v>-2.0396762498772203E-2</v>
      </c>
      <c r="D4756" s="3">
        <f>YEAR(stock_returns_long[[#This Row],[Date]])</f>
        <v>2024</v>
      </c>
      <c r="E4756" s="3">
        <f>MONTH(stock_returns_long[[#This Row],[Date]])</f>
        <v>7</v>
      </c>
      <c r="F4756" s="3">
        <f>LN(1+stock_returns_long[[#This Row],[Return]])</f>
        <v>-2.0607648987956591E-2</v>
      </c>
    </row>
    <row r="4757" spans="1:6" x14ac:dyDescent="0.2">
      <c r="A4757" s="11">
        <v>45497</v>
      </c>
      <c r="B4757" s="3" t="s">
        <v>4</v>
      </c>
      <c r="C4757" s="3">
        <v>-0.12334604589403697</v>
      </c>
      <c r="D4757" s="3">
        <f>YEAR(stock_returns_long[[#This Row],[Date]])</f>
        <v>2024</v>
      </c>
      <c r="E4757" s="3">
        <f>MONTH(stock_returns_long[[#This Row],[Date]])</f>
        <v>7</v>
      </c>
      <c r="F4757" s="3">
        <f>LN(1+stock_returns_long[[#This Row],[Return]])</f>
        <v>-0.13164294360339135</v>
      </c>
    </row>
    <row r="4758" spans="1:6" x14ac:dyDescent="0.2">
      <c r="A4758" s="11">
        <v>45498</v>
      </c>
      <c r="B4758" s="3" t="s">
        <v>4</v>
      </c>
      <c r="C4758" s="3">
        <v>1.9723109396238891E-2</v>
      </c>
      <c r="D4758" s="3">
        <f>YEAR(stock_returns_long[[#This Row],[Date]])</f>
        <v>2024</v>
      </c>
      <c r="E4758" s="3">
        <f>MONTH(stock_returns_long[[#This Row],[Date]])</f>
        <v>7</v>
      </c>
      <c r="F4758" s="3">
        <f>LN(1+stock_returns_long[[#This Row],[Return]])</f>
        <v>1.9531129067634469E-2</v>
      </c>
    </row>
    <row r="4759" spans="1:6" x14ac:dyDescent="0.2">
      <c r="A4759" s="11">
        <v>45499</v>
      </c>
      <c r="B4759" s="3" t="s">
        <v>4</v>
      </c>
      <c r="C4759" s="3">
        <v>-2.0431189477511102E-3</v>
      </c>
      <c r="D4759" s="3">
        <f>YEAR(stock_returns_long[[#This Row],[Date]])</f>
        <v>2024</v>
      </c>
      <c r="E4759" s="3">
        <f>MONTH(stock_returns_long[[#This Row],[Date]])</f>
        <v>7</v>
      </c>
      <c r="F4759" s="3">
        <f>LN(1+stock_returns_long[[#This Row],[Return]])</f>
        <v>-2.0452089625195087E-3</v>
      </c>
    </row>
    <row r="4760" spans="1:6" x14ac:dyDescent="0.2">
      <c r="A4760" s="11">
        <v>45502</v>
      </c>
      <c r="B4760" s="3" t="s">
        <v>4</v>
      </c>
      <c r="C4760" s="3">
        <v>5.5959976710561854E-2</v>
      </c>
      <c r="D4760" s="3">
        <f>YEAR(stock_returns_long[[#This Row],[Date]])</f>
        <v>2024</v>
      </c>
      <c r="E4760" s="3">
        <f>MONTH(stock_returns_long[[#This Row],[Date]])</f>
        <v>7</v>
      </c>
      <c r="F4760" s="3">
        <f>LN(1+stock_returns_long[[#This Row],[Return]])</f>
        <v>5.4450283723543685E-2</v>
      </c>
    </row>
    <row r="4761" spans="1:6" x14ac:dyDescent="0.2">
      <c r="A4761" s="11">
        <v>45503</v>
      </c>
      <c r="B4761" s="3" t="s">
        <v>4</v>
      </c>
      <c r="C4761" s="3">
        <v>-4.0844509853653732E-2</v>
      </c>
      <c r="D4761" s="3">
        <f>YEAR(stock_returns_long[[#This Row],[Date]])</f>
        <v>2024</v>
      </c>
      <c r="E4761" s="3">
        <f>MONTH(stock_returns_long[[#This Row],[Date]])</f>
        <v>7</v>
      </c>
      <c r="F4761" s="3">
        <f>LN(1+stock_returns_long[[#This Row],[Return]])</f>
        <v>-4.1702079445629141E-2</v>
      </c>
    </row>
    <row r="4762" spans="1:6" x14ac:dyDescent="0.2">
      <c r="A4762" s="11">
        <v>45504</v>
      </c>
      <c r="B4762" s="3" t="s">
        <v>4</v>
      </c>
      <c r="C4762" s="3">
        <v>4.244907202543402E-2</v>
      </c>
      <c r="D4762" s="3">
        <f>YEAR(stock_returns_long[[#This Row],[Date]])</f>
        <v>2024</v>
      </c>
      <c r="E4762" s="3">
        <f>MONTH(stock_returns_long[[#This Row],[Date]])</f>
        <v>7</v>
      </c>
      <c r="F4762" s="3">
        <f>LN(1+stock_returns_long[[#This Row],[Return]])</f>
        <v>4.1572821723368673E-2</v>
      </c>
    </row>
    <row r="4763" spans="1:6" x14ac:dyDescent="0.2">
      <c r="A4763" s="11">
        <v>45505</v>
      </c>
      <c r="B4763" s="3" t="s">
        <v>4</v>
      </c>
      <c r="C4763" s="3">
        <v>-6.554059651757449E-2</v>
      </c>
      <c r="D4763" s="3">
        <f>YEAR(stock_returns_long[[#This Row],[Date]])</f>
        <v>2024</v>
      </c>
      <c r="E4763" s="3">
        <f>MONTH(stock_returns_long[[#This Row],[Date]])</f>
        <v>8</v>
      </c>
      <c r="F4763" s="3">
        <f>LN(1+stock_returns_long[[#This Row],[Return]])</f>
        <v>-6.7787094996520927E-2</v>
      </c>
    </row>
    <row r="4764" spans="1:6" x14ac:dyDescent="0.2">
      <c r="A4764" s="11">
        <v>45506</v>
      </c>
      <c r="B4764" s="3" t="s">
        <v>4</v>
      </c>
      <c r="C4764" s="3">
        <v>-4.2377581921705376E-2</v>
      </c>
      <c r="D4764" s="3">
        <f>YEAR(stock_returns_long[[#This Row],[Date]])</f>
        <v>2024</v>
      </c>
      <c r="E4764" s="3">
        <f>MONTH(stock_returns_long[[#This Row],[Date]])</f>
        <v>8</v>
      </c>
      <c r="F4764" s="3">
        <f>LN(1+stock_returns_long[[#This Row],[Return]])</f>
        <v>-4.3301714320780345E-2</v>
      </c>
    </row>
    <row r="4765" spans="1:6" x14ac:dyDescent="0.2">
      <c r="A4765" s="11">
        <v>45509</v>
      </c>
      <c r="B4765" s="3" t="s">
        <v>4</v>
      </c>
      <c r="C4765" s="3">
        <v>-4.232673647438423E-2</v>
      </c>
      <c r="D4765" s="3">
        <f>YEAR(stock_returns_long[[#This Row],[Date]])</f>
        <v>2024</v>
      </c>
      <c r="E4765" s="3">
        <f>MONTH(stock_returns_long[[#This Row],[Date]])</f>
        <v>8</v>
      </c>
      <c r="F4765" s="3">
        <f>LN(1+stock_returns_long[[#This Row],[Return]])</f>
        <v>-4.3248620223799439E-2</v>
      </c>
    </row>
    <row r="4766" spans="1:6" x14ac:dyDescent="0.2">
      <c r="A4766" s="11">
        <v>45510</v>
      </c>
      <c r="B4766" s="3" t="s">
        <v>4</v>
      </c>
      <c r="C4766" s="3">
        <v>8.8495296843591476E-3</v>
      </c>
      <c r="D4766" s="3">
        <f>YEAR(stock_returns_long[[#This Row],[Date]])</f>
        <v>2024</v>
      </c>
      <c r="E4766" s="3">
        <f>MONTH(stock_returns_long[[#This Row],[Date]])</f>
        <v>8</v>
      </c>
      <c r="F4766" s="3">
        <f>LN(1+stock_returns_long[[#This Row],[Return]])</f>
        <v>8.8106020885806834E-3</v>
      </c>
    </row>
    <row r="4767" spans="1:6" x14ac:dyDescent="0.2">
      <c r="A4767" s="11">
        <v>45511</v>
      </c>
      <c r="B4767" s="3" t="s">
        <v>4</v>
      </c>
      <c r="C4767" s="3">
        <v>-4.4258397676563366E-2</v>
      </c>
      <c r="D4767" s="3">
        <f>YEAR(stock_returns_long[[#This Row],[Date]])</f>
        <v>2024</v>
      </c>
      <c r="E4767" s="3">
        <f>MONTH(stock_returns_long[[#This Row],[Date]])</f>
        <v>8</v>
      </c>
      <c r="F4767" s="3">
        <f>LN(1+stock_returns_long[[#This Row],[Return]])</f>
        <v>-4.5267692922441018E-2</v>
      </c>
    </row>
    <row r="4768" spans="1:6" x14ac:dyDescent="0.2">
      <c r="A4768" s="11">
        <v>45512</v>
      </c>
      <c r="B4768" s="3" t="s">
        <v>4</v>
      </c>
      <c r="C4768" s="3">
        <v>3.6921162045623124E-2</v>
      </c>
      <c r="D4768" s="3">
        <f>YEAR(stock_returns_long[[#This Row],[Date]])</f>
        <v>2024</v>
      </c>
      <c r="E4768" s="3">
        <f>MONTH(stock_returns_long[[#This Row],[Date]])</f>
        <v>8</v>
      </c>
      <c r="F4768" s="3">
        <f>LN(1+stock_returns_long[[#This Row],[Return]])</f>
        <v>3.6255901329012616E-2</v>
      </c>
    </row>
    <row r="4769" spans="1:6" x14ac:dyDescent="0.2">
      <c r="A4769" s="11">
        <v>45513</v>
      </c>
      <c r="B4769" s="3" t="s">
        <v>4</v>
      </c>
      <c r="C4769" s="3">
        <v>5.833854775063374E-3</v>
      </c>
      <c r="D4769" s="3">
        <f>YEAR(stock_returns_long[[#This Row],[Date]])</f>
        <v>2024</v>
      </c>
      <c r="E4769" s="3">
        <f>MONTH(stock_returns_long[[#This Row],[Date]])</f>
        <v>8</v>
      </c>
      <c r="F4769" s="3">
        <f>LN(1+stock_returns_long[[#This Row],[Return]])</f>
        <v>5.8169037389326599E-3</v>
      </c>
    </row>
    <row r="4770" spans="1:6" x14ac:dyDescent="0.2">
      <c r="A4770" s="11">
        <v>45516</v>
      </c>
      <c r="B4770" s="3" t="s">
        <v>4</v>
      </c>
      <c r="C4770" s="3">
        <v>-1.2549972534179665E-2</v>
      </c>
      <c r="D4770" s="3">
        <f>YEAR(stock_returns_long[[#This Row],[Date]])</f>
        <v>2024</v>
      </c>
      <c r="E4770" s="3">
        <f>MONTH(stock_returns_long[[#This Row],[Date]])</f>
        <v>8</v>
      </c>
      <c r="F4770" s="3">
        <f>LN(1+stock_returns_long[[#This Row],[Return]])</f>
        <v>-1.2629388585244743E-2</v>
      </c>
    </row>
    <row r="4771" spans="1:6" x14ac:dyDescent="0.2">
      <c r="A4771" s="11">
        <v>45517</v>
      </c>
      <c r="B4771" s="3" t="s">
        <v>4</v>
      </c>
      <c r="C4771" s="3">
        <v>5.2357061371637537E-2</v>
      </c>
      <c r="D4771" s="3">
        <f>YEAR(stock_returns_long[[#This Row],[Date]])</f>
        <v>2024</v>
      </c>
      <c r="E4771" s="3">
        <f>MONTH(stock_returns_long[[#This Row],[Date]])</f>
        <v>8</v>
      </c>
      <c r="F4771" s="3">
        <f>LN(1+stock_returns_long[[#This Row],[Return]])</f>
        <v>5.1032468678538091E-2</v>
      </c>
    </row>
    <row r="4772" spans="1:6" x14ac:dyDescent="0.2">
      <c r="A4772" s="11">
        <v>45518</v>
      </c>
      <c r="B4772" s="3" t="s">
        <v>4</v>
      </c>
      <c r="C4772" s="3">
        <v>-3.1034965555576499E-2</v>
      </c>
      <c r="D4772" s="3">
        <f>YEAR(stock_returns_long[[#This Row],[Date]])</f>
        <v>2024</v>
      </c>
      <c r="E4772" s="3">
        <f>MONTH(stock_returns_long[[#This Row],[Date]])</f>
        <v>8</v>
      </c>
      <c r="F4772" s="3">
        <f>LN(1+stock_returns_long[[#This Row],[Return]])</f>
        <v>-3.152675190710158E-2</v>
      </c>
    </row>
    <row r="4773" spans="1:6" x14ac:dyDescent="0.2">
      <c r="A4773" s="11">
        <v>45519</v>
      </c>
      <c r="B4773" s="3" t="s">
        <v>4</v>
      </c>
      <c r="C4773" s="3">
        <v>6.3362767888804461E-2</v>
      </c>
      <c r="D4773" s="3">
        <f>YEAR(stock_returns_long[[#This Row],[Date]])</f>
        <v>2024</v>
      </c>
      <c r="E4773" s="3">
        <f>MONTH(stock_returns_long[[#This Row],[Date]])</f>
        <v>8</v>
      </c>
      <c r="F4773" s="3">
        <f>LN(1+stock_returns_long[[#This Row],[Return]])</f>
        <v>6.1436309145650216E-2</v>
      </c>
    </row>
    <row r="4774" spans="1:6" x14ac:dyDescent="0.2">
      <c r="A4774" s="11">
        <v>45520</v>
      </c>
      <c r="B4774" s="3" t="s">
        <v>4</v>
      </c>
      <c r="C4774" s="3">
        <v>9.2462675501192582E-3</v>
      </c>
      <c r="D4774" s="3">
        <f>YEAR(stock_returns_long[[#This Row],[Date]])</f>
        <v>2024</v>
      </c>
      <c r="E4774" s="3">
        <f>MONTH(stock_returns_long[[#This Row],[Date]])</f>
        <v>8</v>
      </c>
      <c r="F4774" s="3">
        <f>LN(1+stock_returns_long[[#This Row],[Return]])</f>
        <v>9.2037825029245308E-3</v>
      </c>
    </row>
    <row r="4775" spans="1:6" x14ac:dyDescent="0.2">
      <c r="A4775" s="11">
        <v>45523</v>
      </c>
      <c r="B4775" s="3" t="s">
        <v>4</v>
      </c>
      <c r="C4775" s="3">
        <v>3.0538618603692225E-2</v>
      </c>
      <c r="D4775" s="3">
        <f>YEAR(stock_returns_long[[#This Row],[Date]])</f>
        <v>2024</v>
      </c>
      <c r="E4775" s="3">
        <f>MONTH(stock_returns_long[[#This Row],[Date]])</f>
        <v>8</v>
      </c>
      <c r="F4775" s="3">
        <f>LN(1+stock_returns_long[[#This Row],[Return]])</f>
        <v>3.00815962441386E-2</v>
      </c>
    </row>
    <row r="4776" spans="1:6" x14ac:dyDescent="0.2">
      <c r="A4776" s="11">
        <v>45524</v>
      </c>
      <c r="B4776" s="3" t="s">
        <v>4</v>
      </c>
      <c r="C4776" s="3">
        <v>-7.2736849331379583E-3</v>
      </c>
      <c r="D4776" s="3">
        <f>YEAR(stock_returns_long[[#This Row],[Date]])</f>
        <v>2024</v>
      </c>
      <c r="E4776" s="3">
        <f>MONTH(stock_returns_long[[#This Row],[Date]])</f>
        <v>8</v>
      </c>
      <c r="F4776" s="3">
        <f>LN(1+stock_returns_long[[#This Row],[Return]])</f>
        <v>-7.3002671583147312E-3</v>
      </c>
    </row>
    <row r="4777" spans="1:6" x14ac:dyDescent="0.2">
      <c r="A4777" s="11">
        <v>45525</v>
      </c>
      <c r="B4777" s="3" t="s">
        <v>4</v>
      </c>
      <c r="C4777" s="3">
        <v>9.8145549934058884E-3</v>
      </c>
      <c r="D4777" s="3">
        <f>YEAR(stock_returns_long[[#This Row],[Date]])</f>
        <v>2024</v>
      </c>
      <c r="E4777" s="3">
        <f>MONTH(stock_returns_long[[#This Row],[Date]])</f>
        <v>8</v>
      </c>
      <c r="F4777" s="3">
        <f>LN(1+stock_returns_long[[#This Row],[Return]])</f>
        <v>9.7667050775673194E-3</v>
      </c>
    </row>
    <row r="4778" spans="1:6" x14ac:dyDescent="0.2">
      <c r="A4778" s="11">
        <v>45526</v>
      </c>
      <c r="B4778" s="3" t="s">
        <v>4</v>
      </c>
      <c r="C4778" s="3">
        <v>-5.6478704568676985E-2</v>
      </c>
      <c r="D4778" s="3">
        <f>YEAR(stock_returns_long[[#This Row],[Date]])</f>
        <v>2024</v>
      </c>
      <c r="E4778" s="3">
        <f>MONTH(stock_returns_long[[#This Row],[Date]])</f>
        <v>8</v>
      </c>
      <c r="F4778" s="3">
        <f>LN(1+stock_returns_long[[#This Row],[Return]])</f>
        <v>-5.8136343753817779E-2</v>
      </c>
    </row>
    <row r="4779" spans="1:6" x14ac:dyDescent="0.2">
      <c r="A4779" s="11">
        <v>45527</v>
      </c>
      <c r="B4779" s="3" t="s">
        <v>4</v>
      </c>
      <c r="C4779" s="3">
        <v>4.5855898102060477E-2</v>
      </c>
      <c r="D4779" s="3">
        <f>YEAR(stock_returns_long[[#This Row],[Date]])</f>
        <v>2024</v>
      </c>
      <c r="E4779" s="3">
        <f>MONTH(stock_returns_long[[#This Row],[Date]])</f>
        <v>8</v>
      </c>
      <c r="F4779" s="3">
        <f>LN(1+stock_returns_long[[#This Row],[Return]])</f>
        <v>4.4835591431516886E-2</v>
      </c>
    </row>
    <row r="4780" spans="1:6" x14ac:dyDescent="0.2">
      <c r="A4780" s="11">
        <v>45530</v>
      </c>
      <c r="B4780" s="3" t="s">
        <v>4</v>
      </c>
      <c r="C4780" s="3">
        <v>-3.2271243527550397E-2</v>
      </c>
      <c r="D4780" s="3">
        <f>YEAR(stock_returns_long[[#This Row],[Date]])</f>
        <v>2024</v>
      </c>
      <c r="E4780" s="3">
        <f>MONTH(stock_returns_long[[#This Row],[Date]])</f>
        <v>8</v>
      </c>
      <c r="F4780" s="3">
        <f>LN(1+stock_returns_long[[#This Row],[Return]])</f>
        <v>-3.2803441227522996E-2</v>
      </c>
    </row>
    <row r="4781" spans="1:6" x14ac:dyDescent="0.2">
      <c r="A4781" s="11">
        <v>45531</v>
      </c>
      <c r="B4781" s="3" t="s">
        <v>4</v>
      </c>
      <c r="C4781" s="3">
        <v>-1.8760845523390857E-2</v>
      </c>
      <c r="D4781" s="3">
        <f>YEAR(stock_returns_long[[#This Row],[Date]])</f>
        <v>2024</v>
      </c>
      <c r="E4781" s="3">
        <f>MONTH(stock_returns_long[[#This Row],[Date]])</f>
        <v>8</v>
      </c>
      <c r="F4781" s="3">
        <f>LN(1+stock_returns_long[[#This Row],[Return]])</f>
        <v>-1.8939062709292416E-2</v>
      </c>
    </row>
    <row r="4782" spans="1:6" x14ac:dyDescent="0.2">
      <c r="A4782" s="11">
        <v>45532</v>
      </c>
      <c r="B4782" s="3" t="s">
        <v>4</v>
      </c>
      <c r="C4782" s="3">
        <v>-1.6538437946705731E-2</v>
      </c>
      <c r="D4782" s="3">
        <f>YEAR(stock_returns_long[[#This Row],[Date]])</f>
        <v>2024</v>
      </c>
      <c r="E4782" s="3">
        <f>MONTH(stock_returns_long[[#This Row],[Date]])</f>
        <v>8</v>
      </c>
      <c r="F4782" s="3">
        <f>LN(1+stock_returns_long[[#This Row],[Return]])</f>
        <v>-1.6676724729898579E-2</v>
      </c>
    </row>
    <row r="4783" spans="1:6" x14ac:dyDescent="0.2">
      <c r="A4783" s="11">
        <v>45533</v>
      </c>
      <c r="B4783" s="3" t="s">
        <v>4</v>
      </c>
      <c r="C4783" s="3">
        <v>2.575935743848623E-3</v>
      </c>
      <c r="D4783" s="3">
        <f>YEAR(stock_returns_long[[#This Row],[Date]])</f>
        <v>2024</v>
      </c>
      <c r="E4783" s="3">
        <f>MONTH(stock_returns_long[[#This Row],[Date]])</f>
        <v>8</v>
      </c>
      <c r="F4783" s="3">
        <f>LN(1+stock_returns_long[[#This Row],[Return]])</f>
        <v>2.5726237078790366E-3</v>
      </c>
    </row>
    <row r="4784" spans="1:6" x14ac:dyDescent="0.2">
      <c r="A4784" s="11">
        <v>45534</v>
      </c>
      <c r="B4784" s="3" t="s">
        <v>4</v>
      </c>
      <c r="C4784" s="3">
        <v>3.7958124284420691E-2</v>
      </c>
      <c r="D4784" s="3">
        <f>YEAR(stock_returns_long[[#This Row],[Date]])</f>
        <v>2024</v>
      </c>
      <c r="E4784" s="3">
        <f>MONTH(stock_returns_long[[#This Row],[Date]])</f>
        <v>8</v>
      </c>
      <c r="F4784" s="3">
        <f>LN(1+stock_returns_long[[#This Row],[Return]])</f>
        <v>3.7255441236672231E-2</v>
      </c>
    </row>
    <row r="4785" spans="1:6" x14ac:dyDescent="0.2">
      <c r="A4785" s="11">
        <v>45538</v>
      </c>
      <c r="B4785" s="3" t="s">
        <v>4</v>
      </c>
      <c r="C4785" s="3">
        <v>-1.6393416920415627E-2</v>
      </c>
      <c r="D4785" s="3">
        <f>YEAR(stock_returns_long[[#This Row],[Date]])</f>
        <v>2024</v>
      </c>
      <c r="E4785" s="3">
        <f>MONTH(stock_returns_long[[#This Row],[Date]])</f>
        <v>9</v>
      </c>
      <c r="F4785" s="3">
        <f>LN(1+stock_returns_long[[#This Row],[Return]])</f>
        <v>-1.6529275820300126E-2</v>
      </c>
    </row>
    <row r="4786" spans="1:6" x14ac:dyDescent="0.2">
      <c r="A4786" s="11">
        <v>45539</v>
      </c>
      <c r="B4786" s="3" t="s">
        <v>4</v>
      </c>
      <c r="C4786" s="3">
        <v>4.1832845694522058E-2</v>
      </c>
      <c r="D4786" s="3">
        <f>YEAR(stock_returns_long[[#This Row],[Date]])</f>
        <v>2024</v>
      </c>
      <c r="E4786" s="3">
        <f>MONTH(stock_returns_long[[#This Row],[Date]])</f>
        <v>9</v>
      </c>
      <c r="F4786" s="3">
        <f>LN(1+stock_returns_long[[#This Row],[Return]])</f>
        <v>4.0981513663141275E-2</v>
      </c>
    </row>
    <row r="4787" spans="1:6" x14ac:dyDescent="0.2">
      <c r="A4787" s="11">
        <v>45540</v>
      </c>
      <c r="B4787" s="3" t="s">
        <v>4</v>
      </c>
      <c r="C4787" s="3">
        <v>4.9040583051109587E-2</v>
      </c>
      <c r="D4787" s="3">
        <f>YEAR(stock_returns_long[[#This Row],[Date]])</f>
        <v>2024</v>
      </c>
      <c r="E4787" s="3">
        <f>MONTH(stock_returns_long[[#This Row],[Date]])</f>
        <v>9</v>
      </c>
      <c r="F4787" s="3">
        <f>LN(1+stock_returns_long[[#This Row],[Return]])</f>
        <v>4.7876016035803666E-2</v>
      </c>
    </row>
    <row r="4788" spans="1:6" x14ac:dyDescent="0.2">
      <c r="A4788" s="11">
        <v>45541</v>
      </c>
      <c r="B4788" s="3" t="s">
        <v>4</v>
      </c>
      <c r="C4788" s="3">
        <v>-8.4459323960793697E-2</v>
      </c>
      <c r="D4788" s="3">
        <f>YEAR(stock_returns_long[[#This Row],[Date]])</f>
        <v>2024</v>
      </c>
      <c r="E4788" s="3">
        <f>MONTH(stock_returns_long[[#This Row],[Date]])</f>
        <v>9</v>
      </c>
      <c r="F4788" s="3">
        <f>LN(1+stock_returns_long[[#This Row],[Return]])</f>
        <v>-8.8240485445827743E-2</v>
      </c>
    </row>
    <row r="4789" spans="1:6" x14ac:dyDescent="0.2">
      <c r="A4789" s="11">
        <v>45544</v>
      </c>
      <c r="B4789" s="3" t="s">
        <v>4</v>
      </c>
      <c r="C4789" s="3">
        <v>2.6289605928169646E-2</v>
      </c>
      <c r="D4789" s="3">
        <f>YEAR(stock_returns_long[[#This Row],[Date]])</f>
        <v>2024</v>
      </c>
      <c r="E4789" s="3">
        <f>MONTH(stock_returns_long[[#This Row],[Date]])</f>
        <v>9</v>
      </c>
      <c r="F4789" s="3">
        <f>LN(1+stock_returns_long[[#This Row],[Return]])</f>
        <v>2.5949973905266994E-2</v>
      </c>
    </row>
    <row r="4790" spans="1:6" x14ac:dyDescent="0.2">
      <c r="A4790" s="11">
        <v>45545</v>
      </c>
      <c r="B4790" s="3" t="s">
        <v>4</v>
      </c>
      <c r="C4790" s="3">
        <v>4.5776084065787481E-2</v>
      </c>
      <c r="D4790" s="3">
        <f>YEAR(stock_returns_long[[#This Row],[Date]])</f>
        <v>2024</v>
      </c>
      <c r="E4790" s="3">
        <f>MONTH(stock_returns_long[[#This Row],[Date]])</f>
        <v>9</v>
      </c>
      <c r="F4790" s="3">
        <f>LN(1+stock_returns_long[[#This Row],[Return]])</f>
        <v>4.4759273955983725E-2</v>
      </c>
    </row>
    <row r="4791" spans="1:6" x14ac:dyDescent="0.2">
      <c r="A4791" s="11">
        <v>45546</v>
      </c>
      <c r="B4791" s="3" t="s">
        <v>4</v>
      </c>
      <c r="C4791" s="3">
        <v>8.6660774184694755E-3</v>
      </c>
      <c r="D4791" s="3">
        <f>YEAR(stock_returns_long[[#This Row],[Date]])</f>
        <v>2024</v>
      </c>
      <c r="E4791" s="3">
        <f>MONTH(stock_returns_long[[#This Row],[Date]])</f>
        <v>9</v>
      </c>
      <c r="F4791" s="3">
        <f>LN(1+stock_returns_long[[#This Row],[Return]])</f>
        <v>8.6287425126255618E-3</v>
      </c>
    </row>
    <row r="4792" spans="1:6" x14ac:dyDescent="0.2">
      <c r="A4792" s="11">
        <v>45547</v>
      </c>
      <c r="B4792" s="3" t="s">
        <v>4</v>
      </c>
      <c r="C4792" s="3">
        <v>7.3641898909537762E-3</v>
      </c>
      <c r="D4792" s="3">
        <f>YEAR(stock_returns_long[[#This Row],[Date]])</f>
        <v>2024</v>
      </c>
      <c r="E4792" s="3">
        <f>MONTH(stock_returns_long[[#This Row],[Date]])</f>
        <v>9</v>
      </c>
      <c r="F4792" s="3">
        <f>LN(1+stock_returns_long[[#This Row],[Return]])</f>
        <v>7.3372066368050156E-3</v>
      </c>
    </row>
    <row r="4793" spans="1:6" x14ac:dyDescent="0.2">
      <c r="A4793" s="11">
        <v>45548</v>
      </c>
      <c r="B4793" s="3" t="s">
        <v>4</v>
      </c>
      <c r="C4793" s="3">
        <v>2.0886633855721204E-3</v>
      </c>
      <c r="D4793" s="3">
        <f>YEAR(stock_returns_long[[#This Row],[Date]])</f>
        <v>2024</v>
      </c>
      <c r="E4793" s="3">
        <f>MONTH(stock_returns_long[[#This Row],[Date]])</f>
        <v>9</v>
      </c>
      <c r="F4793" s="3">
        <f>LN(1+stock_returns_long[[#This Row],[Return]])</f>
        <v>2.0864851607279924E-3</v>
      </c>
    </row>
    <row r="4794" spans="1:6" x14ac:dyDescent="0.2">
      <c r="A4794" s="11">
        <v>45551</v>
      </c>
      <c r="B4794" s="3" t="s">
        <v>4</v>
      </c>
      <c r="C4794" s="3">
        <v>-1.5241628421408637E-2</v>
      </c>
      <c r="D4794" s="3">
        <f>YEAR(stock_returns_long[[#This Row],[Date]])</f>
        <v>2024</v>
      </c>
      <c r="E4794" s="3">
        <f>MONTH(stock_returns_long[[#This Row],[Date]])</f>
        <v>9</v>
      </c>
      <c r="F4794" s="3">
        <f>LN(1+stock_returns_long[[#This Row],[Return]])</f>
        <v>-1.5358975945026601E-2</v>
      </c>
    </row>
    <row r="4795" spans="1:6" x14ac:dyDescent="0.2">
      <c r="A4795" s="11">
        <v>45552</v>
      </c>
      <c r="B4795" s="3" t="s">
        <v>4</v>
      </c>
      <c r="C4795" s="3">
        <v>4.8064041968332027E-3</v>
      </c>
      <c r="D4795" s="3">
        <f>YEAR(stock_returns_long[[#This Row],[Date]])</f>
        <v>2024</v>
      </c>
      <c r="E4795" s="3">
        <f>MONTH(stock_returns_long[[#This Row],[Date]])</f>
        <v>9</v>
      </c>
      <c r="F4795" s="3">
        <f>LN(1+stock_returns_long[[#This Row],[Return]])</f>
        <v>4.7948903150220818E-3</v>
      </c>
    </row>
    <row r="4796" spans="1:6" x14ac:dyDescent="0.2">
      <c r="A4796" s="11">
        <v>45553</v>
      </c>
      <c r="B4796" s="3" t="s">
        <v>4</v>
      </c>
      <c r="C4796" s="3">
        <v>-2.9402649901351108E-3</v>
      </c>
      <c r="D4796" s="3">
        <f>YEAR(stock_returns_long[[#This Row],[Date]])</f>
        <v>2024</v>
      </c>
      <c r="E4796" s="3">
        <f>MONTH(stock_returns_long[[#This Row],[Date]])</f>
        <v>9</v>
      </c>
      <c r="F4796" s="3">
        <f>LN(1+stock_returns_long[[#This Row],[Return]])</f>
        <v>-2.9445960609886415E-3</v>
      </c>
    </row>
    <row r="4797" spans="1:6" x14ac:dyDescent="0.2">
      <c r="A4797" s="11">
        <v>45554</v>
      </c>
      <c r="B4797" s="3" t="s">
        <v>4</v>
      </c>
      <c r="C4797" s="3">
        <v>7.3591555657071872E-2</v>
      </c>
      <c r="D4797" s="3">
        <f>YEAR(stock_returns_long[[#This Row],[Date]])</f>
        <v>2024</v>
      </c>
      <c r="E4797" s="3">
        <f>MONTH(stock_returns_long[[#This Row],[Date]])</f>
        <v>9</v>
      </c>
      <c r="F4797" s="3">
        <f>LN(1+stock_returns_long[[#This Row],[Return]])</f>
        <v>7.1009621758252012E-2</v>
      </c>
    </row>
    <row r="4798" spans="1:6" x14ac:dyDescent="0.2">
      <c r="A4798" s="11">
        <v>45555</v>
      </c>
      <c r="B4798" s="3" t="s">
        <v>4</v>
      </c>
      <c r="C4798" s="3">
        <v>-2.3245319004217668E-2</v>
      </c>
      <c r="D4798" s="3">
        <f>YEAR(stock_returns_long[[#This Row],[Date]])</f>
        <v>2024</v>
      </c>
      <c r="E4798" s="3">
        <f>MONTH(stock_returns_long[[#This Row],[Date]])</f>
        <v>9</v>
      </c>
      <c r="F4798" s="3">
        <f>LN(1+stock_returns_long[[#This Row],[Return]])</f>
        <v>-2.3519752638904136E-2</v>
      </c>
    </row>
    <row r="4799" spans="1:6" x14ac:dyDescent="0.2">
      <c r="A4799" s="11">
        <v>45558</v>
      </c>
      <c r="B4799" s="3" t="s">
        <v>4</v>
      </c>
      <c r="C4799" s="3">
        <v>4.9317943336831149E-2</v>
      </c>
      <c r="D4799" s="3">
        <f>YEAR(stock_returns_long[[#This Row],[Date]])</f>
        <v>2024</v>
      </c>
      <c r="E4799" s="3">
        <f>MONTH(stock_returns_long[[#This Row],[Date]])</f>
        <v>9</v>
      </c>
      <c r="F4799" s="3">
        <f>LN(1+stock_returns_long[[#This Row],[Return]])</f>
        <v>4.8140375327935025E-2</v>
      </c>
    </row>
    <row r="4800" spans="1:6" x14ac:dyDescent="0.2">
      <c r="A4800" s="11">
        <v>45559</v>
      </c>
      <c r="B4800" s="3" t="s">
        <v>4</v>
      </c>
      <c r="C4800" s="3">
        <v>1.7080017089843746E-2</v>
      </c>
      <c r="D4800" s="3">
        <f>YEAR(stock_returns_long[[#This Row],[Date]])</f>
        <v>2024</v>
      </c>
      <c r="E4800" s="3">
        <f>MONTH(stock_returns_long[[#This Row],[Date]])</f>
        <v>9</v>
      </c>
      <c r="F4800" s="3">
        <f>LN(1+stock_returns_long[[#This Row],[Return]])</f>
        <v>1.6935793509053217E-2</v>
      </c>
    </row>
    <row r="4801" spans="1:6" x14ac:dyDescent="0.2">
      <c r="A4801" s="11">
        <v>45560</v>
      </c>
      <c r="B4801" s="3" t="s">
        <v>4</v>
      </c>
      <c r="C4801" s="3">
        <v>1.0815214909361437E-2</v>
      </c>
      <c r="D4801" s="3">
        <f>YEAR(stock_returns_long[[#This Row],[Date]])</f>
        <v>2024</v>
      </c>
      <c r="E4801" s="3">
        <f>MONTH(stock_returns_long[[#This Row],[Date]])</f>
        <v>9</v>
      </c>
      <c r="F4801" s="3">
        <f>LN(1+stock_returns_long[[#This Row],[Return]])</f>
        <v>1.0757148762662457E-2</v>
      </c>
    </row>
    <row r="4802" spans="1:6" x14ac:dyDescent="0.2">
      <c r="A4802" s="11">
        <v>45561</v>
      </c>
      <c r="B4802" s="3" t="s">
        <v>4</v>
      </c>
      <c r="C4802" s="3">
        <v>-1.0894046816023351E-2</v>
      </c>
      <c r="D4802" s="3">
        <f>YEAR(stock_returns_long[[#This Row],[Date]])</f>
        <v>2024</v>
      </c>
      <c r="E4802" s="3">
        <f>MONTH(stock_returns_long[[#This Row],[Date]])</f>
        <v>9</v>
      </c>
      <c r="F4802" s="3">
        <f>LN(1+stock_returns_long[[#This Row],[Return]])</f>
        <v>-1.0953821465680538E-2</v>
      </c>
    </row>
    <row r="4803" spans="1:6" x14ac:dyDescent="0.2">
      <c r="A4803" s="11">
        <v>45562</v>
      </c>
      <c r="B4803" s="3" t="s">
        <v>4</v>
      </c>
      <c r="C4803" s="3">
        <v>2.4545630573566513E-2</v>
      </c>
      <c r="D4803" s="3">
        <f>YEAR(stock_returns_long[[#This Row],[Date]])</f>
        <v>2024</v>
      </c>
      <c r="E4803" s="3">
        <f>MONTH(stock_returns_long[[#This Row],[Date]])</f>
        <v>9</v>
      </c>
      <c r="F4803" s="3">
        <f>LN(1+stock_returns_long[[#This Row],[Return]])</f>
        <v>2.4249227064234113E-2</v>
      </c>
    </row>
    <row r="4804" spans="1:6" x14ac:dyDescent="0.2">
      <c r="A4804" s="11">
        <v>45565</v>
      </c>
      <c r="B4804" s="3" t="s">
        <v>4</v>
      </c>
      <c r="C4804" s="3">
        <v>4.4921042237542341E-3</v>
      </c>
      <c r="D4804" s="3">
        <f>YEAR(stock_returns_long[[#This Row],[Date]])</f>
        <v>2024</v>
      </c>
      <c r="E4804" s="3">
        <f>MONTH(stock_returns_long[[#This Row],[Date]])</f>
        <v>9</v>
      </c>
      <c r="F4804" s="3">
        <f>LN(1+stock_returns_long[[#This Row],[Return]])</f>
        <v>4.4820448375330621E-3</v>
      </c>
    </row>
    <row r="4805" spans="1:6" x14ac:dyDescent="0.2">
      <c r="A4805" s="11">
        <v>45566</v>
      </c>
      <c r="B4805" s="3" t="s">
        <v>4</v>
      </c>
      <c r="C4805" s="3">
        <v>-1.3798172234708361E-2</v>
      </c>
      <c r="D4805" s="3">
        <f>YEAR(stock_returns_long[[#This Row],[Date]])</f>
        <v>2024</v>
      </c>
      <c r="E4805" s="3">
        <f>MONTH(stock_returns_long[[#This Row],[Date]])</f>
        <v>10</v>
      </c>
      <c r="F4805" s="3">
        <f>LN(1+stock_returns_long[[#This Row],[Return]])</f>
        <v>-1.3894251852425751E-2</v>
      </c>
    </row>
    <row r="4806" spans="1:6" x14ac:dyDescent="0.2">
      <c r="A4806" s="11">
        <v>45567</v>
      </c>
      <c r="B4806" s="3" t="s">
        <v>4</v>
      </c>
      <c r="C4806" s="3">
        <v>-3.4880959322628469E-2</v>
      </c>
      <c r="D4806" s="3">
        <f>YEAR(stock_returns_long[[#This Row],[Date]])</f>
        <v>2024</v>
      </c>
      <c r="E4806" s="3">
        <f>MONTH(stock_returns_long[[#This Row],[Date]])</f>
        <v>10</v>
      </c>
      <c r="F4806" s="3">
        <f>LN(1+stock_returns_long[[#This Row],[Return]])</f>
        <v>-3.550382703625727E-2</v>
      </c>
    </row>
    <row r="4807" spans="1:6" x14ac:dyDescent="0.2">
      <c r="A4807" s="11">
        <v>45568</v>
      </c>
      <c r="B4807" s="3" t="s">
        <v>4</v>
      </c>
      <c r="C4807" s="3">
        <v>-3.3571602549667512E-2</v>
      </c>
      <c r="D4807" s="3">
        <f>YEAR(stock_returns_long[[#This Row],[Date]])</f>
        <v>2024</v>
      </c>
      <c r="E4807" s="3">
        <f>MONTH(stock_returns_long[[#This Row],[Date]])</f>
        <v>10</v>
      </c>
      <c r="F4807" s="3">
        <f>LN(1+stock_returns_long[[#This Row],[Return]])</f>
        <v>-3.4148067454407058E-2</v>
      </c>
    </row>
    <row r="4808" spans="1:6" x14ac:dyDescent="0.2">
      <c r="A4808" s="11">
        <v>45569</v>
      </c>
      <c r="B4808" s="3" t="s">
        <v>4</v>
      </c>
      <c r="C4808" s="3">
        <v>3.9142350309988139E-2</v>
      </c>
      <c r="D4808" s="3">
        <f>YEAR(stock_returns_long[[#This Row],[Date]])</f>
        <v>2024</v>
      </c>
      <c r="E4808" s="3">
        <f>MONTH(stock_returns_long[[#This Row],[Date]])</f>
        <v>10</v>
      </c>
      <c r="F4808" s="3">
        <f>LN(1+stock_returns_long[[#This Row],[Return]])</f>
        <v>3.8395709768083347E-2</v>
      </c>
    </row>
    <row r="4809" spans="1:6" x14ac:dyDescent="0.2">
      <c r="A4809" s="11">
        <v>45572</v>
      </c>
      <c r="B4809" s="3" t="s">
        <v>4</v>
      </c>
      <c r="C4809" s="3">
        <v>-3.698816351676526E-2</v>
      </c>
      <c r="D4809" s="3">
        <f>YEAR(stock_returns_long[[#This Row],[Date]])</f>
        <v>2024</v>
      </c>
      <c r="E4809" s="3">
        <f>MONTH(stock_returns_long[[#This Row],[Date]])</f>
        <v>10</v>
      </c>
      <c r="F4809" s="3">
        <f>LN(1+stock_returns_long[[#This Row],[Return]])</f>
        <v>-3.768957599969925E-2</v>
      </c>
    </row>
    <row r="4810" spans="1:6" x14ac:dyDescent="0.2">
      <c r="A4810" s="11">
        <v>45573</v>
      </c>
      <c r="B4810" s="3" t="s">
        <v>4</v>
      </c>
      <c r="C4810" s="3">
        <v>1.5238957526229946E-2</v>
      </c>
      <c r="D4810" s="3">
        <f>YEAR(stock_returns_long[[#This Row],[Date]])</f>
        <v>2024</v>
      </c>
      <c r="E4810" s="3">
        <f>MONTH(stock_returns_long[[#This Row],[Date]])</f>
        <v>10</v>
      </c>
      <c r="F4810" s="3">
        <f>LN(1+stock_returns_long[[#This Row],[Return]])</f>
        <v>1.5124010919583781E-2</v>
      </c>
    </row>
    <row r="4811" spans="1:6" x14ac:dyDescent="0.2">
      <c r="A4811" s="11">
        <v>45574</v>
      </c>
      <c r="B4811" s="3" t="s">
        <v>4</v>
      </c>
      <c r="C4811" s="3">
        <v>-1.4110416966225725E-2</v>
      </c>
      <c r="D4811" s="3">
        <f>YEAR(stock_returns_long[[#This Row],[Date]])</f>
        <v>2024</v>
      </c>
      <c r="E4811" s="3">
        <f>MONTH(stock_returns_long[[#This Row],[Date]])</f>
        <v>10</v>
      </c>
      <c r="F4811" s="3">
        <f>LN(1+stock_returns_long[[#This Row],[Return]])</f>
        <v>-1.4210915403026646E-2</v>
      </c>
    </row>
    <row r="4812" spans="1:6" x14ac:dyDescent="0.2">
      <c r="A4812" s="11">
        <v>45575</v>
      </c>
      <c r="B4812" s="3" t="s">
        <v>4</v>
      </c>
      <c r="C4812" s="3">
        <v>-9.4586133600144118E-3</v>
      </c>
      <c r="D4812" s="3">
        <f>YEAR(stock_returns_long[[#This Row],[Date]])</f>
        <v>2024</v>
      </c>
      <c r="E4812" s="3">
        <f>MONTH(stock_returns_long[[#This Row],[Date]])</f>
        <v>10</v>
      </c>
      <c r="F4812" s="3">
        <f>LN(1+stock_returns_long[[#This Row],[Return]])</f>
        <v>-9.5036301324071537E-3</v>
      </c>
    </row>
    <row r="4813" spans="1:6" x14ac:dyDescent="0.2">
      <c r="A4813" s="11">
        <v>45576</v>
      </c>
      <c r="B4813" s="3" t="s">
        <v>4</v>
      </c>
      <c r="C4813" s="3">
        <v>-8.7825107197193053E-2</v>
      </c>
      <c r="D4813" s="3">
        <f>YEAR(stock_returns_long[[#This Row],[Date]])</f>
        <v>2024</v>
      </c>
      <c r="E4813" s="3">
        <f>MONTH(stock_returns_long[[#This Row],[Date]])</f>
        <v>10</v>
      </c>
      <c r="F4813" s="3">
        <f>LN(1+stock_returns_long[[#This Row],[Return]])</f>
        <v>-9.1923538868889057E-2</v>
      </c>
    </row>
    <row r="4814" spans="1:6" x14ac:dyDescent="0.2">
      <c r="A4814" s="11">
        <v>45579</v>
      </c>
      <c r="B4814" s="3" t="s">
        <v>4</v>
      </c>
      <c r="C4814" s="3">
        <v>6.2442635045711903E-3</v>
      </c>
      <c r="D4814" s="3">
        <f>YEAR(stock_returns_long[[#This Row],[Date]])</f>
        <v>2024</v>
      </c>
      <c r="E4814" s="3">
        <f>MONTH(stock_returns_long[[#This Row],[Date]])</f>
        <v>10</v>
      </c>
      <c r="F4814" s="3">
        <f>LN(1+stock_returns_long[[#This Row],[Return]])</f>
        <v>6.2248488693636616E-3</v>
      </c>
    </row>
    <row r="4815" spans="1:6" x14ac:dyDescent="0.2">
      <c r="A4815" s="11">
        <v>45580</v>
      </c>
      <c r="B4815" s="3" t="s">
        <v>4</v>
      </c>
      <c r="C4815" s="3">
        <v>1.8707960177875016E-3</v>
      </c>
      <c r="D4815" s="3">
        <f>YEAR(stock_returns_long[[#This Row],[Date]])</f>
        <v>2024</v>
      </c>
      <c r="E4815" s="3">
        <f>MONTH(stock_returns_long[[#This Row],[Date]])</f>
        <v>10</v>
      </c>
      <c r="F4815" s="3">
        <f>LN(1+stock_returns_long[[#This Row],[Return]])</f>
        <v>1.8690482583788197E-3</v>
      </c>
    </row>
    <row r="4816" spans="1:6" x14ac:dyDescent="0.2">
      <c r="A4816" s="11">
        <v>45581</v>
      </c>
      <c r="B4816" s="3" t="s">
        <v>4</v>
      </c>
      <c r="C4816" s="3">
        <v>8.0156417002670288E-3</v>
      </c>
      <c r="D4816" s="3">
        <f>YEAR(stock_returns_long[[#This Row],[Date]])</f>
        <v>2024</v>
      </c>
      <c r="E4816" s="3">
        <f>MONTH(stock_returns_long[[#This Row],[Date]])</f>
        <v>10</v>
      </c>
      <c r="F4816" s="3">
        <f>LN(1+stock_returns_long[[#This Row],[Return]])</f>
        <v>7.9836870885695074E-3</v>
      </c>
    </row>
    <row r="4817" spans="1:6" x14ac:dyDescent="0.2">
      <c r="A4817" s="11">
        <v>45582</v>
      </c>
      <c r="B4817" s="3" t="s">
        <v>4</v>
      </c>
      <c r="C4817" s="3">
        <v>-1.9879927608824621E-3</v>
      </c>
      <c r="D4817" s="3">
        <f>YEAR(stock_returns_long[[#This Row],[Date]])</f>
        <v>2024</v>
      </c>
      <c r="E4817" s="3">
        <f>MONTH(stock_returns_long[[#This Row],[Date]])</f>
        <v>10</v>
      </c>
      <c r="F4817" s="3">
        <f>LN(1+stock_returns_long[[#This Row],[Return]])</f>
        <v>-1.9899714413276278E-3</v>
      </c>
    </row>
    <row r="4818" spans="1:6" x14ac:dyDescent="0.2">
      <c r="A4818" s="11">
        <v>45583</v>
      </c>
      <c r="B4818" s="3" t="s">
        <v>4</v>
      </c>
      <c r="C4818" s="3">
        <v>-8.6016769401631166E-4</v>
      </c>
      <c r="D4818" s="3">
        <f>YEAR(stock_returns_long[[#This Row],[Date]])</f>
        <v>2024</v>
      </c>
      <c r="E4818" s="3">
        <f>MONTH(stock_returns_long[[#This Row],[Date]])</f>
        <v>10</v>
      </c>
      <c r="F4818" s="3">
        <f>LN(1+stock_returns_long[[#This Row],[Return]])</f>
        <v>-8.6053785052689661E-4</v>
      </c>
    </row>
    <row r="4819" spans="1:6" x14ac:dyDescent="0.2">
      <c r="A4819" s="11">
        <v>45586</v>
      </c>
      <c r="B4819" s="3" t="s">
        <v>4</v>
      </c>
      <c r="C4819" s="3">
        <v>-8.3823782071026365E-3</v>
      </c>
      <c r="D4819" s="3">
        <f>YEAR(stock_returns_long[[#This Row],[Date]])</f>
        <v>2024</v>
      </c>
      <c r="E4819" s="3">
        <f>MONTH(stock_returns_long[[#This Row],[Date]])</f>
        <v>10</v>
      </c>
      <c r="F4819" s="3">
        <f>LN(1+stock_returns_long[[#This Row],[Return]])</f>
        <v>-8.4177079091208133E-3</v>
      </c>
    </row>
    <row r="4820" spans="1:6" x14ac:dyDescent="0.2">
      <c r="A4820" s="11">
        <v>45587</v>
      </c>
      <c r="B4820" s="3" t="s">
        <v>4</v>
      </c>
      <c r="C4820" s="3">
        <v>-4.0210411618460951E-3</v>
      </c>
      <c r="D4820" s="3">
        <f>YEAR(stock_returns_long[[#This Row],[Date]])</f>
        <v>2024</v>
      </c>
      <c r="E4820" s="3">
        <f>MONTH(stock_returns_long[[#This Row],[Date]])</f>
        <v>10</v>
      </c>
      <c r="F4820" s="3">
        <f>LN(1+stock_returns_long[[#This Row],[Return]])</f>
        <v>-4.0291472851929234E-3</v>
      </c>
    </row>
    <row r="4821" spans="1:6" x14ac:dyDescent="0.2">
      <c r="A4821" s="11">
        <v>45588</v>
      </c>
      <c r="B4821" s="3" t="s">
        <v>4</v>
      </c>
      <c r="C4821" s="3">
        <v>-1.9819274670942355E-2</v>
      </c>
      <c r="D4821" s="3">
        <f>YEAR(stock_returns_long[[#This Row],[Date]])</f>
        <v>2024</v>
      </c>
      <c r="E4821" s="3">
        <f>MONTH(stock_returns_long[[#This Row],[Date]])</f>
        <v>10</v>
      </c>
      <c r="F4821" s="3">
        <f>LN(1+stock_returns_long[[#This Row],[Return]])</f>
        <v>-2.0018310718538105E-2</v>
      </c>
    </row>
    <row r="4822" spans="1:6" x14ac:dyDescent="0.2">
      <c r="A4822" s="11">
        <v>45589</v>
      </c>
      <c r="B4822" s="3" t="s">
        <v>4</v>
      </c>
      <c r="C4822" s="3">
        <v>0.21919035070290427</v>
      </c>
      <c r="D4822" s="3">
        <f>YEAR(stock_returns_long[[#This Row],[Date]])</f>
        <v>2024</v>
      </c>
      <c r="E4822" s="3">
        <f>MONTH(stock_returns_long[[#This Row],[Date]])</f>
        <v>10</v>
      </c>
      <c r="F4822" s="3">
        <f>LN(1+stock_returns_long[[#This Row],[Return]])</f>
        <v>0.19818699146920774</v>
      </c>
    </row>
    <row r="4823" spans="1:6" x14ac:dyDescent="0.2">
      <c r="A4823" s="11">
        <v>45590</v>
      </c>
      <c r="B4823" s="3" t="s">
        <v>4</v>
      </c>
      <c r="C4823" s="3">
        <v>3.3438233598413358E-2</v>
      </c>
      <c r="D4823" s="3">
        <f>YEAR(stock_returns_long[[#This Row],[Date]])</f>
        <v>2024</v>
      </c>
      <c r="E4823" s="3">
        <f>MONTH(stock_returns_long[[#This Row],[Date]])</f>
        <v>10</v>
      </c>
      <c r="F4823" s="3">
        <f>LN(1+stock_returns_long[[#This Row],[Return]])</f>
        <v>3.2891334056112616E-2</v>
      </c>
    </row>
    <row r="4824" spans="1:6" x14ac:dyDescent="0.2">
      <c r="A4824" s="11">
        <v>45593</v>
      </c>
      <c r="B4824" s="3" t="s">
        <v>4</v>
      </c>
      <c r="C4824" s="3">
        <v>-2.4815158866218545E-2</v>
      </c>
      <c r="D4824" s="3">
        <f>YEAR(stock_returns_long[[#This Row],[Date]])</f>
        <v>2024</v>
      </c>
      <c r="E4824" s="3">
        <f>MONTH(stock_returns_long[[#This Row],[Date]])</f>
        <v>10</v>
      </c>
      <c r="F4824" s="3">
        <f>LN(1+stock_returns_long[[#This Row],[Return]])</f>
        <v>-2.5128245302398142E-2</v>
      </c>
    </row>
    <row r="4825" spans="1:6" x14ac:dyDescent="0.2">
      <c r="A4825" s="11">
        <v>45594</v>
      </c>
      <c r="B4825" s="3" t="s">
        <v>4</v>
      </c>
      <c r="C4825" s="3">
        <v>-1.139012091242797E-2</v>
      </c>
      <c r="D4825" s="3">
        <f>YEAR(stock_returns_long[[#This Row],[Date]])</f>
        <v>2024</v>
      </c>
      <c r="E4825" s="3">
        <f>MONTH(stock_returns_long[[#This Row],[Date]])</f>
        <v>10</v>
      </c>
      <c r="F4825" s="3">
        <f>LN(1+stock_returns_long[[#This Row],[Return]])</f>
        <v>-1.1455485151346249E-2</v>
      </c>
    </row>
    <row r="4826" spans="1:6" x14ac:dyDescent="0.2">
      <c r="A4826" s="11">
        <v>45595</v>
      </c>
      <c r="B4826" s="3" t="s">
        <v>4</v>
      </c>
      <c r="C4826" s="3">
        <v>-7.5909421397183374E-3</v>
      </c>
      <c r="D4826" s="3">
        <f>YEAR(stock_returns_long[[#This Row],[Date]])</f>
        <v>2024</v>
      </c>
      <c r="E4826" s="3">
        <f>MONTH(stock_returns_long[[#This Row],[Date]])</f>
        <v>10</v>
      </c>
      <c r="F4826" s="3">
        <f>LN(1+stock_returns_long[[#This Row],[Return]])</f>
        <v>-7.6198999789355492E-3</v>
      </c>
    </row>
    <row r="4827" spans="1:6" x14ac:dyDescent="0.2">
      <c r="A4827" s="11">
        <v>45596</v>
      </c>
      <c r="B4827" s="3" t="s">
        <v>4</v>
      </c>
      <c r="C4827" s="3">
        <v>-2.9897037679701755E-2</v>
      </c>
      <c r="D4827" s="3">
        <f>YEAR(stock_returns_long[[#This Row],[Date]])</f>
        <v>2024</v>
      </c>
      <c r="E4827" s="3">
        <f>MONTH(stock_returns_long[[#This Row],[Date]])</f>
        <v>10</v>
      </c>
      <c r="F4827" s="3">
        <f>LN(1+stock_returns_long[[#This Row],[Return]])</f>
        <v>-3.035306639591626E-2</v>
      </c>
    </row>
    <row r="4828" spans="1:6" x14ac:dyDescent="0.2">
      <c r="A4828" s="11">
        <v>45597</v>
      </c>
      <c r="B4828" s="3" t="s">
        <v>4</v>
      </c>
      <c r="C4828" s="3">
        <v>-3.4821306973116251E-3</v>
      </c>
      <c r="D4828" s="3">
        <f>YEAR(stock_returns_long[[#This Row],[Date]])</f>
        <v>2024</v>
      </c>
      <c r="E4828" s="3">
        <f>MONTH(stock_returns_long[[#This Row],[Date]])</f>
        <v>11</v>
      </c>
      <c r="F4828" s="3">
        <f>LN(1+stock_returns_long[[#This Row],[Return]])</f>
        <v>-3.4882074251496174E-3</v>
      </c>
    </row>
    <row r="4829" spans="1:6" x14ac:dyDescent="0.2">
      <c r="A4829" s="11">
        <v>45600</v>
      </c>
      <c r="B4829" s="3" t="s">
        <v>4</v>
      </c>
      <c r="C4829" s="3">
        <v>-2.4660613282231236E-2</v>
      </c>
      <c r="D4829" s="3">
        <f>YEAR(stock_returns_long[[#This Row],[Date]])</f>
        <v>2024</v>
      </c>
      <c r="E4829" s="3">
        <f>MONTH(stock_returns_long[[#This Row],[Date]])</f>
        <v>11</v>
      </c>
      <c r="F4829" s="3">
        <f>LN(1+stock_returns_long[[#This Row],[Return]])</f>
        <v>-2.496977961188894E-2</v>
      </c>
    </row>
    <row r="4830" spans="1:6" x14ac:dyDescent="0.2">
      <c r="A4830" s="11">
        <v>45601</v>
      </c>
      <c r="B4830" s="3" t="s">
        <v>4</v>
      </c>
      <c r="C4830" s="3">
        <v>3.541429020427711E-2</v>
      </c>
      <c r="D4830" s="3">
        <f>YEAR(stock_returns_long[[#This Row],[Date]])</f>
        <v>2024</v>
      </c>
      <c r="E4830" s="3">
        <f>MONTH(stock_returns_long[[#This Row],[Date]])</f>
        <v>11</v>
      </c>
      <c r="F4830" s="3">
        <f>LN(1+stock_returns_long[[#This Row],[Return]])</f>
        <v>3.4801627017114561E-2</v>
      </c>
    </row>
    <row r="4831" spans="1:6" x14ac:dyDescent="0.2">
      <c r="A4831" s="11">
        <v>45602</v>
      </c>
      <c r="B4831" s="3" t="s">
        <v>4</v>
      </c>
      <c r="C4831" s="3">
        <v>0.14751032444224466</v>
      </c>
      <c r="D4831" s="3">
        <f>YEAR(stock_returns_long[[#This Row],[Date]])</f>
        <v>2024</v>
      </c>
      <c r="E4831" s="3">
        <f>MONTH(stock_returns_long[[#This Row],[Date]])</f>
        <v>11</v>
      </c>
      <c r="F4831" s="3">
        <f>LN(1+stock_returns_long[[#This Row],[Return]])</f>
        <v>0.13759466024737685</v>
      </c>
    </row>
    <row r="4832" spans="1:6" x14ac:dyDescent="0.2">
      <c r="A4832" s="11">
        <v>45603</v>
      </c>
      <c r="B4832" s="3" t="s">
        <v>4</v>
      </c>
      <c r="C4832" s="3">
        <v>2.9043790657007351E-2</v>
      </c>
      <c r="D4832" s="3">
        <f>YEAR(stock_returns_long[[#This Row],[Date]])</f>
        <v>2024</v>
      </c>
      <c r="E4832" s="3">
        <f>MONTH(stock_returns_long[[#This Row],[Date]])</f>
        <v>11</v>
      </c>
      <c r="F4832" s="3">
        <f>LN(1+stock_returns_long[[#This Row],[Return]])</f>
        <v>2.8630012464395397E-2</v>
      </c>
    </row>
    <row r="4833" spans="1:6" x14ac:dyDescent="0.2">
      <c r="A4833" s="11">
        <v>45604</v>
      </c>
      <c r="B4833" s="3" t="s">
        <v>4</v>
      </c>
      <c r="C4833" s="3">
        <v>8.1876653729253013E-2</v>
      </c>
      <c r="D4833" s="3">
        <f>YEAR(stock_returns_long[[#This Row],[Date]])</f>
        <v>2024</v>
      </c>
      <c r="E4833" s="3">
        <f>MONTH(stock_returns_long[[#This Row],[Date]])</f>
        <v>11</v>
      </c>
      <c r="F4833" s="3">
        <f>LN(1+stock_returns_long[[#This Row],[Return]])</f>
        <v>7.8697175524178667E-2</v>
      </c>
    </row>
    <row r="4834" spans="1:6" x14ac:dyDescent="0.2">
      <c r="A4834" s="11">
        <v>45607</v>
      </c>
      <c r="B4834" s="3" t="s">
        <v>4</v>
      </c>
      <c r="C4834" s="3">
        <v>8.9595911431189945E-2</v>
      </c>
      <c r="D4834" s="3">
        <f>YEAR(stock_returns_long[[#This Row],[Date]])</f>
        <v>2024</v>
      </c>
      <c r="E4834" s="3">
        <f>MONTH(stock_returns_long[[#This Row],[Date]])</f>
        <v>11</v>
      </c>
      <c r="F4834" s="3">
        <f>LN(1+stock_returns_long[[#This Row],[Return]])</f>
        <v>8.5806904048499125E-2</v>
      </c>
    </row>
    <row r="4835" spans="1:6" x14ac:dyDescent="0.2">
      <c r="A4835" s="11">
        <v>45608</v>
      </c>
      <c r="B4835" s="3" t="s">
        <v>4</v>
      </c>
      <c r="C4835" s="3">
        <v>-6.1457170758928537E-2</v>
      </c>
      <c r="D4835" s="3">
        <f>YEAR(stock_returns_long[[#This Row],[Date]])</f>
        <v>2024</v>
      </c>
      <c r="E4835" s="3">
        <f>MONTH(stock_returns_long[[#This Row],[Date]])</f>
        <v>11</v>
      </c>
      <c r="F4835" s="3">
        <f>LN(1+stock_returns_long[[#This Row],[Return]])</f>
        <v>-6.3426788151282776E-2</v>
      </c>
    </row>
    <row r="4836" spans="1:6" x14ac:dyDescent="0.2">
      <c r="A4836" s="11">
        <v>45609</v>
      </c>
      <c r="B4836" s="3" t="s">
        <v>4</v>
      </c>
      <c r="C4836" s="3">
        <v>5.3274073853859516E-3</v>
      </c>
      <c r="D4836" s="3">
        <f>YEAR(stock_returns_long[[#This Row],[Date]])</f>
        <v>2024</v>
      </c>
      <c r="E4836" s="3">
        <f>MONTH(stock_returns_long[[#This Row],[Date]])</f>
        <v>11</v>
      </c>
      <c r="F4836" s="3">
        <f>LN(1+stock_returns_long[[#This Row],[Return]])</f>
        <v>5.3132669496695119E-3</v>
      </c>
    </row>
    <row r="4837" spans="1:6" x14ac:dyDescent="0.2">
      <c r="A4837" s="11">
        <v>45610</v>
      </c>
      <c r="B4837" s="3" t="s">
        <v>4</v>
      </c>
      <c r="C4837" s="3">
        <v>-5.7715595089094629E-2</v>
      </c>
      <c r="D4837" s="3">
        <f>YEAR(stock_returns_long[[#This Row],[Date]])</f>
        <v>2024</v>
      </c>
      <c r="E4837" s="3">
        <f>MONTH(stock_returns_long[[#This Row],[Date]])</f>
        <v>11</v>
      </c>
      <c r="F4837" s="3">
        <f>LN(1+stock_returns_long[[#This Row],[Return]])</f>
        <v>-5.9448133931949705E-2</v>
      </c>
    </row>
    <row r="4838" spans="1:6" x14ac:dyDescent="0.2">
      <c r="A4838" s="11">
        <v>45611</v>
      </c>
      <c r="B4838" s="3" t="s">
        <v>4</v>
      </c>
      <c r="C4838" s="3">
        <v>3.0657525449785616E-2</v>
      </c>
      <c r="D4838" s="3">
        <f>YEAR(stock_returns_long[[#This Row],[Date]])</f>
        <v>2024</v>
      </c>
      <c r="E4838" s="3">
        <f>MONTH(stock_returns_long[[#This Row],[Date]])</f>
        <v>11</v>
      </c>
      <c r="F4838" s="3">
        <f>LN(1+stock_returns_long[[#This Row],[Return]])</f>
        <v>3.0196972790488486E-2</v>
      </c>
    </row>
    <row r="4839" spans="1:6" x14ac:dyDescent="0.2">
      <c r="A4839" s="11">
        <v>45614</v>
      </c>
      <c r="B4839" s="3" t="s">
        <v>4</v>
      </c>
      <c r="C4839" s="3">
        <v>5.6186046847983784E-2</v>
      </c>
      <c r="D4839" s="3">
        <f>YEAR(stock_returns_long[[#This Row],[Date]])</f>
        <v>2024</v>
      </c>
      <c r="E4839" s="3">
        <f>MONTH(stock_returns_long[[#This Row],[Date]])</f>
        <v>11</v>
      </c>
      <c r="F4839" s="3">
        <f>LN(1+stock_returns_long[[#This Row],[Return]])</f>
        <v>5.4664350493325395E-2</v>
      </c>
    </row>
    <row r="4840" spans="1:6" x14ac:dyDescent="0.2">
      <c r="A4840" s="11">
        <v>45615</v>
      </c>
      <c r="B4840" s="3" t="s">
        <v>4</v>
      </c>
      <c r="C4840" s="3">
        <v>2.1432396454288627E-2</v>
      </c>
      <c r="D4840" s="3">
        <f>YEAR(stock_returns_long[[#This Row],[Date]])</f>
        <v>2024</v>
      </c>
      <c r="E4840" s="3">
        <f>MONTH(stock_returns_long[[#This Row],[Date]])</f>
        <v>11</v>
      </c>
      <c r="F4840" s="3">
        <f>LN(1+stock_returns_long[[#This Row],[Return]])</f>
        <v>2.1205952424013741E-2</v>
      </c>
    </row>
    <row r="4841" spans="1:6" x14ac:dyDescent="0.2">
      <c r="A4841" s="11">
        <v>45616</v>
      </c>
      <c r="B4841" s="3" t="s">
        <v>4</v>
      </c>
      <c r="C4841" s="3">
        <v>-1.1473991967350106E-2</v>
      </c>
      <c r="D4841" s="3">
        <f>YEAR(stock_returns_long[[#This Row],[Date]])</f>
        <v>2024</v>
      </c>
      <c r="E4841" s="3">
        <f>MONTH(stock_returns_long[[#This Row],[Date]])</f>
        <v>11</v>
      </c>
      <c r="F4841" s="3">
        <f>LN(1+stock_returns_long[[#This Row],[Return]])</f>
        <v>-1.154032611298051E-2</v>
      </c>
    </row>
    <row r="4842" spans="1:6" x14ac:dyDescent="0.2">
      <c r="A4842" s="11">
        <v>45617</v>
      </c>
      <c r="B4842" s="3" t="s">
        <v>4</v>
      </c>
      <c r="C4842" s="3">
        <v>-6.9876447662170493E-3</v>
      </c>
      <c r="D4842" s="3">
        <f>YEAR(stock_returns_long[[#This Row],[Date]])</f>
        <v>2024</v>
      </c>
      <c r="E4842" s="3">
        <f>MONTH(stock_returns_long[[#This Row],[Date]])</f>
        <v>11</v>
      </c>
      <c r="F4842" s="3">
        <f>LN(1+stock_returns_long[[#This Row],[Return]])</f>
        <v>-7.012172684276001E-3</v>
      </c>
    </row>
    <row r="4843" spans="1:6" x14ac:dyDescent="0.2">
      <c r="A4843" s="11">
        <v>45618</v>
      </c>
      <c r="B4843" s="3" t="s">
        <v>4</v>
      </c>
      <c r="C4843" s="3">
        <v>3.8040225983177356E-2</v>
      </c>
      <c r="D4843" s="3">
        <f>YEAR(stock_returns_long[[#This Row],[Date]])</f>
        <v>2024</v>
      </c>
      <c r="E4843" s="3">
        <f>MONTH(stock_returns_long[[#This Row],[Date]])</f>
        <v>11</v>
      </c>
      <c r="F4843" s="3">
        <f>LN(1+stock_returns_long[[#This Row],[Return]])</f>
        <v>3.7334537348467201E-2</v>
      </c>
    </row>
    <row r="4844" spans="1:6" x14ac:dyDescent="0.2">
      <c r="A4844" s="11">
        <v>45621</v>
      </c>
      <c r="B4844" s="3" t="s">
        <v>4</v>
      </c>
      <c r="C4844" s="3">
        <v>-3.9624464821427674E-2</v>
      </c>
      <c r="D4844" s="3">
        <f>YEAR(stock_returns_long[[#This Row],[Date]])</f>
        <v>2024</v>
      </c>
      <c r="E4844" s="3">
        <f>MONTH(stock_returns_long[[#This Row],[Date]])</f>
        <v>11</v>
      </c>
      <c r="F4844" s="3">
        <f>LN(1+stock_returns_long[[#This Row],[Return]])</f>
        <v>-4.0430888534493496E-2</v>
      </c>
    </row>
    <row r="4845" spans="1:6" x14ac:dyDescent="0.2">
      <c r="A4845" s="11">
        <v>45622</v>
      </c>
      <c r="B4845" s="3" t="s">
        <v>4</v>
      </c>
      <c r="C4845" s="3">
        <v>-1.063189566898104E-3</v>
      </c>
      <c r="D4845" s="3">
        <f>YEAR(stock_returns_long[[#This Row],[Date]])</f>
        <v>2024</v>
      </c>
      <c r="E4845" s="3">
        <f>MONTH(stock_returns_long[[#This Row],[Date]])</f>
        <v>11</v>
      </c>
      <c r="F4845" s="3">
        <f>LN(1+stock_returns_long[[#This Row],[Return]])</f>
        <v>-1.0637551538453169E-3</v>
      </c>
    </row>
    <row r="4846" spans="1:6" x14ac:dyDescent="0.2">
      <c r="A4846" s="11">
        <v>45623</v>
      </c>
      <c r="B4846" s="3" t="s">
        <v>4</v>
      </c>
      <c r="C4846" s="3">
        <v>-1.5788061864523528E-2</v>
      </c>
      <c r="D4846" s="3">
        <f>YEAR(stock_returns_long[[#This Row],[Date]])</f>
        <v>2024</v>
      </c>
      <c r="E4846" s="3">
        <f>MONTH(stock_returns_long[[#This Row],[Date]])</f>
        <v>11</v>
      </c>
      <c r="F4846" s="3">
        <f>LN(1+stock_returns_long[[#This Row],[Return]])</f>
        <v>-1.5914020837727676E-2</v>
      </c>
    </row>
    <row r="4847" spans="1:6" x14ac:dyDescent="0.2">
      <c r="A4847" s="11">
        <v>45625</v>
      </c>
      <c r="B4847" s="3" t="s">
        <v>4</v>
      </c>
      <c r="C4847" s="3">
        <v>3.6858987875109772E-2</v>
      </c>
      <c r="D4847" s="3">
        <f>YEAR(stock_returns_long[[#This Row],[Date]])</f>
        <v>2024</v>
      </c>
      <c r="E4847" s="3">
        <f>MONTH(stock_returns_long[[#This Row],[Date]])</f>
        <v>11</v>
      </c>
      <c r="F4847" s="3">
        <f>LN(1+stock_returns_long[[#This Row],[Return]])</f>
        <v>3.6195939167127371E-2</v>
      </c>
    </row>
    <row r="4848" spans="1:6" x14ac:dyDescent="0.2">
      <c r="A4848" s="11">
        <v>45628</v>
      </c>
      <c r="B4848" s="3" t="s">
        <v>4</v>
      </c>
      <c r="C4848" s="3">
        <v>3.4563659025395044E-2</v>
      </c>
      <c r="D4848" s="3">
        <f>YEAR(stock_returns_long[[#This Row],[Date]])</f>
        <v>2024</v>
      </c>
      <c r="E4848" s="3">
        <f>MONTH(stock_returns_long[[#This Row],[Date]])</f>
        <v>12</v>
      </c>
      <c r="F4848" s="3">
        <f>LN(1+stock_returns_long[[#This Row],[Return]])</f>
        <v>3.3979752342478041E-2</v>
      </c>
    </row>
    <row r="4849" spans="1:6" x14ac:dyDescent="0.2">
      <c r="A4849" s="11">
        <v>45629</v>
      </c>
      <c r="B4849" s="3" t="s">
        <v>4</v>
      </c>
      <c r="C4849" s="3">
        <v>-1.5878302299992542E-2</v>
      </c>
      <c r="D4849" s="3">
        <f>YEAR(stock_returns_long[[#This Row],[Date]])</f>
        <v>2024</v>
      </c>
      <c r="E4849" s="3">
        <f>MONTH(stock_returns_long[[#This Row],[Date]])</f>
        <v>12</v>
      </c>
      <c r="F4849" s="3">
        <f>LN(1+stock_returns_long[[#This Row],[Return]])</f>
        <v>-1.6005713052796626E-2</v>
      </c>
    </row>
    <row r="4850" spans="1:6" x14ac:dyDescent="0.2">
      <c r="A4850" s="11">
        <v>45630</v>
      </c>
      <c r="B4850" s="3" t="s">
        <v>4</v>
      </c>
      <c r="C4850" s="3">
        <v>1.8524782309774723E-2</v>
      </c>
      <c r="D4850" s="3">
        <f>YEAR(stock_returns_long[[#This Row],[Date]])</f>
        <v>2024</v>
      </c>
      <c r="E4850" s="3">
        <f>MONTH(stock_returns_long[[#This Row],[Date]])</f>
        <v>12</v>
      </c>
      <c r="F4850" s="3">
        <f>LN(1+stock_returns_long[[#This Row],[Return]])</f>
        <v>1.8355288553428408E-2</v>
      </c>
    </row>
    <row r="4851" spans="1:6" x14ac:dyDescent="0.2">
      <c r="A4851" s="11">
        <v>45631</v>
      </c>
      <c r="B4851" s="3" t="s">
        <v>4</v>
      </c>
      <c r="C4851" s="3">
        <v>3.2296811653515167E-2</v>
      </c>
      <c r="D4851" s="3">
        <f>YEAR(stock_returns_long[[#This Row],[Date]])</f>
        <v>2024</v>
      </c>
      <c r="E4851" s="3">
        <f>MONTH(stock_returns_long[[#This Row],[Date]])</f>
        <v>12</v>
      </c>
      <c r="F4851" s="3">
        <f>LN(1+stock_returns_long[[#This Row],[Return]])</f>
        <v>3.1786233899454237E-2</v>
      </c>
    </row>
    <row r="4852" spans="1:6" x14ac:dyDescent="0.2">
      <c r="A4852" s="11">
        <v>45632</v>
      </c>
      <c r="B4852" s="3" t="s">
        <v>4</v>
      </c>
      <c r="C4852" s="3">
        <v>5.3397958017247005E-2</v>
      </c>
      <c r="D4852" s="3">
        <f>YEAR(stock_returns_long[[#This Row],[Date]])</f>
        <v>2024</v>
      </c>
      <c r="E4852" s="3">
        <f>MONTH(stock_returns_long[[#This Row],[Date]])</f>
        <v>12</v>
      </c>
      <c r="F4852" s="3">
        <f>LN(1+stock_returns_long[[#This Row],[Return]])</f>
        <v>5.2021089596739761E-2</v>
      </c>
    </row>
    <row r="4853" spans="1:6" x14ac:dyDescent="0.2">
      <c r="A4853" s="11">
        <v>45635</v>
      </c>
      <c r="B4853" s="3" t="s">
        <v>4</v>
      </c>
      <c r="C4853" s="3">
        <v>1.4644862094215227E-3</v>
      </c>
      <c r="D4853" s="3">
        <f>YEAR(stock_returns_long[[#This Row],[Date]])</f>
        <v>2024</v>
      </c>
      <c r="E4853" s="3">
        <f>MONTH(stock_returns_long[[#This Row],[Date]])</f>
        <v>12</v>
      </c>
      <c r="F4853" s="3">
        <f>LN(1+stock_returns_long[[#This Row],[Return]])</f>
        <v>1.4634148953150045E-3</v>
      </c>
    </row>
    <row r="4854" spans="1:6" x14ac:dyDescent="0.2">
      <c r="A4854" s="11">
        <v>45636</v>
      </c>
      <c r="B4854" s="3" t="s">
        <v>4</v>
      </c>
      <c r="C4854" s="3">
        <v>2.873337295448497E-2</v>
      </c>
      <c r="D4854" s="3">
        <f>YEAR(stock_returns_long[[#This Row],[Date]])</f>
        <v>2024</v>
      </c>
      <c r="E4854" s="3">
        <f>MONTH(stock_returns_long[[#This Row],[Date]])</f>
        <v>12</v>
      </c>
      <c r="F4854" s="3">
        <f>LN(1+stock_returns_long[[#This Row],[Return]])</f>
        <v>2.8328310501358537E-2</v>
      </c>
    </row>
    <row r="4855" spans="1:6" x14ac:dyDescent="0.2">
      <c r="A4855" s="11">
        <v>45637</v>
      </c>
      <c r="B4855" s="3" t="s">
        <v>4</v>
      </c>
      <c r="C4855" s="3">
        <v>5.9303222919349308E-2</v>
      </c>
      <c r="D4855" s="3">
        <f>YEAR(stock_returns_long[[#This Row],[Date]])</f>
        <v>2024</v>
      </c>
      <c r="E4855" s="3">
        <f>MONTH(stock_returns_long[[#This Row],[Date]])</f>
        <v>12</v>
      </c>
      <c r="F4855" s="3">
        <f>LN(1+stock_returns_long[[#This Row],[Return]])</f>
        <v>5.76113551148347E-2</v>
      </c>
    </row>
    <row r="4856" spans="1:6" x14ac:dyDescent="0.2">
      <c r="A4856" s="11">
        <v>45638</v>
      </c>
      <c r="B4856" s="3" t="s">
        <v>4</v>
      </c>
      <c r="C4856" s="3">
        <v>-1.5702575706076027E-2</v>
      </c>
      <c r="D4856" s="3">
        <f>YEAR(stock_returns_long[[#This Row],[Date]])</f>
        <v>2024</v>
      </c>
      <c r="E4856" s="3">
        <f>MONTH(stock_returns_long[[#This Row],[Date]])</f>
        <v>12</v>
      </c>
      <c r="F4856" s="3">
        <f>LN(1+stock_returns_long[[#This Row],[Return]])</f>
        <v>-1.5827167140069119E-2</v>
      </c>
    </row>
    <row r="4857" spans="1:6" x14ac:dyDescent="0.2">
      <c r="A4857" s="11">
        <v>45639</v>
      </c>
      <c r="B4857" s="3" t="s">
        <v>4</v>
      </c>
      <c r="C4857" s="3">
        <v>4.3362842903962528E-2</v>
      </c>
      <c r="D4857" s="3">
        <f>YEAR(stock_returns_long[[#This Row],[Date]])</f>
        <v>2024</v>
      </c>
      <c r="E4857" s="3">
        <f>MONTH(stock_returns_long[[#This Row],[Date]])</f>
        <v>12</v>
      </c>
      <c r="F4857" s="3">
        <f>LN(1+stock_returns_long[[#This Row],[Return]])</f>
        <v>4.2448999417479663E-2</v>
      </c>
    </row>
    <row r="4858" spans="1:6" x14ac:dyDescent="0.2">
      <c r="A4858" s="11">
        <v>45642</v>
      </c>
      <c r="B4858" s="3" t="s">
        <v>4</v>
      </c>
      <c r="C4858" s="3">
        <v>6.1412505679677709E-2</v>
      </c>
      <c r="D4858" s="3">
        <f>YEAR(stock_returns_long[[#This Row],[Date]])</f>
        <v>2024</v>
      </c>
      <c r="E4858" s="3">
        <f>MONTH(stock_returns_long[[#This Row],[Date]])</f>
        <v>12</v>
      </c>
      <c r="F4858" s="3">
        <f>LN(1+stock_returns_long[[#This Row],[Return]])</f>
        <v>5.9600573591802417E-2</v>
      </c>
    </row>
    <row r="4859" spans="1:6" x14ac:dyDescent="0.2">
      <c r="A4859" s="11">
        <v>45643</v>
      </c>
      <c r="B4859" s="3" t="s">
        <v>4</v>
      </c>
      <c r="C4859" s="3">
        <v>3.6369912179738284E-2</v>
      </c>
      <c r="D4859" s="3">
        <f>YEAR(stock_returns_long[[#This Row],[Date]])</f>
        <v>2024</v>
      </c>
      <c r="E4859" s="3">
        <f>MONTH(stock_returns_long[[#This Row],[Date]])</f>
        <v>12</v>
      </c>
      <c r="F4859" s="3">
        <f>LN(1+stock_returns_long[[#This Row],[Return]])</f>
        <v>3.5724138195772255E-2</v>
      </c>
    </row>
    <row r="4860" spans="1:6" x14ac:dyDescent="0.2">
      <c r="A4860" s="11">
        <v>45644</v>
      </c>
      <c r="B4860" s="3" t="s">
        <v>4</v>
      </c>
      <c r="C4860" s="3">
        <v>-8.2794943695174705E-2</v>
      </c>
      <c r="D4860" s="3">
        <f>YEAR(stock_returns_long[[#This Row],[Date]])</f>
        <v>2024</v>
      </c>
      <c r="E4860" s="3">
        <f>MONTH(stock_returns_long[[#This Row],[Date]])</f>
        <v>12</v>
      </c>
      <c r="F4860" s="3">
        <f>LN(1+stock_returns_long[[#This Row],[Return]])</f>
        <v>-8.6424215252107431E-2</v>
      </c>
    </row>
    <row r="4861" spans="1:6" x14ac:dyDescent="0.2">
      <c r="A4861" s="11">
        <v>45645</v>
      </c>
      <c r="B4861" s="3" t="s">
        <v>4</v>
      </c>
      <c r="C4861" s="3">
        <v>-8.9973221801419312E-3</v>
      </c>
      <c r="D4861" s="3">
        <f>YEAR(stock_returns_long[[#This Row],[Date]])</f>
        <v>2024</v>
      </c>
      <c r="E4861" s="3">
        <f>MONTH(stock_returns_long[[#This Row],[Date]])</f>
        <v>12</v>
      </c>
      <c r="F4861" s="3">
        <f>LN(1+stock_returns_long[[#This Row],[Return]])</f>
        <v>-9.0380425166897739E-3</v>
      </c>
    </row>
    <row r="4862" spans="1:6" x14ac:dyDescent="0.2">
      <c r="A4862" s="11">
        <v>45646</v>
      </c>
      <c r="B4862" s="3" t="s">
        <v>4</v>
      </c>
      <c r="C4862" s="3">
        <v>-3.4642491239586515E-2</v>
      </c>
      <c r="D4862" s="3">
        <f>YEAR(stock_returns_long[[#This Row],[Date]])</f>
        <v>2024</v>
      </c>
      <c r="E4862" s="3">
        <f>MONTH(stock_returns_long[[#This Row],[Date]])</f>
        <v>12</v>
      </c>
      <c r="F4862" s="3">
        <f>LN(1+stock_returns_long[[#This Row],[Return]])</f>
        <v>-3.5256770852824901E-2</v>
      </c>
    </row>
    <row r="4863" spans="1:6" x14ac:dyDescent="0.2">
      <c r="A4863" s="11">
        <v>45649</v>
      </c>
      <c r="B4863" s="3" t="s">
        <v>4</v>
      </c>
      <c r="C4863" s="3">
        <v>2.2657123925894362E-2</v>
      </c>
      <c r="D4863" s="3">
        <f>YEAR(stock_returns_long[[#This Row],[Date]])</f>
        <v>2024</v>
      </c>
      <c r="E4863" s="3">
        <f>MONTH(stock_returns_long[[#This Row],[Date]])</f>
        <v>12</v>
      </c>
      <c r="F4863" s="3">
        <f>LN(1+stock_returns_long[[#This Row],[Return]])</f>
        <v>2.2404263560535639E-2</v>
      </c>
    </row>
    <row r="4864" spans="1:6" x14ac:dyDescent="0.2">
      <c r="A4864" s="11">
        <v>45650</v>
      </c>
      <c r="B4864" s="3" t="s">
        <v>4</v>
      </c>
      <c r="C4864" s="3">
        <v>7.3571742282245722E-2</v>
      </c>
      <c r="D4864" s="3">
        <f>YEAR(stock_returns_long[[#This Row],[Date]])</f>
        <v>2024</v>
      </c>
      <c r="E4864" s="3">
        <f>MONTH(stock_returns_long[[#This Row],[Date]])</f>
        <v>12</v>
      </c>
      <c r="F4864" s="3">
        <f>LN(1+stock_returns_long[[#This Row],[Return]])</f>
        <v>7.0991166361919808E-2</v>
      </c>
    </row>
    <row r="4865" spans="1:6" x14ac:dyDescent="0.2">
      <c r="A4865" s="11">
        <v>45652</v>
      </c>
      <c r="B4865" s="3" t="s">
        <v>4</v>
      </c>
      <c r="C4865" s="3">
        <v>-1.7629994630971146E-2</v>
      </c>
      <c r="D4865" s="3">
        <f>YEAR(stock_returns_long[[#This Row],[Date]])</f>
        <v>2024</v>
      </c>
      <c r="E4865" s="3">
        <f>MONTH(stock_returns_long[[#This Row],[Date]])</f>
        <v>12</v>
      </c>
      <c r="F4865" s="3">
        <f>LN(1+stock_returns_long[[#This Row],[Return]])</f>
        <v>-1.7787254049436575E-2</v>
      </c>
    </row>
    <row r="4866" spans="1:6" x14ac:dyDescent="0.2">
      <c r="A4866" s="11">
        <v>45653</v>
      </c>
      <c r="B4866" s="3" t="s">
        <v>4</v>
      </c>
      <c r="C4866" s="3">
        <v>-4.9479226166748158E-2</v>
      </c>
      <c r="D4866" s="3">
        <f>YEAR(stock_returns_long[[#This Row],[Date]])</f>
        <v>2024</v>
      </c>
      <c r="E4866" s="3">
        <f>MONTH(stock_returns_long[[#This Row],[Date]])</f>
        <v>12</v>
      </c>
      <c r="F4866" s="3">
        <f>LN(1+stock_returns_long[[#This Row],[Return]])</f>
        <v>-5.0745261602583323E-2</v>
      </c>
    </row>
    <row r="4867" spans="1:6" x14ac:dyDescent="0.2">
      <c r="A4867" s="11">
        <v>45656</v>
      </c>
      <c r="B4867" s="3" t="s">
        <v>4</v>
      </c>
      <c r="C4867" s="3">
        <v>-3.301209257078741E-2</v>
      </c>
      <c r="D4867" s="3">
        <f>YEAR(stock_returns_long[[#This Row],[Date]])</f>
        <v>2024</v>
      </c>
      <c r="E4867" s="3">
        <f>MONTH(stock_returns_long[[#This Row],[Date]])</f>
        <v>12</v>
      </c>
      <c r="F4867" s="3">
        <f>LN(1+stock_returns_long[[#This Row],[Return]])</f>
        <v>-3.3569288850867872E-2</v>
      </c>
    </row>
    <row r="4868" spans="1:6" x14ac:dyDescent="0.2">
      <c r="A4868" s="11">
        <v>45657</v>
      </c>
      <c r="B4868" s="3" t="s">
        <v>4</v>
      </c>
      <c r="C4868" s="3">
        <v>-3.2510019417751113E-2</v>
      </c>
      <c r="D4868" s="3">
        <f>YEAR(stock_returns_long[[#This Row],[Date]])</f>
        <v>2024</v>
      </c>
      <c r="E4868" s="3">
        <f>MONTH(stock_returns_long[[#This Row],[Date]])</f>
        <v>12</v>
      </c>
      <c r="F4868" s="3">
        <f>LN(1+stock_returns_long[[#This Row],[Return]])</f>
        <v>-3.305021011916344E-2</v>
      </c>
    </row>
    <row r="4869" spans="1:6" x14ac:dyDescent="0.2">
      <c r="A4869" s="11">
        <v>45659</v>
      </c>
      <c r="B4869" s="3" t="s">
        <v>4</v>
      </c>
      <c r="C4869" s="3">
        <v>-6.0816159323764829E-2</v>
      </c>
      <c r="D4869" s="3">
        <f>YEAR(stock_returns_long[[#This Row],[Date]])</f>
        <v>2025</v>
      </c>
      <c r="E4869" s="3">
        <f>MONTH(stock_returns_long[[#This Row],[Date]])</f>
        <v>1</v>
      </c>
      <c r="F4869" s="3">
        <f>LN(1+stock_returns_long[[#This Row],[Return]])</f>
        <v>-6.2744035469187012E-2</v>
      </c>
    </row>
    <row r="4870" spans="1:6" x14ac:dyDescent="0.2">
      <c r="A4870" s="11">
        <v>45660</v>
      </c>
      <c r="B4870" s="3" t="s">
        <v>4</v>
      </c>
      <c r="C4870" s="3">
        <v>8.2155673282000352E-2</v>
      </c>
      <c r="D4870" s="3">
        <f>YEAR(stock_returns_long[[#This Row],[Date]])</f>
        <v>2025</v>
      </c>
      <c r="E4870" s="3">
        <f>MONTH(stock_returns_long[[#This Row],[Date]])</f>
        <v>1</v>
      </c>
      <c r="F4870" s="3">
        <f>LN(1+stock_returns_long[[#This Row],[Return]])</f>
        <v>7.8955045566886262E-2</v>
      </c>
    </row>
    <row r="4871" spans="1:6" x14ac:dyDescent="0.2">
      <c r="A4871" s="11">
        <v>45663</v>
      </c>
      <c r="B4871" s="3" t="s">
        <v>4</v>
      </c>
      <c r="C4871" s="3">
        <v>1.4861742226248698E-3</v>
      </c>
      <c r="D4871" s="3">
        <f>YEAR(stock_returns_long[[#This Row],[Date]])</f>
        <v>2025</v>
      </c>
      <c r="E4871" s="3">
        <f>MONTH(stock_returns_long[[#This Row],[Date]])</f>
        <v>1</v>
      </c>
      <c r="F4871" s="3">
        <f>LN(1+stock_returns_long[[#This Row],[Return]])</f>
        <v>1.4850709586745647E-3</v>
      </c>
    </row>
    <row r="4872" spans="1:6" x14ac:dyDescent="0.2">
      <c r="A4872" s="11">
        <v>45664</v>
      </c>
      <c r="B4872" s="3" t="s">
        <v>4</v>
      </c>
      <c r="C4872" s="3">
        <v>-4.0603340073111505E-2</v>
      </c>
      <c r="D4872" s="3">
        <f>YEAR(stock_returns_long[[#This Row],[Date]])</f>
        <v>2025</v>
      </c>
      <c r="E4872" s="3">
        <f>MONTH(stock_returns_long[[#This Row],[Date]])</f>
        <v>1</v>
      </c>
      <c r="F4872" s="3">
        <f>LN(1+stock_returns_long[[#This Row],[Return]])</f>
        <v>-4.1450671338944832E-2</v>
      </c>
    </row>
    <row r="4873" spans="1:6" x14ac:dyDescent="0.2">
      <c r="A4873" s="11">
        <v>45665</v>
      </c>
      <c r="B4873" s="3" t="s">
        <v>4</v>
      </c>
      <c r="C4873" s="3">
        <v>1.4707807875757872E-3</v>
      </c>
      <c r="D4873" s="3">
        <f>YEAR(stock_returns_long[[#This Row],[Date]])</f>
        <v>2025</v>
      </c>
      <c r="E4873" s="3">
        <f>MONTH(stock_returns_long[[#This Row],[Date]])</f>
        <v>1</v>
      </c>
      <c r="F4873" s="3">
        <f>LN(1+stock_returns_long[[#This Row],[Return]])</f>
        <v>1.4697002488738569E-3</v>
      </c>
    </row>
    <row r="4874" spans="1:6" x14ac:dyDescent="0.2">
      <c r="A4874" s="11">
        <v>45667</v>
      </c>
      <c r="B4874" s="3" t="s">
        <v>4</v>
      </c>
      <c r="C4874" s="3">
        <v>-5.0643694180085852E-4</v>
      </c>
      <c r="D4874" s="3">
        <f>YEAR(stock_returns_long[[#This Row],[Date]])</f>
        <v>2025</v>
      </c>
      <c r="E4874" s="3">
        <f>MONTH(stock_returns_long[[#This Row],[Date]])</f>
        <v>1</v>
      </c>
      <c r="F4874" s="3">
        <f>LN(1+stock_returns_long[[#This Row],[Return]])</f>
        <v>-5.0656522430202894E-4</v>
      </c>
    </row>
    <row r="4875" spans="1:6" x14ac:dyDescent="0.2">
      <c r="A4875" s="11">
        <v>45670</v>
      </c>
      <c r="B4875" s="3" t="s">
        <v>4</v>
      </c>
      <c r="C4875" s="3">
        <v>2.1710512074366584E-2</v>
      </c>
      <c r="D4875" s="3">
        <f>YEAR(stock_returns_long[[#This Row],[Date]])</f>
        <v>2025</v>
      </c>
      <c r="E4875" s="3">
        <f>MONTH(stock_returns_long[[#This Row],[Date]])</f>
        <v>1</v>
      </c>
      <c r="F4875" s="3">
        <f>LN(1+stock_returns_long[[#This Row],[Return]])</f>
        <v>2.1478195369560783E-2</v>
      </c>
    </row>
    <row r="4876" spans="1:6" x14ac:dyDescent="0.2">
      <c r="A4876" s="11">
        <v>45671</v>
      </c>
      <c r="B4876" s="3" t="s">
        <v>4</v>
      </c>
      <c r="C4876" s="3">
        <v>-1.7232432245921525E-2</v>
      </c>
      <c r="D4876" s="3">
        <f>YEAR(stock_returns_long[[#This Row],[Date]])</f>
        <v>2025</v>
      </c>
      <c r="E4876" s="3">
        <f>MONTH(stock_returns_long[[#This Row],[Date]])</f>
        <v>1</v>
      </c>
      <c r="F4876" s="3">
        <f>LN(1+stock_returns_long[[#This Row],[Return]])</f>
        <v>-1.7382638722844804E-2</v>
      </c>
    </row>
    <row r="4877" spans="1:6" x14ac:dyDescent="0.2">
      <c r="A4877" s="11">
        <v>45672</v>
      </c>
      <c r="B4877" s="3" t="s">
        <v>4</v>
      </c>
      <c r="C4877" s="3">
        <v>8.0381514397527942E-2</v>
      </c>
      <c r="D4877" s="3">
        <f>YEAR(stock_returns_long[[#This Row],[Date]])</f>
        <v>2025</v>
      </c>
      <c r="E4877" s="3">
        <f>MONTH(stock_returns_long[[#This Row],[Date]])</f>
        <v>1</v>
      </c>
      <c r="F4877" s="3">
        <f>LN(1+stock_returns_long[[#This Row],[Return]])</f>
        <v>7.7314232828383955E-2</v>
      </c>
    </row>
    <row r="4878" spans="1:6" x14ac:dyDescent="0.2">
      <c r="A4878" s="11">
        <v>45673</v>
      </c>
      <c r="B4878" s="3" t="s">
        <v>4</v>
      </c>
      <c r="C4878" s="3">
        <v>-3.362756026209679E-2</v>
      </c>
      <c r="D4878" s="3">
        <f>YEAR(stock_returns_long[[#This Row],[Date]])</f>
        <v>2025</v>
      </c>
      <c r="E4878" s="3">
        <f>MONTH(stock_returns_long[[#This Row],[Date]])</f>
        <v>1</v>
      </c>
      <c r="F4878" s="3">
        <f>LN(1+stock_returns_long[[#This Row],[Return]])</f>
        <v>-3.4205970691376181E-2</v>
      </c>
    </row>
    <row r="4879" spans="1:6" x14ac:dyDescent="0.2">
      <c r="A4879" s="11">
        <v>45674</v>
      </c>
      <c r="B4879" s="3" t="s">
        <v>4</v>
      </c>
      <c r="C4879" s="3">
        <v>3.0641323404759335E-2</v>
      </c>
      <c r="D4879" s="3">
        <f>YEAR(stock_returns_long[[#This Row],[Date]])</f>
        <v>2025</v>
      </c>
      <c r="E4879" s="3">
        <f>MONTH(stock_returns_long[[#This Row],[Date]])</f>
        <v>1</v>
      </c>
      <c r="F4879" s="3">
        <f>LN(1+stock_returns_long[[#This Row],[Return]])</f>
        <v>3.0181252561434248E-2</v>
      </c>
    </row>
    <row r="4880" spans="1:6" x14ac:dyDescent="0.2">
      <c r="A4880" s="11">
        <v>45678</v>
      </c>
      <c r="B4880" s="3" t="s">
        <v>4</v>
      </c>
      <c r="C4880" s="3">
        <v>-5.6975209279748196E-3</v>
      </c>
      <c r="D4880" s="3">
        <f>YEAR(stock_returns_long[[#This Row],[Date]])</f>
        <v>2025</v>
      </c>
      <c r="E4880" s="3">
        <f>MONTH(stock_returns_long[[#This Row],[Date]])</f>
        <v>1</v>
      </c>
      <c r="F4880" s="3">
        <f>LN(1+stock_returns_long[[#This Row],[Return]])</f>
        <v>-5.7138137154748676E-3</v>
      </c>
    </row>
    <row r="4881" spans="1:6" x14ac:dyDescent="0.2">
      <c r="A4881" s="11">
        <v>45679</v>
      </c>
      <c r="B4881" s="3" t="s">
        <v>4</v>
      </c>
      <c r="C4881" s="3">
        <v>-2.1128638710367298E-2</v>
      </c>
      <c r="D4881" s="3">
        <f>YEAR(stock_returns_long[[#This Row],[Date]])</f>
        <v>2025</v>
      </c>
      <c r="E4881" s="3">
        <f>MONTH(stock_returns_long[[#This Row],[Date]])</f>
        <v>1</v>
      </c>
      <c r="F4881" s="3">
        <f>LN(1+stock_returns_long[[#This Row],[Return]])</f>
        <v>-2.1355043154943146E-2</v>
      </c>
    </row>
    <row r="4882" spans="1:6" x14ac:dyDescent="0.2">
      <c r="A4882" s="11">
        <v>45680</v>
      </c>
      <c r="B4882" s="3" t="s">
        <v>4</v>
      </c>
      <c r="C4882" s="3">
        <v>-6.5765232470569313E-3</v>
      </c>
      <c r="D4882" s="3">
        <f>YEAR(stock_returns_long[[#This Row],[Date]])</f>
        <v>2025</v>
      </c>
      <c r="E4882" s="3">
        <f>MONTH(stock_returns_long[[#This Row],[Date]])</f>
        <v>1</v>
      </c>
      <c r="F4882" s="3">
        <f>LN(1+stock_returns_long[[#This Row],[Return]])</f>
        <v>-6.5982438591812922E-3</v>
      </c>
    </row>
    <row r="4883" spans="1:6" x14ac:dyDescent="0.2">
      <c r="A4883" s="11">
        <v>45681</v>
      </c>
      <c r="B4883" s="3" t="s">
        <v>4</v>
      </c>
      <c r="C4883" s="3">
        <v>-1.4064741844588391E-2</v>
      </c>
      <c r="D4883" s="3">
        <f>YEAR(stock_returns_long[[#This Row],[Date]])</f>
        <v>2025</v>
      </c>
      <c r="E4883" s="3">
        <f>MONTH(stock_returns_long[[#This Row],[Date]])</f>
        <v>1</v>
      </c>
      <c r="F4883" s="3">
        <f>LN(1+stock_returns_long[[#This Row],[Return]])</f>
        <v>-1.4164587635274254E-2</v>
      </c>
    </row>
    <row r="4884" spans="1:6" x14ac:dyDescent="0.2">
      <c r="A4884" s="11">
        <v>45684</v>
      </c>
      <c r="B4884" s="3" t="s">
        <v>4</v>
      </c>
      <c r="C4884" s="3">
        <v>-2.3193450212053546E-2</v>
      </c>
      <c r="D4884" s="3">
        <f>YEAR(stock_returns_long[[#This Row],[Date]])</f>
        <v>2025</v>
      </c>
      <c r="E4884" s="3">
        <f>MONTH(stock_returns_long[[#This Row],[Date]])</f>
        <v>1</v>
      </c>
      <c r="F4884" s="3">
        <f>LN(1+stock_returns_long[[#This Row],[Return]])</f>
        <v>-2.3466650856007368E-2</v>
      </c>
    </row>
    <row r="4885" spans="1:6" x14ac:dyDescent="0.2">
      <c r="A4885" s="11">
        <v>45685</v>
      </c>
      <c r="B4885" s="3" t="s">
        <v>4</v>
      </c>
      <c r="C4885" s="3">
        <v>2.3668700890153715E-3</v>
      </c>
      <c r="D4885" s="3">
        <f>YEAR(stock_returns_long[[#This Row],[Date]])</f>
        <v>2025</v>
      </c>
      <c r="E4885" s="3">
        <f>MONTH(stock_returns_long[[#This Row],[Date]])</f>
        <v>1</v>
      </c>
      <c r="F4885" s="3">
        <f>LN(1+stock_returns_long[[#This Row],[Return]])</f>
        <v>2.3640734639690623E-3</v>
      </c>
    </row>
    <row r="4886" spans="1:6" x14ac:dyDescent="0.2">
      <c r="A4886" s="11">
        <v>45686</v>
      </c>
      <c r="B4886" s="3" t="s">
        <v>4</v>
      </c>
      <c r="C4886" s="3">
        <v>-2.2582808704252111E-2</v>
      </c>
      <c r="D4886" s="3">
        <f>YEAR(stock_returns_long[[#This Row],[Date]])</f>
        <v>2025</v>
      </c>
      <c r="E4886" s="3">
        <f>MONTH(stock_returns_long[[#This Row],[Date]])</f>
        <v>1</v>
      </c>
      <c r="F4886" s="3">
        <f>LN(1+stock_returns_long[[#This Row],[Return]])</f>
        <v>-2.284170549807513E-2</v>
      </c>
    </row>
    <row r="4887" spans="1:6" x14ac:dyDescent="0.2">
      <c r="A4887" s="11">
        <v>45687</v>
      </c>
      <c r="B4887" s="3" t="s">
        <v>4</v>
      </c>
      <c r="C4887" s="3">
        <v>2.8732954254456988E-2</v>
      </c>
      <c r="D4887" s="3">
        <f>YEAR(stock_returns_long[[#This Row],[Date]])</f>
        <v>2025</v>
      </c>
      <c r="E4887" s="3">
        <f>MONTH(stock_returns_long[[#This Row],[Date]])</f>
        <v>1</v>
      </c>
      <c r="F4887" s="3">
        <f>LN(1+stock_returns_long[[#This Row],[Return]])</f>
        <v>2.8327903495885404E-2</v>
      </c>
    </row>
    <row r="4888" spans="1:6" x14ac:dyDescent="0.2">
      <c r="A4888" s="11">
        <v>45688</v>
      </c>
      <c r="B4888" s="3" t="s">
        <v>4</v>
      </c>
      <c r="C4888" s="3">
        <v>1.0792463618949588E-2</v>
      </c>
      <c r="D4888" s="3">
        <f>YEAR(stock_returns_long[[#This Row],[Date]])</f>
        <v>2025</v>
      </c>
      <c r="E4888" s="3">
        <f>MONTH(stock_returns_long[[#This Row],[Date]])</f>
        <v>1</v>
      </c>
      <c r="F4888" s="3">
        <f>LN(1+stock_returns_long[[#This Row],[Return]])</f>
        <v>1.0734640646320742E-2</v>
      </c>
    </row>
    <row r="4889" spans="1:6" x14ac:dyDescent="0.2">
      <c r="A4889" s="11">
        <v>45691</v>
      </c>
      <c r="B4889" s="3" t="s">
        <v>4</v>
      </c>
      <c r="C4889" s="3">
        <v>-5.1705420445253392E-2</v>
      </c>
      <c r="D4889" s="3">
        <f>YEAR(stock_returns_long[[#This Row],[Date]])</f>
        <v>2025</v>
      </c>
      <c r="E4889" s="3">
        <f>MONTH(stock_returns_long[[#This Row],[Date]])</f>
        <v>2</v>
      </c>
      <c r="F4889" s="3">
        <f>LN(1+stock_returns_long[[#This Row],[Return]])</f>
        <v>-5.3090087069197885E-2</v>
      </c>
    </row>
    <row r="4890" spans="1:6" x14ac:dyDescent="0.2">
      <c r="A4890" s="11">
        <v>45692</v>
      </c>
      <c r="B4890" s="3" t="s">
        <v>4</v>
      </c>
      <c r="C4890" s="3">
        <v>2.2232065633156273E-2</v>
      </c>
      <c r="D4890" s="3">
        <f>YEAR(stock_returns_long[[#This Row],[Date]])</f>
        <v>2025</v>
      </c>
      <c r="E4890" s="3">
        <f>MONTH(stock_returns_long[[#This Row],[Date]])</f>
        <v>2</v>
      </c>
      <c r="F4890" s="3">
        <f>LN(1+stock_returns_long[[#This Row],[Return]])</f>
        <v>2.1988536096152471E-2</v>
      </c>
    </row>
    <row r="4891" spans="1:6" x14ac:dyDescent="0.2">
      <c r="A4891" s="11">
        <v>45693</v>
      </c>
      <c r="B4891" s="3" t="s">
        <v>4</v>
      </c>
      <c r="C4891" s="3">
        <v>-3.5797094243459227E-2</v>
      </c>
      <c r="D4891" s="3">
        <f>YEAR(stock_returns_long[[#This Row],[Date]])</f>
        <v>2025</v>
      </c>
      <c r="E4891" s="3">
        <f>MONTH(stock_returns_long[[#This Row],[Date]])</f>
        <v>2</v>
      </c>
      <c r="F4891" s="3">
        <f>LN(1+stock_returns_long[[#This Row],[Return]])</f>
        <v>-3.6453523370123211E-2</v>
      </c>
    </row>
    <row r="4892" spans="1:6" x14ac:dyDescent="0.2">
      <c r="A4892" s="11">
        <v>45694</v>
      </c>
      <c r="B4892" s="3" t="s">
        <v>4</v>
      </c>
      <c r="C4892" s="3">
        <v>-1.0180622383618276E-2</v>
      </c>
      <c r="D4892" s="3">
        <f>YEAR(stock_returns_long[[#This Row],[Date]])</f>
        <v>2025</v>
      </c>
      <c r="E4892" s="3">
        <f>MONTH(stock_returns_long[[#This Row],[Date]])</f>
        <v>2</v>
      </c>
      <c r="F4892" s="3">
        <f>LN(1+stock_returns_long[[#This Row],[Return]])</f>
        <v>-1.023279935109268E-2</v>
      </c>
    </row>
    <row r="4893" spans="1:6" x14ac:dyDescent="0.2">
      <c r="A4893" s="11">
        <v>45695</v>
      </c>
      <c r="B4893" s="3" t="s">
        <v>4</v>
      </c>
      <c r="C4893" s="3">
        <v>-3.39282217314959E-2</v>
      </c>
      <c r="D4893" s="3">
        <f>YEAR(stock_returns_long[[#This Row],[Date]])</f>
        <v>2025</v>
      </c>
      <c r="E4893" s="3">
        <f>MONTH(stock_returns_long[[#This Row],[Date]])</f>
        <v>2</v>
      </c>
      <c r="F4893" s="3">
        <f>LN(1+stock_returns_long[[#This Row],[Return]])</f>
        <v>-3.4517142904290379E-2</v>
      </c>
    </row>
    <row r="4894" spans="1:6" x14ac:dyDescent="0.2">
      <c r="A4894" s="11">
        <v>45698</v>
      </c>
      <c r="B4894" s="3" t="s">
        <v>4</v>
      </c>
      <c r="C4894" s="3">
        <v>-3.0114441341470455E-2</v>
      </c>
      <c r="D4894" s="3">
        <f>YEAR(stock_returns_long[[#This Row],[Date]])</f>
        <v>2025</v>
      </c>
      <c r="E4894" s="3">
        <f>MONTH(stock_returns_long[[#This Row],[Date]])</f>
        <v>2</v>
      </c>
      <c r="F4894" s="3">
        <f>LN(1+stock_returns_long[[#This Row],[Return]])</f>
        <v>-3.0577195209388921E-2</v>
      </c>
    </row>
    <row r="4895" spans="1:6" x14ac:dyDescent="0.2">
      <c r="A4895" s="11">
        <v>45699</v>
      </c>
      <c r="B4895" s="3" t="s">
        <v>4</v>
      </c>
      <c r="C4895" s="3">
        <v>-6.3382118125028919E-2</v>
      </c>
      <c r="D4895" s="3">
        <f>YEAR(stock_returns_long[[#This Row],[Date]])</f>
        <v>2025</v>
      </c>
      <c r="E4895" s="3">
        <f>MONTH(stock_returns_long[[#This Row],[Date]])</f>
        <v>2</v>
      </c>
      <c r="F4895" s="3">
        <f>LN(1+stock_returns_long[[#This Row],[Return]])</f>
        <v>-6.5479890086347248E-2</v>
      </c>
    </row>
    <row r="4896" spans="1:6" x14ac:dyDescent="0.2">
      <c r="A4896" s="11">
        <v>45700</v>
      </c>
      <c r="B4896" s="3" t="s">
        <v>4</v>
      </c>
      <c r="C4896" s="3">
        <v>2.4383591371765601E-2</v>
      </c>
      <c r="D4896" s="3">
        <f>YEAR(stock_returns_long[[#This Row],[Date]])</f>
        <v>2025</v>
      </c>
      <c r="E4896" s="3">
        <f>MONTH(stock_returns_long[[#This Row],[Date]])</f>
        <v>2</v>
      </c>
      <c r="F4896" s="3">
        <f>LN(1+stock_returns_long[[#This Row],[Return]])</f>
        <v>2.4091057420887543E-2</v>
      </c>
    </row>
    <row r="4897" spans="1:6" x14ac:dyDescent="0.2">
      <c r="A4897" s="11">
        <v>45701</v>
      </c>
      <c r="B4897" s="3" t="s">
        <v>4</v>
      </c>
      <c r="C4897" s="3">
        <v>5.7739716834319443E-2</v>
      </c>
      <c r="D4897" s="3">
        <f>YEAR(stock_returns_long[[#This Row],[Date]])</f>
        <v>2025</v>
      </c>
      <c r="E4897" s="3">
        <f>MONTH(stock_returns_long[[#This Row],[Date]])</f>
        <v>2</v>
      </c>
      <c r="F4897" s="3">
        <f>LN(1+stock_returns_long[[#This Row],[Return]])</f>
        <v>5.6134288835325563E-2</v>
      </c>
    </row>
    <row r="4898" spans="1:6" x14ac:dyDescent="0.2">
      <c r="A4898" s="11">
        <v>45702</v>
      </c>
      <c r="B4898" s="3" t="s">
        <v>4</v>
      </c>
      <c r="C4898" s="3">
        <v>-2.8096337256189319E-4</v>
      </c>
      <c r="D4898" s="3">
        <f>YEAR(stock_returns_long[[#This Row],[Date]])</f>
        <v>2025</v>
      </c>
      <c r="E4898" s="3">
        <f>MONTH(stock_returns_long[[#This Row],[Date]])</f>
        <v>2</v>
      </c>
      <c r="F4898" s="3">
        <f>LN(1+stock_returns_long[[#This Row],[Return]])</f>
        <v>-2.8100285016493403E-4</v>
      </c>
    </row>
    <row r="4899" spans="1:6" x14ac:dyDescent="0.2">
      <c r="A4899" s="11">
        <v>45706</v>
      </c>
      <c r="B4899" s="3" t="s">
        <v>4</v>
      </c>
      <c r="C4899" s="3">
        <v>-4.8617665358937634E-3</v>
      </c>
      <c r="D4899" s="3">
        <f>YEAR(stock_returns_long[[#This Row],[Date]])</f>
        <v>2025</v>
      </c>
      <c r="E4899" s="3">
        <f>MONTH(stock_returns_long[[#This Row],[Date]])</f>
        <v>2</v>
      </c>
      <c r="F4899" s="3">
        <f>LN(1+stock_returns_long[[#This Row],[Return]])</f>
        <v>-4.8736233685303014E-3</v>
      </c>
    </row>
    <row r="4900" spans="1:6" x14ac:dyDescent="0.2">
      <c r="A4900" s="11">
        <v>45707</v>
      </c>
      <c r="B4900" s="3" t="s">
        <v>4</v>
      </c>
      <c r="C4900" s="3">
        <v>1.8214714280444966E-2</v>
      </c>
      <c r="D4900" s="3">
        <f>YEAR(stock_returns_long[[#This Row],[Date]])</f>
        <v>2025</v>
      </c>
      <c r="E4900" s="3">
        <f>MONTH(stock_returns_long[[#This Row],[Date]])</f>
        <v>2</v>
      </c>
      <c r="F4900" s="3">
        <f>LN(1+stock_returns_long[[#This Row],[Return]])</f>
        <v>1.8050813649058695E-2</v>
      </c>
    </row>
    <row r="4901" spans="1:6" x14ac:dyDescent="0.2">
      <c r="A4901" s="11">
        <v>45708</v>
      </c>
      <c r="B4901" s="3" t="s">
        <v>4</v>
      </c>
      <c r="C4901" s="3">
        <v>-1.708454543992588E-2</v>
      </c>
      <c r="D4901" s="3">
        <f>YEAR(stock_returns_long[[#This Row],[Date]])</f>
        <v>2025</v>
      </c>
      <c r="E4901" s="3">
        <f>MONTH(stock_returns_long[[#This Row],[Date]])</f>
        <v>2</v>
      </c>
      <c r="F4901" s="3">
        <f>LN(1+stock_returns_long[[#This Row],[Return]])</f>
        <v>-1.7232170102425459E-2</v>
      </c>
    </row>
    <row r="4902" spans="1:6" x14ac:dyDescent="0.2">
      <c r="A4902" s="11">
        <v>45709</v>
      </c>
      <c r="B4902" s="3" t="s">
        <v>4</v>
      </c>
      <c r="C4902" s="3">
        <v>-4.6839747148427646E-2</v>
      </c>
      <c r="D4902" s="3">
        <f>YEAR(stock_returns_long[[#This Row],[Date]])</f>
        <v>2025</v>
      </c>
      <c r="E4902" s="3">
        <f>MONTH(stock_returns_long[[#This Row],[Date]])</f>
        <v>2</v>
      </c>
      <c r="F4902" s="3">
        <f>LN(1+stock_returns_long[[#This Row],[Return]])</f>
        <v>-4.7972233271976979E-2</v>
      </c>
    </row>
    <row r="4903" spans="1:6" x14ac:dyDescent="0.2">
      <c r="A4903" s="11">
        <v>45712</v>
      </c>
      <c r="B4903" s="3" t="s">
        <v>4</v>
      </c>
      <c r="C4903" s="3">
        <v>-2.1521578674915554E-2</v>
      </c>
      <c r="D4903" s="3">
        <f>YEAR(stock_returns_long[[#This Row],[Date]])</f>
        <v>2025</v>
      </c>
      <c r="E4903" s="3">
        <f>MONTH(stock_returns_long[[#This Row],[Date]])</f>
        <v>2</v>
      </c>
      <c r="F4903" s="3">
        <f>LN(1+stock_returns_long[[#This Row],[Return]])</f>
        <v>-2.1756545199510743E-2</v>
      </c>
    </row>
    <row r="4904" spans="1:6" x14ac:dyDescent="0.2">
      <c r="A4904" s="11">
        <v>45713</v>
      </c>
      <c r="B4904" s="3" t="s">
        <v>4</v>
      </c>
      <c r="C4904" s="3">
        <v>-8.3895595222036601E-2</v>
      </c>
      <c r="D4904" s="3">
        <f>YEAR(stock_returns_long[[#This Row],[Date]])</f>
        <v>2025</v>
      </c>
      <c r="E4904" s="3">
        <f>MONTH(stock_returns_long[[#This Row],[Date]])</f>
        <v>2</v>
      </c>
      <c r="F4904" s="3">
        <f>LN(1+stock_returns_long[[#This Row],[Return]])</f>
        <v>-8.7624941787877331E-2</v>
      </c>
    </row>
    <row r="4905" spans="1:6" x14ac:dyDescent="0.2">
      <c r="A4905" s="11">
        <v>45714</v>
      </c>
      <c r="B4905" s="3" t="s">
        <v>4</v>
      </c>
      <c r="C4905" s="3">
        <v>-3.9630120487999076E-2</v>
      </c>
      <c r="D4905" s="3">
        <f>YEAR(stock_returns_long[[#This Row],[Date]])</f>
        <v>2025</v>
      </c>
      <c r="E4905" s="3">
        <f>MONTH(stock_returns_long[[#This Row],[Date]])</f>
        <v>2</v>
      </c>
      <c r="F4905" s="3">
        <f>LN(1+stock_returns_long[[#This Row],[Return]])</f>
        <v>-4.0436777567499291E-2</v>
      </c>
    </row>
    <row r="4906" spans="1:6" x14ac:dyDescent="0.2">
      <c r="A4906" s="11">
        <v>45715</v>
      </c>
      <c r="B4906" s="3" t="s">
        <v>4</v>
      </c>
      <c r="C4906" s="3">
        <v>-3.0433204805490277E-2</v>
      </c>
      <c r="D4906" s="3">
        <f>YEAR(stock_returns_long[[#This Row],[Date]])</f>
        <v>2025</v>
      </c>
      <c r="E4906" s="3">
        <f>MONTH(stock_returns_long[[#This Row],[Date]])</f>
        <v>2</v>
      </c>
      <c r="F4906" s="3">
        <f>LN(1+stock_returns_long[[#This Row],[Return]])</f>
        <v>-3.0905910133740465E-2</v>
      </c>
    </row>
    <row r="4907" spans="1:6" x14ac:dyDescent="0.2">
      <c r="A4907" s="11">
        <v>45716</v>
      </c>
      <c r="B4907" s="3" t="s">
        <v>4</v>
      </c>
      <c r="C4907" s="3">
        <v>3.9120405397243818E-2</v>
      </c>
      <c r="D4907" s="3">
        <f>YEAR(stock_returns_long[[#This Row],[Date]])</f>
        <v>2025</v>
      </c>
      <c r="E4907" s="3">
        <f>MONTH(stock_returns_long[[#This Row],[Date]])</f>
        <v>2</v>
      </c>
      <c r="F4907" s="3">
        <f>LN(1+stock_returns_long[[#This Row],[Return]])</f>
        <v>3.837459125197188E-2</v>
      </c>
    </row>
    <row r="4908" spans="1:6" x14ac:dyDescent="0.2">
      <c r="A4908" s="11">
        <v>45719</v>
      </c>
      <c r="B4908" s="3" t="s">
        <v>4</v>
      </c>
      <c r="C4908" s="3">
        <v>-2.8432032143764441E-2</v>
      </c>
      <c r="D4908" s="3">
        <f>YEAR(stock_returns_long[[#This Row],[Date]])</f>
        <v>2025</v>
      </c>
      <c r="E4908" s="3">
        <f>MONTH(stock_returns_long[[#This Row],[Date]])</f>
        <v>3</v>
      </c>
      <c r="F4908" s="3">
        <f>LN(1+stock_returns_long[[#This Row],[Return]])</f>
        <v>-2.8844050845269347E-2</v>
      </c>
    </row>
    <row r="4909" spans="1:6" x14ac:dyDescent="0.2">
      <c r="A4909" s="11">
        <v>45720</v>
      </c>
      <c r="B4909" s="3" t="s">
        <v>4</v>
      </c>
      <c r="C4909" s="3">
        <v>-4.4299967054094669E-2</v>
      </c>
      <c r="D4909" s="3">
        <f>YEAR(stock_returns_long[[#This Row],[Date]])</f>
        <v>2025</v>
      </c>
      <c r="E4909" s="3">
        <f>MONTH(stock_returns_long[[#This Row],[Date]])</f>
        <v>3</v>
      </c>
      <c r="F4909" s="3">
        <f>LN(1+stock_returns_long[[#This Row],[Return]])</f>
        <v>-4.5311188236941684E-2</v>
      </c>
    </row>
    <row r="4910" spans="1:6" x14ac:dyDescent="0.2">
      <c r="A4910" s="11">
        <v>45721</v>
      </c>
      <c r="B4910" s="3" t="s">
        <v>4</v>
      </c>
      <c r="C4910" s="3">
        <v>2.5952056083059283E-2</v>
      </c>
      <c r="D4910" s="3">
        <f>YEAR(stock_returns_long[[#This Row],[Date]])</f>
        <v>2025</v>
      </c>
      <c r="E4910" s="3">
        <f>MONTH(stock_returns_long[[#This Row],[Date]])</f>
        <v>3</v>
      </c>
      <c r="F4910" s="3">
        <f>LN(1+stock_returns_long[[#This Row],[Return]])</f>
        <v>2.5621016692865903E-2</v>
      </c>
    </row>
    <row r="4911" spans="1:6" x14ac:dyDescent="0.2">
      <c r="A4911" s="11">
        <v>45722</v>
      </c>
      <c r="B4911" s="3" t="s">
        <v>4</v>
      </c>
      <c r="C4911" s="3">
        <v>-5.6073068986891905E-2</v>
      </c>
      <c r="D4911" s="3">
        <f>YEAR(stock_returns_long[[#This Row],[Date]])</f>
        <v>2025</v>
      </c>
      <c r="E4911" s="3">
        <f>MONTH(stock_returns_long[[#This Row],[Date]])</f>
        <v>3</v>
      </c>
      <c r="F4911" s="3">
        <f>LN(1+stock_returns_long[[#This Row],[Return]])</f>
        <v>-5.7706519420257882E-2</v>
      </c>
    </row>
    <row r="4912" spans="1:6" x14ac:dyDescent="0.2">
      <c r="A4912" s="11">
        <v>45723</v>
      </c>
      <c r="B4912" s="3" t="s">
        <v>4</v>
      </c>
      <c r="C4912" s="3">
        <v>-2.9607088371812473E-3</v>
      </c>
      <c r="D4912" s="3">
        <f>YEAR(stock_returns_long[[#This Row],[Date]])</f>
        <v>2025</v>
      </c>
      <c r="E4912" s="3">
        <f>MONTH(stock_returns_long[[#This Row],[Date]])</f>
        <v>3</v>
      </c>
      <c r="F4912" s="3">
        <f>LN(1+stock_returns_long[[#This Row],[Return]])</f>
        <v>-2.9651004058366417E-3</v>
      </c>
    </row>
    <row r="4913" spans="1:6" x14ac:dyDescent="0.2">
      <c r="A4913" s="11">
        <v>45726</v>
      </c>
      <c r="B4913" s="3" t="s">
        <v>4</v>
      </c>
      <c r="C4913" s="3">
        <v>-0.15426206822195121</v>
      </c>
      <c r="D4913" s="3">
        <f>YEAR(stock_returns_long[[#This Row],[Date]])</f>
        <v>2025</v>
      </c>
      <c r="E4913" s="3">
        <f>MONTH(stock_returns_long[[#This Row],[Date]])</f>
        <v>3</v>
      </c>
      <c r="F4913" s="3">
        <f>LN(1+stock_returns_long[[#This Row],[Return]])</f>
        <v>-0.16754574067757613</v>
      </c>
    </row>
    <row r="4914" spans="1:6" x14ac:dyDescent="0.2">
      <c r="A4914" s="11">
        <v>45727</v>
      </c>
      <c r="B4914" s="3" t="s">
        <v>4</v>
      </c>
      <c r="C4914" s="3">
        <v>3.7947369642955975E-2</v>
      </c>
      <c r="D4914" s="3">
        <f>YEAR(stock_returns_long[[#This Row],[Date]])</f>
        <v>2025</v>
      </c>
      <c r="E4914" s="3">
        <f>MONTH(stock_returns_long[[#This Row],[Date]])</f>
        <v>3</v>
      </c>
      <c r="F4914" s="3">
        <f>LN(1+stock_returns_long[[#This Row],[Return]])</f>
        <v>3.7245079838722016E-2</v>
      </c>
    </row>
    <row r="4915" spans="1:6" x14ac:dyDescent="0.2">
      <c r="A4915" s="11">
        <v>45728</v>
      </c>
      <c r="B4915" s="3" t="s">
        <v>4</v>
      </c>
      <c r="C4915" s="3">
        <v>7.5938912168391104E-2</v>
      </c>
      <c r="D4915" s="3">
        <f>YEAR(stock_returns_long[[#This Row],[Date]])</f>
        <v>2025</v>
      </c>
      <c r="E4915" s="3">
        <f>MONTH(stock_returns_long[[#This Row],[Date]])</f>
        <v>3</v>
      </c>
      <c r="F4915" s="3">
        <f>LN(1+stock_returns_long[[#This Row],[Return]])</f>
        <v>7.3193687050237058E-2</v>
      </c>
    </row>
    <row r="4916" spans="1:6" x14ac:dyDescent="0.2">
      <c r="A4916" s="11">
        <v>45729</v>
      </c>
      <c r="B4916" s="3" t="s">
        <v>4</v>
      </c>
      <c r="C4916" s="3">
        <v>-2.986820819658198E-2</v>
      </c>
      <c r="D4916" s="3">
        <f>YEAR(stock_returns_long[[#This Row],[Date]])</f>
        <v>2025</v>
      </c>
      <c r="E4916" s="3">
        <f>MONTH(stock_returns_long[[#This Row],[Date]])</f>
        <v>3</v>
      </c>
      <c r="F4916" s="3">
        <f>LN(1+stock_returns_long[[#This Row],[Return]])</f>
        <v>-3.0323348875332088E-2</v>
      </c>
    </row>
    <row r="4917" spans="1:6" x14ac:dyDescent="0.2">
      <c r="A4917" s="11">
        <v>45730</v>
      </c>
      <c r="B4917" s="3" t="s">
        <v>4</v>
      </c>
      <c r="C4917" s="3">
        <v>3.8640532386444715E-2</v>
      </c>
      <c r="D4917" s="3">
        <f>YEAR(stock_returns_long[[#This Row],[Date]])</f>
        <v>2025</v>
      </c>
      <c r="E4917" s="3">
        <f>MONTH(stock_returns_long[[#This Row],[Date]])</f>
        <v>3</v>
      </c>
      <c r="F4917" s="3">
        <f>LN(1+stock_returns_long[[#This Row],[Return]])</f>
        <v>3.7912677650069934E-2</v>
      </c>
    </row>
    <row r="4918" spans="1:6" x14ac:dyDescent="0.2">
      <c r="A4918" s="11">
        <v>45733</v>
      </c>
      <c r="B4918" s="3" t="s">
        <v>4</v>
      </c>
      <c r="C4918" s="3">
        <v>-4.7883836408052383E-2</v>
      </c>
      <c r="D4918" s="3">
        <f>YEAR(stock_returns_long[[#This Row],[Date]])</f>
        <v>2025</v>
      </c>
      <c r="E4918" s="3">
        <f>MONTH(stock_returns_long[[#This Row],[Date]])</f>
        <v>3</v>
      </c>
      <c r="F4918" s="3">
        <f>LN(1+stock_returns_long[[#This Row],[Return]])</f>
        <v>-4.9068231054900241E-2</v>
      </c>
    </row>
    <row r="4919" spans="1:6" x14ac:dyDescent="0.2">
      <c r="A4919" s="11">
        <v>45734</v>
      </c>
      <c r="B4919" s="3" t="s">
        <v>4</v>
      </c>
      <c r="C4919" s="3">
        <v>-5.3359090968246869E-2</v>
      </c>
      <c r="D4919" s="3">
        <f>YEAR(stock_returns_long[[#This Row],[Date]])</f>
        <v>2025</v>
      </c>
      <c r="E4919" s="3">
        <f>MONTH(stock_returns_long[[#This Row],[Date]])</f>
        <v>3</v>
      </c>
      <c r="F4919" s="3">
        <f>LN(1+stock_returns_long[[#This Row],[Return]])</f>
        <v>-5.4835445634435161E-2</v>
      </c>
    </row>
    <row r="4920" spans="1:6" x14ac:dyDescent="0.2">
      <c r="A4920" s="11">
        <v>45735</v>
      </c>
      <c r="B4920" s="3" t="s">
        <v>4</v>
      </c>
      <c r="C4920" s="3">
        <v>4.6824389357219776E-2</v>
      </c>
      <c r="D4920" s="3">
        <f>YEAR(stock_returns_long[[#This Row],[Date]])</f>
        <v>2025</v>
      </c>
      <c r="E4920" s="3">
        <f>MONTH(stock_returns_long[[#This Row],[Date]])</f>
        <v>3</v>
      </c>
      <c r="F4920" s="3">
        <f>LN(1+stock_returns_long[[#This Row],[Return]])</f>
        <v>4.5761190368065426E-2</v>
      </c>
    </row>
    <row r="4921" spans="1:6" x14ac:dyDescent="0.2">
      <c r="A4921" s="11">
        <v>45736</v>
      </c>
      <c r="B4921" s="3" t="s">
        <v>4</v>
      </c>
      <c r="C4921" s="3">
        <v>1.6958954271570903E-3</v>
      </c>
      <c r="D4921" s="3">
        <f>YEAR(stock_returns_long[[#This Row],[Date]])</f>
        <v>2025</v>
      </c>
      <c r="E4921" s="3">
        <f>MONTH(stock_returns_long[[#This Row],[Date]])</f>
        <v>3</v>
      </c>
      <c r="F4921" s="3">
        <f>LN(1+stock_returns_long[[#This Row],[Return]])</f>
        <v>1.6944590202751025E-3</v>
      </c>
    </row>
    <row r="4922" spans="1:6" x14ac:dyDescent="0.2">
      <c r="A4922" s="11">
        <v>45737</v>
      </c>
      <c r="B4922" s="3" t="s">
        <v>4</v>
      </c>
      <c r="C4922" s="3">
        <v>5.2696235065183838E-2</v>
      </c>
      <c r="D4922" s="3">
        <f>YEAR(stock_returns_long[[#This Row],[Date]])</f>
        <v>2025</v>
      </c>
      <c r="E4922" s="3">
        <f>MONTH(stock_returns_long[[#This Row],[Date]])</f>
        <v>3</v>
      </c>
      <c r="F4922" s="3">
        <f>LN(1+stock_returns_long[[#This Row],[Return]])</f>
        <v>5.13547158131408E-2</v>
      </c>
    </row>
    <row r="4923" spans="1:6" x14ac:dyDescent="0.2">
      <c r="A4923" s="11">
        <v>45740</v>
      </c>
      <c r="B4923" s="3" t="s">
        <v>4</v>
      </c>
      <c r="C4923" s="3">
        <v>0.11933580126800525</v>
      </c>
      <c r="D4923" s="3">
        <f>YEAR(stock_returns_long[[#This Row],[Date]])</f>
        <v>2025</v>
      </c>
      <c r="E4923" s="3">
        <f>MONTH(stock_returns_long[[#This Row],[Date]])</f>
        <v>3</v>
      </c>
      <c r="F4923" s="3">
        <f>LN(1+stock_returns_long[[#This Row],[Return]])</f>
        <v>0.11273547481030481</v>
      </c>
    </row>
    <row r="4924" spans="1:6" x14ac:dyDescent="0.2">
      <c r="A4924" s="11">
        <v>45741</v>
      </c>
      <c r="B4924" s="3" t="s">
        <v>4</v>
      </c>
      <c r="C4924" s="3">
        <v>3.5022807884516727E-2</v>
      </c>
      <c r="D4924" s="3">
        <f>YEAR(stock_returns_long[[#This Row],[Date]])</f>
        <v>2025</v>
      </c>
      <c r="E4924" s="3">
        <f>MONTH(stock_returns_long[[#This Row],[Date]])</f>
        <v>3</v>
      </c>
      <c r="F4924" s="3">
        <f>LN(1+stock_returns_long[[#This Row],[Return]])</f>
        <v>3.4423463077927825E-2</v>
      </c>
    </row>
    <row r="4925" spans="1:6" x14ac:dyDescent="0.2">
      <c r="A4925" s="11">
        <v>45742</v>
      </c>
      <c r="B4925" s="3" t="s">
        <v>4</v>
      </c>
      <c r="C4925" s="3">
        <v>-5.580626179068926E-2</v>
      </c>
      <c r="D4925" s="3">
        <f>YEAR(stock_returns_long[[#This Row],[Date]])</f>
        <v>2025</v>
      </c>
      <c r="E4925" s="3">
        <f>MONTH(stock_returns_long[[#This Row],[Date]])</f>
        <v>3</v>
      </c>
      <c r="F4925" s="3">
        <f>LN(1+stock_returns_long[[#This Row],[Return]])</f>
        <v>-5.7423902739737777E-2</v>
      </c>
    </row>
    <row r="4926" spans="1:6" x14ac:dyDescent="0.2">
      <c r="A4926" s="11">
        <v>45743</v>
      </c>
      <c r="B4926" s="3" t="s">
        <v>4</v>
      </c>
      <c r="C4926" s="3">
        <v>3.9329829222258805E-3</v>
      </c>
      <c r="D4926" s="3">
        <f>YEAR(stock_returns_long[[#This Row],[Date]])</f>
        <v>2025</v>
      </c>
      <c r="E4926" s="3">
        <f>MONTH(stock_returns_long[[#This Row],[Date]])</f>
        <v>3</v>
      </c>
      <c r="F4926" s="3">
        <f>LN(1+stock_returns_long[[#This Row],[Return]])</f>
        <v>3.9252689641876282E-3</v>
      </c>
    </row>
    <row r="4927" spans="1:6" x14ac:dyDescent="0.2">
      <c r="A4927" s="11">
        <v>45744</v>
      </c>
      <c r="B4927" s="3" t="s">
        <v>4</v>
      </c>
      <c r="C4927" s="3">
        <v>-3.5074934714529382E-2</v>
      </c>
      <c r="D4927" s="3">
        <f>YEAR(stock_returns_long[[#This Row],[Date]])</f>
        <v>2025</v>
      </c>
      <c r="E4927" s="3">
        <f>MONTH(stock_returns_long[[#This Row],[Date]])</f>
        <v>3</v>
      </c>
      <c r="F4927" s="3">
        <f>LN(1+stock_returns_long[[#This Row],[Return]])</f>
        <v>-3.5704833212183235E-2</v>
      </c>
    </row>
    <row r="4928" spans="1:6" x14ac:dyDescent="0.2">
      <c r="A4928" s="11">
        <v>45747</v>
      </c>
      <c r="B4928" s="3" t="s">
        <v>4</v>
      </c>
      <c r="C4928" s="3">
        <v>-1.6657121359109794E-2</v>
      </c>
      <c r="D4928" s="3">
        <f>YEAR(stock_returns_long[[#This Row],[Date]])</f>
        <v>2025</v>
      </c>
      <c r="E4928" s="3">
        <f>MONTH(stock_returns_long[[#This Row],[Date]])</f>
        <v>3</v>
      </c>
      <c r="F4928" s="3">
        <f>LN(1+stock_returns_long[[#This Row],[Return]])</f>
        <v>-1.6797411271064034E-2</v>
      </c>
    </row>
    <row r="4929" spans="1:6" x14ac:dyDescent="0.2">
      <c r="A4929" s="11">
        <v>45748</v>
      </c>
      <c r="B4929" s="3" t="s">
        <v>4</v>
      </c>
      <c r="C4929" s="3">
        <v>3.5885119854736525E-2</v>
      </c>
      <c r="D4929" s="3">
        <f>YEAR(stock_returns_long[[#This Row],[Date]])</f>
        <v>2025</v>
      </c>
      <c r="E4929" s="3">
        <f>MONTH(stock_returns_long[[#This Row],[Date]])</f>
        <v>4</v>
      </c>
      <c r="F4929" s="3">
        <f>LN(1+stock_returns_long[[#This Row],[Return]])</f>
        <v>3.5256249517639789E-2</v>
      </c>
    </row>
    <row r="4930" spans="1:6" x14ac:dyDescent="0.2">
      <c r="A4930" s="11">
        <v>45749</v>
      </c>
      <c r="B4930" s="3" t="s">
        <v>4</v>
      </c>
      <c r="C4930" s="3">
        <v>5.3266850799776222E-2</v>
      </c>
      <c r="D4930" s="3">
        <f>YEAR(stock_returns_long[[#This Row],[Date]])</f>
        <v>2025</v>
      </c>
      <c r="E4930" s="3">
        <f>MONTH(stock_returns_long[[#This Row],[Date]])</f>
        <v>4</v>
      </c>
      <c r="F4930" s="3">
        <f>LN(1+stock_returns_long[[#This Row],[Return]])</f>
        <v>5.1896620609465351E-2</v>
      </c>
    </row>
    <row r="4931" spans="1:6" x14ac:dyDescent="0.2">
      <c r="A4931" s="11">
        <v>45750</v>
      </c>
      <c r="B4931" s="3" t="s">
        <v>4</v>
      </c>
      <c r="C4931" s="3">
        <v>-5.4746111372535489E-2</v>
      </c>
      <c r="D4931" s="3">
        <f>YEAR(stock_returns_long[[#This Row],[Date]])</f>
        <v>2025</v>
      </c>
      <c r="E4931" s="3">
        <f>MONTH(stock_returns_long[[#This Row],[Date]])</f>
        <v>4</v>
      </c>
      <c r="F4931" s="3">
        <f>LN(1+stock_returns_long[[#This Row],[Return]])</f>
        <v>-5.6301722358181941E-2</v>
      </c>
    </row>
    <row r="4932" spans="1:6" x14ac:dyDescent="0.2">
      <c r="A4932" s="11">
        <v>45751</v>
      </c>
      <c r="B4932" s="3" t="s">
        <v>4</v>
      </c>
      <c r="C4932" s="3">
        <v>-0.10419786826814681</v>
      </c>
      <c r="D4932" s="3">
        <f>YEAR(stock_returns_long[[#This Row],[Date]])</f>
        <v>2025</v>
      </c>
      <c r="E4932" s="3">
        <f>MONTH(stock_returns_long[[#This Row],[Date]])</f>
        <v>4</v>
      </c>
      <c r="F4932" s="3">
        <f>LN(1+stock_returns_long[[#This Row],[Return]])</f>
        <v>-0.11003572551557192</v>
      </c>
    </row>
    <row r="4933" spans="1:6" x14ac:dyDescent="0.2">
      <c r="A4933" s="11">
        <v>45754</v>
      </c>
      <c r="B4933" s="3" t="s">
        <v>4</v>
      </c>
      <c r="C4933" s="3">
        <v>-2.5644236634809525E-2</v>
      </c>
      <c r="D4933" s="3">
        <f>YEAR(stock_returns_long[[#This Row],[Date]])</f>
        <v>2025</v>
      </c>
      <c r="E4933" s="3">
        <f>MONTH(stock_returns_long[[#This Row],[Date]])</f>
        <v>4</v>
      </c>
      <c r="F4933" s="3">
        <f>LN(1+stock_returns_long[[#This Row],[Return]])</f>
        <v>-2.5978781902311111E-2</v>
      </c>
    </row>
    <row r="4934" spans="1:6" x14ac:dyDescent="0.2">
      <c r="A4934" s="11">
        <v>45755</v>
      </c>
      <c r="B4934" s="3" t="s">
        <v>4</v>
      </c>
      <c r="C4934" s="3">
        <v>-4.8994783337158565E-2</v>
      </c>
      <c r="D4934" s="3">
        <f>YEAR(stock_returns_long[[#This Row],[Date]])</f>
        <v>2025</v>
      </c>
      <c r="E4934" s="3">
        <f>MONTH(stock_returns_long[[#This Row],[Date]])</f>
        <v>4</v>
      </c>
      <c r="F4934" s="3">
        <f>LN(1+stock_returns_long[[#This Row],[Return]])</f>
        <v>-5.0235731001905932E-2</v>
      </c>
    </row>
    <row r="4935" spans="1:6" x14ac:dyDescent="0.2">
      <c r="A4935" s="11">
        <v>45756</v>
      </c>
      <c r="B4935" s="3" t="s">
        <v>4</v>
      </c>
      <c r="C4935" s="3">
        <v>0.22689989839624536</v>
      </c>
      <c r="D4935" s="3">
        <f>YEAR(stock_returns_long[[#This Row],[Date]])</f>
        <v>2025</v>
      </c>
      <c r="E4935" s="3">
        <f>MONTH(stock_returns_long[[#This Row],[Date]])</f>
        <v>4</v>
      </c>
      <c r="F4935" s="3">
        <f>LN(1+stock_returns_long[[#This Row],[Return]])</f>
        <v>0.20449058000160142</v>
      </c>
    </row>
    <row r="4936" spans="1:6" x14ac:dyDescent="0.2">
      <c r="A4936" s="11">
        <v>45757</v>
      </c>
      <c r="B4936" s="3" t="s">
        <v>4</v>
      </c>
      <c r="C4936" s="3">
        <v>-7.2740695894926266E-2</v>
      </c>
      <c r="D4936" s="3">
        <f>YEAR(stock_returns_long[[#This Row],[Date]])</f>
        <v>2025</v>
      </c>
      <c r="E4936" s="3">
        <f>MONTH(stock_returns_long[[#This Row],[Date]])</f>
        <v>4</v>
      </c>
      <c r="F4936" s="3">
        <f>LN(1+stock_returns_long[[#This Row],[Return]])</f>
        <v>-7.5522028578039496E-2</v>
      </c>
    </row>
    <row r="4937" spans="1:6" x14ac:dyDescent="0.2">
      <c r="A4937" s="11">
        <v>45758</v>
      </c>
      <c r="B4937" s="3" t="s">
        <v>4</v>
      </c>
      <c r="C4937" s="3">
        <v>-3.5656236159631316E-4</v>
      </c>
      <c r="D4937" s="3">
        <f>YEAR(stock_returns_long[[#This Row],[Date]])</f>
        <v>2025</v>
      </c>
      <c r="E4937" s="3">
        <f>MONTH(stock_returns_long[[#This Row],[Date]])</f>
        <v>4</v>
      </c>
      <c r="F4937" s="3">
        <f>LN(1+stock_returns_long[[#This Row],[Return]])</f>
        <v>-3.5662594506993161E-4</v>
      </c>
    </row>
    <row r="4938" spans="1:6" x14ac:dyDescent="0.2">
      <c r="A4938" s="11">
        <v>45761</v>
      </c>
      <c r="B4938" s="3" t="s">
        <v>4</v>
      </c>
      <c r="C4938" s="3">
        <v>1.5856900364230597E-4</v>
      </c>
      <c r="D4938" s="3">
        <f>YEAR(stock_returns_long[[#This Row],[Date]])</f>
        <v>2025</v>
      </c>
      <c r="E4938" s="3">
        <f>MONTH(stock_returns_long[[#This Row],[Date]])</f>
        <v>4</v>
      </c>
      <c r="F4938" s="3">
        <f>LN(1+stock_returns_long[[#This Row],[Return]])</f>
        <v>1.5855643290671638E-4</v>
      </c>
    </row>
    <row r="4939" spans="1:6" x14ac:dyDescent="0.2">
      <c r="A4939" s="11">
        <v>45762</v>
      </c>
      <c r="B4939" s="3" t="s">
        <v>4</v>
      </c>
      <c r="C4939" s="3">
        <v>6.9744183248166003E-3</v>
      </c>
      <c r="D4939" s="3">
        <f>YEAR(stock_returns_long[[#This Row],[Date]])</f>
        <v>2025</v>
      </c>
      <c r="E4939" s="3">
        <f>MONTH(stock_returns_long[[#This Row],[Date]])</f>
        <v>4</v>
      </c>
      <c r="F4939" s="3">
        <f>LN(1+stock_returns_long[[#This Row],[Return]])</f>
        <v>6.9502095654963448E-3</v>
      </c>
    </row>
    <row r="4940" spans="1:6" x14ac:dyDescent="0.2">
      <c r="A4940" s="11">
        <v>45763</v>
      </c>
      <c r="B4940" s="3" t="s">
        <v>4</v>
      </c>
      <c r="C4940" s="3">
        <v>-4.9427403598542585E-2</v>
      </c>
      <c r="D4940" s="3">
        <f>YEAR(stock_returns_long[[#This Row],[Date]])</f>
        <v>2025</v>
      </c>
      <c r="E4940" s="3">
        <f>MONTH(stock_returns_long[[#This Row],[Date]])</f>
        <v>4</v>
      </c>
      <c r="F4940" s="3">
        <f>LN(1+stock_returns_long[[#This Row],[Return]])</f>
        <v>-5.0690742903996715E-2</v>
      </c>
    </row>
    <row r="4941" spans="1:6" x14ac:dyDescent="0.2">
      <c r="A4941" s="11">
        <v>45764</v>
      </c>
      <c r="B4941" s="3" t="s">
        <v>4</v>
      </c>
      <c r="C4941" s="3">
        <v>-7.4522017096290138E-4</v>
      </c>
      <c r="D4941" s="3">
        <f>YEAR(stock_returns_long[[#This Row],[Date]])</f>
        <v>2025</v>
      </c>
      <c r="E4941" s="3">
        <f>MONTH(stock_returns_long[[#This Row],[Date]])</f>
        <v>4</v>
      </c>
      <c r="F4941" s="3">
        <f>LN(1+stock_returns_long[[#This Row],[Return]])</f>
        <v>-7.454979855451015E-4</v>
      </c>
    </row>
    <row r="4942" spans="1:6" x14ac:dyDescent="0.2">
      <c r="A4942" s="11">
        <v>45768</v>
      </c>
      <c r="B4942" s="3" t="s">
        <v>4</v>
      </c>
      <c r="C4942" s="3">
        <v>-5.7463625959197961E-2</v>
      </c>
      <c r="D4942" s="3">
        <f>YEAR(stock_returns_long[[#This Row],[Date]])</f>
        <v>2025</v>
      </c>
      <c r="E4942" s="3">
        <f>MONTH(stock_returns_long[[#This Row],[Date]])</f>
        <v>4</v>
      </c>
      <c r="F4942" s="3">
        <f>LN(1+stock_returns_long[[#This Row],[Return]])</f>
        <v>-5.9180767257927987E-2</v>
      </c>
    </row>
    <row r="4943" spans="1:6" x14ac:dyDescent="0.2">
      <c r="A4943" s="11">
        <v>45769</v>
      </c>
      <c r="B4943" s="3" t="s">
        <v>4</v>
      </c>
      <c r="C4943" s="3">
        <v>4.6021983387706022E-2</v>
      </c>
      <c r="D4943" s="3">
        <f>YEAR(stock_returns_long[[#This Row],[Date]])</f>
        <v>2025</v>
      </c>
      <c r="E4943" s="3">
        <f>MONTH(stock_returns_long[[#This Row],[Date]])</f>
        <v>4</v>
      </c>
      <c r="F4943" s="3">
        <f>LN(1+stock_returns_long[[#This Row],[Return]])</f>
        <v>4.499438204493094E-2</v>
      </c>
    </row>
    <row r="4944" spans="1:6" x14ac:dyDescent="0.2">
      <c r="A4944" s="11">
        <v>45770</v>
      </c>
      <c r="B4944" s="3" t="s">
        <v>4</v>
      </c>
      <c r="C4944" s="3">
        <v>5.36622440095611E-2</v>
      </c>
      <c r="D4944" s="3">
        <f>YEAR(stock_returns_long[[#This Row],[Date]])</f>
        <v>2025</v>
      </c>
      <c r="E4944" s="3">
        <f>MONTH(stock_returns_long[[#This Row],[Date]])</f>
        <v>4</v>
      </c>
      <c r="F4944" s="3">
        <f>LN(1+stock_returns_long[[#This Row],[Return]])</f>
        <v>5.2271947159751794E-2</v>
      </c>
    </row>
    <row r="4945" spans="1:6" x14ac:dyDescent="0.2">
      <c r="A4945" s="11">
        <v>45771</v>
      </c>
      <c r="B4945" s="3" t="s">
        <v>4</v>
      </c>
      <c r="C4945" s="3">
        <v>3.4976485922985301E-2</v>
      </c>
      <c r="D4945" s="3">
        <f>YEAR(stock_returns_long[[#This Row],[Date]])</f>
        <v>2025</v>
      </c>
      <c r="E4945" s="3">
        <f>MONTH(stock_returns_long[[#This Row],[Date]])</f>
        <v>4</v>
      </c>
      <c r="F4945" s="3">
        <f>LN(1+stock_returns_long[[#This Row],[Return]])</f>
        <v>3.4378707544263892E-2</v>
      </c>
    </row>
    <row r="4946" spans="1:6" x14ac:dyDescent="0.2">
      <c r="A4946" s="11">
        <v>45772</v>
      </c>
      <c r="B4946" s="3" t="s">
        <v>4</v>
      </c>
      <c r="C4946" s="3">
        <v>9.8030910115499026E-2</v>
      </c>
      <c r="D4946" s="3">
        <f>YEAR(stock_returns_long[[#This Row],[Date]])</f>
        <v>2025</v>
      </c>
      <c r="E4946" s="3">
        <f>MONTH(stock_returns_long[[#This Row],[Date]])</f>
        <v>4</v>
      </c>
      <c r="F4946" s="3">
        <f>LN(1+stock_returns_long[[#This Row],[Return]])</f>
        <v>9.3518493980260006E-2</v>
      </c>
    </row>
    <row r="4947" spans="1:6" x14ac:dyDescent="0.2">
      <c r="A4947" s="11">
        <v>45775</v>
      </c>
      <c r="B4947" s="3" t="s">
        <v>4</v>
      </c>
      <c r="C4947" s="3">
        <v>3.2637046356942534E-3</v>
      </c>
      <c r="D4947" s="3">
        <f>YEAR(stock_returns_long[[#This Row],[Date]])</f>
        <v>2025</v>
      </c>
      <c r="E4947" s="3">
        <f>MONTH(stock_returns_long[[#This Row],[Date]])</f>
        <v>4</v>
      </c>
      <c r="F4947" s="3">
        <f>LN(1+stock_returns_long[[#This Row],[Return]])</f>
        <v>3.2583903115033577E-3</v>
      </c>
    </row>
    <row r="4948" spans="1:6" x14ac:dyDescent="0.2">
      <c r="A4948" s="11">
        <v>45776</v>
      </c>
      <c r="B4948" s="3" t="s">
        <v>4</v>
      </c>
      <c r="C4948" s="3">
        <v>2.1512501019458785E-2</v>
      </c>
      <c r="D4948" s="3">
        <f>YEAR(stock_returns_long[[#This Row],[Date]])</f>
        <v>2025</v>
      </c>
      <c r="E4948" s="3">
        <f>MONTH(stock_returns_long[[#This Row],[Date]])</f>
        <v>4</v>
      </c>
      <c r="F4948" s="3">
        <f>LN(1+stock_returns_long[[#This Row],[Return]])</f>
        <v>2.1284373105168935E-2</v>
      </c>
    </row>
    <row r="4949" spans="1:6" x14ac:dyDescent="0.2">
      <c r="A4949" s="11">
        <v>45777</v>
      </c>
      <c r="B4949" s="3" t="s">
        <v>4</v>
      </c>
      <c r="C4949" s="3">
        <v>-3.3797880897321053E-2</v>
      </c>
      <c r="D4949" s="3">
        <f>YEAR(stock_returns_long[[#This Row],[Date]])</f>
        <v>2025</v>
      </c>
      <c r="E4949" s="3">
        <f>MONTH(stock_returns_long[[#This Row],[Date]])</f>
        <v>4</v>
      </c>
      <c r="F4949" s="3">
        <f>LN(1+stock_returns_long[[#This Row],[Return]])</f>
        <v>-3.4382233630248157E-2</v>
      </c>
    </row>
    <row r="4950" spans="1:6" x14ac:dyDescent="0.2">
      <c r="A4950" s="11">
        <v>45778</v>
      </c>
      <c r="B4950" s="3" t="s">
        <v>4</v>
      </c>
      <c r="C4950" s="3">
        <v>-5.8123569150553278E-3</v>
      </c>
      <c r="D4950" s="3">
        <f>YEAR(stock_returns_long[[#This Row],[Date]])</f>
        <v>2025</v>
      </c>
      <c r="E4950" s="3">
        <f>MONTH(stock_returns_long[[#This Row],[Date]])</f>
        <v>5</v>
      </c>
      <c r="F4950" s="3">
        <f>LN(1+stock_returns_long[[#This Row],[Return]])</f>
        <v>-5.8293144020798437E-3</v>
      </c>
    </row>
    <row r="4951" spans="1:6" x14ac:dyDescent="0.2">
      <c r="A4951" s="11">
        <v>45779</v>
      </c>
      <c r="B4951" s="3" t="s">
        <v>4</v>
      </c>
      <c r="C4951" s="3">
        <v>2.3848576584252656E-2</v>
      </c>
      <c r="D4951" s="3">
        <f>YEAR(stock_returns_long[[#This Row],[Date]])</f>
        <v>2025</v>
      </c>
      <c r="E4951" s="3">
        <f>MONTH(stock_returns_long[[#This Row],[Date]])</f>
        <v>5</v>
      </c>
      <c r="F4951" s="3">
        <f>LN(1+stock_returns_long[[#This Row],[Return]])</f>
        <v>2.3568641253373868E-2</v>
      </c>
    </row>
    <row r="4952" spans="1:6" x14ac:dyDescent="0.2">
      <c r="A4952" s="11">
        <v>45782</v>
      </c>
      <c r="B4952" s="3" t="s">
        <v>4</v>
      </c>
      <c r="C4952" s="3">
        <v>-2.4198258752220814E-2</v>
      </c>
      <c r="D4952" s="3">
        <f>YEAR(stock_returns_long[[#This Row],[Date]])</f>
        <v>2025</v>
      </c>
      <c r="E4952" s="3">
        <f>MONTH(stock_returns_long[[#This Row],[Date]])</f>
        <v>5</v>
      </c>
      <c r="F4952" s="3">
        <f>LN(1+stock_returns_long[[#This Row],[Return]])</f>
        <v>-2.4495847170982712E-2</v>
      </c>
    </row>
    <row r="4953" spans="1:6" x14ac:dyDescent="0.2">
      <c r="A4953" s="11">
        <v>45783</v>
      </c>
      <c r="B4953" s="3" t="s">
        <v>4</v>
      </c>
      <c r="C4953" s="3">
        <v>-1.7519458684867262E-2</v>
      </c>
      <c r="D4953" s="3">
        <f>YEAR(stock_returns_long[[#This Row],[Date]])</f>
        <v>2025</v>
      </c>
      <c r="E4953" s="3">
        <f>MONTH(stock_returns_long[[#This Row],[Date]])</f>
        <v>5</v>
      </c>
      <c r="F4953" s="3">
        <f>LN(1+stock_returns_long[[#This Row],[Return]])</f>
        <v>-1.7674740712066431E-2</v>
      </c>
    </row>
    <row r="4954" spans="1:6" x14ac:dyDescent="0.2">
      <c r="A4954" s="11">
        <v>45784</v>
      </c>
      <c r="B4954" s="3" t="s">
        <v>4</v>
      </c>
      <c r="C4954" s="3">
        <v>3.159597232260225E-3</v>
      </c>
      <c r="D4954" s="3">
        <f>YEAR(stock_returns_long[[#This Row],[Date]])</f>
        <v>2025</v>
      </c>
      <c r="E4954" s="3">
        <f>MONTH(stock_returns_long[[#This Row],[Date]])</f>
        <v>5</v>
      </c>
      <c r="F4954" s="3">
        <f>LN(1+stock_returns_long[[#This Row],[Return]])</f>
        <v>3.1546161942166075E-3</v>
      </c>
    </row>
    <row r="4955" spans="1:6" x14ac:dyDescent="0.2">
      <c r="A4955" s="11">
        <v>45785</v>
      </c>
      <c r="B4955" s="3" t="s">
        <v>4</v>
      </c>
      <c r="C4955" s="3">
        <v>3.1134624811778533E-2</v>
      </c>
      <c r="D4955" s="3">
        <f>YEAR(stock_returns_long[[#This Row],[Date]])</f>
        <v>2025</v>
      </c>
      <c r="E4955" s="3">
        <f>MONTH(stock_returns_long[[#This Row],[Date]])</f>
        <v>5</v>
      </c>
      <c r="F4955" s="3">
        <f>LN(1+stock_returns_long[[#This Row],[Return]])</f>
        <v>3.0659773437438274E-2</v>
      </c>
    </row>
    <row r="4956" spans="1:6" x14ac:dyDescent="0.2">
      <c r="A4956" s="11">
        <v>45786</v>
      </c>
      <c r="B4956" s="3" t="s">
        <v>4</v>
      </c>
      <c r="C4956" s="3">
        <v>4.7187704851461287E-2</v>
      </c>
      <c r="D4956" s="3">
        <f>YEAR(stock_returns_long[[#This Row],[Date]])</f>
        <v>2025</v>
      </c>
      <c r="E4956" s="3">
        <f>MONTH(stock_returns_long[[#This Row],[Date]])</f>
        <v>5</v>
      </c>
      <c r="F4956" s="3">
        <f>LN(1+stock_returns_long[[#This Row],[Return]])</f>
        <v>4.6108194570086934E-2</v>
      </c>
    </row>
    <row r="4957" spans="1:6" x14ac:dyDescent="0.2">
      <c r="A4957" s="11">
        <v>45789</v>
      </c>
      <c r="B4957" s="3" t="s">
        <v>4</v>
      </c>
      <c r="C4957" s="3">
        <v>6.7457904038150884E-2</v>
      </c>
      <c r="D4957" s="3">
        <f>YEAR(stock_returns_long[[#This Row],[Date]])</f>
        <v>2025</v>
      </c>
      <c r="E4957" s="3">
        <f>MONTH(stock_returns_long[[#This Row],[Date]])</f>
        <v>5</v>
      </c>
      <c r="F4957" s="3">
        <f>LN(1+stock_returns_long[[#This Row],[Return]])</f>
        <v>6.5280031186796844E-2</v>
      </c>
    </row>
    <row r="4958" spans="1:6" x14ac:dyDescent="0.2">
      <c r="A4958" s="11">
        <v>45790</v>
      </c>
      <c r="B4958" s="3" t="s">
        <v>4</v>
      </c>
      <c r="C4958" s="3">
        <v>4.9280740626853614E-2</v>
      </c>
      <c r="D4958" s="3">
        <f>YEAR(stock_returns_long[[#This Row],[Date]])</f>
        <v>2025</v>
      </c>
      <c r="E4958" s="3">
        <f>MONTH(stock_returns_long[[#This Row],[Date]])</f>
        <v>5</v>
      </c>
      <c r="F4958" s="3">
        <f>LN(1+stock_returns_long[[#This Row],[Return]])</f>
        <v>4.8104920516812047E-2</v>
      </c>
    </row>
    <row r="4959" spans="1:6" x14ac:dyDescent="0.2">
      <c r="A4959" s="11">
        <v>45791</v>
      </c>
      <c r="B4959" s="3" t="s">
        <v>4</v>
      </c>
      <c r="C4959" s="3">
        <v>4.0739919936463753E-2</v>
      </c>
      <c r="D4959" s="3">
        <f>YEAR(stock_returns_long[[#This Row],[Date]])</f>
        <v>2025</v>
      </c>
      <c r="E4959" s="3">
        <f>MONTH(stock_returns_long[[#This Row],[Date]])</f>
        <v>5</v>
      </c>
      <c r="F4959" s="3">
        <f>LN(1+stock_returns_long[[#This Row],[Return]])</f>
        <v>3.9931921661911299E-2</v>
      </c>
    </row>
    <row r="4960" spans="1:6" x14ac:dyDescent="0.2">
      <c r="A4960" s="11">
        <v>45792</v>
      </c>
      <c r="B4960" s="3" t="s">
        <v>4</v>
      </c>
      <c r="C4960" s="3">
        <v>-1.3978329078298546E-2</v>
      </c>
      <c r="D4960" s="3">
        <f>YEAR(stock_returns_long[[#This Row],[Date]])</f>
        <v>2025</v>
      </c>
      <c r="E4960" s="3">
        <f>MONTH(stock_returns_long[[#This Row],[Date]])</f>
        <v>5</v>
      </c>
      <c r="F4960" s="3">
        <f>LN(1+stock_returns_long[[#This Row],[Return]])</f>
        <v>-1.407694599861275E-2</v>
      </c>
    </row>
    <row r="4961" spans="1:6" x14ac:dyDescent="0.2">
      <c r="A4961" s="11">
        <v>45793</v>
      </c>
      <c r="B4961" s="3" t="s">
        <v>4</v>
      </c>
      <c r="C4961" s="3">
        <v>2.0885606175656601E-2</v>
      </c>
      <c r="D4961" s="3">
        <f>YEAR(stock_returns_long[[#This Row],[Date]])</f>
        <v>2025</v>
      </c>
      <c r="E4961" s="3">
        <f>MONTH(stock_returns_long[[#This Row],[Date]])</f>
        <v>5</v>
      </c>
      <c r="F4961" s="3">
        <f>LN(1+stock_returns_long[[#This Row],[Return]])</f>
        <v>2.0670491941373468E-2</v>
      </c>
    </row>
    <row r="4962" spans="1:6" x14ac:dyDescent="0.2">
      <c r="A4962" s="11">
        <v>45796</v>
      </c>
      <c r="B4962" s="3" t="s">
        <v>4</v>
      </c>
      <c r="C4962" s="3">
        <v>-2.2544186527114873E-2</v>
      </c>
      <c r="D4962" s="3">
        <f>YEAR(stock_returns_long[[#This Row],[Date]])</f>
        <v>2025</v>
      </c>
      <c r="E4962" s="3">
        <f>MONTH(stock_returns_long[[#This Row],[Date]])</f>
        <v>5</v>
      </c>
      <c r="F4962" s="3">
        <f>LN(1+stock_returns_long[[#This Row],[Return]])</f>
        <v>-2.2802191752631769E-2</v>
      </c>
    </row>
    <row r="4963" spans="1:6" x14ac:dyDescent="0.2">
      <c r="A4963" s="11">
        <v>45797</v>
      </c>
      <c r="B4963" s="3" t="s">
        <v>4</v>
      </c>
      <c r="C4963" s="3">
        <v>5.0571808730102141E-3</v>
      </c>
      <c r="D4963" s="3">
        <f>YEAR(stock_returns_long[[#This Row],[Date]])</f>
        <v>2025</v>
      </c>
      <c r="E4963" s="3">
        <f>MONTH(stock_returns_long[[#This Row],[Date]])</f>
        <v>5</v>
      </c>
      <c r="F4963" s="3">
        <f>LN(1+stock_returns_long[[#This Row],[Return]])</f>
        <v>5.0444362835557477E-3</v>
      </c>
    </row>
    <row r="4964" spans="1:6" x14ac:dyDescent="0.2">
      <c r="A4964" s="11">
        <v>45798</v>
      </c>
      <c r="B4964" s="3" t="s">
        <v>4</v>
      </c>
      <c r="C4964" s="3">
        <v>-2.6758222357769146E-2</v>
      </c>
      <c r="D4964" s="3">
        <f>YEAR(stock_returns_long[[#This Row],[Date]])</f>
        <v>2025</v>
      </c>
      <c r="E4964" s="3">
        <f>MONTH(stock_returns_long[[#This Row],[Date]])</f>
        <v>5</v>
      </c>
      <c r="F4964" s="3">
        <f>LN(1+stock_returns_long[[#This Row],[Return]])</f>
        <v>-2.7122740878422213E-2</v>
      </c>
    </row>
    <row r="4965" spans="1:6" x14ac:dyDescent="0.2">
      <c r="A4965" s="11">
        <v>45799</v>
      </c>
      <c r="B4965" s="3" t="s">
        <v>4</v>
      </c>
      <c r="C4965" s="3">
        <v>1.9185982671137136E-2</v>
      </c>
      <c r="D4965" s="3">
        <f>YEAR(stock_returns_long[[#This Row],[Date]])</f>
        <v>2025</v>
      </c>
      <c r="E4965" s="3">
        <f>MONTH(stock_returns_long[[#This Row],[Date]])</f>
        <v>5</v>
      </c>
      <c r="F4965" s="3">
        <f>LN(1+stock_returns_long[[#This Row],[Return]])</f>
        <v>1.9004252475032086E-2</v>
      </c>
    </row>
    <row r="4966" spans="1:6" x14ac:dyDescent="0.2">
      <c r="A4966" s="11">
        <v>45800</v>
      </c>
      <c r="B4966" s="3" t="s">
        <v>4</v>
      </c>
      <c r="C4966" s="3">
        <v>-4.9847881903489766E-3</v>
      </c>
      <c r="D4966" s="3">
        <f>YEAR(stock_returns_long[[#This Row],[Date]])</f>
        <v>2025</v>
      </c>
      <c r="E4966" s="3">
        <f>MONTH(stock_returns_long[[#This Row],[Date]])</f>
        <v>5</v>
      </c>
      <c r="F4966" s="3">
        <f>LN(1+stock_returns_long[[#This Row],[Return]])</f>
        <v>-4.9972536895028473E-3</v>
      </c>
    </row>
    <row r="4967" spans="1:6" x14ac:dyDescent="0.2">
      <c r="A4967" s="11">
        <v>45804</v>
      </c>
      <c r="B4967" s="3" t="s">
        <v>4</v>
      </c>
      <c r="C4967" s="3">
        <v>6.9399477116447672E-2</v>
      </c>
      <c r="D4967" s="3">
        <f>YEAR(stock_returns_long[[#This Row],[Date]])</f>
        <v>2025</v>
      </c>
      <c r="E4967" s="3">
        <f>MONTH(stock_returns_long[[#This Row],[Date]])</f>
        <v>5</v>
      </c>
      <c r="F4967" s="3">
        <f>LN(1+stock_returns_long[[#This Row],[Return]])</f>
        <v>6.7097254581979682E-2</v>
      </c>
    </row>
    <row r="4968" spans="1:6" x14ac:dyDescent="0.2">
      <c r="A4968" s="11">
        <v>45805</v>
      </c>
      <c r="B4968" s="3" t="s">
        <v>4</v>
      </c>
      <c r="C4968" s="3">
        <v>-1.6506435862546853E-2</v>
      </c>
      <c r="D4968" s="3">
        <f>YEAR(stock_returns_long[[#This Row],[Date]])</f>
        <v>2025</v>
      </c>
      <c r="E4968" s="3">
        <f>MONTH(stock_returns_long[[#This Row],[Date]])</f>
        <v>5</v>
      </c>
      <c r="F4968" s="3">
        <f>LN(1+stock_returns_long[[#This Row],[Return]])</f>
        <v>-1.6644185010272462E-2</v>
      </c>
    </row>
    <row r="4969" spans="1:6" x14ac:dyDescent="0.2">
      <c r="A4969" s="11">
        <v>45806</v>
      </c>
      <c r="B4969" s="3" t="s">
        <v>4</v>
      </c>
      <c r="C4969" s="3">
        <v>4.2869117552875036E-3</v>
      </c>
      <c r="D4969" s="3">
        <f>YEAR(stock_returns_long[[#This Row],[Date]])</f>
        <v>2025</v>
      </c>
      <c r="E4969" s="3">
        <f>MONTH(stock_returns_long[[#This Row],[Date]])</f>
        <v>5</v>
      </c>
      <c r="F4969" s="3">
        <f>LN(1+stock_returns_long[[#This Row],[Return]])</f>
        <v>4.2777491260106125E-3</v>
      </c>
    </row>
    <row r="4970" spans="1:6" x14ac:dyDescent="0.2">
      <c r="A4970" s="11">
        <v>45807</v>
      </c>
      <c r="B4970" s="3" t="s">
        <v>4</v>
      </c>
      <c r="C4970" s="3">
        <v>-3.3395646193957407E-2</v>
      </c>
      <c r="D4970" s="3">
        <f>YEAR(stock_returns_long[[#This Row],[Date]])</f>
        <v>2025</v>
      </c>
      <c r="E4970" s="3">
        <f>MONTH(stock_returns_long[[#This Row],[Date]])</f>
        <v>5</v>
      </c>
      <c r="F4970" s="3">
        <f>LN(1+stock_returns_long[[#This Row],[Return]])</f>
        <v>-3.3966015333374219E-2</v>
      </c>
    </row>
    <row r="4971" spans="1:6" x14ac:dyDescent="0.2">
      <c r="A4971" s="11">
        <v>45810</v>
      </c>
      <c r="B4971" s="3" t="s">
        <v>4</v>
      </c>
      <c r="C4971" s="3">
        <v>-1.088145559849063E-2</v>
      </c>
      <c r="D4971" s="3">
        <f>YEAR(stock_returns_long[[#This Row],[Date]])</f>
        <v>2025</v>
      </c>
      <c r="E4971" s="3">
        <f>MONTH(stock_returns_long[[#This Row],[Date]])</f>
        <v>6</v>
      </c>
      <c r="F4971" s="3">
        <f>LN(1+stock_returns_long[[#This Row],[Return]])</f>
        <v>-1.0941091649071494E-2</v>
      </c>
    </row>
    <row r="4972" spans="1:6" x14ac:dyDescent="0.2">
      <c r="A4972" s="11">
        <v>45811</v>
      </c>
      <c r="B4972" s="3" t="s">
        <v>4</v>
      </c>
      <c r="C4972" s="3">
        <v>4.6105417753929956E-3</v>
      </c>
      <c r="D4972" s="3">
        <f>YEAR(stock_returns_long[[#This Row],[Date]])</f>
        <v>2025</v>
      </c>
      <c r="E4972" s="3">
        <f>MONTH(stock_returns_long[[#This Row],[Date]])</f>
        <v>6</v>
      </c>
      <c r="F4972" s="3">
        <f>LN(1+stock_returns_long[[#This Row],[Return]])</f>
        <v>4.5999457840196047E-3</v>
      </c>
    </row>
    <row r="4973" spans="1:6" x14ac:dyDescent="0.2">
      <c r="A4973" s="11">
        <v>45812</v>
      </c>
      <c r="B4973" s="3" t="s">
        <v>4</v>
      </c>
      <c r="C4973" s="3">
        <v>-3.5495400733921767E-2</v>
      </c>
      <c r="D4973" s="3">
        <f>YEAR(stock_returns_long[[#This Row],[Date]])</f>
        <v>2025</v>
      </c>
      <c r="E4973" s="3">
        <f>MONTH(stock_returns_long[[#This Row],[Date]])</f>
        <v>6</v>
      </c>
      <c r="F4973" s="3">
        <f>LN(1+stock_returns_long[[#This Row],[Return]])</f>
        <v>-3.6140678098134149E-2</v>
      </c>
    </row>
    <row r="4974" spans="1:6" x14ac:dyDescent="0.2">
      <c r="A4974" s="11">
        <v>45813</v>
      </c>
      <c r="B4974" s="3" t="s">
        <v>4</v>
      </c>
      <c r="C4974" s="3">
        <v>-0.14259893789082123</v>
      </c>
      <c r="D4974" s="3">
        <f>YEAR(stock_returns_long[[#This Row],[Date]])</f>
        <v>2025</v>
      </c>
      <c r="E4974" s="3">
        <f>MONTH(stock_returns_long[[#This Row],[Date]])</f>
        <v>6</v>
      </c>
      <c r="F4974" s="3">
        <f>LN(1+stock_returns_long[[#This Row],[Return]])</f>
        <v>-0.15384948606327908</v>
      </c>
    </row>
    <row r="4975" spans="1:6" x14ac:dyDescent="0.2">
      <c r="A4975" s="11">
        <v>45814</v>
      </c>
      <c r="B4975" s="3" t="s">
        <v>4</v>
      </c>
      <c r="C4975" s="3">
        <v>3.6670186138995975E-2</v>
      </c>
      <c r="D4975" s="3">
        <f>YEAR(stock_returns_long[[#This Row],[Date]])</f>
        <v>2025</v>
      </c>
      <c r="E4975" s="3">
        <f>MONTH(stock_returns_long[[#This Row],[Date]])</f>
        <v>6</v>
      </c>
      <c r="F4975" s="3">
        <f>LN(1+stock_returns_long[[#This Row],[Return]])</f>
        <v>3.6013832506655297E-2</v>
      </c>
    </row>
    <row r="4976" spans="1:6" x14ac:dyDescent="0.2">
      <c r="A4976" s="11">
        <v>45817</v>
      </c>
      <c r="B4976" s="3" t="s">
        <v>4</v>
      </c>
      <c r="C4976" s="3">
        <v>4.5537613528404242E-2</v>
      </c>
      <c r="D4976" s="3">
        <f>YEAR(stock_returns_long[[#This Row],[Date]])</f>
        <v>2025</v>
      </c>
      <c r="E4976" s="3">
        <f>MONTH(stock_returns_long[[#This Row],[Date]])</f>
        <v>6</v>
      </c>
      <c r="F4976" s="3">
        <f>LN(1+stock_returns_long[[#This Row],[Return]])</f>
        <v>4.4531215832813442E-2</v>
      </c>
    </row>
    <row r="4977" spans="1:6" x14ac:dyDescent="0.2">
      <c r="A4977" s="11">
        <v>45818</v>
      </c>
      <c r="B4977" s="3" t="s">
        <v>4</v>
      </c>
      <c r="C4977" s="3">
        <v>5.674382827003055E-2</v>
      </c>
      <c r="D4977" s="3">
        <f>YEAR(stock_returns_long[[#This Row],[Date]])</f>
        <v>2025</v>
      </c>
      <c r="E4977" s="3">
        <f>MONTH(stock_returns_long[[#This Row],[Date]])</f>
        <v>6</v>
      </c>
      <c r="F4977" s="3">
        <f>LN(1+stock_returns_long[[#This Row],[Return]])</f>
        <v>5.5192320154384307E-2</v>
      </c>
    </row>
    <row r="4978" spans="1:6" x14ac:dyDescent="0.2">
      <c r="A4978" s="11">
        <v>45819</v>
      </c>
      <c r="B4978" s="3" t="s">
        <v>4</v>
      </c>
      <c r="C4978" s="3">
        <v>1.0426457165473302E-3</v>
      </c>
      <c r="D4978" s="3">
        <f>YEAR(stock_returns_long[[#This Row],[Date]])</f>
        <v>2025</v>
      </c>
      <c r="E4978" s="3">
        <f>MONTH(stock_returns_long[[#This Row],[Date]])</f>
        <v>6</v>
      </c>
      <c r="F4978" s="3">
        <f>LN(1+stock_returns_long[[#This Row],[Return]])</f>
        <v>1.0421025390305668E-3</v>
      </c>
    </row>
    <row r="4979" spans="1:6" x14ac:dyDescent="0.2">
      <c r="A4979" s="11">
        <v>45820</v>
      </c>
      <c r="B4979" s="3" t="s">
        <v>4</v>
      </c>
      <c r="C4979" s="3">
        <v>-2.2424432461661592E-2</v>
      </c>
      <c r="D4979" s="3">
        <f>YEAR(stock_returns_long[[#This Row],[Date]])</f>
        <v>2025</v>
      </c>
      <c r="E4979" s="3">
        <f>MONTH(stock_returns_long[[#This Row],[Date]])</f>
        <v>6</v>
      </c>
      <c r="F4979" s="3">
        <f>LN(1+stock_returns_long[[#This Row],[Return]])</f>
        <v>-2.2679683166052338E-2</v>
      </c>
    </row>
    <row r="4980" spans="1:6" x14ac:dyDescent="0.2">
      <c r="A4980" s="11">
        <v>45821</v>
      </c>
      <c r="B4980" s="3" t="s">
        <v>4</v>
      </c>
      <c r="C4980" s="3">
        <v>1.9429076154419578E-2</v>
      </c>
      <c r="D4980" s="3">
        <f>YEAR(stock_returns_long[[#This Row],[Date]])</f>
        <v>2025</v>
      </c>
      <c r="E4980" s="3">
        <f>MONTH(stock_returns_long[[#This Row],[Date]])</f>
        <v>6</v>
      </c>
      <c r="F4980" s="3">
        <f>LN(1+stock_returns_long[[#This Row],[Return]])</f>
        <v>1.9242741328905938E-2</v>
      </c>
    </row>
    <row r="4981" spans="1:6" x14ac:dyDescent="0.2">
      <c r="A4981" s="11">
        <v>45824</v>
      </c>
      <c r="B4981" s="3" t="s">
        <v>4</v>
      </c>
      <c r="C4981" s="3">
        <v>1.1742668079331553E-2</v>
      </c>
      <c r="D4981" s="3">
        <f>YEAR(stock_returns_long[[#This Row],[Date]])</f>
        <v>2025</v>
      </c>
      <c r="E4981" s="3">
        <f>MONTH(stock_returns_long[[#This Row],[Date]])</f>
        <v>6</v>
      </c>
      <c r="F4981" s="3">
        <f>LN(1+stock_returns_long[[#This Row],[Return]])</f>
        <v>1.1674257976472001E-2</v>
      </c>
    </row>
    <row r="4982" spans="1:6" x14ac:dyDescent="0.2">
      <c r="A4982" s="11">
        <v>45825</v>
      </c>
      <c r="B4982" s="3" t="s">
        <v>4</v>
      </c>
      <c r="C4982" s="3">
        <v>-3.8829637497946212E-2</v>
      </c>
      <c r="D4982" s="3">
        <f>YEAR(stock_returns_long[[#This Row],[Date]])</f>
        <v>2025</v>
      </c>
      <c r="E4982" s="3">
        <f>MONTH(stock_returns_long[[#This Row],[Date]])</f>
        <v>6</v>
      </c>
      <c r="F4982" s="3">
        <f>LN(1+stock_returns_long[[#This Row],[Return]])</f>
        <v>-3.960360944657592E-2</v>
      </c>
    </row>
    <row r="4983" spans="1:6" x14ac:dyDescent="0.2">
      <c r="A4983" s="11">
        <v>45826</v>
      </c>
      <c r="B4983" s="3" t="s">
        <v>4</v>
      </c>
      <c r="C4983" s="3">
        <v>1.80179597897272E-2</v>
      </c>
      <c r="D4983" s="3">
        <f>YEAR(stock_returns_long[[#This Row],[Date]])</f>
        <v>2025</v>
      </c>
      <c r="E4983" s="3">
        <f>MONTH(stock_returns_long[[#This Row],[Date]])</f>
        <v>6</v>
      </c>
      <c r="F4983" s="3">
        <f>LN(1+stock_returns_long[[#This Row],[Return]])</f>
        <v>1.7857560202303197E-2</v>
      </c>
    </row>
    <row r="4984" spans="1:6" x14ac:dyDescent="0.2">
      <c r="A4984" s="11">
        <v>45828</v>
      </c>
      <c r="B4984" s="3" t="s">
        <v>4</v>
      </c>
      <c r="C4984" s="3">
        <v>3.4161115761732752E-4</v>
      </c>
      <c r="D4984" s="3">
        <f>YEAR(stock_returns_long[[#This Row],[Date]])</f>
        <v>2025</v>
      </c>
      <c r="E4984" s="3">
        <f>MONTH(stock_returns_long[[#This Row],[Date]])</f>
        <v>6</v>
      </c>
      <c r="F4984" s="3">
        <f>LN(1+stock_returns_long[[#This Row],[Return]])</f>
        <v>3.4155282181088666E-4</v>
      </c>
    </row>
    <row r="4985" spans="1:6" x14ac:dyDescent="0.2">
      <c r="A4985" s="11">
        <v>45831</v>
      </c>
      <c r="B4985" s="3" t="s">
        <v>4</v>
      </c>
      <c r="C4985" s="3">
        <v>8.2319309387290707E-2</v>
      </c>
      <c r="D4985" s="3">
        <f>YEAR(stock_returns_long[[#This Row],[Date]])</f>
        <v>2025</v>
      </c>
      <c r="E4985" s="3">
        <f>MONTH(stock_returns_long[[#This Row],[Date]])</f>
        <v>6</v>
      </c>
      <c r="F4985" s="3">
        <f>LN(1+stock_returns_long[[#This Row],[Return]])</f>
        <v>7.9106247227254081E-2</v>
      </c>
    </row>
    <row r="4986" spans="1:6" x14ac:dyDescent="0.2">
      <c r="A4986" s="11">
        <v>45832</v>
      </c>
      <c r="B4986" s="3" t="s">
        <v>4</v>
      </c>
      <c r="C4986" s="3">
        <v>-2.3545920693855638E-2</v>
      </c>
      <c r="D4986" s="3">
        <f>YEAR(stock_returns_long[[#This Row],[Date]])</f>
        <v>2025</v>
      </c>
      <c r="E4986" s="3">
        <f>MONTH(stock_returns_long[[#This Row],[Date]])</f>
        <v>6</v>
      </c>
      <c r="F4986" s="3">
        <f>LN(1+stock_returns_long[[#This Row],[Return]])</f>
        <v>-2.3827555571310416E-2</v>
      </c>
    </row>
    <row r="4987" spans="1:6" x14ac:dyDescent="0.2">
      <c r="A4987" s="11">
        <v>45833</v>
      </c>
      <c r="B4987" s="3" t="s">
        <v>4</v>
      </c>
      <c r="C4987" s="3">
        <v>-3.7947582404945002E-2</v>
      </c>
      <c r="D4987" s="3">
        <f>YEAR(stock_returns_long[[#This Row],[Date]])</f>
        <v>2025</v>
      </c>
      <c r="E4987" s="3">
        <f>MONTH(stock_returns_long[[#This Row],[Date]])</f>
        <v>6</v>
      </c>
      <c r="F4987" s="3">
        <f>LN(1+stock_returns_long[[#This Row],[Return]])</f>
        <v>-3.8686341656307771E-2</v>
      </c>
    </row>
    <row r="4988" spans="1:6" x14ac:dyDescent="0.2">
      <c r="A4988" s="11">
        <v>45834</v>
      </c>
      <c r="B4988" s="3" t="s">
        <v>4</v>
      </c>
      <c r="C4988" s="3">
        <v>-5.4037218123500486E-3</v>
      </c>
      <c r="D4988" s="3">
        <f>YEAR(stock_returns_long[[#This Row],[Date]])</f>
        <v>2025</v>
      </c>
      <c r="E4988" s="3">
        <f>MONTH(stock_returns_long[[#This Row],[Date]])</f>
        <v>6</v>
      </c>
      <c r="F4988" s="3">
        <f>LN(1+stock_returns_long[[#This Row],[Return]])</f>
        <v>-5.4183747277542736E-3</v>
      </c>
    </row>
    <row r="4989" spans="1:6" x14ac:dyDescent="0.2">
      <c r="A4989" s="11">
        <v>45835</v>
      </c>
      <c r="B4989" s="3" t="s">
        <v>4</v>
      </c>
      <c r="C4989" s="3">
        <v>-6.5995269953356139E-3</v>
      </c>
      <c r="D4989" s="3">
        <f>YEAR(stock_returns_long[[#This Row],[Date]])</f>
        <v>2025</v>
      </c>
      <c r="E4989" s="3">
        <f>MONTH(stock_returns_long[[#This Row],[Date]])</f>
        <v>6</v>
      </c>
      <c r="F4989" s="3">
        <f>LN(1+stock_returns_long[[#This Row],[Return]])</f>
        <v>-6.6214001617641328E-3</v>
      </c>
    </row>
    <row r="4990" spans="1:6" x14ac:dyDescent="0.2">
      <c r="A4990" s="11">
        <v>45838</v>
      </c>
      <c r="B4990" s="3" t="s">
        <v>4</v>
      </c>
      <c r="C4990" s="3">
        <v>-1.8446995428822777E-2</v>
      </c>
      <c r="D4990" s="3">
        <f>YEAR(stock_returns_long[[#This Row],[Date]])</f>
        <v>2025</v>
      </c>
      <c r="E4990" s="3">
        <f>MONTH(stock_returns_long[[#This Row],[Date]])</f>
        <v>6</v>
      </c>
      <c r="F4990" s="3">
        <f>LN(1+stock_returns_long[[#This Row],[Return]])</f>
        <v>-1.8619263085276009E-2</v>
      </c>
    </row>
    <row r="4991" spans="1:6" x14ac:dyDescent="0.2">
      <c r="A4991" s="11">
        <v>45839</v>
      </c>
      <c r="B4991" s="3" t="s">
        <v>4</v>
      </c>
      <c r="C4991" s="3">
        <v>-5.3358975041317258E-2</v>
      </c>
      <c r="D4991" s="3">
        <f>YEAR(stock_returns_long[[#This Row],[Date]])</f>
        <v>2025</v>
      </c>
      <c r="E4991" s="3">
        <f>MONTH(stock_returns_long[[#This Row],[Date]])</f>
        <v>7</v>
      </c>
      <c r="F4991" s="3">
        <f>LN(1+stock_returns_long[[#This Row],[Return]])</f>
        <v>-5.4835323173086398E-2</v>
      </c>
    </row>
    <row r="4992" spans="1:6" x14ac:dyDescent="0.2">
      <c r="A4992" s="11">
        <v>45840</v>
      </c>
      <c r="B4992" s="3" t="s">
        <v>4</v>
      </c>
      <c r="C4992" s="3">
        <v>4.9682427807318463E-2</v>
      </c>
      <c r="D4992" s="3">
        <f>YEAR(stock_returns_long[[#This Row],[Date]])</f>
        <v>2025</v>
      </c>
      <c r="E4992" s="3">
        <f>MONTH(stock_returns_long[[#This Row],[Date]])</f>
        <v>7</v>
      </c>
      <c r="F4992" s="3">
        <f>LN(1+stock_returns_long[[#This Row],[Return]])</f>
        <v>4.8487668714979157E-2</v>
      </c>
    </row>
    <row r="4993" spans="1:6" x14ac:dyDescent="0.2">
      <c r="A4993" s="11">
        <v>45841</v>
      </c>
      <c r="B4993" s="3" t="s">
        <v>4</v>
      </c>
      <c r="C4993" s="3">
        <v>-9.5038111442868889E-4</v>
      </c>
      <c r="D4993" s="3">
        <f>YEAR(stock_returns_long[[#This Row],[Date]])</f>
        <v>2025</v>
      </c>
      <c r="E4993" s="3">
        <f>MONTH(stock_returns_long[[#This Row],[Date]])</f>
        <v>7</v>
      </c>
      <c r="F4993" s="3">
        <f>LN(1+stock_returns_long[[#This Row],[Return]])</f>
        <v>-9.5083301289988938E-4</v>
      </c>
    </row>
    <row r="4994" spans="1:6" x14ac:dyDescent="0.2">
      <c r="A4994" s="11">
        <v>45845</v>
      </c>
      <c r="B4994" s="3" t="s">
        <v>4</v>
      </c>
      <c r="C4994" s="3">
        <v>-6.7892827803153422E-2</v>
      </c>
      <c r="D4994" s="3">
        <f>YEAR(stock_returns_long[[#This Row],[Date]])</f>
        <v>2025</v>
      </c>
      <c r="E4994" s="3">
        <f>MONTH(stock_returns_long[[#This Row],[Date]])</f>
        <v>7</v>
      </c>
      <c r="F4994" s="3">
        <f>LN(1+stock_returns_long[[#This Row],[Return]])</f>
        <v>-7.0307479280058482E-2</v>
      </c>
    </row>
    <row r="4995" spans="1:6" x14ac:dyDescent="0.2">
      <c r="A4995" s="11">
        <v>45846</v>
      </c>
      <c r="B4995" s="3" t="s">
        <v>4</v>
      </c>
      <c r="C4995" s="3">
        <v>1.3165935514200422E-2</v>
      </c>
      <c r="D4995" s="3">
        <f>YEAR(stock_returns_long[[#This Row],[Date]])</f>
        <v>2025</v>
      </c>
      <c r="E4995" s="3">
        <f>MONTH(stock_returns_long[[#This Row],[Date]])</f>
        <v>7</v>
      </c>
      <c r="F4995" s="3">
        <f>LN(1+stock_returns_long[[#This Row],[Return]])</f>
        <v>1.3080017887538436E-2</v>
      </c>
    </row>
    <row r="4996" spans="1:6" x14ac:dyDescent="0.2">
      <c r="A4996" s="11">
        <v>45847</v>
      </c>
      <c r="B4996" s="3" t="s">
        <v>4</v>
      </c>
      <c r="C4996" s="3">
        <v>-6.4806174796113725E-3</v>
      </c>
      <c r="D4996" s="3">
        <f>YEAR(stock_returns_long[[#This Row],[Date]])</f>
        <v>2025</v>
      </c>
      <c r="E4996" s="3">
        <f>MONTH(stock_returns_long[[#This Row],[Date]])</f>
        <v>7</v>
      </c>
      <c r="F4996" s="3">
        <f>LN(1+stock_returns_long[[#This Row],[Return]])</f>
        <v>-6.5017078495296469E-3</v>
      </c>
    </row>
    <row r="4997" spans="1:6" x14ac:dyDescent="0.2">
      <c r="A4997" s="11">
        <v>45848</v>
      </c>
      <c r="B4997" s="3" t="s">
        <v>4</v>
      </c>
      <c r="C4997" s="3">
        <v>4.7282648382799497E-2</v>
      </c>
      <c r="D4997" s="3">
        <f>YEAR(stock_returns_long[[#This Row],[Date]])</f>
        <v>2025</v>
      </c>
      <c r="E4997" s="3">
        <f>MONTH(stock_returns_long[[#This Row],[Date]])</f>
        <v>7</v>
      </c>
      <c r="F4997" s="3">
        <f>LN(1+stock_returns_long[[#This Row],[Return]])</f>
        <v>4.6198855706690405E-2</v>
      </c>
    </row>
    <row r="4998" spans="1:6" x14ac:dyDescent="0.2">
      <c r="A4998" s="11">
        <v>45849</v>
      </c>
      <c r="B4998" s="3" t="s">
        <v>4</v>
      </c>
      <c r="C4998" s="3">
        <v>1.174690904506881E-2</v>
      </c>
      <c r="D4998" s="3">
        <f>YEAR(stock_returns_long[[#This Row],[Date]])</f>
        <v>2025</v>
      </c>
      <c r="E4998" s="3">
        <f>MONTH(stock_returns_long[[#This Row],[Date]])</f>
        <v>7</v>
      </c>
      <c r="F4998" s="3">
        <f>LN(1+stock_returns_long[[#This Row],[Return]])</f>
        <v>1.1678449711171509E-2</v>
      </c>
    </row>
    <row r="4999" spans="1:6" x14ac:dyDescent="0.2">
      <c r="A4999" s="11">
        <v>45852</v>
      </c>
      <c r="B4999" s="3" t="s">
        <v>4</v>
      </c>
      <c r="C4999" s="3">
        <v>1.0813001260769006E-2</v>
      </c>
      <c r="D4999" s="3">
        <f>YEAR(stock_returns_long[[#This Row],[Date]])</f>
        <v>2025</v>
      </c>
      <c r="E4999" s="3">
        <f>MONTH(stock_returns_long[[#This Row],[Date]])</f>
        <v>7</v>
      </c>
      <c r="F4999" s="3">
        <f>LN(1+stock_returns_long[[#This Row],[Return]])</f>
        <v>1.0754958796599731E-2</v>
      </c>
    </row>
    <row r="5000" spans="1:6" x14ac:dyDescent="0.2">
      <c r="A5000" s="11">
        <v>45853</v>
      </c>
      <c r="B5000" s="3" t="s">
        <v>4</v>
      </c>
      <c r="C5000" s="3">
        <v>-1.9312070795389769E-2</v>
      </c>
      <c r="D5000" s="3">
        <f>YEAR(stock_returns_long[[#This Row],[Date]])</f>
        <v>2025</v>
      </c>
      <c r="E5000" s="3">
        <f>MONTH(stock_returns_long[[#This Row],[Date]])</f>
        <v>7</v>
      </c>
      <c r="F5000" s="3">
        <f>LN(1+stock_returns_long[[#This Row],[Return]])</f>
        <v>-1.9500985006087518E-2</v>
      </c>
    </row>
    <row r="5001" spans="1:6" x14ac:dyDescent="0.2">
      <c r="A5001" s="11">
        <v>45854</v>
      </c>
      <c r="B5001" s="3" t="s">
        <v>4</v>
      </c>
      <c r="C5001" s="3">
        <v>3.5040912192586537E-2</v>
      </c>
      <c r="D5001" s="3">
        <f>YEAR(stock_returns_long[[#This Row],[Date]])</f>
        <v>2025</v>
      </c>
      <c r="E5001" s="3">
        <f>MONTH(stock_returns_long[[#This Row],[Date]])</f>
        <v>7</v>
      </c>
      <c r="F5001" s="3">
        <f>LN(1+stock_returns_long[[#This Row],[Return]])</f>
        <v>3.4440954624583783E-2</v>
      </c>
    </row>
    <row r="5002" spans="1:6" x14ac:dyDescent="0.2">
      <c r="A5002" s="11">
        <v>45855</v>
      </c>
      <c r="B5002" s="3" t="s">
        <v>4</v>
      </c>
      <c r="C5002" s="3">
        <v>-7.0258639950370183E-3</v>
      </c>
      <c r="D5002" s="3">
        <f>YEAR(stock_returns_long[[#This Row],[Date]])</f>
        <v>2025</v>
      </c>
      <c r="E5002" s="3">
        <f>MONTH(stock_returns_long[[#This Row],[Date]])</f>
        <v>7</v>
      </c>
      <c r="F5002" s="3">
        <f>LN(1+stock_returns_long[[#This Row],[Return]])</f>
        <v>-7.0506615954476458E-3</v>
      </c>
    </row>
    <row r="5003" spans="1:6" x14ac:dyDescent="0.2">
      <c r="A5003" s="11">
        <v>45856</v>
      </c>
      <c r="B5003" s="3" t="s">
        <v>4</v>
      </c>
      <c r="C5003" s="3">
        <v>3.2059078040672429E-2</v>
      </c>
      <c r="D5003" s="3">
        <f>YEAR(stock_returns_long[[#This Row],[Date]])</f>
        <v>2025</v>
      </c>
      <c r="E5003" s="3">
        <f>MONTH(stock_returns_long[[#This Row],[Date]])</f>
        <v>7</v>
      </c>
      <c r="F5003" s="3">
        <f>LN(1+stock_returns_long[[#This Row],[Return]])</f>
        <v>3.1555911584314186E-2</v>
      </c>
    </row>
    <row r="5004" spans="1:6" x14ac:dyDescent="0.2">
      <c r="A5004" s="11">
        <v>45859</v>
      </c>
      <c r="B5004" s="3" t="s">
        <v>4</v>
      </c>
      <c r="C5004" s="3">
        <v>-3.5188948387289143E-3</v>
      </c>
      <c r="D5004" s="3">
        <f>YEAR(stock_returns_long[[#This Row],[Date]])</f>
        <v>2025</v>
      </c>
      <c r="E5004" s="3">
        <f>MONTH(stock_returns_long[[#This Row],[Date]])</f>
        <v>7</v>
      </c>
      <c r="F5004" s="3">
        <f>LN(1+stock_returns_long[[#This Row],[Return]])</f>
        <v>-3.525100711992725E-3</v>
      </c>
    </row>
    <row r="5005" spans="1:6" x14ac:dyDescent="0.2">
      <c r="A5005" s="11">
        <v>45860</v>
      </c>
      <c r="B5005" s="3" t="s">
        <v>4</v>
      </c>
      <c r="C5005" s="3">
        <v>1.10201078413521E-2</v>
      </c>
      <c r="D5005" s="3">
        <f>YEAR(stock_returns_long[[#This Row],[Date]])</f>
        <v>2025</v>
      </c>
      <c r="E5005" s="3">
        <f>MONTH(stock_returns_long[[#This Row],[Date]])</f>
        <v>7</v>
      </c>
      <c r="F5005" s="3">
        <f>LN(1+stock_returns_long[[#This Row],[Return]])</f>
        <v>1.0959828902223289E-2</v>
      </c>
    </row>
    <row r="5006" spans="1:6" x14ac:dyDescent="0.2">
      <c r="A5006" s="11">
        <v>45861</v>
      </c>
      <c r="B5006" s="3" t="s">
        <v>4</v>
      </c>
      <c r="C5006" s="3">
        <v>1.3550095657464123E-3</v>
      </c>
      <c r="D5006" s="3">
        <f>YEAR(stock_returns_long[[#This Row],[Date]])</f>
        <v>2025</v>
      </c>
      <c r="E5006" s="3">
        <f>MONTH(stock_returns_long[[#This Row],[Date]])</f>
        <v>7</v>
      </c>
      <c r="F5006" s="3">
        <f>LN(1+stock_returns_long[[#This Row],[Return]])</f>
        <v>1.3540923687317768E-3</v>
      </c>
    </row>
    <row r="5007" spans="1:6" x14ac:dyDescent="0.2">
      <c r="A5007" s="11">
        <v>45862</v>
      </c>
      <c r="B5007" s="3" t="s">
        <v>4</v>
      </c>
      <c r="C5007" s="3">
        <v>-8.1970200763012868E-2</v>
      </c>
      <c r="D5007" s="3">
        <f>YEAR(stock_returns_long[[#This Row],[Date]])</f>
        <v>2025</v>
      </c>
      <c r="E5007" s="3">
        <f>MONTH(stock_returns_long[[#This Row],[Date]])</f>
        <v>7</v>
      </c>
      <c r="F5007" s="3">
        <f>LN(1+stock_returns_long[[#This Row],[Return]])</f>
        <v>-8.5525427846025182E-2</v>
      </c>
    </row>
    <row r="5008" spans="1:6" x14ac:dyDescent="0.2">
      <c r="A5008" s="11">
        <v>45863</v>
      </c>
      <c r="B5008" s="3" t="s">
        <v>4</v>
      </c>
      <c r="C5008" s="3">
        <v>3.5244055669342522E-2</v>
      </c>
      <c r="D5008" s="3">
        <f>YEAR(stock_returns_long[[#This Row],[Date]])</f>
        <v>2025</v>
      </c>
      <c r="E5008" s="3">
        <f>MONTH(stock_returns_long[[#This Row],[Date]])</f>
        <v>7</v>
      </c>
      <c r="F5008" s="3">
        <f>LN(1+stock_returns_long[[#This Row],[Return]])</f>
        <v>3.4637201499348805E-2</v>
      </c>
    </row>
    <row r="5009" spans="1:6" x14ac:dyDescent="0.2">
      <c r="A5009" s="11">
        <v>45866</v>
      </c>
      <c r="B5009" s="3" t="s">
        <v>4</v>
      </c>
      <c r="C5009" s="3">
        <v>3.0152499060024596E-2</v>
      </c>
      <c r="D5009" s="3">
        <f>YEAR(stock_returns_long[[#This Row],[Date]])</f>
        <v>2025</v>
      </c>
      <c r="E5009" s="3">
        <f>MONTH(stock_returns_long[[#This Row],[Date]])</f>
        <v>7</v>
      </c>
      <c r="F5009" s="3">
        <f>LN(1+stock_returns_long[[#This Row],[Return]])</f>
        <v>2.9706848621967902E-2</v>
      </c>
    </row>
    <row r="5010" spans="1:6" x14ac:dyDescent="0.2">
      <c r="A5010" s="11">
        <v>45867</v>
      </c>
      <c r="B5010" s="3" t="s">
        <v>4</v>
      </c>
      <c r="C5010" s="3">
        <v>-1.3483166498468035E-2</v>
      </c>
      <c r="D5010" s="3">
        <f>YEAR(stock_returns_long[[#This Row],[Date]])</f>
        <v>2025</v>
      </c>
      <c r="E5010" s="3">
        <f>MONTH(stock_returns_long[[#This Row],[Date]])</f>
        <v>7</v>
      </c>
      <c r="F5010" s="3">
        <f>LN(1+stock_returns_long[[#This Row],[Return]])</f>
        <v>-1.3574889801361277E-2</v>
      </c>
    </row>
    <row r="5011" spans="1:6" x14ac:dyDescent="0.2">
      <c r="A5011" s="11">
        <v>45868</v>
      </c>
      <c r="B5011" s="3" t="s">
        <v>4</v>
      </c>
      <c r="C5011" s="3">
        <v>-6.7247932130124477E-3</v>
      </c>
      <c r="D5011" s="3">
        <f>YEAR(stock_returns_long[[#This Row],[Date]])</f>
        <v>2025</v>
      </c>
      <c r="E5011" s="3">
        <f>MONTH(stock_returns_long[[#This Row],[Date]])</f>
        <v>7</v>
      </c>
      <c r="F5011" s="3">
        <f>LN(1+stock_returns_long[[#This Row],[Return]])</f>
        <v>-6.7475065203580807E-3</v>
      </c>
    </row>
    <row r="5012" spans="1:6" x14ac:dyDescent="0.2">
      <c r="A5012" s="11">
        <v>45869</v>
      </c>
      <c r="B5012" s="3" t="s">
        <v>4</v>
      </c>
      <c r="C5012" s="3">
        <v>-3.3757582882378623E-2</v>
      </c>
      <c r="D5012" s="3">
        <f>YEAR(stock_returns_long[[#This Row],[Date]])</f>
        <v>2025</v>
      </c>
      <c r="E5012" s="3">
        <f>MONTH(stock_returns_long[[#This Row],[Date]])</f>
        <v>7</v>
      </c>
      <c r="F5012" s="3">
        <f>LN(1+stock_returns_long[[#This Row],[Return]])</f>
        <v>-3.434052685502853E-2</v>
      </c>
    </row>
    <row r="5013" spans="1:6" x14ac:dyDescent="0.2">
      <c r="A5013" s="11">
        <v>45870</v>
      </c>
      <c r="B5013" s="3" t="s">
        <v>4</v>
      </c>
      <c r="C5013" s="3">
        <v>-1.8295599091253889E-2</v>
      </c>
      <c r="D5013" s="3">
        <f>YEAR(stock_returns_long[[#This Row],[Date]])</f>
        <v>2025</v>
      </c>
      <c r="E5013" s="3">
        <f>MONTH(stock_returns_long[[#This Row],[Date]])</f>
        <v>8</v>
      </c>
      <c r="F5013" s="3">
        <f>LN(1+stock_returns_long[[#This Row],[Return]])</f>
        <v>-1.8465033347039538E-2</v>
      </c>
    </row>
    <row r="5014" spans="1:6" x14ac:dyDescent="0.2">
      <c r="A5014" s="11">
        <v>45873</v>
      </c>
      <c r="B5014" s="3" t="s">
        <v>4</v>
      </c>
      <c r="C5014" s="3">
        <v>2.1907956170373222E-2</v>
      </c>
      <c r="D5014" s="3">
        <f>YEAR(stock_returns_long[[#This Row],[Date]])</f>
        <v>2025</v>
      </c>
      <c r="E5014" s="3">
        <f>MONTH(stock_returns_long[[#This Row],[Date]])</f>
        <v>8</v>
      </c>
      <c r="F5014" s="3">
        <f>LN(1+stock_returns_long[[#This Row],[Return]])</f>
        <v>2.1671425270042712E-2</v>
      </c>
    </row>
    <row r="5015" spans="1:6" x14ac:dyDescent="0.2">
      <c r="A5015" s="11">
        <v>45874</v>
      </c>
      <c r="B5015" s="3" t="s">
        <v>4</v>
      </c>
      <c r="C5015" s="3">
        <v>-1.7461311772288823E-3</v>
      </c>
      <c r="D5015" s="3">
        <f>YEAR(stock_returns_long[[#This Row],[Date]])</f>
        <v>2025</v>
      </c>
      <c r="E5015" s="3">
        <f>MONTH(stock_returns_long[[#This Row],[Date]])</f>
        <v>8</v>
      </c>
      <c r="F5015" s="3">
        <f>LN(1+stock_returns_long[[#This Row],[Return]])</f>
        <v>-1.7476574412364776E-3</v>
      </c>
    </row>
    <row r="5016" spans="1:6" x14ac:dyDescent="0.2">
      <c r="A5016" s="11">
        <v>45875</v>
      </c>
      <c r="B5016" s="3" t="s">
        <v>4</v>
      </c>
      <c r="C5016" s="3">
        <v>3.6246444665587241E-2</v>
      </c>
      <c r="D5016" s="3">
        <f>YEAR(stock_returns_long[[#This Row],[Date]])</f>
        <v>2025</v>
      </c>
      <c r="E5016" s="3">
        <f>MONTH(stock_returns_long[[#This Row],[Date]])</f>
        <v>8</v>
      </c>
      <c r="F5016" s="3">
        <f>LN(1+stock_returns_long[[#This Row],[Return]])</f>
        <v>3.5604996499443063E-2</v>
      </c>
    </row>
    <row r="5017" spans="1:6" x14ac:dyDescent="0.2">
      <c r="A5017" s="11">
        <v>45876</v>
      </c>
      <c r="B5017" s="3" t="s">
        <v>4</v>
      </c>
      <c r="C5017" s="3">
        <v>7.377028928595486E-3</v>
      </c>
      <c r="D5017" s="3">
        <f>YEAR(stock_returns_long[[#This Row],[Date]])</f>
        <v>2025</v>
      </c>
      <c r="E5017" s="3">
        <f>MONTH(stock_returns_long[[#This Row],[Date]])</f>
        <v>8</v>
      </c>
      <c r="F5017" s="3">
        <f>LN(1+stock_returns_long[[#This Row],[Return]])</f>
        <v>7.3499517353039744E-3</v>
      </c>
    </row>
    <row r="5018" spans="1:6" x14ac:dyDescent="0.2">
      <c r="A5018" s="11">
        <v>45877</v>
      </c>
      <c r="B5018" s="3" t="s">
        <v>4</v>
      </c>
      <c r="C5018" s="3">
        <v>2.2900068682782049E-2</v>
      </c>
      <c r="D5018" s="3">
        <f>YEAR(stock_returns_long[[#This Row],[Date]])</f>
        <v>2025</v>
      </c>
      <c r="E5018" s="3">
        <f>MONTH(stock_returns_long[[#This Row],[Date]])</f>
        <v>8</v>
      </c>
      <c r="F5018" s="3">
        <f>LN(1+stock_returns_long[[#This Row],[Return]])</f>
        <v>2.2641797625980328E-2</v>
      </c>
    </row>
    <row r="5019" spans="1:6" x14ac:dyDescent="0.2">
      <c r="A5019" s="11">
        <v>45880</v>
      </c>
      <c r="B5019" s="3" t="s">
        <v>4</v>
      </c>
      <c r="C5019" s="3">
        <v>2.8454436694932861E-2</v>
      </c>
      <c r="D5019" s="3">
        <f>YEAR(stock_returns_long[[#This Row],[Date]])</f>
        <v>2025</v>
      </c>
      <c r="E5019" s="3">
        <f>MONTH(stock_returns_long[[#This Row],[Date]])</f>
        <v>8</v>
      </c>
      <c r="F5019" s="3">
        <f>LN(1+stock_returns_long[[#This Row],[Return]])</f>
        <v>2.8057128395424267E-2</v>
      </c>
    </row>
    <row r="5020" spans="1:6" x14ac:dyDescent="0.2">
      <c r="A5020" s="11">
        <v>45881</v>
      </c>
      <c r="B5020" s="3" t="s">
        <v>4</v>
      </c>
      <c r="C5020" s="3">
        <v>5.3387533997308889E-3</v>
      </c>
      <c r="D5020" s="3">
        <f>YEAR(stock_returns_long[[#This Row],[Date]])</f>
        <v>2025</v>
      </c>
      <c r="E5020" s="3">
        <f>MONTH(stock_returns_long[[#This Row],[Date]])</f>
        <v>8</v>
      </c>
      <c r="F5020" s="3">
        <f>LN(1+stock_returns_long[[#This Row],[Return]])</f>
        <v>5.3245527757965379E-3</v>
      </c>
    </row>
    <row r="5021" spans="1:6" x14ac:dyDescent="0.2">
      <c r="A5021" s="11">
        <v>45882</v>
      </c>
      <c r="B5021" s="3" t="s">
        <v>4</v>
      </c>
      <c r="C5021" s="3">
        <v>-4.2835097722239146E-3</v>
      </c>
      <c r="D5021" s="3">
        <f>YEAR(stock_returns_long[[#This Row],[Date]])</f>
        <v>2025</v>
      </c>
      <c r="E5021" s="3">
        <f>MONTH(stock_returns_long[[#This Row],[Date]])</f>
        <v>8</v>
      </c>
      <c r="F5021" s="3">
        <f>LN(1+stock_returns_long[[#This Row],[Return]])</f>
        <v>-4.2927102832610144E-3</v>
      </c>
    </row>
    <row r="5022" spans="1:6" x14ac:dyDescent="0.2">
      <c r="A5022" s="11">
        <v>45883</v>
      </c>
      <c r="B5022" s="3" t="s">
        <v>4</v>
      </c>
      <c r="C5022" s="3">
        <v>-1.1196942235471519E-2</v>
      </c>
      <c r="D5022" s="3">
        <f>YEAR(stock_returns_long[[#This Row],[Date]])</f>
        <v>2025</v>
      </c>
      <c r="E5022" s="3">
        <f>MONTH(stock_returns_long[[#This Row],[Date]])</f>
        <v>8</v>
      </c>
      <c r="F5022" s="3">
        <f>LN(1+stock_returns_long[[#This Row],[Return]])</f>
        <v>-1.1260099884090402E-2</v>
      </c>
    </row>
    <row r="5023" spans="1:6" x14ac:dyDescent="0.2">
      <c r="A5023" s="11">
        <v>45884</v>
      </c>
      <c r="B5023" s="3" t="s">
        <v>4</v>
      </c>
      <c r="C5023" s="3">
        <v>-1.4959143019665277E-2</v>
      </c>
      <c r="D5023" s="3">
        <f>YEAR(stock_returns_long[[#This Row],[Date]])</f>
        <v>2025</v>
      </c>
      <c r="E5023" s="3">
        <f>MONTH(stock_returns_long[[#This Row],[Date]])</f>
        <v>8</v>
      </c>
      <c r="F5023" s="3">
        <f>LN(1+stock_returns_long[[#This Row],[Return]])</f>
        <v>-1.5072159502432556E-2</v>
      </c>
    </row>
    <row r="5024" spans="1:6" x14ac:dyDescent="0.2">
      <c r="A5024" s="11">
        <v>45887</v>
      </c>
      <c r="B5024" s="3" t="s">
        <v>4</v>
      </c>
      <c r="C5024" s="3">
        <v>1.3915797850586165E-2</v>
      </c>
      <c r="D5024" s="3">
        <f>YEAR(stock_returns_long[[#This Row],[Date]])</f>
        <v>2025</v>
      </c>
      <c r="E5024" s="3">
        <f>MONTH(stock_returns_long[[#This Row],[Date]])</f>
        <v>8</v>
      </c>
      <c r="F5024" s="3">
        <f>LN(1+stock_returns_long[[#This Row],[Return]])</f>
        <v>1.3819862125930686E-2</v>
      </c>
    </row>
    <row r="5025" spans="1:6" x14ac:dyDescent="0.2">
      <c r="A5025" s="11">
        <v>45888</v>
      </c>
      <c r="B5025" s="3" t="s">
        <v>4</v>
      </c>
      <c r="C5025" s="3">
        <v>-1.7454368181154756E-2</v>
      </c>
      <c r="D5025" s="3">
        <f>YEAR(stock_returns_long[[#This Row],[Date]])</f>
        <v>2025</v>
      </c>
      <c r="E5025" s="3">
        <f>MONTH(stock_returns_long[[#This Row],[Date]])</f>
        <v>8</v>
      </c>
      <c r="F5025" s="3">
        <f>LN(1+stock_returns_long[[#This Row],[Return]])</f>
        <v>-1.7608491717904177E-2</v>
      </c>
    </row>
    <row r="5026" spans="1:6" x14ac:dyDescent="0.2">
      <c r="A5026" s="11">
        <v>45889</v>
      </c>
      <c r="B5026" s="3" t="s">
        <v>4</v>
      </c>
      <c r="C5026" s="3">
        <v>-1.6428300696053943E-2</v>
      </c>
      <c r="D5026" s="3">
        <f>YEAR(stock_returns_long[[#This Row],[Date]])</f>
        <v>2025</v>
      </c>
      <c r="E5026" s="3">
        <f>MONTH(stock_returns_long[[#This Row],[Date]])</f>
        <v>8</v>
      </c>
      <c r="F5026" s="3">
        <f>LN(1+stock_returns_long[[#This Row],[Return]])</f>
        <v>-1.656474162017639E-2</v>
      </c>
    </row>
    <row r="5027" spans="1:6" x14ac:dyDescent="0.2">
      <c r="A5027" s="11">
        <v>45890</v>
      </c>
      <c r="B5027" s="3" t="s">
        <v>4</v>
      </c>
      <c r="C5027" s="3">
        <v>-1.1701168929731831E-2</v>
      </c>
      <c r="D5027" s="3">
        <f>YEAR(stock_returns_long[[#This Row],[Date]])</f>
        <v>2025</v>
      </c>
      <c r="E5027" s="3">
        <f>MONTH(stock_returns_long[[#This Row],[Date]])</f>
        <v>8</v>
      </c>
      <c r="F5027" s="3">
        <f>LN(1+stock_returns_long[[#This Row],[Return]])</f>
        <v>-1.1770166368817137E-2</v>
      </c>
    </row>
    <row r="5028" spans="1:6" x14ac:dyDescent="0.2">
      <c r="A5028" s="11">
        <v>45891</v>
      </c>
      <c r="B5028" s="3" t="s">
        <v>4</v>
      </c>
      <c r="C5028" s="3">
        <v>6.2166209505171155E-2</v>
      </c>
      <c r="D5028" s="3">
        <f>YEAR(stock_returns_long[[#This Row],[Date]])</f>
        <v>2025</v>
      </c>
      <c r="E5028" s="3">
        <f>MONTH(stock_returns_long[[#This Row],[Date]])</f>
        <v>8</v>
      </c>
      <c r="F5028" s="3">
        <f>LN(1+stock_returns_long[[#This Row],[Return]])</f>
        <v>6.0310416699337697E-2</v>
      </c>
    </row>
    <row r="5029" spans="1:6" x14ac:dyDescent="0.2">
      <c r="A5029" s="11">
        <v>45894</v>
      </c>
      <c r="B5029" s="3" t="s">
        <v>4</v>
      </c>
      <c r="C5029" s="3">
        <v>1.9381771561470362E-2</v>
      </c>
      <c r="D5029" s="3">
        <f>YEAR(stock_returns_long[[#This Row],[Date]])</f>
        <v>2025</v>
      </c>
      <c r="E5029" s="3">
        <f>MONTH(stock_returns_long[[#This Row],[Date]])</f>
        <v>8</v>
      </c>
      <c r="F5029" s="3">
        <f>LN(1+stock_returns_long[[#This Row],[Return]])</f>
        <v>1.9196337227210383E-2</v>
      </c>
    </row>
    <row r="5030" spans="1:6" x14ac:dyDescent="0.2">
      <c r="A5030" s="11">
        <v>45895</v>
      </c>
      <c r="B5030" s="3" t="s">
        <v>4</v>
      </c>
      <c r="C5030" s="3">
        <v>1.4627833914995669E-2</v>
      </c>
      <c r="D5030" s="3">
        <f>YEAR(stock_returns_long[[#This Row],[Date]])</f>
        <v>2025</v>
      </c>
      <c r="E5030" s="3">
        <f>MONTH(stock_returns_long[[#This Row],[Date]])</f>
        <v>8</v>
      </c>
      <c r="F5030" s="3">
        <f>LN(1+stock_returns_long[[#This Row],[Return]])</f>
        <v>1.452187916170169E-2</v>
      </c>
    </row>
    <row r="5031" spans="1:6" x14ac:dyDescent="0.2">
      <c r="A5031" s="11">
        <v>45896</v>
      </c>
      <c r="B5031" s="3" t="s">
        <v>4</v>
      </c>
      <c r="C5031" s="3">
        <v>-5.8862207330171445E-3</v>
      </c>
      <c r="D5031" s="3">
        <f>YEAR(stock_returns_long[[#This Row],[Date]])</f>
        <v>2025</v>
      </c>
      <c r="E5031" s="3">
        <f>MONTH(stock_returns_long[[#This Row],[Date]])</f>
        <v>8</v>
      </c>
      <c r="F5031" s="3">
        <f>LN(1+stock_returns_long[[#This Row],[Return]])</f>
        <v>-5.9036128129399262E-3</v>
      </c>
    </row>
    <row r="5032" spans="1:6" x14ac:dyDescent="0.2">
      <c r="A5032" s="11">
        <v>45897</v>
      </c>
      <c r="B5032" s="3" t="s">
        <v>4</v>
      </c>
      <c r="C5032" s="3">
        <v>-1.0354676927882056E-2</v>
      </c>
      <c r="D5032" s="3">
        <f>YEAR(stock_returns_long[[#This Row],[Date]])</f>
        <v>2025</v>
      </c>
      <c r="E5032" s="3">
        <f>MONTH(stock_returns_long[[#This Row],[Date]])</f>
        <v>8</v>
      </c>
      <c r="F5032" s="3">
        <f>LN(1+stock_returns_long[[#This Row],[Return]])</f>
        <v>-1.0408659566889222E-2</v>
      </c>
    </row>
    <row r="5033" spans="1:6" x14ac:dyDescent="0.2">
      <c r="A5033" s="11">
        <v>45898</v>
      </c>
      <c r="B5033" s="3" t="s">
        <v>4</v>
      </c>
      <c r="C5033" s="3">
        <v>-3.5002067994093333E-2</v>
      </c>
      <c r="D5033" s="3">
        <f>YEAR(stock_returns_long[[#This Row],[Date]])</f>
        <v>2025</v>
      </c>
      <c r="E5033" s="3">
        <f>MONTH(stock_returns_long[[#This Row],[Date]])</f>
        <v>8</v>
      </c>
      <c r="F5033" s="3">
        <f>LN(1+stock_returns_long[[#This Row],[Return]])</f>
        <v>-3.56293206445078E-2</v>
      </c>
    </row>
    <row r="5034" spans="1:6" x14ac:dyDescent="0.2">
      <c r="A5034" s="11">
        <v>45902</v>
      </c>
      <c r="B5034" s="3" t="s">
        <v>4</v>
      </c>
      <c r="C5034" s="3">
        <v>-1.350828116207925E-2</v>
      </c>
      <c r="D5034" s="3">
        <f>YEAR(stock_returns_long[[#This Row],[Date]])</f>
        <v>2025</v>
      </c>
      <c r="E5034" s="3">
        <f>MONTH(stock_returns_long[[#This Row],[Date]])</f>
        <v>9</v>
      </c>
      <c r="F5034" s="3">
        <f>LN(1+stock_returns_long[[#This Row],[Return]])</f>
        <v>-1.360034804236362E-2</v>
      </c>
    </row>
    <row r="5035" spans="1:6" x14ac:dyDescent="0.2">
      <c r="A5035" s="11">
        <v>45903</v>
      </c>
      <c r="B5035" s="3" t="s">
        <v>4</v>
      </c>
      <c r="C5035" s="3">
        <v>1.4361219324440011E-2</v>
      </c>
      <c r="D5035" s="3">
        <f>YEAR(stock_returns_long[[#This Row],[Date]])</f>
        <v>2025</v>
      </c>
      <c r="E5035" s="3">
        <f>MONTH(stock_returns_long[[#This Row],[Date]])</f>
        <v>9</v>
      </c>
      <c r="F5035" s="3">
        <f>LN(1+stock_returns_long[[#This Row],[Return]])</f>
        <v>1.4259073808795026E-2</v>
      </c>
    </row>
    <row r="5036" spans="1:6" x14ac:dyDescent="0.2">
      <c r="A5036" s="11">
        <v>45904</v>
      </c>
      <c r="B5036" s="3" t="s">
        <v>4</v>
      </c>
      <c r="C5036" s="3">
        <v>1.328983953448204E-2</v>
      </c>
      <c r="D5036" s="3">
        <f>YEAR(stock_returns_long[[#This Row],[Date]])</f>
        <v>2025</v>
      </c>
      <c r="E5036" s="3">
        <f>MONTH(stock_returns_long[[#This Row],[Date]])</f>
        <v>9</v>
      </c>
      <c r="F5036" s="3">
        <f>LN(1+stock_returns_long[[#This Row],[Return]])</f>
        <v>1.3202304316841881E-2</v>
      </c>
    </row>
    <row r="5037" spans="1:6" x14ac:dyDescent="0.2">
      <c r="A5037" s="11">
        <v>45905</v>
      </c>
      <c r="B5037" s="3" t="s">
        <v>4</v>
      </c>
      <c r="C5037" s="3">
        <v>3.6363092201525005E-2</v>
      </c>
      <c r="D5037" s="3">
        <f>YEAR(stock_returns_long[[#This Row],[Date]])</f>
        <v>2025</v>
      </c>
      <c r="E5037" s="3">
        <f>MONTH(stock_returns_long[[#This Row],[Date]])</f>
        <v>9</v>
      </c>
      <c r="F5037" s="3">
        <f>LN(1+stock_returns_long[[#This Row],[Return]])</f>
        <v>3.5717557533237444E-2</v>
      </c>
    </row>
    <row r="5038" spans="1:6" x14ac:dyDescent="0.2">
      <c r="A5038" s="11">
        <v>45908</v>
      </c>
      <c r="B5038" s="3" t="s">
        <v>4</v>
      </c>
      <c r="C5038" s="3">
        <v>-1.265534855703887E-2</v>
      </c>
      <c r="D5038" s="3">
        <f>YEAR(stock_returns_long[[#This Row],[Date]])</f>
        <v>2025</v>
      </c>
      <c r="E5038" s="3">
        <f>MONTH(stock_returns_long[[#This Row],[Date]])</f>
        <v>9</v>
      </c>
      <c r="F5038" s="3">
        <f>LN(1+stock_returns_long[[#This Row],[Return]])</f>
        <v>-1.27361095766315E-2</v>
      </c>
    </row>
    <row r="5039" spans="1:6" x14ac:dyDescent="0.2">
      <c r="A5039" s="11">
        <v>45909</v>
      </c>
      <c r="B5039" s="3" t="s">
        <v>4</v>
      </c>
      <c r="C5039" s="3">
        <v>1.6455177086092121E-3</v>
      </c>
      <c r="D5039" s="3">
        <f>YEAR(stock_returns_long[[#This Row],[Date]])</f>
        <v>2025</v>
      </c>
      <c r="E5039" s="3">
        <f>MONTH(stock_returns_long[[#This Row],[Date]])</f>
        <v>9</v>
      </c>
      <c r="F5039" s="3">
        <f>LN(1+stock_returns_long[[#This Row],[Return]])</f>
        <v>1.6441653277190816E-3</v>
      </c>
    </row>
    <row r="5040" spans="1:6" x14ac:dyDescent="0.2">
      <c r="A5040" s="11">
        <v>45910</v>
      </c>
      <c r="B5040" s="3" t="s">
        <v>4</v>
      </c>
      <c r="C5040" s="3">
        <v>2.3633378140295314E-3</v>
      </c>
      <c r="D5040" s="3">
        <f>YEAR(stock_returns_long[[#This Row],[Date]])</f>
        <v>2025</v>
      </c>
      <c r="E5040" s="3">
        <f>MONTH(stock_returns_long[[#This Row],[Date]])</f>
        <v>9</v>
      </c>
      <c r="F5040" s="3">
        <f>LN(1+stock_returns_long[[#This Row],[Return]])</f>
        <v>2.3605495234688204E-3</v>
      </c>
    </row>
    <row r="5041" spans="1:6" x14ac:dyDescent="0.2">
      <c r="A5041" s="11">
        <v>45911</v>
      </c>
      <c r="B5041" s="3" t="s">
        <v>4</v>
      </c>
      <c r="C5041" s="3">
        <v>6.0438737448539559E-2</v>
      </c>
      <c r="D5041" s="3">
        <f>YEAR(stock_returns_long[[#This Row],[Date]])</f>
        <v>2025</v>
      </c>
      <c r="E5041" s="3">
        <f>MONTH(stock_returns_long[[#This Row],[Date]])</f>
        <v>9</v>
      </c>
      <c r="F5041" s="3">
        <f>LN(1+stock_returns_long[[#This Row],[Return]])</f>
        <v>5.8682725742992152E-2</v>
      </c>
    </row>
    <row r="5042" spans="1:6" x14ac:dyDescent="0.2">
      <c r="A5042" s="11">
        <v>45912</v>
      </c>
      <c r="B5042" s="3" t="s">
        <v>4</v>
      </c>
      <c r="C5042" s="3">
        <v>7.3560925849094572E-2</v>
      </c>
      <c r="D5042" s="3">
        <f>YEAR(stock_returns_long[[#This Row],[Date]])</f>
        <v>2025</v>
      </c>
      <c r="E5042" s="3">
        <f>MONTH(stock_returns_long[[#This Row],[Date]])</f>
        <v>9</v>
      </c>
      <c r="F5042" s="3">
        <f>LN(1+stock_returns_long[[#This Row],[Return]])</f>
        <v>7.0981091126875617E-2</v>
      </c>
    </row>
    <row r="5043" spans="1:6" x14ac:dyDescent="0.2">
      <c r="A5043" s="11">
        <v>45915</v>
      </c>
      <c r="B5043" s="3" t="s">
        <v>4</v>
      </c>
      <c r="C5043" s="3">
        <v>3.5611471476924672E-2</v>
      </c>
      <c r="D5043" s="3">
        <f>YEAR(stock_returns_long[[#This Row],[Date]])</f>
        <v>2025</v>
      </c>
      <c r="E5043" s="3">
        <f>MONTH(stock_returns_long[[#This Row],[Date]])</f>
        <v>9</v>
      </c>
      <c r="F5043" s="3">
        <f>LN(1+stock_returns_long[[#This Row],[Return]])</f>
        <v>3.4992045964953526E-2</v>
      </c>
    </row>
    <row r="5044" spans="1:6" x14ac:dyDescent="0.2">
      <c r="A5044" s="11">
        <v>45916</v>
      </c>
      <c r="B5044" s="3" t="s">
        <v>4</v>
      </c>
      <c r="C5044" s="3">
        <v>2.8241113869250656E-2</v>
      </c>
      <c r="D5044" s="3">
        <f>YEAR(stock_returns_long[[#This Row],[Date]])</f>
        <v>2025</v>
      </c>
      <c r="E5044" s="3">
        <f>MONTH(stock_returns_long[[#This Row],[Date]])</f>
        <v>9</v>
      </c>
      <c r="F5044" s="3">
        <f>LN(1+stock_returns_long[[#This Row],[Return]])</f>
        <v>2.7849686096646824E-2</v>
      </c>
    </row>
    <row r="5045" spans="1:6" x14ac:dyDescent="0.2">
      <c r="A5045" s="11">
        <v>45917</v>
      </c>
      <c r="B5045" s="3" t="s">
        <v>4</v>
      </c>
      <c r="C5045" s="3">
        <v>1.0056425889375831E-2</v>
      </c>
      <c r="D5045" s="3">
        <f>YEAR(stock_returns_long[[#This Row],[Date]])</f>
        <v>2025</v>
      </c>
      <c r="E5045" s="3">
        <f>MONTH(stock_returns_long[[#This Row],[Date]])</f>
        <v>9</v>
      </c>
      <c r="F5045" s="3">
        <f>LN(1+stock_returns_long[[#This Row],[Return]])</f>
        <v>1.0006196509857018E-2</v>
      </c>
    </row>
    <row r="5046" spans="1:6" x14ac:dyDescent="0.2">
      <c r="A5046" s="11">
        <v>45918</v>
      </c>
      <c r="B5046" s="3" t="s">
        <v>4</v>
      </c>
      <c r="C5046" s="3">
        <v>-2.1157139806429193E-2</v>
      </c>
      <c r="D5046" s="3">
        <f>YEAR(stock_returns_long[[#This Row],[Date]])</f>
        <v>2025</v>
      </c>
      <c r="E5046" s="3">
        <f>MONTH(stock_returns_long[[#This Row],[Date]])</f>
        <v>9</v>
      </c>
      <c r="F5046" s="3">
        <f>LN(1+stock_returns_long[[#This Row],[Return]])</f>
        <v>-2.1384159862326838E-2</v>
      </c>
    </row>
    <row r="5047" spans="1:6" x14ac:dyDescent="0.2">
      <c r="A5047" s="11">
        <v>45919</v>
      </c>
      <c r="B5047" s="3" t="s">
        <v>4</v>
      </c>
      <c r="C5047" s="3">
        <v>2.2118270566640064E-2</v>
      </c>
      <c r="D5047" s="3">
        <f>YEAR(stock_returns_long[[#This Row],[Date]])</f>
        <v>2025</v>
      </c>
      <c r="E5047" s="3">
        <f>MONTH(stock_returns_long[[#This Row],[Date]])</f>
        <v>9</v>
      </c>
      <c r="F5047" s="3">
        <f>LN(1+stock_returns_long[[#This Row],[Return]])</f>
        <v>2.1877209710827277E-2</v>
      </c>
    </row>
    <row r="5048" spans="1:6" x14ac:dyDescent="0.2">
      <c r="A5048" s="11">
        <v>45922</v>
      </c>
      <c r="B5048" s="3" t="s">
        <v>4</v>
      </c>
      <c r="C5048" s="3">
        <v>1.9104804353584193E-2</v>
      </c>
      <c r="D5048" s="3">
        <f>YEAR(stock_returns_long[[#This Row],[Date]])</f>
        <v>2025</v>
      </c>
      <c r="E5048" s="3">
        <f>MONTH(stock_returns_long[[#This Row],[Date]])</f>
        <v>9</v>
      </c>
      <c r="F5048" s="3">
        <f>LN(1+stock_returns_long[[#This Row],[Return]])</f>
        <v>1.8924599151656809E-2</v>
      </c>
    </row>
    <row r="5049" spans="1:6" x14ac:dyDescent="0.2">
      <c r="A5049" s="11">
        <v>45923</v>
      </c>
      <c r="B5049" s="3" t="s">
        <v>4</v>
      </c>
      <c r="C5049" s="3">
        <v>-5.7575828497687942E-3</v>
      </c>
      <c r="D5049" s="3">
        <f>YEAR(stock_returns_long[[#This Row],[Date]])</f>
        <v>2025</v>
      </c>
      <c r="E5049" s="3">
        <f>MONTH(stock_returns_long[[#This Row],[Date]])</f>
        <v>9</v>
      </c>
      <c r="F5049" s="3">
        <f>LN(1+stock_returns_long[[#This Row],[Return]])</f>
        <v>-5.7742216267333375E-3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9A5-088A-5A42-A821-747E6A9CE721}">
  <dimension ref="A1:D5049"/>
  <sheetViews>
    <sheetView workbookViewId="0">
      <selection activeCell="K27" sqref="K27"/>
    </sheetView>
  </sheetViews>
  <sheetFormatPr baseColWidth="10" defaultRowHeight="16" x14ac:dyDescent="0.2"/>
  <cols>
    <col min="1" max="1" width="9" style="1" customWidth="1"/>
    <col min="2" max="3" width="10.83203125" style="1"/>
    <col min="4" max="4" width="16.83203125" style="1" customWidth="1"/>
    <col min="5" max="16384" width="10.83203125" style="1"/>
  </cols>
  <sheetData>
    <row r="1" spans="1:4" x14ac:dyDescent="0.2">
      <c r="A1" s="8" t="s">
        <v>5</v>
      </c>
      <c r="B1" s="9" t="s">
        <v>19</v>
      </c>
      <c r="C1" s="10" t="s">
        <v>20</v>
      </c>
      <c r="D1" s="9" t="s">
        <v>22</v>
      </c>
    </row>
    <row r="2" spans="1:4" x14ac:dyDescent="0.2">
      <c r="A2" s="3" t="s">
        <v>1</v>
      </c>
      <c r="B2" s="3">
        <f>YEAR(stock_returns_long[[#This Row],[Date]])</f>
        <v>2020</v>
      </c>
      <c r="C2" s="3">
        <f>MONTH(stock_returns_long[[#This Row],[Date]])</f>
        <v>9</v>
      </c>
      <c r="D2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3" spans="1:4" x14ac:dyDescent="0.2">
      <c r="A3" s="3" t="s">
        <v>1</v>
      </c>
      <c r="B3" s="3">
        <f>YEAR(stock_returns_long[[#This Row],[Date]])</f>
        <v>2020</v>
      </c>
      <c r="C3" s="3">
        <f>MONTH(stock_returns_long[[#This Row],[Date]])</f>
        <v>9</v>
      </c>
      <c r="D3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4" spans="1:4" x14ac:dyDescent="0.2">
      <c r="A4" s="3" t="s">
        <v>1</v>
      </c>
      <c r="B4" s="3">
        <f>YEAR(stock_returns_long[[#This Row],[Date]])</f>
        <v>2020</v>
      </c>
      <c r="C4" s="3">
        <f>MONTH(stock_returns_long[[#This Row],[Date]])</f>
        <v>9</v>
      </c>
      <c r="D4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5" spans="1:4" x14ac:dyDescent="0.2">
      <c r="A5" s="3" t="s">
        <v>1</v>
      </c>
      <c r="B5" s="3">
        <f>YEAR(stock_returns_long[[#This Row],[Date]])</f>
        <v>2020</v>
      </c>
      <c r="C5" s="3">
        <f>MONTH(stock_returns_long[[#This Row],[Date]])</f>
        <v>9</v>
      </c>
      <c r="D5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6" spans="1:4" x14ac:dyDescent="0.2">
      <c r="A6" s="3" t="s">
        <v>1</v>
      </c>
      <c r="B6" s="3">
        <f>YEAR(stock_returns_long[[#This Row],[Date]])</f>
        <v>2020</v>
      </c>
      <c r="C6" s="3">
        <f>MONTH(stock_returns_long[[#This Row],[Date]])</f>
        <v>9</v>
      </c>
      <c r="D6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7" spans="1:4" x14ac:dyDescent="0.2">
      <c r="A7" s="3" t="s">
        <v>1</v>
      </c>
      <c r="B7" s="3">
        <f>YEAR(stock_returns_long[[#This Row],[Date]])</f>
        <v>2020</v>
      </c>
      <c r="C7" s="3">
        <f>MONTH(stock_returns_long[[#This Row],[Date]])</f>
        <v>9</v>
      </c>
      <c r="D7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8" spans="1:4" x14ac:dyDescent="0.2">
      <c r="A8" s="3" t="s">
        <v>1</v>
      </c>
      <c r="B8" s="3">
        <f>YEAR(stock_returns_long[[#This Row],[Date]])</f>
        <v>2020</v>
      </c>
      <c r="C8" s="3">
        <f>MONTH(stock_returns_long[[#This Row],[Date]])</f>
        <v>9</v>
      </c>
      <c r="D8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9" spans="1:4" x14ac:dyDescent="0.2">
      <c r="A9" s="3" t="s">
        <v>1</v>
      </c>
      <c r="B9" s="3">
        <f>YEAR(stock_returns_long[[#This Row],[Date]])</f>
        <v>2020</v>
      </c>
      <c r="C9" s="3">
        <f>MONTH(stock_returns_long[[#This Row],[Date]])</f>
        <v>9</v>
      </c>
      <c r="D9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10" spans="1:4" x14ac:dyDescent="0.2">
      <c r="A10" s="3" t="s">
        <v>1</v>
      </c>
      <c r="B10" s="3">
        <f>YEAR(stock_returns_long[[#This Row],[Date]])</f>
        <v>2020</v>
      </c>
      <c r="C10" s="3">
        <f>MONTH(stock_returns_long[[#This Row],[Date]])</f>
        <v>9</v>
      </c>
      <c r="D10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11" spans="1:4" x14ac:dyDescent="0.2">
      <c r="A11" s="3" t="s">
        <v>1</v>
      </c>
      <c r="B11" s="3">
        <f>YEAR(stock_returns_long[[#This Row],[Date]])</f>
        <v>2020</v>
      </c>
      <c r="C11" s="3">
        <f>MONTH(stock_returns_long[[#This Row],[Date]])</f>
        <v>9</v>
      </c>
      <c r="D11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12" spans="1:4" x14ac:dyDescent="0.2">
      <c r="A12" s="3" t="s">
        <v>1</v>
      </c>
      <c r="B12" s="3">
        <f>YEAR(stock_returns_long[[#This Row],[Date]])</f>
        <v>2020</v>
      </c>
      <c r="C12" s="3">
        <f>MONTH(stock_returns_long[[#This Row],[Date]])</f>
        <v>9</v>
      </c>
      <c r="D12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13" spans="1:4" x14ac:dyDescent="0.2">
      <c r="A13" s="3" t="s">
        <v>1</v>
      </c>
      <c r="B13" s="3">
        <f>YEAR(stock_returns_long[[#This Row],[Date]])</f>
        <v>2020</v>
      </c>
      <c r="C13" s="3">
        <f>MONTH(stock_returns_long[[#This Row],[Date]])</f>
        <v>9</v>
      </c>
      <c r="D13" s="3">
        <f>EXP(SUMIFS(stock_returns_long!$F:$F, stock_returns_long!$B:$B,Table6[[#This Row],[Ticker]],stock_returns_long!$D:$D,Table6[[#This Row],[Year]], stock_returns_long!$E:$E,Table6[[#This Row],[Month]]))-1</f>
        <v>3.9007486157482951E-3</v>
      </c>
    </row>
    <row r="14" spans="1:4" x14ac:dyDescent="0.2">
      <c r="A14" s="3" t="s">
        <v>1</v>
      </c>
      <c r="B14" s="3">
        <f>YEAR(stock_returns_long[[#This Row],[Date]])</f>
        <v>2020</v>
      </c>
      <c r="C14" s="3">
        <f>MONTH(stock_returns_long[[#This Row],[Date]])</f>
        <v>10</v>
      </c>
      <c r="D14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15" spans="1:4" x14ac:dyDescent="0.2">
      <c r="A15" s="3" t="s">
        <v>1</v>
      </c>
      <c r="B15" s="3">
        <f>YEAR(stock_returns_long[[#This Row],[Date]])</f>
        <v>2020</v>
      </c>
      <c r="C15" s="3">
        <f>MONTH(stock_returns_long[[#This Row],[Date]])</f>
        <v>10</v>
      </c>
      <c r="D15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16" spans="1:4" x14ac:dyDescent="0.2">
      <c r="A16" s="3" t="s">
        <v>1</v>
      </c>
      <c r="B16" s="3">
        <f>YEAR(stock_returns_long[[#This Row],[Date]])</f>
        <v>2020</v>
      </c>
      <c r="C16" s="3">
        <f>MONTH(stock_returns_long[[#This Row],[Date]])</f>
        <v>10</v>
      </c>
      <c r="D16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17" spans="1:4" x14ac:dyDescent="0.2">
      <c r="A17" s="3" t="s">
        <v>1</v>
      </c>
      <c r="B17" s="3">
        <f>YEAR(stock_returns_long[[#This Row],[Date]])</f>
        <v>2020</v>
      </c>
      <c r="C17" s="3">
        <f>MONTH(stock_returns_long[[#This Row],[Date]])</f>
        <v>10</v>
      </c>
      <c r="D17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18" spans="1:4" x14ac:dyDescent="0.2">
      <c r="A18" s="3" t="s">
        <v>1</v>
      </c>
      <c r="B18" s="3">
        <f>YEAR(stock_returns_long[[#This Row],[Date]])</f>
        <v>2020</v>
      </c>
      <c r="C18" s="3">
        <f>MONTH(stock_returns_long[[#This Row],[Date]])</f>
        <v>10</v>
      </c>
      <c r="D18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19" spans="1:4" x14ac:dyDescent="0.2">
      <c r="A19" s="3" t="s">
        <v>1</v>
      </c>
      <c r="B19" s="3">
        <f>YEAR(stock_returns_long[[#This Row],[Date]])</f>
        <v>2020</v>
      </c>
      <c r="C19" s="3">
        <f>MONTH(stock_returns_long[[#This Row],[Date]])</f>
        <v>10</v>
      </c>
      <c r="D19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0" spans="1:4" x14ac:dyDescent="0.2">
      <c r="A20" s="3" t="s">
        <v>1</v>
      </c>
      <c r="B20" s="3">
        <f>YEAR(stock_returns_long[[#This Row],[Date]])</f>
        <v>2020</v>
      </c>
      <c r="C20" s="3">
        <f>MONTH(stock_returns_long[[#This Row],[Date]])</f>
        <v>10</v>
      </c>
      <c r="D20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1" spans="1:4" x14ac:dyDescent="0.2">
      <c r="A21" s="3" t="s">
        <v>1</v>
      </c>
      <c r="B21" s="3">
        <f>YEAR(stock_returns_long[[#This Row],[Date]])</f>
        <v>2020</v>
      </c>
      <c r="C21" s="3">
        <f>MONTH(stock_returns_long[[#This Row],[Date]])</f>
        <v>10</v>
      </c>
      <c r="D21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2" spans="1:4" x14ac:dyDescent="0.2">
      <c r="A22" s="3" t="s">
        <v>1</v>
      </c>
      <c r="B22" s="3">
        <f>YEAR(stock_returns_long[[#This Row],[Date]])</f>
        <v>2020</v>
      </c>
      <c r="C22" s="3">
        <f>MONTH(stock_returns_long[[#This Row],[Date]])</f>
        <v>10</v>
      </c>
      <c r="D22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3" spans="1:4" x14ac:dyDescent="0.2">
      <c r="A23" s="3" t="s">
        <v>1</v>
      </c>
      <c r="B23" s="3">
        <f>YEAR(stock_returns_long[[#This Row],[Date]])</f>
        <v>2020</v>
      </c>
      <c r="C23" s="3">
        <f>MONTH(stock_returns_long[[#This Row],[Date]])</f>
        <v>10</v>
      </c>
      <c r="D23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4" spans="1:4" x14ac:dyDescent="0.2">
      <c r="A24" s="3" t="s">
        <v>1</v>
      </c>
      <c r="B24" s="3">
        <f>YEAR(stock_returns_long[[#This Row],[Date]])</f>
        <v>2020</v>
      </c>
      <c r="C24" s="3">
        <f>MONTH(stock_returns_long[[#This Row],[Date]])</f>
        <v>10</v>
      </c>
      <c r="D24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5" spans="1:4" x14ac:dyDescent="0.2">
      <c r="A25" s="3" t="s">
        <v>1</v>
      </c>
      <c r="B25" s="3">
        <f>YEAR(stock_returns_long[[#This Row],[Date]])</f>
        <v>2020</v>
      </c>
      <c r="C25" s="3">
        <f>MONTH(stock_returns_long[[#This Row],[Date]])</f>
        <v>10</v>
      </c>
      <c r="D25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6" spans="1:4" x14ac:dyDescent="0.2">
      <c r="A26" s="3" t="s">
        <v>1</v>
      </c>
      <c r="B26" s="3">
        <f>YEAR(stock_returns_long[[#This Row],[Date]])</f>
        <v>2020</v>
      </c>
      <c r="C26" s="3">
        <f>MONTH(stock_returns_long[[#This Row],[Date]])</f>
        <v>10</v>
      </c>
      <c r="D26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7" spans="1:4" x14ac:dyDescent="0.2">
      <c r="A27" s="3" t="s">
        <v>1</v>
      </c>
      <c r="B27" s="3">
        <f>YEAR(stock_returns_long[[#This Row],[Date]])</f>
        <v>2020</v>
      </c>
      <c r="C27" s="3">
        <f>MONTH(stock_returns_long[[#This Row],[Date]])</f>
        <v>10</v>
      </c>
      <c r="D27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8" spans="1:4" x14ac:dyDescent="0.2">
      <c r="A28" s="3" t="s">
        <v>1</v>
      </c>
      <c r="B28" s="3">
        <f>YEAR(stock_returns_long[[#This Row],[Date]])</f>
        <v>2020</v>
      </c>
      <c r="C28" s="3">
        <f>MONTH(stock_returns_long[[#This Row],[Date]])</f>
        <v>10</v>
      </c>
      <c r="D28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29" spans="1:4" x14ac:dyDescent="0.2">
      <c r="A29" s="3" t="s">
        <v>1</v>
      </c>
      <c r="B29" s="3">
        <f>YEAR(stock_returns_long[[#This Row],[Date]])</f>
        <v>2020</v>
      </c>
      <c r="C29" s="3">
        <f>MONTH(stock_returns_long[[#This Row],[Date]])</f>
        <v>10</v>
      </c>
      <c r="D29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0" spans="1:4" x14ac:dyDescent="0.2">
      <c r="A30" s="3" t="s">
        <v>1</v>
      </c>
      <c r="B30" s="3">
        <f>YEAR(stock_returns_long[[#This Row],[Date]])</f>
        <v>2020</v>
      </c>
      <c r="C30" s="3">
        <f>MONTH(stock_returns_long[[#This Row],[Date]])</f>
        <v>10</v>
      </c>
      <c r="D30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1" spans="1:4" x14ac:dyDescent="0.2">
      <c r="A31" s="3" t="s">
        <v>1</v>
      </c>
      <c r="B31" s="3">
        <f>YEAR(stock_returns_long[[#This Row],[Date]])</f>
        <v>2020</v>
      </c>
      <c r="C31" s="3">
        <f>MONTH(stock_returns_long[[#This Row],[Date]])</f>
        <v>10</v>
      </c>
      <c r="D31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2" spans="1:4" x14ac:dyDescent="0.2">
      <c r="A32" s="3" t="s">
        <v>1</v>
      </c>
      <c r="B32" s="3">
        <f>YEAR(stock_returns_long[[#This Row],[Date]])</f>
        <v>2020</v>
      </c>
      <c r="C32" s="3">
        <f>MONTH(stock_returns_long[[#This Row],[Date]])</f>
        <v>10</v>
      </c>
      <c r="D32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3" spans="1:4" x14ac:dyDescent="0.2">
      <c r="A33" s="3" t="s">
        <v>1</v>
      </c>
      <c r="B33" s="3">
        <f>YEAR(stock_returns_long[[#This Row],[Date]])</f>
        <v>2020</v>
      </c>
      <c r="C33" s="3">
        <f>MONTH(stock_returns_long[[#This Row],[Date]])</f>
        <v>10</v>
      </c>
      <c r="D33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4" spans="1:4" x14ac:dyDescent="0.2">
      <c r="A34" s="3" t="s">
        <v>1</v>
      </c>
      <c r="B34" s="3">
        <f>YEAR(stock_returns_long[[#This Row],[Date]])</f>
        <v>2020</v>
      </c>
      <c r="C34" s="3">
        <f>MONTH(stock_returns_long[[#This Row],[Date]])</f>
        <v>10</v>
      </c>
      <c r="D34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5" spans="1:4" x14ac:dyDescent="0.2">
      <c r="A35" s="3" t="s">
        <v>1</v>
      </c>
      <c r="B35" s="3">
        <f>YEAR(stock_returns_long[[#This Row],[Date]])</f>
        <v>2020</v>
      </c>
      <c r="C35" s="3">
        <f>MONTH(stock_returns_long[[#This Row],[Date]])</f>
        <v>10</v>
      </c>
      <c r="D35" s="3">
        <f>EXP(SUMIFS(stock_returns_long!$F:$F, stock_returns_long!$B:$B,Table6[[#This Row],[Ticker]],stock_returns_long!$D:$D,Table6[[#This Row],[Year]], stock_returns_long!$E:$E,Table6[[#This Row],[Month]]))-1</f>
        <v>-6.001198213272485E-2</v>
      </c>
    </row>
    <row r="36" spans="1:4" x14ac:dyDescent="0.2">
      <c r="A36" s="3" t="s">
        <v>1</v>
      </c>
      <c r="B36" s="3">
        <f>YEAR(stock_returns_long[[#This Row],[Date]])</f>
        <v>2020</v>
      </c>
      <c r="C36" s="3">
        <f>MONTH(stock_returns_long[[#This Row],[Date]])</f>
        <v>11</v>
      </c>
      <c r="D36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37" spans="1:4" x14ac:dyDescent="0.2">
      <c r="A37" s="3" t="s">
        <v>1</v>
      </c>
      <c r="B37" s="3">
        <f>YEAR(stock_returns_long[[#This Row],[Date]])</f>
        <v>2020</v>
      </c>
      <c r="C37" s="3">
        <f>MONTH(stock_returns_long[[#This Row],[Date]])</f>
        <v>11</v>
      </c>
      <c r="D37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38" spans="1:4" x14ac:dyDescent="0.2">
      <c r="A38" s="3" t="s">
        <v>1</v>
      </c>
      <c r="B38" s="3">
        <f>YEAR(stock_returns_long[[#This Row],[Date]])</f>
        <v>2020</v>
      </c>
      <c r="C38" s="3">
        <f>MONTH(stock_returns_long[[#This Row],[Date]])</f>
        <v>11</v>
      </c>
      <c r="D38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39" spans="1:4" x14ac:dyDescent="0.2">
      <c r="A39" s="3" t="s">
        <v>1</v>
      </c>
      <c r="B39" s="3">
        <f>YEAR(stock_returns_long[[#This Row],[Date]])</f>
        <v>2020</v>
      </c>
      <c r="C39" s="3">
        <f>MONTH(stock_returns_long[[#This Row],[Date]])</f>
        <v>11</v>
      </c>
      <c r="D39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0" spans="1:4" x14ac:dyDescent="0.2">
      <c r="A40" s="3" t="s">
        <v>1</v>
      </c>
      <c r="B40" s="3">
        <f>YEAR(stock_returns_long[[#This Row],[Date]])</f>
        <v>2020</v>
      </c>
      <c r="C40" s="3">
        <f>MONTH(stock_returns_long[[#This Row],[Date]])</f>
        <v>11</v>
      </c>
      <c r="D40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1" spans="1:4" x14ac:dyDescent="0.2">
      <c r="A41" s="3" t="s">
        <v>1</v>
      </c>
      <c r="B41" s="3">
        <f>YEAR(stock_returns_long[[#This Row],[Date]])</f>
        <v>2020</v>
      </c>
      <c r="C41" s="3">
        <f>MONTH(stock_returns_long[[#This Row],[Date]])</f>
        <v>11</v>
      </c>
      <c r="D41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2" spans="1:4" x14ac:dyDescent="0.2">
      <c r="A42" s="3" t="s">
        <v>1</v>
      </c>
      <c r="B42" s="3">
        <f>YEAR(stock_returns_long[[#This Row],[Date]])</f>
        <v>2020</v>
      </c>
      <c r="C42" s="3">
        <f>MONTH(stock_returns_long[[#This Row],[Date]])</f>
        <v>11</v>
      </c>
      <c r="D42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3" spans="1:4" x14ac:dyDescent="0.2">
      <c r="A43" s="3" t="s">
        <v>1</v>
      </c>
      <c r="B43" s="3">
        <f>YEAR(stock_returns_long[[#This Row],[Date]])</f>
        <v>2020</v>
      </c>
      <c r="C43" s="3">
        <f>MONTH(stock_returns_long[[#This Row],[Date]])</f>
        <v>11</v>
      </c>
      <c r="D43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4" spans="1:4" x14ac:dyDescent="0.2">
      <c r="A44" s="3" t="s">
        <v>1</v>
      </c>
      <c r="B44" s="3">
        <f>YEAR(stock_returns_long[[#This Row],[Date]])</f>
        <v>2020</v>
      </c>
      <c r="C44" s="3">
        <f>MONTH(stock_returns_long[[#This Row],[Date]])</f>
        <v>11</v>
      </c>
      <c r="D44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5" spans="1:4" x14ac:dyDescent="0.2">
      <c r="A45" s="3" t="s">
        <v>1</v>
      </c>
      <c r="B45" s="3">
        <f>YEAR(stock_returns_long[[#This Row],[Date]])</f>
        <v>2020</v>
      </c>
      <c r="C45" s="3">
        <f>MONTH(stock_returns_long[[#This Row],[Date]])</f>
        <v>11</v>
      </c>
      <c r="D45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6" spans="1:4" x14ac:dyDescent="0.2">
      <c r="A46" s="3" t="s">
        <v>1</v>
      </c>
      <c r="B46" s="3">
        <f>YEAR(stock_returns_long[[#This Row],[Date]])</f>
        <v>2020</v>
      </c>
      <c r="C46" s="3">
        <f>MONTH(stock_returns_long[[#This Row],[Date]])</f>
        <v>11</v>
      </c>
      <c r="D46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7" spans="1:4" x14ac:dyDescent="0.2">
      <c r="A47" s="3" t="s">
        <v>1</v>
      </c>
      <c r="B47" s="3">
        <f>YEAR(stock_returns_long[[#This Row],[Date]])</f>
        <v>2020</v>
      </c>
      <c r="C47" s="3">
        <f>MONTH(stock_returns_long[[#This Row],[Date]])</f>
        <v>11</v>
      </c>
      <c r="D47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8" spans="1:4" x14ac:dyDescent="0.2">
      <c r="A48" s="3" t="s">
        <v>1</v>
      </c>
      <c r="B48" s="3">
        <f>YEAR(stock_returns_long[[#This Row],[Date]])</f>
        <v>2020</v>
      </c>
      <c r="C48" s="3">
        <f>MONTH(stock_returns_long[[#This Row],[Date]])</f>
        <v>11</v>
      </c>
      <c r="D48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49" spans="1:4" x14ac:dyDescent="0.2">
      <c r="A49" s="3" t="s">
        <v>1</v>
      </c>
      <c r="B49" s="3">
        <f>YEAR(stock_returns_long[[#This Row],[Date]])</f>
        <v>2020</v>
      </c>
      <c r="C49" s="3">
        <f>MONTH(stock_returns_long[[#This Row],[Date]])</f>
        <v>11</v>
      </c>
      <c r="D49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0" spans="1:4" x14ac:dyDescent="0.2">
      <c r="A50" s="3" t="s">
        <v>1</v>
      </c>
      <c r="B50" s="3">
        <f>YEAR(stock_returns_long[[#This Row],[Date]])</f>
        <v>2020</v>
      </c>
      <c r="C50" s="3">
        <f>MONTH(stock_returns_long[[#This Row],[Date]])</f>
        <v>11</v>
      </c>
      <c r="D50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1" spans="1:4" x14ac:dyDescent="0.2">
      <c r="A51" s="3" t="s">
        <v>1</v>
      </c>
      <c r="B51" s="3">
        <f>YEAR(stock_returns_long[[#This Row],[Date]])</f>
        <v>2020</v>
      </c>
      <c r="C51" s="3">
        <f>MONTH(stock_returns_long[[#This Row],[Date]])</f>
        <v>11</v>
      </c>
      <c r="D51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2" spans="1:4" x14ac:dyDescent="0.2">
      <c r="A52" s="3" t="s">
        <v>1</v>
      </c>
      <c r="B52" s="3">
        <f>YEAR(stock_returns_long[[#This Row],[Date]])</f>
        <v>2020</v>
      </c>
      <c r="C52" s="3">
        <f>MONTH(stock_returns_long[[#This Row],[Date]])</f>
        <v>11</v>
      </c>
      <c r="D52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3" spans="1:4" x14ac:dyDescent="0.2">
      <c r="A53" s="3" t="s">
        <v>1</v>
      </c>
      <c r="B53" s="3">
        <f>YEAR(stock_returns_long[[#This Row],[Date]])</f>
        <v>2020</v>
      </c>
      <c r="C53" s="3">
        <f>MONTH(stock_returns_long[[#This Row],[Date]])</f>
        <v>11</v>
      </c>
      <c r="D53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4" spans="1:4" x14ac:dyDescent="0.2">
      <c r="A54" s="3" t="s">
        <v>1</v>
      </c>
      <c r="B54" s="3">
        <f>YEAR(stock_returns_long[[#This Row],[Date]])</f>
        <v>2020</v>
      </c>
      <c r="C54" s="3">
        <f>MONTH(stock_returns_long[[#This Row],[Date]])</f>
        <v>11</v>
      </c>
      <c r="D54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5" spans="1:4" x14ac:dyDescent="0.2">
      <c r="A55" s="3" t="s">
        <v>1</v>
      </c>
      <c r="B55" s="3">
        <f>YEAR(stock_returns_long[[#This Row],[Date]])</f>
        <v>2020</v>
      </c>
      <c r="C55" s="3">
        <f>MONTH(stock_returns_long[[#This Row],[Date]])</f>
        <v>11</v>
      </c>
      <c r="D55" s="3">
        <f>EXP(SUMIFS(stock_returns_long!$F:$F, stock_returns_long!$B:$B,Table6[[#This Row],[Ticker]],stock_returns_long!$D:$D,Table6[[#This Row],[Year]], stock_returns_long!$E:$E,Table6[[#This Row],[Month]]))-1</f>
        <v>9.5493320879225463E-2</v>
      </c>
    </row>
    <row r="56" spans="1:4" x14ac:dyDescent="0.2">
      <c r="A56" s="3" t="s">
        <v>1</v>
      </c>
      <c r="B56" s="3">
        <f>YEAR(stock_returns_long[[#This Row],[Date]])</f>
        <v>2020</v>
      </c>
      <c r="C56" s="3">
        <f>MONTH(stock_returns_long[[#This Row],[Date]])</f>
        <v>12</v>
      </c>
      <c r="D56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57" spans="1:4" x14ac:dyDescent="0.2">
      <c r="A57" s="3" t="s">
        <v>1</v>
      </c>
      <c r="B57" s="3">
        <f>YEAR(stock_returns_long[[#This Row],[Date]])</f>
        <v>2020</v>
      </c>
      <c r="C57" s="3">
        <f>MONTH(stock_returns_long[[#This Row],[Date]])</f>
        <v>12</v>
      </c>
      <c r="D57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58" spans="1:4" x14ac:dyDescent="0.2">
      <c r="A58" s="3" t="s">
        <v>1</v>
      </c>
      <c r="B58" s="3">
        <f>YEAR(stock_returns_long[[#This Row],[Date]])</f>
        <v>2020</v>
      </c>
      <c r="C58" s="3">
        <f>MONTH(stock_returns_long[[#This Row],[Date]])</f>
        <v>12</v>
      </c>
      <c r="D58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59" spans="1:4" x14ac:dyDescent="0.2">
      <c r="A59" s="3" t="s">
        <v>1</v>
      </c>
      <c r="B59" s="3">
        <f>YEAR(stock_returns_long[[#This Row],[Date]])</f>
        <v>2020</v>
      </c>
      <c r="C59" s="3">
        <f>MONTH(stock_returns_long[[#This Row],[Date]])</f>
        <v>12</v>
      </c>
      <c r="D59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0" spans="1:4" x14ac:dyDescent="0.2">
      <c r="A60" s="3" t="s">
        <v>1</v>
      </c>
      <c r="B60" s="3">
        <f>YEAR(stock_returns_long[[#This Row],[Date]])</f>
        <v>2020</v>
      </c>
      <c r="C60" s="3">
        <f>MONTH(stock_returns_long[[#This Row],[Date]])</f>
        <v>12</v>
      </c>
      <c r="D60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1" spans="1:4" x14ac:dyDescent="0.2">
      <c r="A61" s="3" t="s">
        <v>1</v>
      </c>
      <c r="B61" s="3">
        <f>YEAR(stock_returns_long[[#This Row],[Date]])</f>
        <v>2020</v>
      </c>
      <c r="C61" s="3">
        <f>MONTH(stock_returns_long[[#This Row],[Date]])</f>
        <v>12</v>
      </c>
      <c r="D61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2" spans="1:4" x14ac:dyDescent="0.2">
      <c r="A62" s="3" t="s">
        <v>1</v>
      </c>
      <c r="B62" s="3">
        <f>YEAR(stock_returns_long[[#This Row],[Date]])</f>
        <v>2020</v>
      </c>
      <c r="C62" s="3">
        <f>MONTH(stock_returns_long[[#This Row],[Date]])</f>
        <v>12</v>
      </c>
      <c r="D62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3" spans="1:4" x14ac:dyDescent="0.2">
      <c r="A63" s="3" t="s">
        <v>1</v>
      </c>
      <c r="B63" s="3">
        <f>YEAR(stock_returns_long[[#This Row],[Date]])</f>
        <v>2020</v>
      </c>
      <c r="C63" s="3">
        <f>MONTH(stock_returns_long[[#This Row],[Date]])</f>
        <v>12</v>
      </c>
      <c r="D63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4" spans="1:4" x14ac:dyDescent="0.2">
      <c r="A64" s="3" t="s">
        <v>1</v>
      </c>
      <c r="B64" s="3">
        <f>YEAR(stock_returns_long[[#This Row],[Date]])</f>
        <v>2020</v>
      </c>
      <c r="C64" s="3">
        <f>MONTH(stock_returns_long[[#This Row],[Date]])</f>
        <v>12</v>
      </c>
      <c r="D64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5" spans="1:4" x14ac:dyDescent="0.2">
      <c r="A65" s="3" t="s">
        <v>1</v>
      </c>
      <c r="B65" s="3">
        <f>YEAR(stock_returns_long[[#This Row],[Date]])</f>
        <v>2020</v>
      </c>
      <c r="C65" s="3">
        <f>MONTH(stock_returns_long[[#This Row],[Date]])</f>
        <v>12</v>
      </c>
      <c r="D65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6" spans="1:4" x14ac:dyDescent="0.2">
      <c r="A66" s="3" t="s">
        <v>1</v>
      </c>
      <c r="B66" s="3">
        <f>YEAR(stock_returns_long[[#This Row],[Date]])</f>
        <v>2020</v>
      </c>
      <c r="C66" s="3">
        <f>MONTH(stock_returns_long[[#This Row],[Date]])</f>
        <v>12</v>
      </c>
      <c r="D66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7" spans="1:4" x14ac:dyDescent="0.2">
      <c r="A67" s="3" t="s">
        <v>1</v>
      </c>
      <c r="B67" s="3">
        <f>YEAR(stock_returns_long[[#This Row],[Date]])</f>
        <v>2020</v>
      </c>
      <c r="C67" s="3">
        <f>MONTH(stock_returns_long[[#This Row],[Date]])</f>
        <v>12</v>
      </c>
      <c r="D67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8" spans="1:4" x14ac:dyDescent="0.2">
      <c r="A68" s="3" t="s">
        <v>1</v>
      </c>
      <c r="B68" s="3">
        <f>YEAR(stock_returns_long[[#This Row],[Date]])</f>
        <v>2020</v>
      </c>
      <c r="C68" s="3">
        <f>MONTH(stock_returns_long[[#This Row],[Date]])</f>
        <v>12</v>
      </c>
      <c r="D68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69" spans="1:4" x14ac:dyDescent="0.2">
      <c r="A69" s="3" t="s">
        <v>1</v>
      </c>
      <c r="B69" s="3">
        <f>YEAR(stock_returns_long[[#This Row],[Date]])</f>
        <v>2020</v>
      </c>
      <c r="C69" s="3">
        <f>MONTH(stock_returns_long[[#This Row],[Date]])</f>
        <v>12</v>
      </c>
      <c r="D69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0" spans="1:4" x14ac:dyDescent="0.2">
      <c r="A70" s="3" t="s">
        <v>1</v>
      </c>
      <c r="B70" s="3">
        <f>YEAR(stock_returns_long[[#This Row],[Date]])</f>
        <v>2020</v>
      </c>
      <c r="C70" s="3">
        <f>MONTH(stock_returns_long[[#This Row],[Date]])</f>
        <v>12</v>
      </c>
      <c r="D70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1" spans="1:4" x14ac:dyDescent="0.2">
      <c r="A71" s="3" t="s">
        <v>1</v>
      </c>
      <c r="B71" s="3">
        <f>YEAR(stock_returns_long[[#This Row],[Date]])</f>
        <v>2020</v>
      </c>
      <c r="C71" s="3">
        <f>MONTH(stock_returns_long[[#This Row],[Date]])</f>
        <v>12</v>
      </c>
      <c r="D71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2" spans="1:4" x14ac:dyDescent="0.2">
      <c r="A72" s="3" t="s">
        <v>1</v>
      </c>
      <c r="B72" s="3">
        <f>YEAR(stock_returns_long[[#This Row],[Date]])</f>
        <v>2020</v>
      </c>
      <c r="C72" s="3">
        <f>MONTH(stock_returns_long[[#This Row],[Date]])</f>
        <v>12</v>
      </c>
      <c r="D72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3" spans="1:4" x14ac:dyDescent="0.2">
      <c r="A73" s="3" t="s">
        <v>1</v>
      </c>
      <c r="B73" s="3">
        <f>YEAR(stock_returns_long[[#This Row],[Date]])</f>
        <v>2020</v>
      </c>
      <c r="C73" s="3">
        <f>MONTH(stock_returns_long[[#This Row],[Date]])</f>
        <v>12</v>
      </c>
      <c r="D73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4" spans="1:4" x14ac:dyDescent="0.2">
      <c r="A74" s="3" t="s">
        <v>1</v>
      </c>
      <c r="B74" s="3">
        <f>YEAR(stock_returns_long[[#This Row],[Date]])</f>
        <v>2020</v>
      </c>
      <c r="C74" s="3">
        <f>MONTH(stock_returns_long[[#This Row],[Date]])</f>
        <v>12</v>
      </c>
      <c r="D74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5" spans="1:4" x14ac:dyDescent="0.2">
      <c r="A75" s="3" t="s">
        <v>1</v>
      </c>
      <c r="B75" s="3">
        <f>YEAR(stock_returns_long[[#This Row],[Date]])</f>
        <v>2020</v>
      </c>
      <c r="C75" s="3">
        <f>MONTH(stock_returns_long[[#This Row],[Date]])</f>
        <v>12</v>
      </c>
      <c r="D75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6" spans="1:4" x14ac:dyDescent="0.2">
      <c r="A76" s="3" t="s">
        <v>1</v>
      </c>
      <c r="B76" s="3">
        <f>YEAR(stock_returns_long[[#This Row],[Date]])</f>
        <v>2020</v>
      </c>
      <c r="C76" s="3">
        <f>MONTH(stock_returns_long[[#This Row],[Date]])</f>
        <v>12</v>
      </c>
      <c r="D76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7" spans="1:4" x14ac:dyDescent="0.2">
      <c r="A77" s="3" t="s">
        <v>1</v>
      </c>
      <c r="B77" s="3">
        <f>YEAR(stock_returns_long[[#This Row],[Date]])</f>
        <v>2020</v>
      </c>
      <c r="C77" s="3">
        <f>MONTH(stock_returns_long[[#This Row],[Date]])</f>
        <v>12</v>
      </c>
      <c r="D77" s="3">
        <f>EXP(SUMIFS(stock_returns_long!$F:$F, stock_returns_long!$B:$B,Table6[[#This Row],[Ticker]],stock_returns_long!$D:$D,Table6[[#This Row],[Year]], stock_returns_long!$E:$E,Table6[[#This Row],[Month]]))-1</f>
        <v>0.11457332470874748</v>
      </c>
    </row>
    <row r="78" spans="1:4" x14ac:dyDescent="0.2">
      <c r="A78" s="3" t="s">
        <v>1</v>
      </c>
      <c r="B78" s="3">
        <f>YEAR(stock_returns_long[[#This Row],[Date]])</f>
        <v>2021</v>
      </c>
      <c r="C78" s="3">
        <f>MONTH(stock_returns_long[[#This Row],[Date]])</f>
        <v>1</v>
      </c>
      <c r="D78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79" spans="1:4" x14ac:dyDescent="0.2">
      <c r="A79" s="3" t="s">
        <v>1</v>
      </c>
      <c r="B79" s="3">
        <f>YEAR(stock_returns_long[[#This Row],[Date]])</f>
        <v>2021</v>
      </c>
      <c r="C79" s="3">
        <f>MONTH(stock_returns_long[[#This Row],[Date]])</f>
        <v>1</v>
      </c>
      <c r="D79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0" spans="1:4" x14ac:dyDescent="0.2">
      <c r="A80" s="3" t="s">
        <v>1</v>
      </c>
      <c r="B80" s="3">
        <f>YEAR(stock_returns_long[[#This Row],[Date]])</f>
        <v>2021</v>
      </c>
      <c r="C80" s="3">
        <f>MONTH(stock_returns_long[[#This Row],[Date]])</f>
        <v>1</v>
      </c>
      <c r="D80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1" spans="1:4" x14ac:dyDescent="0.2">
      <c r="A81" s="3" t="s">
        <v>1</v>
      </c>
      <c r="B81" s="3">
        <f>YEAR(stock_returns_long[[#This Row],[Date]])</f>
        <v>2021</v>
      </c>
      <c r="C81" s="3">
        <f>MONTH(stock_returns_long[[#This Row],[Date]])</f>
        <v>1</v>
      </c>
      <c r="D81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2" spans="1:4" x14ac:dyDescent="0.2">
      <c r="A82" s="3" t="s">
        <v>1</v>
      </c>
      <c r="B82" s="3">
        <f>YEAR(stock_returns_long[[#This Row],[Date]])</f>
        <v>2021</v>
      </c>
      <c r="C82" s="3">
        <f>MONTH(stock_returns_long[[#This Row],[Date]])</f>
        <v>1</v>
      </c>
      <c r="D82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3" spans="1:4" x14ac:dyDescent="0.2">
      <c r="A83" s="3" t="s">
        <v>1</v>
      </c>
      <c r="B83" s="3">
        <f>YEAR(stock_returns_long[[#This Row],[Date]])</f>
        <v>2021</v>
      </c>
      <c r="C83" s="3">
        <f>MONTH(stock_returns_long[[#This Row],[Date]])</f>
        <v>1</v>
      </c>
      <c r="D83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4" spans="1:4" x14ac:dyDescent="0.2">
      <c r="A84" s="3" t="s">
        <v>1</v>
      </c>
      <c r="B84" s="3">
        <f>YEAR(stock_returns_long[[#This Row],[Date]])</f>
        <v>2021</v>
      </c>
      <c r="C84" s="3">
        <f>MONTH(stock_returns_long[[#This Row],[Date]])</f>
        <v>1</v>
      </c>
      <c r="D84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5" spans="1:4" x14ac:dyDescent="0.2">
      <c r="A85" s="3" t="s">
        <v>1</v>
      </c>
      <c r="B85" s="3">
        <f>YEAR(stock_returns_long[[#This Row],[Date]])</f>
        <v>2021</v>
      </c>
      <c r="C85" s="3">
        <f>MONTH(stock_returns_long[[#This Row],[Date]])</f>
        <v>1</v>
      </c>
      <c r="D85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6" spans="1:4" x14ac:dyDescent="0.2">
      <c r="A86" s="3" t="s">
        <v>1</v>
      </c>
      <c r="B86" s="3">
        <f>YEAR(stock_returns_long[[#This Row],[Date]])</f>
        <v>2021</v>
      </c>
      <c r="C86" s="3">
        <f>MONTH(stock_returns_long[[#This Row],[Date]])</f>
        <v>1</v>
      </c>
      <c r="D86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7" spans="1:4" x14ac:dyDescent="0.2">
      <c r="A87" s="3" t="s">
        <v>1</v>
      </c>
      <c r="B87" s="3">
        <f>YEAR(stock_returns_long[[#This Row],[Date]])</f>
        <v>2021</v>
      </c>
      <c r="C87" s="3">
        <f>MONTH(stock_returns_long[[#This Row],[Date]])</f>
        <v>1</v>
      </c>
      <c r="D87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8" spans="1:4" x14ac:dyDescent="0.2">
      <c r="A88" s="3" t="s">
        <v>1</v>
      </c>
      <c r="B88" s="3">
        <f>YEAR(stock_returns_long[[#This Row],[Date]])</f>
        <v>2021</v>
      </c>
      <c r="C88" s="3">
        <f>MONTH(stock_returns_long[[#This Row],[Date]])</f>
        <v>1</v>
      </c>
      <c r="D88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89" spans="1:4" x14ac:dyDescent="0.2">
      <c r="A89" s="3" t="s">
        <v>1</v>
      </c>
      <c r="B89" s="3">
        <f>YEAR(stock_returns_long[[#This Row],[Date]])</f>
        <v>2021</v>
      </c>
      <c r="C89" s="3">
        <f>MONTH(stock_returns_long[[#This Row],[Date]])</f>
        <v>1</v>
      </c>
      <c r="D89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0" spans="1:4" x14ac:dyDescent="0.2">
      <c r="A90" s="3" t="s">
        <v>1</v>
      </c>
      <c r="B90" s="3">
        <f>YEAR(stock_returns_long[[#This Row],[Date]])</f>
        <v>2021</v>
      </c>
      <c r="C90" s="3">
        <f>MONTH(stock_returns_long[[#This Row],[Date]])</f>
        <v>1</v>
      </c>
      <c r="D90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1" spans="1:4" x14ac:dyDescent="0.2">
      <c r="A91" s="3" t="s">
        <v>1</v>
      </c>
      <c r="B91" s="3">
        <f>YEAR(stock_returns_long[[#This Row],[Date]])</f>
        <v>2021</v>
      </c>
      <c r="C91" s="3">
        <f>MONTH(stock_returns_long[[#This Row],[Date]])</f>
        <v>1</v>
      </c>
      <c r="D91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2" spans="1:4" x14ac:dyDescent="0.2">
      <c r="A92" s="3" t="s">
        <v>1</v>
      </c>
      <c r="B92" s="3">
        <f>YEAR(stock_returns_long[[#This Row],[Date]])</f>
        <v>2021</v>
      </c>
      <c r="C92" s="3">
        <f>MONTH(stock_returns_long[[#This Row],[Date]])</f>
        <v>1</v>
      </c>
      <c r="D92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3" spans="1:4" x14ac:dyDescent="0.2">
      <c r="A93" s="3" t="s">
        <v>1</v>
      </c>
      <c r="B93" s="3">
        <f>YEAR(stock_returns_long[[#This Row],[Date]])</f>
        <v>2021</v>
      </c>
      <c r="C93" s="3">
        <f>MONTH(stock_returns_long[[#This Row],[Date]])</f>
        <v>1</v>
      </c>
      <c r="D93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4" spans="1:4" x14ac:dyDescent="0.2">
      <c r="A94" s="3" t="s">
        <v>1</v>
      </c>
      <c r="B94" s="3">
        <f>YEAR(stock_returns_long[[#This Row],[Date]])</f>
        <v>2021</v>
      </c>
      <c r="C94" s="3">
        <f>MONTH(stock_returns_long[[#This Row],[Date]])</f>
        <v>1</v>
      </c>
      <c r="D94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5" spans="1:4" x14ac:dyDescent="0.2">
      <c r="A95" s="3" t="s">
        <v>1</v>
      </c>
      <c r="B95" s="3">
        <f>YEAR(stock_returns_long[[#This Row],[Date]])</f>
        <v>2021</v>
      </c>
      <c r="C95" s="3">
        <f>MONTH(stock_returns_long[[#This Row],[Date]])</f>
        <v>1</v>
      </c>
      <c r="D95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6" spans="1:4" x14ac:dyDescent="0.2">
      <c r="A96" s="3" t="s">
        <v>1</v>
      </c>
      <c r="B96" s="3">
        <f>YEAR(stock_returns_long[[#This Row],[Date]])</f>
        <v>2021</v>
      </c>
      <c r="C96" s="3">
        <f>MONTH(stock_returns_long[[#This Row],[Date]])</f>
        <v>1</v>
      </c>
      <c r="D96" s="3">
        <f>EXP(SUMIFS(stock_returns_long!$F:$F, stock_returns_long!$B:$B,Table6[[#This Row],[Ticker]],stock_returns_long!$D:$D,Table6[[#This Row],[Year]], stock_returns_long!$E:$E,Table6[[#This Row],[Month]]))-1</f>
        <v>-5.5012688063875714E-3</v>
      </c>
    </row>
    <row r="97" spans="1:4" x14ac:dyDescent="0.2">
      <c r="A97" s="3" t="s">
        <v>1</v>
      </c>
      <c r="B97" s="3">
        <f>YEAR(stock_returns_long[[#This Row],[Date]])</f>
        <v>2021</v>
      </c>
      <c r="C97" s="3">
        <f>MONTH(stock_returns_long[[#This Row],[Date]])</f>
        <v>2</v>
      </c>
      <c r="D97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98" spans="1:4" x14ac:dyDescent="0.2">
      <c r="A98" s="3" t="s">
        <v>1</v>
      </c>
      <c r="B98" s="3">
        <f>YEAR(stock_returns_long[[#This Row],[Date]])</f>
        <v>2021</v>
      </c>
      <c r="C98" s="3">
        <f>MONTH(stock_returns_long[[#This Row],[Date]])</f>
        <v>2</v>
      </c>
      <c r="D98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99" spans="1:4" x14ac:dyDescent="0.2">
      <c r="A99" s="3" t="s">
        <v>1</v>
      </c>
      <c r="B99" s="3">
        <f>YEAR(stock_returns_long[[#This Row],[Date]])</f>
        <v>2021</v>
      </c>
      <c r="C99" s="3">
        <f>MONTH(stock_returns_long[[#This Row],[Date]])</f>
        <v>2</v>
      </c>
      <c r="D99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0" spans="1:4" x14ac:dyDescent="0.2">
      <c r="A100" s="3" t="s">
        <v>1</v>
      </c>
      <c r="B100" s="3">
        <f>YEAR(stock_returns_long[[#This Row],[Date]])</f>
        <v>2021</v>
      </c>
      <c r="C100" s="3">
        <f>MONTH(stock_returns_long[[#This Row],[Date]])</f>
        <v>2</v>
      </c>
      <c r="D100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1" spans="1:4" x14ac:dyDescent="0.2">
      <c r="A101" s="3" t="s">
        <v>1</v>
      </c>
      <c r="B101" s="3">
        <f>YEAR(stock_returns_long[[#This Row],[Date]])</f>
        <v>2021</v>
      </c>
      <c r="C101" s="3">
        <f>MONTH(stock_returns_long[[#This Row],[Date]])</f>
        <v>2</v>
      </c>
      <c r="D101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2" spans="1:4" x14ac:dyDescent="0.2">
      <c r="A102" s="3" t="s">
        <v>1</v>
      </c>
      <c r="B102" s="3">
        <f>YEAR(stock_returns_long[[#This Row],[Date]])</f>
        <v>2021</v>
      </c>
      <c r="C102" s="3">
        <f>MONTH(stock_returns_long[[#This Row],[Date]])</f>
        <v>2</v>
      </c>
      <c r="D102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3" spans="1:4" x14ac:dyDescent="0.2">
      <c r="A103" s="3" t="s">
        <v>1</v>
      </c>
      <c r="B103" s="3">
        <f>YEAR(stock_returns_long[[#This Row],[Date]])</f>
        <v>2021</v>
      </c>
      <c r="C103" s="3">
        <f>MONTH(stock_returns_long[[#This Row],[Date]])</f>
        <v>2</v>
      </c>
      <c r="D103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4" spans="1:4" x14ac:dyDescent="0.2">
      <c r="A104" s="3" t="s">
        <v>1</v>
      </c>
      <c r="B104" s="3">
        <f>YEAR(stock_returns_long[[#This Row],[Date]])</f>
        <v>2021</v>
      </c>
      <c r="C104" s="3">
        <f>MONTH(stock_returns_long[[#This Row],[Date]])</f>
        <v>2</v>
      </c>
      <c r="D104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5" spans="1:4" x14ac:dyDescent="0.2">
      <c r="A105" s="3" t="s">
        <v>1</v>
      </c>
      <c r="B105" s="3">
        <f>YEAR(stock_returns_long[[#This Row],[Date]])</f>
        <v>2021</v>
      </c>
      <c r="C105" s="3">
        <f>MONTH(stock_returns_long[[#This Row],[Date]])</f>
        <v>2</v>
      </c>
      <c r="D105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6" spans="1:4" x14ac:dyDescent="0.2">
      <c r="A106" s="3" t="s">
        <v>1</v>
      </c>
      <c r="B106" s="3">
        <f>YEAR(stock_returns_long[[#This Row],[Date]])</f>
        <v>2021</v>
      </c>
      <c r="C106" s="3">
        <f>MONTH(stock_returns_long[[#This Row],[Date]])</f>
        <v>2</v>
      </c>
      <c r="D106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7" spans="1:4" x14ac:dyDescent="0.2">
      <c r="A107" s="3" t="s">
        <v>1</v>
      </c>
      <c r="B107" s="3">
        <f>YEAR(stock_returns_long[[#This Row],[Date]])</f>
        <v>2021</v>
      </c>
      <c r="C107" s="3">
        <f>MONTH(stock_returns_long[[#This Row],[Date]])</f>
        <v>2</v>
      </c>
      <c r="D107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8" spans="1:4" x14ac:dyDescent="0.2">
      <c r="A108" s="3" t="s">
        <v>1</v>
      </c>
      <c r="B108" s="3">
        <f>YEAR(stock_returns_long[[#This Row],[Date]])</f>
        <v>2021</v>
      </c>
      <c r="C108" s="3">
        <f>MONTH(stock_returns_long[[#This Row],[Date]])</f>
        <v>2</v>
      </c>
      <c r="D108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09" spans="1:4" x14ac:dyDescent="0.2">
      <c r="A109" s="3" t="s">
        <v>1</v>
      </c>
      <c r="B109" s="3">
        <f>YEAR(stock_returns_long[[#This Row],[Date]])</f>
        <v>2021</v>
      </c>
      <c r="C109" s="3">
        <f>MONTH(stock_returns_long[[#This Row],[Date]])</f>
        <v>2</v>
      </c>
      <c r="D109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0" spans="1:4" x14ac:dyDescent="0.2">
      <c r="A110" s="3" t="s">
        <v>1</v>
      </c>
      <c r="B110" s="3">
        <f>YEAR(stock_returns_long[[#This Row],[Date]])</f>
        <v>2021</v>
      </c>
      <c r="C110" s="3">
        <f>MONTH(stock_returns_long[[#This Row],[Date]])</f>
        <v>2</v>
      </c>
      <c r="D110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1" spans="1:4" x14ac:dyDescent="0.2">
      <c r="A111" s="3" t="s">
        <v>1</v>
      </c>
      <c r="B111" s="3">
        <f>YEAR(stock_returns_long[[#This Row],[Date]])</f>
        <v>2021</v>
      </c>
      <c r="C111" s="3">
        <f>MONTH(stock_returns_long[[#This Row],[Date]])</f>
        <v>2</v>
      </c>
      <c r="D111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2" spans="1:4" x14ac:dyDescent="0.2">
      <c r="A112" s="3" t="s">
        <v>1</v>
      </c>
      <c r="B112" s="3">
        <f>YEAR(stock_returns_long[[#This Row],[Date]])</f>
        <v>2021</v>
      </c>
      <c r="C112" s="3">
        <f>MONTH(stock_returns_long[[#This Row],[Date]])</f>
        <v>2</v>
      </c>
      <c r="D112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3" spans="1:4" x14ac:dyDescent="0.2">
      <c r="A113" s="3" t="s">
        <v>1</v>
      </c>
      <c r="B113" s="3">
        <f>YEAR(stock_returns_long[[#This Row],[Date]])</f>
        <v>2021</v>
      </c>
      <c r="C113" s="3">
        <f>MONTH(stock_returns_long[[#This Row],[Date]])</f>
        <v>2</v>
      </c>
      <c r="D113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4" spans="1:4" x14ac:dyDescent="0.2">
      <c r="A114" s="3" t="s">
        <v>1</v>
      </c>
      <c r="B114" s="3">
        <f>YEAR(stock_returns_long[[#This Row],[Date]])</f>
        <v>2021</v>
      </c>
      <c r="C114" s="3">
        <f>MONTH(stock_returns_long[[#This Row],[Date]])</f>
        <v>2</v>
      </c>
      <c r="D114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5" spans="1:4" x14ac:dyDescent="0.2">
      <c r="A115" s="3" t="s">
        <v>1</v>
      </c>
      <c r="B115" s="3">
        <f>YEAR(stock_returns_long[[#This Row],[Date]])</f>
        <v>2021</v>
      </c>
      <c r="C115" s="3">
        <f>MONTH(stock_returns_long[[#This Row],[Date]])</f>
        <v>2</v>
      </c>
      <c r="D115" s="3">
        <f>EXP(SUMIFS(stock_returns_long!$F:$F, stock_returns_long!$B:$B,Table6[[#This Row],[Ticker]],stock_returns_long!$D:$D,Table6[[#This Row],[Year]], stock_returns_long!$E:$E,Table6[[#This Row],[Month]]))-1</f>
        <v>-7.9712067731345426E-2</v>
      </c>
    </row>
    <row r="116" spans="1:4" x14ac:dyDescent="0.2">
      <c r="A116" s="3" t="s">
        <v>1</v>
      </c>
      <c r="B116" s="3">
        <f>YEAR(stock_returns_long[[#This Row],[Date]])</f>
        <v>2021</v>
      </c>
      <c r="C116" s="3">
        <f>MONTH(stock_returns_long[[#This Row],[Date]])</f>
        <v>3</v>
      </c>
      <c r="D116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17" spans="1:4" x14ac:dyDescent="0.2">
      <c r="A117" s="3" t="s">
        <v>1</v>
      </c>
      <c r="B117" s="3">
        <f>YEAR(stock_returns_long[[#This Row],[Date]])</f>
        <v>2021</v>
      </c>
      <c r="C117" s="3">
        <f>MONTH(stock_returns_long[[#This Row],[Date]])</f>
        <v>3</v>
      </c>
      <c r="D117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18" spans="1:4" x14ac:dyDescent="0.2">
      <c r="A118" s="3" t="s">
        <v>1</v>
      </c>
      <c r="B118" s="3">
        <f>YEAR(stock_returns_long[[#This Row],[Date]])</f>
        <v>2021</v>
      </c>
      <c r="C118" s="3">
        <f>MONTH(stock_returns_long[[#This Row],[Date]])</f>
        <v>3</v>
      </c>
      <c r="D118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19" spans="1:4" x14ac:dyDescent="0.2">
      <c r="A119" s="3" t="s">
        <v>1</v>
      </c>
      <c r="B119" s="3">
        <f>YEAR(stock_returns_long[[#This Row],[Date]])</f>
        <v>2021</v>
      </c>
      <c r="C119" s="3">
        <f>MONTH(stock_returns_long[[#This Row],[Date]])</f>
        <v>3</v>
      </c>
      <c r="D119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0" spans="1:4" x14ac:dyDescent="0.2">
      <c r="A120" s="3" t="s">
        <v>1</v>
      </c>
      <c r="B120" s="3">
        <f>YEAR(stock_returns_long[[#This Row],[Date]])</f>
        <v>2021</v>
      </c>
      <c r="C120" s="3">
        <f>MONTH(stock_returns_long[[#This Row],[Date]])</f>
        <v>3</v>
      </c>
      <c r="D120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1" spans="1:4" x14ac:dyDescent="0.2">
      <c r="A121" s="3" t="s">
        <v>1</v>
      </c>
      <c r="B121" s="3">
        <f>YEAR(stock_returns_long[[#This Row],[Date]])</f>
        <v>2021</v>
      </c>
      <c r="C121" s="3">
        <f>MONTH(stock_returns_long[[#This Row],[Date]])</f>
        <v>3</v>
      </c>
      <c r="D121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2" spans="1:4" x14ac:dyDescent="0.2">
      <c r="A122" s="3" t="s">
        <v>1</v>
      </c>
      <c r="B122" s="3">
        <f>YEAR(stock_returns_long[[#This Row],[Date]])</f>
        <v>2021</v>
      </c>
      <c r="C122" s="3">
        <f>MONTH(stock_returns_long[[#This Row],[Date]])</f>
        <v>3</v>
      </c>
      <c r="D122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3" spans="1:4" x14ac:dyDescent="0.2">
      <c r="A123" s="3" t="s">
        <v>1</v>
      </c>
      <c r="B123" s="3">
        <f>YEAR(stock_returns_long[[#This Row],[Date]])</f>
        <v>2021</v>
      </c>
      <c r="C123" s="3">
        <f>MONTH(stock_returns_long[[#This Row],[Date]])</f>
        <v>3</v>
      </c>
      <c r="D123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4" spans="1:4" x14ac:dyDescent="0.2">
      <c r="A124" s="3" t="s">
        <v>1</v>
      </c>
      <c r="B124" s="3">
        <f>YEAR(stock_returns_long[[#This Row],[Date]])</f>
        <v>2021</v>
      </c>
      <c r="C124" s="3">
        <f>MONTH(stock_returns_long[[#This Row],[Date]])</f>
        <v>3</v>
      </c>
      <c r="D124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5" spans="1:4" x14ac:dyDescent="0.2">
      <c r="A125" s="3" t="s">
        <v>1</v>
      </c>
      <c r="B125" s="3">
        <f>YEAR(stock_returns_long[[#This Row],[Date]])</f>
        <v>2021</v>
      </c>
      <c r="C125" s="3">
        <f>MONTH(stock_returns_long[[#This Row],[Date]])</f>
        <v>3</v>
      </c>
      <c r="D125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6" spans="1:4" x14ac:dyDescent="0.2">
      <c r="A126" s="3" t="s">
        <v>1</v>
      </c>
      <c r="B126" s="3">
        <f>YEAR(stock_returns_long[[#This Row],[Date]])</f>
        <v>2021</v>
      </c>
      <c r="C126" s="3">
        <f>MONTH(stock_returns_long[[#This Row],[Date]])</f>
        <v>3</v>
      </c>
      <c r="D126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7" spans="1:4" x14ac:dyDescent="0.2">
      <c r="A127" s="3" t="s">
        <v>1</v>
      </c>
      <c r="B127" s="3">
        <f>YEAR(stock_returns_long[[#This Row],[Date]])</f>
        <v>2021</v>
      </c>
      <c r="C127" s="3">
        <f>MONTH(stock_returns_long[[#This Row],[Date]])</f>
        <v>3</v>
      </c>
      <c r="D127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8" spans="1:4" x14ac:dyDescent="0.2">
      <c r="A128" s="3" t="s">
        <v>1</v>
      </c>
      <c r="B128" s="3">
        <f>YEAR(stock_returns_long[[#This Row],[Date]])</f>
        <v>2021</v>
      </c>
      <c r="C128" s="3">
        <f>MONTH(stock_returns_long[[#This Row],[Date]])</f>
        <v>3</v>
      </c>
      <c r="D128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29" spans="1:4" x14ac:dyDescent="0.2">
      <c r="A129" s="3" t="s">
        <v>1</v>
      </c>
      <c r="B129" s="3">
        <f>YEAR(stock_returns_long[[#This Row],[Date]])</f>
        <v>2021</v>
      </c>
      <c r="C129" s="3">
        <f>MONTH(stock_returns_long[[#This Row],[Date]])</f>
        <v>3</v>
      </c>
      <c r="D129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0" spans="1:4" x14ac:dyDescent="0.2">
      <c r="A130" s="3" t="s">
        <v>1</v>
      </c>
      <c r="B130" s="3">
        <f>YEAR(stock_returns_long[[#This Row],[Date]])</f>
        <v>2021</v>
      </c>
      <c r="C130" s="3">
        <f>MONTH(stock_returns_long[[#This Row],[Date]])</f>
        <v>3</v>
      </c>
      <c r="D130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1" spans="1:4" x14ac:dyDescent="0.2">
      <c r="A131" s="3" t="s">
        <v>1</v>
      </c>
      <c r="B131" s="3">
        <f>YEAR(stock_returns_long[[#This Row],[Date]])</f>
        <v>2021</v>
      </c>
      <c r="C131" s="3">
        <f>MONTH(stock_returns_long[[#This Row],[Date]])</f>
        <v>3</v>
      </c>
      <c r="D131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2" spans="1:4" x14ac:dyDescent="0.2">
      <c r="A132" s="3" t="s">
        <v>1</v>
      </c>
      <c r="B132" s="3">
        <f>YEAR(stock_returns_long[[#This Row],[Date]])</f>
        <v>2021</v>
      </c>
      <c r="C132" s="3">
        <f>MONTH(stock_returns_long[[#This Row],[Date]])</f>
        <v>3</v>
      </c>
      <c r="D132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3" spans="1:4" x14ac:dyDescent="0.2">
      <c r="A133" s="3" t="s">
        <v>1</v>
      </c>
      <c r="B133" s="3">
        <f>YEAR(stock_returns_long[[#This Row],[Date]])</f>
        <v>2021</v>
      </c>
      <c r="C133" s="3">
        <f>MONTH(stock_returns_long[[#This Row],[Date]])</f>
        <v>3</v>
      </c>
      <c r="D133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4" spans="1:4" x14ac:dyDescent="0.2">
      <c r="A134" s="3" t="s">
        <v>1</v>
      </c>
      <c r="B134" s="3">
        <f>YEAR(stock_returns_long[[#This Row],[Date]])</f>
        <v>2021</v>
      </c>
      <c r="C134" s="3">
        <f>MONTH(stock_returns_long[[#This Row],[Date]])</f>
        <v>3</v>
      </c>
      <c r="D134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5" spans="1:4" x14ac:dyDescent="0.2">
      <c r="A135" s="3" t="s">
        <v>1</v>
      </c>
      <c r="B135" s="3">
        <f>YEAR(stock_returns_long[[#This Row],[Date]])</f>
        <v>2021</v>
      </c>
      <c r="C135" s="3">
        <f>MONTH(stock_returns_long[[#This Row],[Date]])</f>
        <v>3</v>
      </c>
      <c r="D135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6" spans="1:4" x14ac:dyDescent="0.2">
      <c r="A136" s="3" t="s">
        <v>1</v>
      </c>
      <c r="B136" s="3">
        <f>YEAR(stock_returns_long[[#This Row],[Date]])</f>
        <v>2021</v>
      </c>
      <c r="C136" s="3">
        <f>MONTH(stock_returns_long[[#This Row],[Date]])</f>
        <v>3</v>
      </c>
      <c r="D136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7" spans="1:4" x14ac:dyDescent="0.2">
      <c r="A137" s="3" t="s">
        <v>1</v>
      </c>
      <c r="B137" s="3">
        <f>YEAR(stock_returns_long[[#This Row],[Date]])</f>
        <v>2021</v>
      </c>
      <c r="C137" s="3">
        <f>MONTH(stock_returns_long[[#This Row],[Date]])</f>
        <v>3</v>
      </c>
      <c r="D137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8" spans="1:4" x14ac:dyDescent="0.2">
      <c r="A138" s="3" t="s">
        <v>1</v>
      </c>
      <c r="B138" s="3">
        <f>YEAR(stock_returns_long[[#This Row],[Date]])</f>
        <v>2021</v>
      </c>
      <c r="C138" s="3">
        <f>MONTH(stock_returns_long[[#This Row],[Date]])</f>
        <v>3</v>
      </c>
      <c r="D138" s="3">
        <f>EXP(SUMIFS(stock_returns_long!$F:$F, stock_returns_long!$B:$B,Table6[[#This Row],[Ticker]],stock_returns_long!$D:$D,Table6[[#This Row],[Year]], stock_returns_long!$E:$E,Table6[[#This Row],[Month]]))-1</f>
        <v>7.3395285670110333E-3</v>
      </c>
    </row>
    <row r="139" spans="1:4" x14ac:dyDescent="0.2">
      <c r="A139" s="3" t="s">
        <v>1</v>
      </c>
      <c r="B139" s="3">
        <f>YEAR(stock_returns_long[[#This Row],[Date]])</f>
        <v>2021</v>
      </c>
      <c r="C139" s="3">
        <f>MONTH(stock_returns_long[[#This Row],[Date]])</f>
        <v>4</v>
      </c>
      <c r="D139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0" spans="1:4" x14ac:dyDescent="0.2">
      <c r="A140" s="3" t="s">
        <v>1</v>
      </c>
      <c r="B140" s="3">
        <f>YEAR(stock_returns_long[[#This Row],[Date]])</f>
        <v>2021</v>
      </c>
      <c r="C140" s="3">
        <f>MONTH(stock_returns_long[[#This Row],[Date]])</f>
        <v>4</v>
      </c>
      <c r="D140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1" spans="1:4" x14ac:dyDescent="0.2">
      <c r="A141" s="3" t="s">
        <v>1</v>
      </c>
      <c r="B141" s="3">
        <f>YEAR(stock_returns_long[[#This Row],[Date]])</f>
        <v>2021</v>
      </c>
      <c r="C141" s="3">
        <f>MONTH(stock_returns_long[[#This Row],[Date]])</f>
        <v>4</v>
      </c>
      <c r="D141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2" spans="1:4" x14ac:dyDescent="0.2">
      <c r="A142" s="3" t="s">
        <v>1</v>
      </c>
      <c r="B142" s="3">
        <f>YEAR(stock_returns_long[[#This Row],[Date]])</f>
        <v>2021</v>
      </c>
      <c r="C142" s="3">
        <f>MONTH(stock_returns_long[[#This Row],[Date]])</f>
        <v>4</v>
      </c>
      <c r="D142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3" spans="1:4" x14ac:dyDescent="0.2">
      <c r="A143" s="3" t="s">
        <v>1</v>
      </c>
      <c r="B143" s="3">
        <f>YEAR(stock_returns_long[[#This Row],[Date]])</f>
        <v>2021</v>
      </c>
      <c r="C143" s="3">
        <f>MONTH(stock_returns_long[[#This Row],[Date]])</f>
        <v>4</v>
      </c>
      <c r="D143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4" spans="1:4" x14ac:dyDescent="0.2">
      <c r="A144" s="3" t="s">
        <v>1</v>
      </c>
      <c r="B144" s="3">
        <f>YEAR(stock_returns_long[[#This Row],[Date]])</f>
        <v>2021</v>
      </c>
      <c r="C144" s="3">
        <f>MONTH(stock_returns_long[[#This Row],[Date]])</f>
        <v>4</v>
      </c>
      <c r="D144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5" spans="1:4" x14ac:dyDescent="0.2">
      <c r="A145" s="3" t="s">
        <v>1</v>
      </c>
      <c r="B145" s="3">
        <f>YEAR(stock_returns_long[[#This Row],[Date]])</f>
        <v>2021</v>
      </c>
      <c r="C145" s="3">
        <f>MONTH(stock_returns_long[[#This Row],[Date]])</f>
        <v>4</v>
      </c>
      <c r="D145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6" spans="1:4" x14ac:dyDescent="0.2">
      <c r="A146" s="3" t="s">
        <v>1</v>
      </c>
      <c r="B146" s="3">
        <f>YEAR(stock_returns_long[[#This Row],[Date]])</f>
        <v>2021</v>
      </c>
      <c r="C146" s="3">
        <f>MONTH(stock_returns_long[[#This Row],[Date]])</f>
        <v>4</v>
      </c>
      <c r="D146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7" spans="1:4" x14ac:dyDescent="0.2">
      <c r="A147" s="3" t="s">
        <v>1</v>
      </c>
      <c r="B147" s="3">
        <f>YEAR(stock_returns_long[[#This Row],[Date]])</f>
        <v>2021</v>
      </c>
      <c r="C147" s="3">
        <f>MONTH(stock_returns_long[[#This Row],[Date]])</f>
        <v>4</v>
      </c>
      <c r="D147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8" spans="1:4" x14ac:dyDescent="0.2">
      <c r="A148" s="3" t="s">
        <v>1</v>
      </c>
      <c r="B148" s="3">
        <f>YEAR(stock_returns_long[[#This Row],[Date]])</f>
        <v>2021</v>
      </c>
      <c r="C148" s="3">
        <f>MONTH(stock_returns_long[[#This Row],[Date]])</f>
        <v>4</v>
      </c>
      <c r="D148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49" spans="1:4" x14ac:dyDescent="0.2">
      <c r="A149" s="3" t="s">
        <v>1</v>
      </c>
      <c r="B149" s="3">
        <f>YEAR(stock_returns_long[[#This Row],[Date]])</f>
        <v>2021</v>
      </c>
      <c r="C149" s="3">
        <f>MONTH(stock_returns_long[[#This Row],[Date]])</f>
        <v>4</v>
      </c>
      <c r="D149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0" spans="1:4" x14ac:dyDescent="0.2">
      <c r="A150" s="3" t="s">
        <v>1</v>
      </c>
      <c r="B150" s="3">
        <f>YEAR(stock_returns_long[[#This Row],[Date]])</f>
        <v>2021</v>
      </c>
      <c r="C150" s="3">
        <f>MONTH(stock_returns_long[[#This Row],[Date]])</f>
        <v>4</v>
      </c>
      <c r="D150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1" spans="1:4" x14ac:dyDescent="0.2">
      <c r="A151" s="3" t="s">
        <v>1</v>
      </c>
      <c r="B151" s="3">
        <f>YEAR(stock_returns_long[[#This Row],[Date]])</f>
        <v>2021</v>
      </c>
      <c r="C151" s="3">
        <f>MONTH(stock_returns_long[[#This Row],[Date]])</f>
        <v>4</v>
      </c>
      <c r="D151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2" spans="1:4" x14ac:dyDescent="0.2">
      <c r="A152" s="3" t="s">
        <v>1</v>
      </c>
      <c r="B152" s="3">
        <f>YEAR(stock_returns_long[[#This Row],[Date]])</f>
        <v>2021</v>
      </c>
      <c r="C152" s="3">
        <f>MONTH(stock_returns_long[[#This Row],[Date]])</f>
        <v>4</v>
      </c>
      <c r="D152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3" spans="1:4" x14ac:dyDescent="0.2">
      <c r="A153" s="3" t="s">
        <v>1</v>
      </c>
      <c r="B153" s="3">
        <f>YEAR(stock_returns_long[[#This Row],[Date]])</f>
        <v>2021</v>
      </c>
      <c r="C153" s="3">
        <f>MONTH(stock_returns_long[[#This Row],[Date]])</f>
        <v>4</v>
      </c>
      <c r="D153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4" spans="1:4" x14ac:dyDescent="0.2">
      <c r="A154" s="3" t="s">
        <v>1</v>
      </c>
      <c r="B154" s="3">
        <f>YEAR(stock_returns_long[[#This Row],[Date]])</f>
        <v>2021</v>
      </c>
      <c r="C154" s="3">
        <f>MONTH(stock_returns_long[[#This Row],[Date]])</f>
        <v>4</v>
      </c>
      <c r="D154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5" spans="1:4" x14ac:dyDescent="0.2">
      <c r="A155" s="3" t="s">
        <v>1</v>
      </c>
      <c r="B155" s="3">
        <f>YEAR(stock_returns_long[[#This Row],[Date]])</f>
        <v>2021</v>
      </c>
      <c r="C155" s="3">
        <f>MONTH(stock_returns_long[[#This Row],[Date]])</f>
        <v>4</v>
      </c>
      <c r="D155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6" spans="1:4" x14ac:dyDescent="0.2">
      <c r="A156" s="3" t="s">
        <v>1</v>
      </c>
      <c r="B156" s="3">
        <f>YEAR(stock_returns_long[[#This Row],[Date]])</f>
        <v>2021</v>
      </c>
      <c r="C156" s="3">
        <f>MONTH(stock_returns_long[[#This Row],[Date]])</f>
        <v>4</v>
      </c>
      <c r="D156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7" spans="1:4" x14ac:dyDescent="0.2">
      <c r="A157" s="3" t="s">
        <v>1</v>
      </c>
      <c r="B157" s="3">
        <f>YEAR(stock_returns_long[[#This Row],[Date]])</f>
        <v>2021</v>
      </c>
      <c r="C157" s="3">
        <f>MONTH(stock_returns_long[[#This Row],[Date]])</f>
        <v>4</v>
      </c>
      <c r="D157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8" spans="1:4" x14ac:dyDescent="0.2">
      <c r="A158" s="3" t="s">
        <v>1</v>
      </c>
      <c r="B158" s="3">
        <f>YEAR(stock_returns_long[[#This Row],[Date]])</f>
        <v>2021</v>
      </c>
      <c r="C158" s="3">
        <f>MONTH(stock_returns_long[[#This Row],[Date]])</f>
        <v>4</v>
      </c>
      <c r="D158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59" spans="1:4" x14ac:dyDescent="0.2">
      <c r="A159" s="3" t="s">
        <v>1</v>
      </c>
      <c r="B159" s="3">
        <f>YEAR(stock_returns_long[[#This Row],[Date]])</f>
        <v>2021</v>
      </c>
      <c r="C159" s="3">
        <f>MONTH(stock_returns_long[[#This Row],[Date]])</f>
        <v>4</v>
      </c>
      <c r="D159" s="3">
        <f>EXP(SUMIFS(stock_returns_long!$F:$F, stock_returns_long!$B:$B,Table6[[#This Row],[Ticker]],stock_returns_long!$D:$D,Table6[[#This Row],[Year]], stock_returns_long!$E:$E,Table6[[#This Row],[Month]]))-1</f>
        <v>7.6217704449307311E-2</v>
      </c>
    </row>
    <row r="160" spans="1:4" x14ac:dyDescent="0.2">
      <c r="A160" s="3" t="s">
        <v>1</v>
      </c>
      <c r="B160" s="3">
        <f>YEAR(stock_returns_long[[#This Row],[Date]])</f>
        <v>2021</v>
      </c>
      <c r="C160" s="3">
        <f>MONTH(stock_returns_long[[#This Row],[Date]])</f>
        <v>5</v>
      </c>
      <c r="D160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1" spans="1:4" x14ac:dyDescent="0.2">
      <c r="A161" s="3" t="s">
        <v>1</v>
      </c>
      <c r="B161" s="3">
        <f>YEAR(stock_returns_long[[#This Row],[Date]])</f>
        <v>2021</v>
      </c>
      <c r="C161" s="3">
        <f>MONTH(stock_returns_long[[#This Row],[Date]])</f>
        <v>5</v>
      </c>
      <c r="D161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2" spans="1:4" x14ac:dyDescent="0.2">
      <c r="A162" s="3" t="s">
        <v>1</v>
      </c>
      <c r="B162" s="3">
        <f>YEAR(stock_returns_long[[#This Row],[Date]])</f>
        <v>2021</v>
      </c>
      <c r="C162" s="3">
        <f>MONTH(stock_returns_long[[#This Row],[Date]])</f>
        <v>5</v>
      </c>
      <c r="D162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3" spans="1:4" x14ac:dyDescent="0.2">
      <c r="A163" s="3" t="s">
        <v>1</v>
      </c>
      <c r="B163" s="3">
        <f>YEAR(stock_returns_long[[#This Row],[Date]])</f>
        <v>2021</v>
      </c>
      <c r="C163" s="3">
        <f>MONTH(stock_returns_long[[#This Row],[Date]])</f>
        <v>5</v>
      </c>
      <c r="D163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4" spans="1:4" x14ac:dyDescent="0.2">
      <c r="A164" s="3" t="s">
        <v>1</v>
      </c>
      <c r="B164" s="3">
        <f>YEAR(stock_returns_long[[#This Row],[Date]])</f>
        <v>2021</v>
      </c>
      <c r="C164" s="3">
        <f>MONTH(stock_returns_long[[#This Row],[Date]])</f>
        <v>5</v>
      </c>
      <c r="D164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5" spans="1:4" x14ac:dyDescent="0.2">
      <c r="A165" s="3" t="s">
        <v>1</v>
      </c>
      <c r="B165" s="3">
        <f>YEAR(stock_returns_long[[#This Row],[Date]])</f>
        <v>2021</v>
      </c>
      <c r="C165" s="3">
        <f>MONTH(stock_returns_long[[#This Row],[Date]])</f>
        <v>5</v>
      </c>
      <c r="D165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6" spans="1:4" x14ac:dyDescent="0.2">
      <c r="A166" s="3" t="s">
        <v>1</v>
      </c>
      <c r="B166" s="3">
        <f>YEAR(stock_returns_long[[#This Row],[Date]])</f>
        <v>2021</v>
      </c>
      <c r="C166" s="3">
        <f>MONTH(stock_returns_long[[#This Row],[Date]])</f>
        <v>5</v>
      </c>
      <c r="D166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7" spans="1:4" x14ac:dyDescent="0.2">
      <c r="A167" s="3" t="s">
        <v>1</v>
      </c>
      <c r="B167" s="3">
        <f>YEAR(stock_returns_long[[#This Row],[Date]])</f>
        <v>2021</v>
      </c>
      <c r="C167" s="3">
        <f>MONTH(stock_returns_long[[#This Row],[Date]])</f>
        <v>5</v>
      </c>
      <c r="D167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8" spans="1:4" x14ac:dyDescent="0.2">
      <c r="A168" s="3" t="s">
        <v>1</v>
      </c>
      <c r="B168" s="3">
        <f>YEAR(stock_returns_long[[#This Row],[Date]])</f>
        <v>2021</v>
      </c>
      <c r="C168" s="3">
        <f>MONTH(stock_returns_long[[#This Row],[Date]])</f>
        <v>5</v>
      </c>
      <c r="D168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69" spans="1:4" x14ac:dyDescent="0.2">
      <c r="A169" s="3" t="s">
        <v>1</v>
      </c>
      <c r="B169" s="3">
        <f>YEAR(stock_returns_long[[#This Row],[Date]])</f>
        <v>2021</v>
      </c>
      <c r="C169" s="3">
        <f>MONTH(stock_returns_long[[#This Row],[Date]])</f>
        <v>5</v>
      </c>
      <c r="D169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0" spans="1:4" x14ac:dyDescent="0.2">
      <c r="A170" s="3" t="s">
        <v>1</v>
      </c>
      <c r="B170" s="3">
        <f>YEAR(stock_returns_long[[#This Row],[Date]])</f>
        <v>2021</v>
      </c>
      <c r="C170" s="3">
        <f>MONTH(stock_returns_long[[#This Row],[Date]])</f>
        <v>5</v>
      </c>
      <c r="D170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1" spans="1:4" x14ac:dyDescent="0.2">
      <c r="A171" s="3" t="s">
        <v>1</v>
      </c>
      <c r="B171" s="3">
        <f>YEAR(stock_returns_long[[#This Row],[Date]])</f>
        <v>2021</v>
      </c>
      <c r="C171" s="3">
        <f>MONTH(stock_returns_long[[#This Row],[Date]])</f>
        <v>5</v>
      </c>
      <c r="D171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2" spans="1:4" x14ac:dyDescent="0.2">
      <c r="A172" s="3" t="s">
        <v>1</v>
      </c>
      <c r="B172" s="3">
        <f>YEAR(stock_returns_long[[#This Row],[Date]])</f>
        <v>2021</v>
      </c>
      <c r="C172" s="3">
        <f>MONTH(stock_returns_long[[#This Row],[Date]])</f>
        <v>5</v>
      </c>
      <c r="D172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3" spans="1:4" x14ac:dyDescent="0.2">
      <c r="A173" s="3" t="s">
        <v>1</v>
      </c>
      <c r="B173" s="3">
        <f>YEAR(stock_returns_long[[#This Row],[Date]])</f>
        <v>2021</v>
      </c>
      <c r="C173" s="3">
        <f>MONTH(stock_returns_long[[#This Row],[Date]])</f>
        <v>5</v>
      </c>
      <c r="D173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4" spans="1:4" x14ac:dyDescent="0.2">
      <c r="A174" s="3" t="s">
        <v>1</v>
      </c>
      <c r="B174" s="3">
        <f>YEAR(stock_returns_long[[#This Row],[Date]])</f>
        <v>2021</v>
      </c>
      <c r="C174" s="3">
        <f>MONTH(stock_returns_long[[#This Row],[Date]])</f>
        <v>5</v>
      </c>
      <c r="D174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5" spans="1:4" x14ac:dyDescent="0.2">
      <c r="A175" s="3" t="s">
        <v>1</v>
      </c>
      <c r="B175" s="3">
        <f>YEAR(stock_returns_long[[#This Row],[Date]])</f>
        <v>2021</v>
      </c>
      <c r="C175" s="3">
        <f>MONTH(stock_returns_long[[#This Row],[Date]])</f>
        <v>5</v>
      </c>
      <c r="D175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6" spans="1:4" x14ac:dyDescent="0.2">
      <c r="A176" s="3" t="s">
        <v>1</v>
      </c>
      <c r="B176" s="3">
        <f>YEAR(stock_returns_long[[#This Row],[Date]])</f>
        <v>2021</v>
      </c>
      <c r="C176" s="3">
        <f>MONTH(stock_returns_long[[#This Row],[Date]])</f>
        <v>5</v>
      </c>
      <c r="D176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7" spans="1:4" x14ac:dyDescent="0.2">
      <c r="A177" s="3" t="s">
        <v>1</v>
      </c>
      <c r="B177" s="3">
        <f>YEAR(stock_returns_long[[#This Row],[Date]])</f>
        <v>2021</v>
      </c>
      <c r="C177" s="3">
        <f>MONTH(stock_returns_long[[#This Row],[Date]])</f>
        <v>5</v>
      </c>
      <c r="D177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8" spans="1:4" x14ac:dyDescent="0.2">
      <c r="A178" s="3" t="s">
        <v>1</v>
      </c>
      <c r="B178" s="3">
        <f>YEAR(stock_returns_long[[#This Row],[Date]])</f>
        <v>2021</v>
      </c>
      <c r="C178" s="3">
        <f>MONTH(stock_returns_long[[#This Row],[Date]])</f>
        <v>5</v>
      </c>
      <c r="D178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79" spans="1:4" x14ac:dyDescent="0.2">
      <c r="A179" s="3" t="s">
        <v>1</v>
      </c>
      <c r="B179" s="3">
        <f>YEAR(stock_returns_long[[#This Row],[Date]])</f>
        <v>2021</v>
      </c>
      <c r="C179" s="3">
        <f>MONTH(stock_returns_long[[#This Row],[Date]])</f>
        <v>5</v>
      </c>
      <c r="D179" s="3">
        <f>EXP(SUMIFS(stock_returns_long!$F:$F, stock_returns_long!$B:$B,Table6[[#This Row],[Ticker]],stock_returns_long!$D:$D,Table6[[#This Row],[Year]], stock_returns_long!$E:$E,Table6[[#This Row],[Month]]))-1</f>
        <v>-5.0496781494407394E-2</v>
      </c>
    </row>
    <row r="180" spans="1:4" x14ac:dyDescent="0.2">
      <c r="A180" s="3" t="s">
        <v>1</v>
      </c>
      <c r="B180" s="3">
        <f>YEAR(stock_returns_long[[#This Row],[Date]])</f>
        <v>2021</v>
      </c>
      <c r="C180" s="3">
        <f>MONTH(stock_returns_long[[#This Row],[Date]])</f>
        <v>6</v>
      </c>
      <c r="D180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1" spans="1:4" x14ac:dyDescent="0.2">
      <c r="A181" s="3" t="s">
        <v>1</v>
      </c>
      <c r="B181" s="3">
        <f>YEAR(stock_returns_long[[#This Row],[Date]])</f>
        <v>2021</v>
      </c>
      <c r="C181" s="3">
        <f>MONTH(stock_returns_long[[#This Row],[Date]])</f>
        <v>6</v>
      </c>
      <c r="D181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2" spans="1:4" x14ac:dyDescent="0.2">
      <c r="A182" s="3" t="s">
        <v>1</v>
      </c>
      <c r="B182" s="3">
        <f>YEAR(stock_returns_long[[#This Row],[Date]])</f>
        <v>2021</v>
      </c>
      <c r="C182" s="3">
        <f>MONTH(stock_returns_long[[#This Row],[Date]])</f>
        <v>6</v>
      </c>
      <c r="D182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3" spans="1:4" x14ac:dyDescent="0.2">
      <c r="A183" s="3" t="s">
        <v>1</v>
      </c>
      <c r="B183" s="3">
        <f>YEAR(stock_returns_long[[#This Row],[Date]])</f>
        <v>2021</v>
      </c>
      <c r="C183" s="3">
        <f>MONTH(stock_returns_long[[#This Row],[Date]])</f>
        <v>6</v>
      </c>
      <c r="D183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4" spans="1:4" x14ac:dyDescent="0.2">
      <c r="A184" s="3" t="s">
        <v>1</v>
      </c>
      <c r="B184" s="3">
        <f>YEAR(stock_returns_long[[#This Row],[Date]])</f>
        <v>2021</v>
      </c>
      <c r="C184" s="3">
        <f>MONTH(stock_returns_long[[#This Row],[Date]])</f>
        <v>6</v>
      </c>
      <c r="D184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5" spans="1:4" x14ac:dyDescent="0.2">
      <c r="A185" s="3" t="s">
        <v>1</v>
      </c>
      <c r="B185" s="3">
        <f>YEAR(stock_returns_long[[#This Row],[Date]])</f>
        <v>2021</v>
      </c>
      <c r="C185" s="3">
        <f>MONTH(stock_returns_long[[#This Row],[Date]])</f>
        <v>6</v>
      </c>
      <c r="D185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6" spans="1:4" x14ac:dyDescent="0.2">
      <c r="A186" s="3" t="s">
        <v>1</v>
      </c>
      <c r="B186" s="3">
        <f>YEAR(stock_returns_long[[#This Row],[Date]])</f>
        <v>2021</v>
      </c>
      <c r="C186" s="3">
        <f>MONTH(stock_returns_long[[#This Row],[Date]])</f>
        <v>6</v>
      </c>
      <c r="D186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7" spans="1:4" x14ac:dyDescent="0.2">
      <c r="A187" s="3" t="s">
        <v>1</v>
      </c>
      <c r="B187" s="3">
        <f>YEAR(stock_returns_long[[#This Row],[Date]])</f>
        <v>2021</v>
      </c>
      <c r="C187" s="3">
        <f>MONTH(stock_returns_long[[#This Row],[Date]])</f>
        <v>6</v>
      </c>
      <c r="D187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8" spans="1:4" x14ac:dyDescent="0.2">
      <c r="A188" s="3" t="s">
        <v>1</v>
      </c>
      <c r="B188" s="3">
        <f>YEAR(stock_returns_long[[#This Row],[Date]])</f>
        <v>2021</v>
      </c>
      <c r="C188" s="3">
        <f>MONTH(stock_returns_long[[#This Row],[Date]])</f>
        <v>6</v>
      </c>
      <c r="D188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89" spans="1:4" x14ac:dyDescent="0.2">
      <c r="A189" s="3" t="s">
        <v>1</v>
      </c>
      <c r="B189" s="3">
        <f>YEAR(stock_returns_long[[#This Row],[Date]])</f>
        <v>2021</v>
      </c>
      <c r="C189" s="3">
        <f>MONTH(stock_returns_long[[#This Row],[Date]])</f>
        <v>6</v>
      </c>
      <c r="D189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0" spans="1:4" x14ac:dyDescent="0.2">
      <c r="A190" s="3" t="s">
        <v>1</v>
      </c>
      <c r="B190" s="3">
        <f>YEAR(stock_returns_long[[#This Row],[Date]])</f>
        <v>2021</v>
      </c>
      <c r="C190" s="3">
        <f>MONTH(stock_returns_long[[#This Row],[Date]])</f>
        <v>6</v>
      </c>
      <c r="D190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1" spans="1:4" x14ac:dyDescent="0.2">
      <c r="A191" s="3" t="s">
        <v>1</v>
      </c>
      <c r="B191" s="3">
        <f>YEAR(stock_returns_long[[#This Row],[Date]])</f>
        <v>2021</v>
      </c>
      <c r="C191" s="3">
        <f>MONTH(stock_returns_long[[#This Row],[Date]])</f>
        <v>6</v>
      </c>
      <c r="D191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2" spans="1:4" x14ac:dyDescent="0.2">
      <c r="A192" s="3" t="s">
        <v>1</v>
      </c>
      <c r="B192" s="3">
        <f>YEAR(stock_returns_long[[#This Row],[Date]])</f>
        <v>2021</v>
      </c>
      <c r="C192" s="3">
        <f>MONTH(stock_returns_long[[#This Row],[Date]])</f>
        <v>6</v>
      </c>
      <c r="D192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3" spans="1:4" x14ac:dyDescent="0.2">
      <c r="A193" s="3" t="s">
        <v>1</v>
      </c>
      <c r="B193" s="3">
        <f>YEAR(stock_returns_long[[#This Row],[Date]])</f>
        <v>2021</v>
      </c>
      <c r="C193" s="3">
        <f>MONTH(stock_returns_long[[#This Row],[Date]])</f>
        <v>6</v>
      </c>
      <c r="D193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4" spans="1:4" x14ac:dyDescent="0.2">
      <c r="A194" s="3" t="s">
        <v>1</v>
      </c>
      <c r="B194" s="3">
        <f>YEAR(stock_returns_long[[#This Row],[Date]])</f>
        <v>2021</v>
      </c>
      <c r="C194" s="3">
        <f>MONTH(stock_returns_long[[#This Row],[Date]])</f>
        <v>6</v>
      </c>
      <c r="D194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5" spans="1:4" x14ac:dyDescent="0.2">
      <c r="A195" s="3" t="s">
        <v>1</v>
      </c>
      <c r="B195" s="3">
        <f>YEAR(stock_returns_long[[#This Row],[Date]])</f>
        <v>2021</v>
      </c>
      <c r="C195" s="3">
        <f>MONTH(stock_returns_long[[#This Row],[Date]])</f>
        <v>6</v>
      </c>
      <c r="D195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6" spans="1:4" x14ac:dyDescent="0.2">
      <c r="A196" s="3" t="s">
        <v>1</v>
      </c>
      <c r="B196" s="3">
        <f>YEAR(stock_returns_long[[#This Row],[Date]])</f>
        <v>2021</v>
      </c>
      <c r="C196" s="3">
        <f>MONTH(stock_returns_long[[#This Row],[Date]])</f>
        <v>6</v>
      </c>
      <c r="D196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7" spans="1:4" x14ac:dyDescent="0.2">
      <c r="A197" s="3" t="s">
        <v>1</v>
      </c>
      <c r="B197" s="3">
        <f>YEAR(stock_returns_long[[#This Row],[Date]])</f>
        <v>2021</v>
      </c>
      <c r="C197" s="3">
        <f>MONTH(stock_returns_long[[#This Row],[Date]])</f>
        <v>6</v>
      </c>
      <c r="D197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8" spans="1:4" x14ac:dyDescent="0.2">
      <c r="A198" s="3" t="s">
        <v>1</v>
      </c>
      <c r="B198" s="3">
        <f>YEAR(stock_returns_long[[#This Row],[Date]])</f>
        <v>2021</v>
      </c>
      <c r="C198" s="3">
        <f>MONTH(stock_returns_long[[#This Row],[Date]])</f>
        <v>6</v>
      </c>
      <c r="D198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199" spans="1:4" x14ac:dyDescent="0.2">
      <c r="A199" s="3" t="s">
        <v>1</v>
      </c>
      <c r="B199" s="3">
        <f>YEAR(stock_returns_long[[#This Row],[Date]])</f>
        <v>2021</v>
      </c>
      <c r="C199" s="3">
        <f>MONTH(stock_returns_long[[#This Row],[Date]])</f>
        <v>6</v>
      </c>
      <c r="D199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200" spans="1:4" x14ac:dyDescent="0.2">
      <c r="A200" s="3" t="s">
        <v>1</v>
      </c>
      <c r="B200" s="3">
        <f>YEAR(stock_returns_long[[#This Row],[Date]])</f>
        <v>2021</v>
      </c>
      <c r="C200" s="3">
        <f>MONTH(stock_returns_long[[#This Row],[Date]])</f>
        <v>6</v>
      </c>
      <c r="D200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201" spans="1:4" x14ac:dyDescent="0.2">
      <c r="A201" s="3" t="s">
        <v>1</v>
      </c>
      <c r="B201" s="3">
        <f>YEAR(stock_returns_long[[#This Row],[Date]])</f>
        <v>2021</v>
      </c>
      <c r="C201" s="3">
        <f>MONTH(stock_returns_long[[#This Row],[Date]])</f>
        <v>6</v>
      </c>
      <c r="D201" s="3">
        <f>EXP(SUMIFS(stock_returns_long!$F:$F, stock_returns_long!$B:$B,Table6[[#This Row],[Ticker]],stock_returns_long!$D:$D,Table6[[#This Row],[Year]], stock_returns_long!$E:$E,Table6[[#This Row],[Month]]))-1</f>
        <v>9.9109200803655595E-2</v>
      </c>
    </row>
    <row r="202" spans="1:4" x14ac:dyDescent="0.2">
      <c r="A202" s="3" t="s">
        <v>1</v>
      </c>
      <c r="B202" s="3">
        <f>YEAR(stock_returns_long[[#This Row],[Date]])</f>
        <v>2021</v>
      </c>
      <c r="C202" s="3">
        <f>MONTH(stock_returns_long[[#This Row],[Date]])</f>
        <v>7</v>
      </c>
      <c r="D202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3" spans="1:4" x14ac:dyDescent="0.2">
      <c r="A203" s="3" t="s">
        <v>1</v>
      </c>
      <c r="B203" s="3">
        <f>YEAR(stock_returns_long[[#This Row],[Date]])</f>
        <v>2021</v>
      </c>
      <c r="C203" s="3">
        <f>MONTH(stock_returns_long[[#This Row],[Date]])</f>
        <v>7</v>
      </c>
      <c r="D203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4" spans="1:4" x14ac:dyDescent="0.2">
      <c r="A204" s="3" t="s">
        <v>1</v>
      </c>
      <c r="B204" s="3">
        <f>YEAR(stock_returns_long[[#This Row],[Date]])</f>
        <v>2021</v>
      </c>
      <c r="C204" s="3">
        <f>MONTH(stock_returns_long[[#This Row],[Date]])</f>
        <v>7</v>
      </c>
      <c r="D204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5" spans="1:4" x14ac:dyDescent="0.2">
      <c r="A205" s="3" t="s">
        <v>1</v>
      </c>
      <c r="B205" s="3">
        <f>YEAR(stock_returns_long[[#This Row],[Date]])</f>
        <v>2021</v>
      </c>
      <c r="C205" s="3">
        <f>MONTH(stock_returns_long[[#This Row],[Date]])</f>
        <v>7</v>
      </c>
      <c r="D205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6" spans="1:4" x14ac:dyDescent="0.2">
      <c r="A206" s="3" t="s">
        <v>1</v>
      </c>
      <c r="B206" s="3">
        <f>YEAR(stock_returns_long[[#This Row],[Date]])</f>
        <v>2021</v>
      </c>
      <c r="C206" s="3">
        <f>MONTH(stock_returns_long[[#This Row],[Date]])</f>
        <v>7</v>
      </c>
      <c r="D206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7" spans="1:4" x14ac:dyDescent="0.2">
      <c r="A207" s="3" t="s">
        <v>1</v>
      </c>
      <c r="B207" s="3">
        <f>YEAR(stock_returns_long[[#This Row],[Date]])</f>
        <v>2021</v>
      </c>
      <c r="C207" s="3">
        <f>MONTH(stock_returns_long[[#This Row],[Date]])</f>
        <v>7</v>
      </c>
      <c r="D207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8" spans="1:4" x14ac:dyDescent="0.2">
      <c r="A208" s="3" t="s">
        <v>1</v>
      </c>
      <c r="B208" s="3">
        <f>YEAR(stock_returns_long[[#This Row],[Date]])</f>
        <v>2021</v>
      </c>
      <c r="C208" s="3">
        <f>MONTH(stock_returns_long[[#This Row],[Date]])</f>
        <v>7</v>
      </c>
      <c r="D208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09" spans="1:4" x14ac:dyDescent="0.2">
      <c r="A209" s="3" t="s">
        <v>1</v>
      </c>
      <c r="B209" s="3">
        <f>YEAR(stock_returns_long[[#This Row],[Date]])</f>
        <v>2021</v>
      </c>
      <c r="C209" s="3">
        <f>MONTH(stock_returns_long[[#This Row],[Date]])</f>
        <v>7</v>
      </c>
      <c r="D209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0" spans="1:4" x14ac:dyDescent="0.2">
      <c r="A210" s="3" t="s">
        <v>1</v>
      </c>
      <c r="B210" s="3">
        <f>YEAR(stock_returns_long[[#This Row],[Date]])</f>
        <v>2021</v>
      </c>
      <c r="C210" s="3">
        <f>MONTH(stock_returns_long[[#This Row],[Date]])</f>
        <v>7</v>
      </c>
      <c r="D210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1" spans="1:4" x14ac:dyDescent="0.2">
      <c r="A211" s="3" t="s">
        <v>1</v>
      </c>
      <c r="B211" s="3">
        <f>YEAR(stock_returns_long[[#This Row],[Date]])</f>
        <v>2021</v>
      </c>
      <c r="C211" s="3">
        <f>MONTH(stock_returns_long[[#This Row],[Date]])</f>
        <v>7</v>
      </c>
      <c r="D211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2" spans="1:4" x14ac:dyDescent="0.2">
      <c r="A212" s="3" t="s">
        <v>1</v>
      </c>
      <c r="B212" s="3">
        <f>YEAR(stock_returns_long[[#This Row],[Date]])</f>
        <v>2021</v>
      </c>
      <c r="C212" s="3">
        <f>MONTH(stock_returns_long[[#This Row],[Date]])</f>
        <v>7</v>
      </c>
      <c r="D212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3" spans="1:4" x14ac:dyDescent="0.2">
      <c r="A213" s="3" t="s">
        <v>1</v>
      </c>
      <c r="B213" s="3">
        <f>YEAR(stock_returns_long[[#This Row],[Date]])</f>
        <v>2021</v>
      </c>
      <c r="C213" s="3">
        <f>MONTH(stock_returns_long[[#This Row],[Date]])</f>
        <v>7</v>
      </c>
      <c r="D213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4" spans="1:4" x14ac:dyDescent="0.2">
      <c r="A214" s="3" t="s">
        <v>1</v>
      </c>
      <c r="B214" s="3">
        <f>YEAR(stock_returns_long[[#This Row],[Date]])</f>
        <v>2021</v>
      </c>
      <c r="C214" s="3">
        <f>MONTH(stock_returns_long[[#This Row],[Date]])</f>
        <v>7</v>
      </c>
      <c r="D214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5" spans="1:4" x14ac:dyDescent="0.2">
      <c r="A215" s="3" t="s">
        <v>1</v>
      </c>
      <c r="B215" s="3">
        <f>YEAR(stock_returns_long[[#This Row],[Date]])</f>
        <v>2021</v>
      </c>
      <c r="C215" s="3">
        <f>MONTH(stock_returns_long[[#This Row],[Date]])</f>
        <v>7</v>
      </c>
      <c r="D215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6" spans="1:4" x14ac:dyDescent="0.2">
      <c r="A216" s="3" t="s">
        <v>1</v>
      </c>
      <c r="B216" s="3">
        <f>YEAR(stock_returns_long[[#This Row],[Date]])</f>
        <v>2021</v>
      </c>
      <c r="C216" s="3">
        <f>MONTH(stock_returns_long[[#This Row],[Date]])</f>
        <v>7</v>
      </c>
      <c r="D216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7" spans="1:4" x14ac:dyDescent="0.2">
      <c r="A217" s="3" t="s">
        <v>1</v>
      </c>
      <c r="B217" s="3">
        <f>YEAR(stock_returns_long[[#This Row],[Date]])</f>
        <v>2021</v>
      </c>
      <c r="C217" s="3">
        <f>MONTH(stock_returns_long[[#This Row],[Date]])</f>
        <v>7</v>
      </c>
      <c r="D217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8" spans="1:4" x14ac:dyDescent="0.2">
      <c r="A218" s="3" t="s">
        <v>1</v>
      </c>
      <c r="B218" s="3">
        <f>YEAR(stock_returns_long[[#This Row],[Date]])</f>
        <v>2021</v>
      </c>
      <c r="C218" s="3">
        <f>MONTH(stock_returns_long[[#This Row],[Date]])</f>
        <v>7</v>
      </c>
      <c r="D218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19" spans="1:4" x14ac:dyDescent="0.2">
      <c r="A219" s="3" t="s">
        <v>1</v>
      </c>
      <c r="B219" s="3">
        <f>YEAR(stock_returns_long[[#This Row],[Date]])</f>
        <v>2021</v>
      </c>
      <c r="C219" s="3">
        <f>MONTH(stock_returns_long[[#This Row],[Date]])</f>
        <v>7</v>
      </c>
      <c r="D219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20" spans="1:4" x14ac:dyDescent="0.2">
      <c r="A220" s="3" t="s">
        <v>1</v>
      </c>
      <c r="B220" s="3">
        <f>YEAR(stock_returns_long[[#This Row],[Date]])</f>
        <v>2021</v>
      </c>
      <c r="C220" s="3">
        <f>MONTH(stock_returns_long[[#This Row],[Date]])</f>
        <v>7</v>
      </c>
      <c r="D220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21" spans="1:4" x14ac:dyDescent="0.2">
      <c r="A221" s="3" t="s">
        <v>1</v>
      </c>
      <c r="B221" s="3">
        <f>YEAR(stock_returns_long[[#This Row],[Date]])</f>
        <v>2021</v>
      </c>
      <c r="C221" s="3">
        <f>MONTH(stock_returns_long[[#This Row],[Date]])</f>
        <v>7</v>
      </c>
      <c r="D221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22" spans="1:4" x14ac:dyDescent="0.2">
      <c r="A222" s="3" t="s">
        <v>1</v>
      </c>
      <c r="B222" s="3">
        <f>YEAR(stock_returns_long[[#This Row],[Date]])</f>
        <v>2021</v>
      </c>
      <c r="C222" s="3">
        <f>MONTH(stock_returns_long[[#This Row],[Date]])</f>
        <v>7</v>
      </c>
      <c r="D222" s="3">
        <f>EXP(SUMIFS(stock_returns_long!$F:$F, stock_returns_long!$B:$B,Table6[[#This Row],[Ticker]],stock_returns_long!$D:$D,Table6[[#This Row],[Year]], stock_returns_long!$E:$E,Table6[[#This Row],[Month]]))-1</f>
        <v>6.4982535786080708E-2</v>
      </c>
    </row>
    <row r="223" spans="1:4" x14ac:dyDescent="0.2">
      <c r="A223" s="3" t="s">
        <v>1</v>
      </c>
      <c r="B223" s="3">
        <f>YEAR(stock_returns_long[[#This Row],[Date]])</f>
        <v>2021</v>
      </c>
      <c r="C223" s="3">
        <f>MONTH(stock_returns_long[[#This Row],[Date]])</f>
        <v>8</v>
      </c>
      <c r="D223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4" spans="1:4" x14ac:dyDescent="0.2">
      <c r="A224" s="3" t="s">
        <v>1</v>
      </c>
      <c r="B224" s="3">
        <f>YEAR(stock_returns_long[[#This Row],[Date]])</f>
        <v>2021</v>
      </c>
      <c r="C224" s="3">
        <f>MONTH(stock_returns_long[[#This Row],[Date]])</f>
        <v>8</v>
      </c>
      <c r="D224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5" spans="1:4" x14ac:dyDescent="0.2">
      <c r="A225" s="3" t="s">
        <v>1</v>
      </c>
      <c r="B225" s="3">
        <f>YEAR(stock_returns_long[[#This Row],[Date]])</f>
        <v>2021</v>
      </c>
      <c r="C225" s="3">
        <f>MONTH(stock_returns_long[[#This Row],[Date]])</f>
        <v>8</v>
      </c>
      <c r="D225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6" spans="1:4" x14ac:dyDescent="0.2">
      <c r="A226" s="3" t="s">
        <v>1</v>
      </c>
      <c r="B226" s="3">
        <f>YEAR(stock_returns_long[[#This Row],[Date]])</f>
        <v>2021</v>
      </c>
      <c r="C226" s="3">
        <f>MONTH(stock_returns_long[[#This Row],[Date]])</f>
        <v>8</v>
      </c>
      <c r="D226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7" spans="1:4" x14ac:dyDescent="0.2">
      <c r="A227" s="3" t="s">
        <v>1</v>
      </c>
      <c r="B227" s="3">
        <f>YEAR(stock_returns_long[[#This Row],[Date]])</f>
        <v>2021</v>
      </c>
      <c r="C227" s="3">
        <f>MONTH(stock_returns_long[[#This Row],[Date]])</f>
        <v>8</v>
      </c>
      <c r="D227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8" spans="1:4" x14ac:dyDescent="0.2">
      <c r="A228" s="3" t="s">
        <v>1</v>
      </c>
      <c r="B228" s="3">
        <f>YEAR(stock_returns_long[[#This Row],[Date]])</f>
        <v>2021</v>
      </c>
      <c r="C228" s="3">
        <f>MONTH(stock_returns_long[[#This Row],[Date]])</f>
        <v>8</v>
      </c>
      <c r="D228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29" spans="1:4" x14ac:dyDescent="0.2">
      <c r="A229" s="3" t="s">
        <v>1</v>
      </c>
      <c r="B229" s="3">
        <f>YEAR(stock_returns_long[[#This Row],[Date]])</f>
        <v>2021</v>
      </c>
      <c r="C229" s="3">
        <f>MONTH(stock_returns_long[[#This Row],[Date]])</f>
        <v>8</v>
      </c>
      <c r="D229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0" spans="1:4" x14ac:dyDescent="0.2">
      <c r="A230" s="3" t="s">
        <v>1</v>
      </c>
      <c r="B230" s="3">
        <f>YEAR(stock_returns_long[[#This Row],[Date]])</f>
        <v>2021</v>
      </c>
      <c r="C230" s="3">
        <f>MONTH(stock_returns_long[[#This Row],[Date]])</f>
        <v>8</v>
      </c>
      <c r="D230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1" spans="1:4" x14ac:dyDescent="0.2">
      <c r="A231" s="3" t="s">
        <v>1</v>
      </c>
      <c r="B231" s="3">
        <f>YEAR(stock_returns_long[[#This Row],[Date]])</f>
        <v>2021</v>
      </c>
      <c r="C231" s="3">
        <f>MONTH(stock_returns_long[[#This Row],[Date]])</f>
        <v>8</v>
      </c>
      <c r="D231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2" spans="1:4" x14ac:dyDescent="0.2">
      <c r="A232" s="3" t="s">
        <v>1</v>
      </c>
      <c r="B232" s="3">
        <f>YEAR(stock_returns_long[[#This Row],[Date]])</f>
        <v>2021</v>
      </c>
      <c r="C232" s="3">
        <f>MONTH(stock_returns_long[[#This Row],[Date]])</f>
        <v>8</v>
      </c>
      <c r="D232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3" spans="1:4" x14ac:dyDescent="0.2">
      <c r="A233" s="3" t="s">
        <v>1</v>
      </c>
      <c r="B233" s="3">
        <f>YEAR(stock_returns_long[[#This Row],[Date]])</f>
        <v>2021</v>
      </c>
      <c r="C233" s="3">
        <f>MONTH(stock_returns_long[[#This Row],[Date]])</f>
        <v>8</v>
      </c>
      <c r="D233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4" spans="1:4" x14ac:dyDescent="0.2">
      <c r="A234" s="3" t="s">
        <v>1</v>
      </c>
      <c r="B234" s="3">
        <f>YEAR(stock_returns_long[[#This Row],[Date]])</f>
        <v>2021</v>
      </c>
      <c r="C234" s="3">
        <f>MONTH(stock_returns_long[[#This Row],[Date]])</f>
        <v>8</v>
      </c>
      <c r="D234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5" spans="1:4" x14ac:dyDescent="0.2">
      <c r="A235" s="3" t="s">
        <v>1</v>
      </c>
      <c r="B235" s="3">
        <f>YEAR(stock_returns_long[[#This Row],[Date]])</f>
        <v>2021</v>
      </c>
      <c r="C235" s="3">
        <f>MONTH(stock_returns_long[[#This Row],[Date]])</f>
        <v>8</v>
      </c>
      <c r="D235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6" spans="1:4" x14ac:dyDescent="0.2">
      <c r="A236" s="3" t="s">
        <v>1</v>
      </c>
      <c r="B236" s="3">
        <f>YEAR(stock_returns_long[[#This Row],[Date]])</f>
        <v>2021</v>
      </c>
      <c r="C236" s="3">
        <f>MONTH(stock_returns_long[[#This Row],[Date]])</f>
        <v>8</v>
      </c>
      <c r="D236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7" spans="1:4" x14ac:dyDescent="0.2">
      <c r="A237" s="3" t="s">
        <v>1</v>
      </c>
      <c r="B237" s="3">
        <f>YEAR(stock_returns_long[[#This Row],[Date]])</f>
        <v>2021</v>
      </c>
      <c r="C237" s="3">
        <f>MONTH(stock_returns_long[[#This Row],[Date]])</f>
        <v>8</v>
      </c>
      <c r="D237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8" spans="1:4" x14ac:dyDescent="0.2">
      <c r="A238" s="3" t="s">
        <v>1</v>
      </c>
      <c r="B238" s="3">
        <f>YEAR(stock_returns_long[[#This Row],[Date]])</f>
        <v>2021</v>
      </c>
      <c r="C238" s="3">
        <f>MONTH(stock_returns_long[[#This Row],[Date]])</f>
        <v>8</v>
      </c>
      <c r="D238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39" spans="1:4" x14ac:dyDescent="0.2">
      <c r="A239" s="3" t="s">
        <v>1</v>
      </c>
      <c r="B239" s="3">
        <f>YEAR(stock_returns_long[[#This Row],[Date]])</f>
        <v>2021</v>
      </c>
      <c r="C239" s="3">
        <f>MONTH(stock_returns_long[[#This Row],[Date]])</f>
        <v>8</v>
      </c>
      <c r="D239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0" spans="1:4" x14ac:dyDescent="0.2">
      <c r="A240" s="3" t="s">
        <v>1</v>
      </c>
      <c r="B240" s="3">
        <f>YEAR(stock_returns_long[[#This Row],[Date]])</f>
        <v>2021</v>
      </c>
      <c r="C240" s="3">
        <f>MONTH(stock_returns_long[[#This Row],[Date]])</f>
        <v>8</v>
      </c>
      <c r="D240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1" spans="1:4" x14ac:dyDescent="0.2">
      <c r="A241" s="3" t="s">
        <v>1</v>
      </c>
      <c r="B241" s="3">
        <f>YEAR(stock_returns_long[[#This Row],[Date]])</f>
        <v>2021</v>
      </c>
      <c r="C241" s="3">
        <f>MONTH(stock_returns_long[[#This Row],[Date]])</f>
        <v>8</v>
      </c>
      <c r="D241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2" spans="1:4" x14ac:dyDescent="0.2">
      <c r="A242" s="3" t="s">
        <v>1</v>
      </c>
      <c r="B242" s="3">
        <f>YEAR(stock_returns_long[[#This Row],[Date]])</f>
        <v>2021</v>
      </c>
      <c r="C242" s="3">
        <f>MONTH(stock_returns_long[[#This Row],[Date]])</f>
        <v>8</v>
      </c>
      <c r="D242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3" spans="1:4" x14ac:dyDescent="0.2">
      <c r="A243" s="3" t="s">
        <v>1</v>
      </c>
      <c r="B243" s="3">
        <f>YEAR(stock_returns_long[[#This Row],[Date]])</f>
        <v>2021</v>
      </c>
      <c r="C243" s="3">
        <f>MONTH(stock_returns_long[[#This Row],[Date]])</f>
        <v>8</v>
      </c>
      <c r="D243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4" spans="1:4" x14ac:dyDescent="0.2">
      <c r="A244" s="3" t="s">
        <v>1</v>
      </c>
      <c r="B244" s="3">
        <f>YEAR(stock_returns_long[[#This Row],[Date]])</f>
        <v>2021</v>
      </c>
      <c r="C244" s="3">
        <f>MONTH(stock_returns_long[[#This Row],[Date]])</f>
        <v>8</v>
      </c>
      <c r="D244" s="3">
        <f>EXP(SUMIFS(stock_returns_long!$F:$F, stock_returns_long!$B:$B,Table6[[#This Row],[Ticker]],stock_returns_long!$D:$D,Table6[[#This Row],[Year]], stock_returns_long!$E:$E,Table6[[#This Row],[Month]]))-1</f>
        <v>4.2489187021322428E-2</v>
      </c>
    </row>
    <row r="245" spans="1:4" x14ac:dyDescent="0.2">
      <c r="A245" s="3" t="s">
        <v>1</v>
      </c>
      <c r="B245" s="3">
        <f>YEAR(stock_returns_long[[#This Row],[Date]])</f>
        <v>2021</v>
      </c>
      <c r="C245" s="3">
        <f>MONTH(stock_returns_long[[#This Row],[Date]])</f>
        <v>9</v>
      </c>
      <c r="D245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46" spans="1:4" x14ac:dyDescent="0.2">
      <c r="A246" s="3" t="s">
        <v>1</v>
      </c>
      <c r="B246" s="3">
        <f>YEAR(stock_returns_long[[#This Row],[Date]])</f>
        <v>2021</v>
      </c>
      <c r="C246" s="3">
        <f>MONTH(stock_returns_long[[#This Row],[Date]])</f>
        <v>9</v>
      </c>
      <c r="D246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47" spans="1:4" x14ac:dyDescent="0.2">
      <c r="A247" s="3" t="s">
        <v>1</v>
      </c>
      <c r="B247" s="3">
        <f>YEAR(stock_returns_long[[#This Row],[Date]])</f>
        <v>2021</v>
      </c>
      <c r="C247" s="3">
        <f>MONTH(stock_returns_long[[#This Row],[Date]])</f>
        <v>9</v>
      </c>
      <c r="D247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48" spans="1:4" x14ac:dyDescent="0.2">
      <c r="A248" s="3" t="s">
        <v>1</v>
      </c>
      <c r="B248" s="3">
        <f>YEAR(stock_returns_long[[#This Row],[Date]])</f>
        <v>2021</v>
      </c>
      <c r="C248" s="3">
        <f>MONTH(stock_returns_long[[#This Row],[Date]])</f>
        <v>9</v>
      </c>
      <c r="D248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49" spans="1:4" x14ac:dyDescent="0.2">
      <c r="A249" s="3" t="s">
        <v>1</v>
      </c>
      <c r="B249" s="3">
        <f>YEAR(stock_returns_long[[#This Row],[Date]])</f>
        <v>2021</v>
      </c>
      <c r="C249" s="3">
        <f>MONTH(stock_returns_long[[#This Row],[Date]])</f>
        <v>9</v>
      </c>
      <c r="D249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0" spans="1:4" x14ac:dyDescent="0.2">
      <c r="A250" s="3" t="s">
        <v>1</v>
      </c>
      <c r="B250" s="3">
        <f>YEAR(stock_returns_long[[#This Row],[Date]])</f>
        <v>2021</v>
      </c>
      <c r="C250" s="3">
        <f>MONTH(stock_returns_long[[#This Row],[Date]])</f>
        <v>9</v>
      </c>
      <c r="D250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1" spans="1:4" x14ac:dyDescent="0.2">
      <c r="A251" s="3" t="s">
        <v>1</v>
      </c>
      <c r="B251" s="3">
        <f>YEAR(stock_returns_long[[#This Row],[Date]])</f>
        <v>2021</v>
      </c>
      <c r="C251" s="3">
        <f>MONTH(stock_returns_long[[#This Row],[Date]])</f>
        <v>9</v>
      </c>
      <c r="D251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2" spans="1:4" x14ac:dyDescent="0.2">
      <c r="A252" s="3" t="s">
        <v>1</v>
      </c>
      <c r="B252" s="3">
        <f>YEAR(stock_returns_long[[#This Row],[Date]])</f>
        <v>2021</v>
      </c>
      <c r="C252" s="3">
        <f>MONTH(stock_returns_long[[#This Row],[Date]])</f>
        <v>9</v>
      </c>
      <c r="D252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3" spans="1:4" x14ac:dyDescent="0.2">
      <c r="A253" s="3" t="s">
        <v>1</v>
      </c>
      <c r="B253" s="3">
        <f>YEAR(stock_returns_long[[#This Row],[Date]])</f>
        <v>2021</v>
      </c>
      <c r="C253" s="3">
        <f>MONTH(stock_returns_long[[#This Row],[Date]])</f>
        <v>9</v>
      </c>
      <c r="D253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4" spans="1:4" x14ac:dyDescent="0.2">
      <c r="A254" s="3" t="s">
        <v>1</v>
      </c>
      <c r="B254" s="3">
        <f>YEAR(stock_returns_long[[#This Row],[Date]])</f>
        <v>2021</v>
      </c>
      <c r="C254" s="3">
        <f>MONTH(stock_returns_long[[#This Row],[Date]])</f>
        <v>9</v>
      </c>
      <c r="D254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5" spans="1:4" x14ac:dyDescent="0.2">
      <c r="A255" s="3" t="s">
        <v>1</v>
      </c>
      <c r="B255" s="3">
        <f>YEAR(stock_returns_long[[#This Row],[Date]])</f>
        <v>2021</v>
      </c>
      <c r="C255" s="3">
        <f>MONTH(stock_returns_long[[#This Row],[Date]])</f>
        <v>9</v>
      </c>
      <c r="D255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6" spans="1:4" x14ac:dyDescent="0.2">
      <c r="A256" s="3" t="s">
        <v>1</v>
      </c>
      <c r="B256" s="3">
        <f>YEAR(stock_returns_long[[#This Row],[Date]])</f>
        <v>2021</v>
      </c>
      <c r="C256" s="3">
        <f>MONTH(stock_returns_long[[#This Row],[Date]])</f>
        <v>9</v>
      </c>
      <c r="D256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7" spans="1:4" x14ac:dyDescent="0.2">
      <c r="A257" s="3" t="s">
        <v>1</v>
      </c>
      <c r="B257" s="3">
        <f>YEAR(stock_returns_long[[#This Row],[Date]])</f>
        <v>2021</v>
      </c>
      <c r="C257" s="3">
        <f>MONTH(stock_returns_long[[#This Row],[Date]])</f>
        <v>9</v>
      </c>
      <c r="D257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8" spans="1:4" x14ac:dyDescent="0.2">
      <c r="A258" s="3" t="s">
        <v>1</v>
      </c>
      <c r="B258" s="3">
        <f>YEAR(stock_returns_long[[#This Row],[Date]])</f>
        <v>2021</v>
      </c>
      <c r="C258" s="3">
        <f>MONTH(stock_returns_long[[#This Row],[Date]])</f>
        <v>9</v>
      </c>
      <c r="D258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59" spans="1:4" x14ac:dyDescent="0.2">
      <c r="A259" s="3" t="s">
        <v>1</v>
      </c>
      <c r="B259" s="3">
        <f>YEAR(stock_returns_long[[#This Row],[Date]])</f>
        <v>2021</v>
      </c>
      <c r="C259" s="3">
        <f>MONTH(stock_returns_long[[#This Row],[Date]])</f>
        <v>9</v>
      </c>
      <c r="D259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0" spans="1:4" x14ac:dyDescent="0.2">
      <c r="A260" s="3" t="s">
        <v>1</v>
      </c>
      <c r="B260" s="3">
        <f>YEAR(stock_returns_long[[#This Row],[Date]])</f>
        <v>2021</v>
      </c>
      <c r="C260" s="3">
        <f>MONTH(stock_returns_long[[#This Row],[Date]])</f>
        <v>9</v>
      </c>
      <c r="D260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1" spans="1:4" x14ac:dyDescent="0.2">
      <c r="A261" s="3" t="s">
        <v>1</v>
      </c>
      <c r="B261" s="3">
        <f>YEAR(stock_returns_long[[#This Row],[Date]])</f>
        <v>2021</v>
      </c>
      <c r="C261" s="3">
        <f>MONTH(stock_returns_long[[#This Row],[Date]])</f>
        <v>9</v>
      </c>
      <c r="D261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2" spans="1:4" x14ac:dyDescent="0.2">
      <c r="A262" s="3" t="s">
        <v>1</v>
      </c>
      <c r="B262" s="3">
        <f>YEAR(stock_returns_long[[#This Row],[Date]])</f>
        <v>2021</v>
      </c>
      <c r="C262" s="3">
        <f>MONTH(stock_returns_long[[#This Row],[Date]])</f>
        <v>9</v>
      </c>
      <c r="D262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3" spans="1:4" x14ac:dyDescent="0.2">
      <c r="A263" s="3" t="s">
        <v>1</v>
      </c>
      <c r="B263" s="3">
        <f>YEAR(stock_returns_long[[#This Row],[Date]])</f>
        <v>2021</v>
      </c>
      <c r="C263" s="3">
        <f>MONTH(stock_returns_long[[#This Row],[Date]])</f>
        <v>9</v>
      </c>
      <c r="D263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4" spans="1:4" x14ac:dyDescent="0.2">
      <c r="A264" s="3" t="s">
        <v>1</v>
      </c>
      <c r="B264" s="3">
        <f>YEAR(stock_returns_long[[#This Row],[Date]])</f>
        <v>2021</v>
      </c>
      <c r="C264" s="3">
        <f>MONTH(stock_returns_long[[#This Row],[Date]])</f>
        <v>9</v>
      </c>
      <c r="D264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5" spans="1:4" x14ac:dyDescent="0.2">
      <c r="A265" s="3" t="s">
        <v>1</v>
      </c>
      <c r="B265" s="3">
        <f>YEAR(stock_returns_long[[#This Row],[Date]])</f>
        <v>2021</v>
      </c>
      <c r="C265" s="3">
        <f>MONTH(stock_returns_long[[#This Row],[Date]])</f>
        <v>9</v>
      </c>
      <c r="D265" s="3">
        <f>EXP(SUMIFS(stock_returns_long!$F:$F, stock_returns_long!$B:$B,Table6[[#This Row],[Ticker]],stock_returns_long!$D:$D,Table6[[#This Row],[Year]], stock_returns_long!$E:$E,Table6[[#This Row],[Month]]))-1</f>
        <v>-6.8036748964544258E-2</v>
      </c>
    </row>
    <row r="266" spans="1:4" x14ac:dyDescent="0.2">
      <c r="A266" s="3" t="s">
        <v>1</v>
      </c>
      <c r="B266" s="3">
        <f>YEAR(stock_returns_long[[#This Row],[Date]])</f>
        <v>2021</v>
      </c>
      <c r="C266" s="3">
        <f>MONTH(stock_returns_long[[#This Row],[Date]])</f>
        <v>10</v>
      </c>
      <c r="D266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67" spans="1:4" x14ac:dyDescent="0.2">
      <c r="A267" s="3" t="s">
        <v>1</v>
      </c>
      <c r="B267" s="3">
        <f>YEAR(stock_returns_long[[#This Row],[Date]])</f>
        <v>2021</v>
      </c>
      <c r="C267" s="3">
        <f>MONTH(stock_returns_long[[#This Row],[Date]])</f>
        <v>10</v>
      </c>
      <c r="D267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68" spans="1:4" x14ac:dyDescent="0.2">
      <c r="A268" s="3" t="s">
        <v>1</v>
      </c>
      <c r="B268" s="3">
        <f>YEAR(stock_returns_long[[#This Row],[Date]])</f>
        <v>2021</v>
      </c>
      <c r="C268" s="3">
        <f>MONTH(stock_returns_long[[#This Row],[Date]])</f>
        <v>10</v>
      </c>
      <c r="D268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69" spans="1:4" x14ac:dyDescent="0.2">
      <c r="A269" s="3" t="s">
        <v>1</v>
      </c>
      <c r="B269" s="3">
        <f>YEAR(stock_returns_long[[#This Row],[Date]])</f>
        <v>2021</v>
      </c>
      <c r="C269" s="3">
        <f>MONTH(stock_returns_long[[#This Row],[Date]])</f>
        <v>10</v>
      </c>
      <c r="D269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0" spans="1:4" x14ac:dyDescent="0.2">
      <c r="A270" s="3" t="s">
        <v>1</v>
      </c>
      <c r="B270" s="3">
        <f>YEAR(stock_returns_long[[#This Row],[Date]])</f>
        <v>2021</v>
      </c>
      <c r="C270" s="3">
        <f>MONTH(stock_returns_long[[#This Row],[Date]])</f>
        <v>10</v>
      </c>
      <c r="D270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1" spans="1:4" x14ac:dyDescent="0.2">
      <c r="A271" s="3" t="s">
        <v>1</v>
      </c>
      <c r="B271" s="3">
        <f>YEAR(stock_returns_long[[#This Row],[Date]])</f>
        <v>2021</v>
      </c>
      <c r="C271" s="3">
        <f>MONTH(stock_returns_long[[#This Row],[Date]])</f>
        <v>10</v>
      </c>
      <c r="D271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2" spans="1:4" x14ac:dyDescent="0.2">
      <c r="A272" s="3" t="s">
        <v>1</v>
      </c>
      <c r="B272" s="3">
        <f>YEAR(stock_returns_long[[#This Row],[Date]])</f>
        <v>2021</v>
      </c>
      <c r="C272" s="3">
        <f>MONTH(stock_returns_long[[#This Row],[Date]])</f>
        <v>10</v>
      </c>
      <c r="D272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3" spans="1:4" x14ac:dyDescent="0.2">
      <c r="A273" s="3" t="s">
        <v>1</v>
      </c>
      <c r="B273" s="3">
        <f>YEAR(stock_returns_long[[#This Row],[Date]])</f>
        <v>2021</v>
      </c>
      <c r="C273" s="3">
        <f>MONTH(stock_returns_long[[#This Row],[Date]])</f>
        <v>10</v>
      </c>
      <c r="D273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4" spans="1:4" x14ac:dyDescent="0.2">
      <c r="A274" s="3" t="s">
        <v>1</v>
      </c>
      <c r="B274" s="3">
        <f>YEAR(stock_returns_long[[#This Row],[Date]])</f>
        <v>2021</v>
      </c>
      <c r="C274" s="3">
        <f>MONTH(stock_returns_long[[#This Row],[Date]])</f>
        <v>10</v>
      </c>
      <c r="D274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5" spans="1:4" x14ac:dyDescent="0.2">
      <c r="A275" s="3" t="s">
        <v>1</v>
      </c>
      <c r="B275" s="3">
        <f>YEAR(stock_returns_long[[#This Row],[Date]])</f>
        <v>2021</v>
      </c>
      <c r="C275" s="3">
        <f>MONTH(stock_returns_long[[#This Row],[Date]])</f>
        <v>10</v>
      </c>
      <c r="D275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6" spans="1:4" x14ac:dyDescent="0.2">
      <c r="A276" s="3" t="s">
        <v>1</v>
      </c>
      <c r="B276" s="3">
        <f>YEAR(stock_returns_long[[#This Row],[Date]])</f>
        <v>2021</v>
      </c>
      <c r="C276" s="3">
        <f>MONTH(stock_returns_long[[#This Row],[Date]])</f>
        <v>10</v>
      </c>
      <c r="D276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7" spans="1:4" x14ac:dyDescent="0.2">
      <c r="A277" s="3" t="s">
        <v>1</v>
      </c>
      <c r="B277" s="3">
        <f>YEAR(stock_returns_long[[#This Row],[Date]])</f>
        <v>2021</v>
      </c>
      <c r="C277" s="3">
        <f>MONTH(stock_returns_long[[#This Row],[Date]])</f>
        <v>10</v>
      </c>
      <c r="D277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8" spans="1:4" x14ac:dyDescent="0.2">
      <c r="A278" s="3" t="s">
        <v>1</v>
      </c>
      <c r="B278" s="3">
        <f>YEAR(stock_returns_long[[#This Row],[Date]])</f>
        <v>2021</v>
      </c>
      <c r="C278" s="3">
        <f>MONTH(stock_returns_long[[#This Row],[Date]])</f>
        <v>10</v>
      </c>
      <c r="D278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79" spans="1:4" x14ac:dyDescent="0.2">
      <c r="A279" s="3" t="s">
        <v>1</v>
      </c>
      <c r="B279" s="3">
        <f>YEAR(stock_returns_long[[#This Row],[Date]])</f>
        <v>2021</v>
      </c>
      <c r="C279" s="3">
        <f>MONTH(stock_returns_long[[#This Row],[Date]])</f>
        <v>10</v>
      </c>
      <c r="D279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0" spans="1:4" x14ac:dyDescent="0.2">
      <c r="A280" s="3" t="s">
        <v>1</v>
      </c>
      <c r="B280" s="3">
        <f>YEAR(stock_returns_long[[#This Row],[Date]])</f>
        <v>2021</v>
      </c>
      <c r="C280" s="3">
        <f>MONTH(stock_returns_long[[#This Row],[Date]])</f>
        <v>10</v>
      </c>
      <c r="D280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1" spans="1:4" x14ac:dyDescent="0.2">
      <c r="A281" s="3" t="s">
        <v>1</v>
      </c>
      <c r="B281" s="3">
        <f>YEAR(stock_returns_long[[#This Row],[Date]])</f>
        <v>2021</v>
      </c>
      <c r="C281" s="3">
        <f>MONTH(stock_returns_long[[#This Row],[Date]])</f>
        <v>10</v>
      </c>
      <c r="D281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2" spans="1:4" x14ac:dyDescent="0.2">
      <c r="A282" s="3" t="s">
        <v>1</v>
      </c>
      <c r="B282" s="3">
        <f>YEAR(stock_returns_long[[#This Row],[Date]])</f>
        <v>2021</v>
      </c>
      <c r="C282" s="3">
        <f>MONTH(stock_returns_long[[#This Row],[Date]])</f>
        <v>10</v>
      </c>
      <c r="D282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3" spans="1:4" x14ac:dyDescent="0.2">
      <c r="A283" s="3" t="s">
        <v>1</v>
      </c>
      <c r="B283" s="3">
        <f>YEAR(stock_returns_long[[#This Row],[Date]])</f>
        <v>2021</v>
      </c>
      <c r="C283" s="3">
        <f>MONTH(stock_returns_long[[#This Row],[Date]])</f>
        <v>10</v>
      </c>
      <c r="D283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4" spans="1:4" x14ac:dyDescent="0.2">
      <c r="A284" s="3" t="s">
        <v>1</v>
      </c>
      <c r="B284" s="3">
        <f>YEAR(stock_returns_long[[#This Row],[Date]])</f>
        <v>2021</v>
      </c>
      <c r="C284" s="3">
        <f>MONTH(stock_returns_long[[#This Row],[Date]])</f>
        <v>10</v>
      </c>
      <c r="D284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5" spans="1:4" x14ac:dyDescent="0.2">
      <c r="A285" s="3" t="s">
        <v>1</v>
      </c>
      <c r="B285" s="3">
        <f>YEAR(stock_returns_long[[#This Row],[Date]])</f>
        <v>2021</v>
      </c>
      <c r="C285" s="3">
        <f>MONTH(stock_returns_long[[#This Row],[Date]])</f>
        <v>10</v>
      </c>
      <c r="D285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6" spans="1:4" x14ac:dyDescent="0.2">
      <c r="A286" s="3" t="s">
        <v>1</v>
      </c>
      <c r="B286" s="3">
        <f>YEAR(stock_returns_long[[#This Row],[Date]])</f>
        <v>2021</v>
      </c>
      <c r="C286" s="3">
        <f>MONTH(stock_returns_long[[#This Row],[Date]])</f>
        <v>10</v>
      </c>
      <c r="D286" s="3">
        <f>EXP(SUMIFS(stock_returns_long!$F:$F, stock_returns_long!$B:$B,Table6[[#This Row],[Ticker]],stock_returns_long!$D:$D,Table6[[#This Row],[Year]], stock_returns_long!$E:$E,Table6[[#This Row],[Month]]))-1</f>
        <v>5.8657154526960964E-2</v>
      </c>
    </row>
    <row r="287" spans="1:4" x14ac:dyDescent="0.2">
      <c r="A287" s="3" t="s">
        <v>1</v>
      </c>
      <c r="B287" s="3">
        <f>YEAR(stock_returns_long[[#This Row],[Date]])</f>
        <v>2021</v>
      </c>
      <c r="C287" s="3">
        <f>MONTH(stock_returns_long[[#This Row],[Date]])</f>
        <v>11</v>
      </c>
      <c r="D287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88" spans="1:4" x14ac:dyDescent="0.2">
      <c r="A288" s="3" t="s">
        <v>1</v>
      </c>
      <c r="B288" s="3">
        <f>YEAR(stock_returns_long[[#This Row],[Date]])</f>
        <v>2021</v>
      </c>
      <c r="C288" s="3">
        <f>MONTH(stock_returns_long[[#This Row],[Date]])</f>
        <v>11</v>
      </c>
      <c r="D288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89" spans="1:4" x14ac:dyDescent="0.2">
      <c r="A289" s="3" t="s">
        <v>1</v>
      </c>
      <c r="B289" s="3">
        <f>YEAR(stock_returns_long[[#This Row],[Date]])</f>
        <v>2021</v>
      </c>
      <c r="C289" s="3">
        <f>MONTH(stock_returns_long[[#This Row],[Date]])</f>
        <v>11</v>
      </c>
      <c r="D289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0" spans="1:4" x14ac:dyDescent="0.2">
      <c r="A290" s="3" t="s">
        <v>1</v>
      </c>
      <c r="B290" s="3">
        <f>YEAR(stock_returns_long[[#This Row],[Date]])</f>
        <v>2021</v>
      </c>
      <c r="C290" s="3">
        <f>MONTH(stock_returns_long[[#This Row],[Date]])</f>
        <v>11</v>
      </c>
      <c r="D290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1" spans="1:4" x14ac:dyDescent="0.2">
      <c r="A291" s="3" t="s">
        <v>1</v>
      </c>
      <c r="B291" s="3">
        <f>YEAR(stock_returns_long[[#This Row],[Date]])</f>
        <v>2021</v>
      </c>
      <c r="C291" s="3">
        <f>MONTH(stock_returns_long[[#This Row],[Date]])</f>
        <v>11</v>
      </c>
      <c r="D291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2" spans="1:4" x14ac:dyDescent="0.2">
      <c r="A292" s="3" t="s">
        <v>1</v>
      </c>
      <c r="B292" s="3">
        <f>YEAR(stock_returns_long[[#This Row],[Date]])</f>
        <v>2021</v>
      </c>
      <c r="C292" s="3">
        <f>MONTH(stock_returns_long[[#This Row],[Date]])</f>
        <v>11</v>
      </c>
      <c r="D292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3" spans="1:4" x14ac:dyDescent="0.2">
      <c r="A293" s="3" t="s">
        <v>1</v>
      </c>
      <c r="B293" s="3">
        <f>YEAR(stock_returns_long[[#This Row],[Date]])</f>
        <v>2021</v>
      </c>
      <c r="C293" s="3">
        <f>MONTH(stock_returns_long[[#This Row],[Date]])</f>
        <v>11</v>
      </c>
      <c r="D293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4" spans="1:4" x14ac:dyDescent="0.2">
      <c r="A294" s="3" t="s">
        <v>1</v>
      </c>
      <c r="B294" s="3">
        <f>YEAR(stock_returns_long[[#This Row],[Date]])</f>
        <v>2021</v>
      </c>
      <c r="C294" s="3">
        <f>MONTH(stock_returns_long[[#This Row],[Date]])</f>
        <v>11</v>
      </c>
      <c r="D294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5" spans="1:4" x14ac:dyDescent="0.2">
      <c r="A295" s="3" t="s">
        <v>1</v>
      </c>
      <c r="B295" s="3">
        <f>YEAR(stock_returns_long[[#This Row],[Date]])</f>
        <v>2021</v>
      </c>
      <c r="C295" s="3">
        <f>MONTH(stock_returns_long[[#This Row],[Date]])</f>
        <v>11</v>
      </c>
      <c r="D295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6" spans="1:4" x14ac:dyDescent="0.2">
      <c r="A296" s="3" t="s">
        <v>1</v>
      </c>
      <c r="B296" s="3">
        <f>YEAR(stock_returns_long[[#This Row],[Date]])</f>
        <v>2021</v>
      </c>
      <c r="C296" s="3">
        <f>MONTH(stock_returns_long[[#This Row],[Date]])</f>
        <v>11</v>
      </c>
      <c r="D296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7" spans="1:4" x14ac:dyDescent="0.2">
      <c r="A297" s="3" t="s">
        <v>1</v>
      </c>
      <c r="B297" s="3">
        <f>YEAR(stock_returns_long[[#This Row],[Date]])</f>
        <v>2021</v>
      </c>
      <c r="C297" s="3">
        <f>MONTH(stock_returns_long[[#This Row],[Date]])</f>
        <v>11</v>
      </c>
      <c r="D297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8" spans="1:4" x14ac:dyDescent="0.2">
      <c r="A298" s="3" t="s">
        <v>1</v>
      </c>
      <c r="B298" s="3">
        <f>YEAR(stock_returns_long[[#This Row],[Date]])</f>
        <v>2021</v>
      </c>
      <c r="C298" s="3">
        <f>MONTH(stock_returns_long[[#This Row],[Date]])</f>
        <v>11</v>
      </c>
      <c r="D298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299" spans="1:4" x14ac:dyDescent="0.2">
      <c r="A299" s="3" t="s">
        <v>1</v>
      </c>
      <c r="B299" s="3">
        <f>YEAR(stock_returns_long[[#This Row],[Date]])</f>
        <v>2021</v>
      </c>
      <c r="C299" s="3">
        <f>MONTH(stock_returns_long[[#This Row],[Date]])</f>
        <v>11</v>
      </c>
      <c r="D299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0" spans="1:4" x14ac:dyDescent="0.2">
      <c r="A300" s="3" t="s">
        <v>1</v>
      </c>
      <c r="B300" s="3">
        <f>YEAR(stock_returns_long[[#This Row],[Date]])</f>
        <v>2021</v>
      </c>
      <c r="C300" s="3">
        <f>MONTH(stock_returns_long[[#This Row],[Date]])</f>
        <v>11</v>
      </c>
      <c r="D300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1" spans="1:4" x14ac:dyDescent="0.2">
      <c r="A301" s="3" t="s">
        <v>1</v>
      </c>
      <c r="B301" s="3">
        <f>YEAR(stock_returns_long[[#This Row],[Date]])</f>
        <v>2021</v>
      </c>
      <c r="C301" s="3">
        <f>MONTH(stock_returns_long[[#This Row],[Date]])</f>
        <v>11</v>
      </c>
      <c r="D301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2" spans="1:4" x14ac:dyDescent="0.2">
      <c r="A302" s="3" t="s">
        <v>1</v>
      </c>
      <c r="B302" s="3">
        <f>YEAR(stock_returns_long[[#This Row],[Date]])</f>
        <v>2021</v>
      </c>
      <c r="C302" s="3">
        <f>MONTH(stock_returns_long[[#This Row],[Date]])</f>
        <v>11</v>
      </c>
      <c r="D302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3" spans="1:4" x14ac:dyDescent="0.2">
      <c r="A303" s="3" t="s">
        <v>1</v>
      </c>
      <c r="B303" s="3">
        <f>YEAR(stock_returns_long[[#This Row],[Date]])</f>
        <v>2021</v>
      </c>
      <c r="C303" s="3">
        <f>MONTH(stock_returns_long[[#This Row],[Date]])</f>
        <v>11</v>
      </c>
      <c r="D303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4" spans="1:4" x14ac:dyDescent="0.2">
      <c r="A304" s="3" t="s">
        <v>1</v>
      </c>
      <c r="B304" s="3">
        <f>YEAR(stock_returns_long[[#This Row],[Date]])</f>
        <v>2021</v>
      </c>
      <c r="C304" s="3">
        <f>MONTH(stock_returns_long[[#This Row],[Date]])</f>
        <v>11</v>
      </c>
      <c r="D304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5" spans="1:4" x14ac:dyDescent="0.2">
      <c r="A305" s="3" t="s">
        <v>1</v>
      </c>
      <c r="B305" s="3">
        <f>YEAR(stock_returns_long[[#This Row],[Date]])</f>
        <v>2021</v>
      </c>
      <c r="C305" s="3">
        <f>MONTH(stock_returns_long[[#This Row],[Date]])</f>
        <v>11</v>
      </c>
      <c r="D305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6" spans="1:4" x14ac:dyDescent="0.2">
      <c r="A306" s="3" t="s">
        <v>1</v>
      </c>
      <c r="B306" s="3">
        <f>YEAR(stock_returns_long[[#This Row],[Date]])</f>
        <v>2021</v>
      </c>
      <c r="C306" s="3">
        <f>MONTH(stock_returns_long[[#This Row],[Date]])</f>
        <v>11</v>
      </c>
      <c r="D306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7" spans="1:4" x14ac:dyDescent="0.2">
      <c r="A307" s="3" t="s">
        <v>1</v>
      </c>
      <c r="B307" s="3">
        <f>YEAR(stock_returns_long[[#This Row],[Date]])</f>
        <v>2021</v>
      </c>
      <c r="C307" s="3">
        <f>MONTH(stock_returns_long[[#This Row],[Date]])</f>
        <v>11</v>
      </c>
      <c r="D307" s="3">
        <f>EXP(SUMIFS(stock_returns_long!$F:$F, stock_returns_long!$B:$B,Table6[[#This Row],[Ticker]],stock_returns_long!$D:$D,Table6[[#This Row],[Year]], stock_returns_long!$E:$E,Table6[[#This Row],[Month]]))-1</f>
        <v>0.10508179536202511</v>
      </c>
    </row>
    <row r="308" spans="1:4" x14ac:dyDescent="0.2">
      <c r="A308" s="3" t="s">
        <v>1</v>
      </c>
      <c r="B308" s="3">
        <f>YEAR(stock_returns_long[[#This Row],[Date]])</f>
        <v>2021</v>
      </c>
      <c r="C308" s="3">
        <f>MONTH(stock_returns_long[[#This Row],[Date]])</f>
        <v>12</v>
      </c>
      <c r="D308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09" spans="1:4" x14ac:dyDescent="0.2">
      <c r="A309" s="3" t="s">
        <v>1</v>
      </c>
      <c r="B309" s="3">
        <f>YEAR(stock_returns_long[[#This Row],[Date]])</f>
        <v>2021</v>
      </c>
      <c r="C309" s="3">
        <f>MONTH(stock_returns_long[[#This Row],[Date]])</f>
        <v>12</v>
      </c>
      <c r="D309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0" spans="1:4" x14ac:dyDescent="0.2">
      <c r="A310" s="3" t="s">
        <v>1</v>
      </c>
      <c r="B310" s="3">
        <f>YEAR(stock_returns_long[[#This Row],[Date]])</f>
        <v>2021</v>
      </c>
      <c r="C310" s="3">
        <f>MONTH(stock_returns_long[[#This Row],[Date]])</f>
        <v>12</v>
      </c>
      <c r="D310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1" spans="1:4" x14ac:dyDescent="0.2">
      <c r="A311" s="3" t="s">
        <v>1</v>
      </c>
      <c r="B311" s="3">
        <f>YEAR(stock_returns_long[[#This Row],[Date]])</f>
        <v>2021</v>
      </c>
      <c r="C311" s="3">
        <f>MONTH(stock_returns_long[[#This Row],[Date]])</f>
        <v>12</v>
      </c>
      <c r="D311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2" spans="1:4" x14ac:dyDescent="0.2">
      <c r="A312" s="3" t="s">
        <v>1</v>
      </c>
      <c r="B312" s="3">
        <f>YEAR(stock_returns_long[[#This Row],[Date]])</f>
        <v>2021</v>
      </c>
      <c r="C312" s="3">
        <f>MONTH(stock_returns_long[[#This Row],[Date]])</f>
        <v>12</v>
      </c>
      <c r="D312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3" spans="1:4" x14ac:dyDescent="0.2">
      <c r="A313" s="3" t="s">
        <v>1</v>
      </c>
      <c r="B313" s="3">
        <f>YEAR(stock_returns_long[[#This Row],[Date]])</f>
        <v>2021</v>
      </c>
      <c r="C313" s="3">
        <f>MONTH(stock_returns_long[[#This Row],[Date]])</f>
        <v>12</v>
      </c>
      <c r="D313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4" spans="1:4" x14ac:dyDescent="0.2">
      <c r="A314" s="3" t="s">
        <v>1</v>
      </c>
      <c r="B314" s="3">
        <f>YEAR(stock_returns_long[[#This Row],[Date]])</f>
        <v>2021</v>
      </c>
      <c r="C314" s="3">
        <f>MONTH(stock_returns_long[[#This Row],[Date]])</f>
        <v>12</v>
      </c>
      <c r="D314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5" spans="1:4" x14ac:dyDescent="0.2">
      <c r="A315" s="3" t="s">
        <v>1</v>
      </c>
      <c r="B315" s="3">
        <f>YEAR(stock_returns_long[[#This Row],[Date]])</f>
        <v>2021</v>
      </c>
      <c r="C315" s="3">
        <f>MONTH(stock_returns_long[[#This Row],[Date]])</f>
        <v>12</v>
      </c>
      <c r="D315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6" spans="1:4" x14ac:dyDescent="0.2">
      <c r="A316" s="3" t="s">
        <v>1</v>
      </c>
      <c r="B316" s="3">
        <f>YEAR(stock_returns_long[[#This Row],[Date]])</f>
        <v>2021</v>
      </c>
      <c r="C316" s="3">
        <f>MONTH(stock_returns_long[[#This Row],[Date]])</f>
        <v>12</v>
      </c>
      <c r="D316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7" spans="1:4" x14ac:dyDescent="0.2">
      <c r="A317" s="3" t="s">
        <v>1</v>
      </c>
      <c r="B317" s="3">
        <f>YEAR(stock_returns_long[[#This Row],[Date]])</f>
        <v>2021</v>
      </c>
      <c r="C317" s="3">
        <f>MONTH(stock_returns_long[[#This Row],[Date]])</f>
        <v>12</v>
      </c>
      <c r="D317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8" spans="1:4" x14ac:dyDescent="0.2">
      <c r="A318" s="3" t="s">
        <v>1</v>
      </c>
      <c r="B318" s="3">
        <f>YEAR(stock_returns_long[[#This Row],[Date]])</f>
        <v>2021</v>
      </c>
      <c r="C318" s="3">
        <f>MONTH(stock_returns_long[[#This Row],[Date]])</f>
        <v>12</v>
      </c>
      <c r="D318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19" spans="1:4" x14ac:dyDescent="0.2">
      <c r="A319" s="3" t="s">
        <v>1</v>
      </c>
      <c r="B319" s="3">
        <f>YEAR(stock_returns_long[[#This Row],[Date]])</f>
        <v>2021</v>
      </c>
      <c r="C319" s="3">
        <f>MONTH(stock_returns_long[[#This Row],[Date]])</f>
        <v>12</v>
      </c>
      <c r="D319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0" spans="1:4" x14ac:dyDescent="0.2">
      <c r="A320" s="3" t="s">
        <v>1</v>
      </c>
      <c r="B320" s="3">
        <f>YEAR(stock_returns_long[[#This Row],[Date]])</f>
        <v>2021</v>
      </c>
      <c r="C320" s="3">
        <f>MONTH(stock_returns_long[[#This Row],[Date]])</f>
        <v>12</v>
      </c>
      <c r="D320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1" spans="1:4" x14ac:dyDescent="0.2">
      <c r="A321" s="3" t="s">
        <v>1</v>
      </c>
      <c r="B321" s="3">
        <f>YEAR(stock_returns_long[[#This Row],[Date]])</f>
        <v>2021</v>
      </c>
      <c r="C321" s="3">
        <f>MONTH(stock_returns_long[[#This Row],[Date]])</f>
        <v>12</v>
      </c>
      <c r="D321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2" spans="1:4" x14ac:dyDescent="0.2">
      <c r="A322" s="3" t="s">
        <v>1</v>
      </c>
      <c r="B322" s="3">
        <f>YEAR(stock_returns_long[[#This Row],[Date]])</f>
        <v>2021</v>
      </c>
      <c r="C322" s="3">
        <f>MONTH(stock_returns_long[[#This Row],[Date]])</f>
        <v>12</v>
      </c>
      <c r="D322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3" spans="1:4" x14ac:dyDescent="0.2">
      <c r="A323" s="3" t="s">
        <v>1</v>
      </c>
      <c r="B323" s="3">
        <f>YEAR(stock_returns_long[[#This Row],[Date]])</f>
        <v>2021</v>
      </c>
      <c r="C323" s="3">
        <f>MONTH(stock_returns_long[[#This Row],[Date]])</f>
        <v>12</v>
      </c>
      <c r="D323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4" spans="1:4" x14ac:dyDescent="0.2">
      <c r="A324" s="3" t="s">
        <v>1</v>
      </c>
      <c r="B324" s="3">
        <f>YEAR(stock_returns_long[[#This Row],[Date]])</f>
        <v>2021</v>
      </c>
      <c r="C324" s="3">
        <f>MONTH(stock_returns_long[[#This Row],[Date]])</f>
        <v>12</v>
      </c>
      <c r="D324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5" spans="1:4" x14ac:dyDescent="0.2">
      <c r="A325" s="3" t="s">
        <v>1</v>
      </c>
      <c r="B325" s="3">
        <f>YEAR(stock_returns_long[[#This Row],[Date]])</f>
        <v>2021</v>
      </c>
      <c r="C325" s="3">
        <f>MONTH(stock_returns_long[[#This Row],[Date]])</f>
        <v>12</v>
      </c>
      <c r="D325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6" spans="1:4" x14ac:dyDescent="0.2">
      <c r="A326" s="3" t="s">
        <v>1</v>
      </c>
      <c r="B326" s="3">
        <f>YEAR(stock_returns_long[[#This Row],[Date]])</f>
        <v>2021</v>
      </c>
      <c r="C326" s="3">
        <f>MONTH(stock_returns_long[[#This Row],[Date]])</f>
        <v>12</v>
      </c>
      <c r="D326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7" spans="1:4" x14ac:dyDescent="0.2">
      <c r="A327" s="3" t="s">
        <v>1</v>
      </c>
      <c r="B327" s="3">
        <f>YEAR(stock_returns_long[[#This Row],[Date]])</f>
        <v>2021</v>
      </c>
      <c r="C327" s="3">
        <f>MONTH(stock_returns_long[[#This Row],[Date]])</f>
        <v>12</v>
      </c>
      <c r="D327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8" spans="1:4" x14ac:dyDescent="0.2">
      <c r="A328" s="3" t="s">
        <v>1</v>
      </c>
      <c r="B328" s="3">
        <f>YEAR(stock_returns_long[[#This Row],[Date]])</f>
        <v>2021</v>
      </c>
      <c r="C328" s="3">
        <f>MONTH(stock_returns_long[[#This Row],[Date]])</f>
        <v>12</v>
      </c>
      <c r="D328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29" spans="1:4" x14ac:dyDescent="0.2">
      <c r="A329" s="3" t="s">
        <v>1</v>
      </c>
      <c r="B329" s="3">
        <f>YEAR(stock_returns_long[[#This Row],[Date]])</f>
        <v>2021</v>
      </c>
      <c r="C329" s="3">
        <f>MONTH(stock_returns_long[[#This Row],[Date]])</f>
        <v>12</v>
      </c>
      <c r="D329" s="3">
        <f>EXP(SUMIFS(stock_returns_long!$F:$F, stock_returns_long!$B:$B,Table6[[#This Row],[Ticker]],stock_returns_long!$D:$D,Table6[[#This Row],[Year]], stock_returns_long!$E:$E,Table6[[#This Row],[Month]]))-1</f>
        <v>7.422856821654622E-2</v>
      </c>
    </row>
    <row r="330" spans="1:4" x14ac:dyDescent="0.2">
      <c r="A330" s="3" t="s">
        <v>1</v>
      </c>
      <c r="B330" s="3">
        <f>YEAR(stock_returns_long[[#This Row],[Date]])</f>
        <v>2022</v>
      </c>
      <c r="C330" s="3">
        <f>MONTH(stock_returns_long[[#This Row],[Date]])</f>
        <v>1</v>
      </c>
      <c r="D330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1" spans="1:4" x14ac:dyDescent="0.2">
      <c r="A331" s="3" t="s">
        <v>1</v>
      </c>
      <c r="B331" s="3">
        <f>YEAR(stock_returns_long[[#This Row],[Date]])</f>
        <v>2022</v>
      </c>
      <c r="C331" s="3">
        <f>MONTH(stock_returns_long[[#This Row],[Date]])</f>
        <v>1</v>
      </c>
      <c r="D331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2" spans="1:4" x14ac:dyDescent="0.2">
      <c r="A332" s="3" t="s">
        <v>1</v>
      </c>
      <c r="B332" s="3">
        <f>YEAR(stock_returns_long[[#This Row],[Date]])</f>
        <v>2022</v>
      </c>
      <c r="C332" s="3">
        <f>MONTH(stock_returns_long[[#This Row],[Date]])</f>
        <v>1</v>
      </c>
      <c r="D332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3" spans="1:4" x14ac:dyDescent="0.2">
      <c r="A333" s="3" t="s">
        <v>1</v>
      </c>
      <c r="B333" s="3">
        <f>YEAR(stock_returns_long[[#This Row],[Date]])</f>
        <v>2022</v>
      </c>
      <c r="C333" s="3">
        <f>MONTH(stock_returns_long[[#This Row],[Date]])</f>
        <v>1</v>
      </c>
      <c r="D333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4" spans="1:4" x14ac:dyDescent="0.2">
      <c r="A334" s="3" t="s">
        <v>1</v>
      </c>
      <c r="B334" s="3">
        <f>YEAR(stock_returns_long[[#This Row],[Date]])</f>
        <v>2022</v>
      </c>
      <c r="C334" s="3">
        <f>MONTH(stock_returns_long[[#This Row],[Date]])</f>
        <v>1</v>
      </c>
      <c r="D334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5" spans="1:4" x14ac:dyDescent="0.2">
      <c r="A335" s="3" t="s">
        <v>1</v>
      </c>
      <c r="B335" s="3">
        <f>YEAR(stock_returns_long[[#This Row],[Date]])</f>
        <v>2022</v>
      </c>
      <c r="C335" s="3">
        <f>MONTH(stock_returns_long[[#This Row],[Date]])</f>
        <v>1</v>
      </c>
      <c r="D335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6" spans="1:4" x14ac:dyDescent="0.2">
      <c r="A336" s="3" t="s">
        <v>1</v>
      </c>
      <c r="B336" s="3">
        <f>YEAR(stock_returns_long[[#This Row],[Date]])</f>
        <v>2022</v>
      </c>
      <c r="C336" s="3">
        <f>MONTH(stock_returns_long[[#This Row],[Date]])</f>
        <v>1</v>
      </c>
      <c r="D336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7" spans="1:4" x14ac:dyDescent="0.2">
      <c r="A337" s="3" t="s">
        <v>1</v>
      </c>
      <c r="B337" s="3">
        <f>YEAR(stock_returns_long[[#This Row],[Date]])</f>
        <v>2022</v>
      </c>
      <c r="C337" s="3">
        <f>MONTH(stock_returns_long[[#This Row],[Date]])</f>
        <v>1</v>
      </c>
      <c r="D337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8" spans="1:4" x14ac:dyDescent="0.2">
      <c r="A338" s="3" t="s">
        <v>1</v>
      </c>
      <c r="B338" s="3">
        <f>YEAR(stock_returns_long[[#This Row],[Date]])</f>
        <v>2022</v>
      </c>
      <c r="C338" s="3">
        <f>MONTH(stock_returns_long[[#This Row],[Date]])</f>
        <v>1</v>
      </c>
      <c r="D338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39" spans="1:4" x14ac:dyDescent="0.2">
      <c r="A339" s="3" t="s">
        <v>1</v>
      </c>
      <c r="B339" s="3">
        <f>YEAR(stock_returns_long[[#This Row],[Date]])</f>
        <v>2022</v>
      </c>
      <c r="C339" s="3">
        <f>MONTH(stock_returns_long[[#This Row],[Date]])</f>
        <v>1</v>
      </c>
      <c r="D339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0" spans="1:4" x14ac:dyDescent="0.2">
      <c r="A340" s="3" t="s">
        <v>1</v>
      </c>
      <c r="B340" s="3">
        <f>YEAR(stock_returns_long[[#This Row],[Date]])</f>
        <v>2022</v>
      </c>
      <c r="C340" s="3">
        <f>MONTH(stock_returns_long[[#This Row],[Date]])</f>
        <v>1</v>
      </c>
      <c r="D340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1" spans="1:4" x14ac:dyDescent="0.2">
      <c r="A341" s="3" t="s">
        <v>1</v>
      </c>
      <c r="B341" s="3">
        <f>YEAR(stock_returns_long[[#This Row],[Date]])</f>
        <v>2022</v>
      </c>
      <c r="C341" s="3">
        <f>MONTH(stock_returns_long[[#This Row],[Date]])</f>
        <v>1</v>
      </c>
      <c r="D341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2" spans="1:4" x14ac:dyDescent="0.2">
      <c r="A342" s="3" t="s">
        <v>1</v>
      </c>
      <c r="B342" s="3">
        <f>YEAR(stock_returns_long[[#This Row],[Date]])</f>
        <v>2022</v>
      </c>
      <c r="C342" s="3">
        <f>MONTH(stock_returns_long[[#This Row],[Date]])</f>
        <v>1</v>
      </c>
      <c r="D342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3" spans="1:4" x14ac:dyDescent="0.2">
      <c r="A343" s="3" t="s">
        <v>1</v>
      </c>
      <c r="B343" s="3">
        <f>YEAR(stock_returns_long[[#This Row],[Date]])</f>
        <v>2022</v>
      </c>
      <c r="C343" s="3">
        <f>MONTH(stock_returns_long[[#This Row],[Date]])</f>
        <v>1</v>
      </c>
      <c r="D343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4" spans="1:4" x14ac:dyDescent="0.2">
      <c r="A344" s="3" t="s">
        <v>1</v>
      </c>
      <c r="B344" s="3">
        <f>YEAR(stock_returns_long[[#This Row],[Date]])</f>
        <v>2022</v>
      </c>
      <c r="C344" s="3">
        <f>MONTH(stock_returns_long[[#This Row],[Date]])</f>
        <v>1</v>
      </c>
      <c r="D344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5" spans="1:4" x14ac:dyDescent="0.2">
      <c r="A345" s="3" t="s">
        <v>1</v>
      </c>
      <c r="B345" s="3">
        <f>YEAR(stock_returns_long[[#This Row],[Date]])</f>
        <v>2022</v>
      </c>
      <c r="C345" s="3">
        <f>MONTH(stock_returns_long[[#This Row],[Date]])</f>
        <v>1</v>
      </c>
      <c r="D345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6" spans="1:4" x14ac:dyDescent="0.2">
      <c r="A346" s="3" t="s">
        <v>1</v>
      </c>
      <c r="B346" s="3">
        <f>YEAR(stock_returns_long[[#This Row],[Date]])</f>
        <v>2022</v>
      </c>
      <c r="C346" s="3">
        <f>MONTH(stock_returns_long[[#This Row],[Date]])</f>
        <v>1</v>
      </c>
      <c r="D346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7" spans="1:4" x14ac:dyDescent="0.2">
      <c r="A347" s="3" t="s">
        <v>1</v>
      </c>
      <c r="B347" s="3">
        <f>YEAR(stock_returns_long[[#This Row],[Date]])</f>
        <v>2022</v>
      </c>
      <c r="C347" s="3">
        <f>MONTH(stock_returns_long[[#This Row],[Date]])</f>
        <v>1</v>
      </c>
      <c r="D347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8" spans="1:4" x14ac:dyDescent="0.2">
      <c r="A348" s="3" t="s">
        <v>1</v>
      </c>
      <c r="B348" s="3">
        <f>YEAR(stock_returns_long[[#This Row],[Date]])</f>
        <v>2022</v>
      </c>
      <c r="C348" s="3">
        <f>MONTH(stock_returns_long[[#This Row],[Date]])</f>
        <v>1</v>
      </c>
      <c r="D348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49" spans="1:4" x14ac:dyDescent="0.2">
      <c r="A349" s="3" t="s">
        <v>1</v>
      </c>
      <c r="B349" s="3">
        <f>YEAR(stock_returns_long[[#This Row],[Date]])</f>
        <v>2022</v>
      </c>
      <c r="C349" s="3">
        <f>MONTH(stock_returns_long[[#This Row],[Date]])</f>
        <v>1</v>
      </c>
      <c r="D349" s="3">
        <f>EXP(SUMIFS(stock_returns_long!$F:$F, stock_returns_long!$B:$B,Table6[[#This Row],[Ticker]],stock_returns_long!$D:$D,Table6[[#This Row],[Year]], stock_returns_long!$E:$E,Table6[[#This Row],[Month]]))-1</f>
        <v>-1.5711835304408672E-2</v>
      </c>
    </row>
    <row r="350" spans="1:4" x14ac:dyDescent="0.2">
      <c r="A350" s="3" t="s">
        <v>1</v>
      </c>
      <c r="B350" s="3">
        <f>YEAR(stock_returns_long[[#This Row],[Date]])</f>
        <v>2022</v>
      </c>
      <c r="C350" s="3">
        <f>MONTH(stock_returns_long[[#This Row],[Date]])</f>
        <v>2</v>
      </c>
      <c r="D350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1" spans="1:4" x14ac:dyDescent="0.2">
      <c r="A351" s="3" t="s">
        <v>1</v>
      </c>
      <c r="B351" s="3">
        <f>YEAR(stock_returns_long[[#This Row],[Date]])</f>
        <v>2022</v>
      </c>
      <c r="C351" s="3">
        <f>MONTH(stock_returns_long[[#This Row],[Date]])</f>
        <v>2</v>
      </c>
      <c r="D351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2" spans="1:4" x14ac:dyDescent="0.2">
      <c r="A352" s="3" t="s">
        <v>1</v>
      </c>
      <c r="B352" s="3">
        <f>YEAR(stock_returns_long[[#This Row],[Date]])</f>
        <v>2022</v>
      </c>
      <c r="C352" s="3">
        <f>MONTH(stock_returns_long[[#This Row],[Date]])</f>
        <v>2</v>
      </c>
      <c r="D352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3" spans="1:4" x14ac:dyDescent="0.2">
      <c r="A353" s="3" t="s">
        <v>1</v>
      </c>
      <c r="B353" s="3">
        <f>YEAR(stock_returns_long[[#This Row],[Date]])</f>
        <v>2022</v>
      </c>
      <c r="C353" s="3">
        <f>MONTH(stock_returns_long[[#This Row],[Date]])</f>
        <v>2</v>
      </c>
      <c r="D353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4" spans="1:4" x14ac:dyDescent="0.2">
      <c r="A354" s="3" t="s">
        <v>1</v>
      </c>
      <c r="B354" s="3">
        <f>YEAR(stock_returns_long[[#This Row],[Date]])</f>
        <v>2022</v>
      </c>
      <c r="C354" s="3">
        <f>MONTH(stock_returns_long[[#This Row],[Date]])</f>
        <v>2</v>
      </c>
      <c r="D354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5" spans="1:4" x14ac:dyDescent="0.2">
      <c r="A355" s="3" t="s">
        <v>1</v>
      </c>
      <c r="B355" s="3">
        <f>YEAR(stock_returns_long[[#This Row],[Date]])</f>
        <v>2022</v>
      </c>
      <c r="C355" s="3">
        <f>MONTH(stock_returns_long[[#This Row],[Date]])</f>
        <v>2</v>
      </c>
      <c r="D355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6" spans="1:4" x14ac:dyDescent="0.2">
      <c r="A356" s="3" t="s">
        <v>1</v>
      </c>
      <c r="B356" s="3">
        <f>YEAR(stock_returns_long[[#This Row],[Date]])</f>
        <v>2022</v>
      </c>
      <c r="C356" s="3">
        <f>MONTH(stock_returns_long[[#This Row],[Date]])</f>
        <v>2</v>
      </c>
      <c r="D356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7" spans="1:4" x14ac:dyDescent="0.2">
      <c r="A357" s="3" t="s">
        <v>1</v>
      </c>
      <c r="B357" s="3">
        <f>YEAR(stock_returns_long[[#This Row],[Date]])</f>
        <v>2022</v>
      </c>
      <c r="C357" s="3">
        <f>MONTH(stock_returns_long[[#This Row],[Date]])</f>
        <v>2</v>
      </c>
      <c r="D357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8" spans="1:4" x14ac:dyDescent="0.2">
      <c r="A358" s="3" t="s">
        <v>1</v>
      </c>
      <c r="B358" s="3">
        <f>YEAR(stock_returns_long[[#This Row],[Date]])</f>
        <v>2022</v>
      </c>
      <c r="C358" s="3">
        <f>MONTH(stock_returns_long[[#This Row],[Date]])</f>
        <v>2</v>
      </c>
      <c r="D358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59" spans="1:4" x14ac:dyDescent="0.2">
      <c r="A359" s="3" t="s">
        <v>1</v>
      </c>
      <c r="B359" s="3">
        <f>YEAR(stock_returns_long[[#This Row],[Date]])</f>
        <v>2022</v>
      </c>
      <c r="C359" s="3">
        <f>MONTH(stock_returns_long[[#This Row],[Date]])</f>
        <v>2</v>
      </c>
      <c r="D359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0" spans="1:4" x14ac:dyDescent="0.2">
      <c r="A360" s="3" t="s">
        <v>1</v>
      </c>
      <c r="B360" s="3">
        <f>YEAR(stock_returns_long[[#This Row],[Date]])</f>
        <v>2022</v>
      </c>
      <c r="C360" s="3">
        <f>MONTH(stock_returns_long[[#This Row],[Date]])</f>
        <v>2</v>
      </c>
      <c r="D360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1" spans="1:4" x14ac:dyDescent="0.2">
      <c r="A361" s="3" t="s">
        <v>1</v>
      </c>
      <c r="B361" s="3">
        <f>YEAR(stock_returns_long[[#This Row],[Date]])</f>
        <v>2022</v>
      </c>
      <c r="C361" s="3">
        <f>MONTH(stock_returns_long[[#This Row],[Date]])</f>
        <v>2</v>
      </c>
      <c r="D361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2" spans="1:4" x14ac:dyDescent="0.2">
      <c r="A362" s="3" t="s">
        <v>1</v>
      </c>
      <c r="B362" s="3">
        <f>YEAR(stock_returns_long[[#This Row],[Date]])</f>
        <v>2022</v>
      </c>
      <c r="C362" s="3">
        <f>MONTH(stock_returns_long[[#This Row],[Date]])</f>
        <v>2</v>
      </c>
      <c r="D362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3" spans="1:4" x14ac:dyDescent="0.2">
      <c r="A363" s="3" t="s">
        <v>1</v>
      </c>
      <c r="B363" s="3">
        <f>YEAR(stock_returns_long[[#This Row],[Date]])</f>
        <v>2022</v>
      </c>
      <c r="C363" s="3">
        <f>MONTH(stock_returns_long[[#This Row],[Date]])</f>
        <v>2</v>
      </c>
      <c r="D363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4" spans="1:4" x14ac:dyDescent="0.2">
      <c r="A364" s="3" t="s">
        <v>1</v>
      </c>
      <c r="B364" s="3">
        <f>YEAR(stock_returns_long[[#This Row],[Date]])</f>
        <v>2022</v>
      </c>
      <c r="C364" s="3">
        <f>MONTH(stock_returns_long[[#This Row],[Date]])</f>
        <v>2</v>
      </c>
      <c r="D364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5" spans="1:4" x14ac:dyDescent="0.2">
      <c r="A365" s="3" t="s">
        <v>1</v>
      </c>
      <c r="B365" s="3">
        <f>YEAR(stock_returns_long[[#This Row],[Date]])</f>
        <v>2022</v>
      </c>
      <c r="C365" s="3">
        <f>MONTH(stock_returns_long[[#This Row],[Date]])</f>
        <v>2</v>
      </c>
      <c r="D365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6" spans="1:4" x14ac:dyDescent="0.2">
      <c r="A366" s="3" t="s">
        <v>1</v>
      </c>
      <c r="B366" s="3">
        <f>YEAR(stock_returns_long[[#This Row],[Date]])</f>
        <v>2022</v>
      </c>
      <c r="C366" s="3">
        <f>MONTH(stock_returns_long[[#This Row],[Date]])</f>
        <v>2</v>
      </c>
      <c r="D366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7" spans="1:4" x14ac:dyDescent="0.2">
      <c r="A367" s="3" t="s">
        <v>1</v>
      </c>
      <c r="B367" s="3">
        <f>YEAR(stock_returns_long[[#This Row],[Date]])</f>
        <v>2022</v>
      </c>
      <c r="C367" s="3">
        <f>MONTH(stock_returns_long[[#This Row],[Date]])</f>
        <v>2</v>
      </c>
      <c r="D367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8" spans="1:4" x14ac:dyDescent="0.2">
      <c r="A368" s="3" t="s">
        <v>1</v>
      </c>
      <c r="B368" s="3">
        <f>YEAR(stock_returns_long[[#This Row],[Date]])</f>
        <v>2022</v>
      </c>
      <c r="C368" s="3">
        <f>MONTH(stock_returns_long[[#This Row],[Date]])</f>
        <v>2</v>
      </c>
      <c r="D368" s="3">
        <f>EXP(SUMIFS(stock_returns_long!$F:$F, stock_returns_long!$B:$B,Table6[[#This Row],[Ticker]],stock_returns_long!$D:$D,Table6[[#This Row],[Year]], stock_returns_long!$E:$E,Table6[[#This Row],[Month]]))-1</f>
        <v>-5.406605626705363E-2</v>
      </c>
    </row>
    <row r="369" spans="1:4" x14ac:dyDescent="0.2">
      <c r="A369" s="3" t="s">
        <v>1</v>
      </c>
      <c r="B369" s="3">
        <f>YEAR(stock_returns_long[[#This Row],[Date]])</f>
        <v>2022</v>
      </c>
      <c r="C369" s="3">
        <f>MONTH(stock_returns_long[[#This Row],[Date]])</f>
        <v>3</v>
      </c>
      <c r="D369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0" spans="1:4" x14ac:dyDescent="0.2">
      <c r="A370" s="3" t="s">
        <v>1</v>
      </c>
      <c r="B370" s="3">
        <f>YEAR(stock_returns_long[[#This Row],[Date]])</f>
        <v>2022</v>
      </c>
      <c r="C370" s="3">
        <f>MONTH(stock_returns_long[[#This Row],[Date]])</f>
        <v>3</v>
      </c>
      <c r="D370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1" spans="1:4" x14ac:dyDescent="0.2">
      <c r="A371" s="3" t="s">
        <v>1</v>
      </c>
      <c r="B371" s="3">
        <f>YEAR(stock_returns_long[[#This Row],[Date]])</f>
        <v>2022</v>
      </c>
      <c r="C371" s="3">
        <f>MONTH(stock_returns_long[[#This Row],[Date]])</f>
        <v>3</v>
      </c>
      <c r="D371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2" spans="1:4" x14ac:dyDescent="0.2">
      <c r="A372" s="3" t="s">
        <v>1</v>
      </c>
      <c r="B372" s="3">
        <f>YEAR(stock_returns_long[[#This Row],[Date]])</f>
        <v>2022</v>
      </c>
      <c r="C372" s="3">
        <f>MONTH(stock_returns_long[[#This Row],[Date]])</f>
        <v>3</v>
      </c>
      <c r="D372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3" spans="1:4" x14ac:dyDescent="0.2">
      <c r="A373" s="3" t="s">
        <v>1</v>
      </c>
      <c r="B373" s="3">
        <f>YEAR(stock_returns_long[[#This Row],[Date]])</f>
        <v>2022</v>
      </c>
      <c r="C373" s="3">
        <f>MONTH(stock_returns_long[[#This Row],[Date]])</f>
        <v>3</v>
      </c>
      <c r="D373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4" spans="1:4" x14ac:dyDescent="0.2">
      <c r="A374" s="3" t="s">
        <v>1</v>
      </c>
      <c r="B374" s="3">
        <f>YEAR(stock_returns_long[[#This Row],[Date]])</f>
        <v>2022</v>
      </c>
      <c r="C374" s="3">
        <f>MONTH(stock_returns_long[[#This Row],[Date]])</f>
        <v>3</v>
      </c>
      <c r="D374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5" spans="1:4" x14ac:dyDescent="0.2">
      <c r="A375" s="3" t="s">
        <v>1</v>
      </c>
      <c r="B375" s="3">
        <f>YEAR(stock_returns_long[[#This Row],[Date]])</f>
        <v>2022</v>
      </c>
      <c r="C375" s="3">
        <f>MONTH(stock_returns_long[[#This Row],[Date]])</f>
        <v>3</v>
      </c>
      <c r="D375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6" spans="1:4" x14ac:dyDescent="0.2">
      <c r="A376" s="3" t="s">
        <v>1</v>
      </c>
      <c r="B376" s="3">
        <f>YEAR(stock_returns_long[[#This Row],[Date]])</f>
        <v>2022</v>
      </c>
      <c r="C376" s="3">
        <f>MONTH(stock_returns_long[[#This Row],[Date]])</f>
        <v>3</v>
      </c>
      <c r="D376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7" spans="1:4" x14ac:dyDescent="0.2">
      <c r="A377" s="3" t="s">
        <v>1</v>
      </c>
      <c r="B377" s="3">
        <f>YEAR(stock_returns_long[[#This Row],[Date]])</f>
        <v>2022</v>
      </c>
      <c r="C377" s="3">
        <f>MONTH(stock_returns_long[[#This Row],[Date]])</f>
        <v>3</v>
      </c>
      <c r="D377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8" spans="1:4" x14ac:dyDescent="0.2">
      <c r="A378" s="3" t="s">
        <v>1</v>
      </c>
      <c r="B378" s="3">
        <f>YEAR(stock_returns_long[[#This Row],[Date]])</f>
        <v>2022</v>
      </c>
      <c r="C378" s="3">
        <f>MONTH(stock_returns_long[[#This Row],[Date]])</f>
        <v>3</v>
      </c>
      <c r="D378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79" spans="1:4" x14ac:dyDescent="0.2">
      <c r="A379" s="3" t="s">
        <v>1</v>
      </c>
      <c r="B379" s="3">
        <f>YEAR(stock_returns_long[[#This Row],[Date]])</f>
        <v>2022</v>
      </c>
      <c r="C379" s="3">
        <f>MONTH(stock_returns_long[[#This Row],[Date]])</f>
        <v>3</v>
      </c>
      <c r="D379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0" spans="1:4" x14ac:dyDescent="0.2">
      <c r="A380" s="3" t="s">
        <v>1</v>
      </c>
      <c r="B380" s="3">
        <f>YEAR(stock_returns_long[[#This Row],[Date]])</f>
        <v>2022</v>
      </c>
      <c r="C380" s="3">
        <f>MONTH(stock_returns_long[[#This Row],[Date]])</f>
        <v>3</v>
      </c>
      <c r="D380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1" spans="1:4" x14ac:dyDescent="0.2">
      <c r="A381" s="3" t="s">
        <v>1</v>
      </c>
      <c r="B381" s="3">
        <f>YEAR(stock_returns_long[[#This Row],[Date]])</f>
        <v>2022</v>
      </c>
      <c r="C381" s="3">
        <f>MONTH(stock_returns_long[[#This Row],[Date]])</f>
        <v>3</v>
      </c>
      <c r="D381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2" spans="1:4" x14ac:dyDescent="0.2">
      <c r="A382" s="3" t="s">
        <v>1</v>
      </c>
      <c r="B382" s="3">
        <f>YEAR(stock_returns_long[[#This Row],[Date]])</f>
        <v>2022</v>
      </c>
      <c r="C382" s="3">
        <f>MONTH(stock_returns_long[[#This Row],[Date]])</f>
        <v>3</v>
      </c>
      <c r="D382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3" spans="1:4" x14ac:dyDescent="0.2">
      <c r="A383" s="3" t="s">
        <v>1</v>
      </c>
      <c r="B383" s="3">
        <f>YEAR(stock_returns_long[[#This Row],[Date]])</f>
        <v>2022</v>
      </c>
      <c r="C383" s="3">
        <f>MONTH(stock_returns_long[[#This Row],[Date]])</f>
        <v>3</v>
      </c>
      <c r="D383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4" spans="1:4" x14ac:dyDescent="0.2">
      <c r="A384" s="3" t="s">
        <v>1</v>
      </c>
      <c r="B384" s="3">
        <f>YEAR(stock_returns_long[[#This Row],[Date]])</f>
        <v>2022</v>
      </c>
      <c r="C384" s="3">
        <f>MONTH(stock_returns_long[[#This Row],[Date]])</f>
        <v>3</v>
      </c>
      <c r="D384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5" spans="1:4" x14ac:dyDescent="0.2">
      <c r="A385" s="3" t="s">
        <v>1</v>
      </c>
      <c r="B385" s="3">
        <f>YEAR(stock_returns_long[[#This Row],[Date]])</f>
        <v>2022</v>
      </c>
      <c r="C385" s="3">
        <f>MONTH(stock_returns_long[[#This Row],[Date]])</f>
        <v>3</v>
      </c>
      <c r="D385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6" spans="1:4" x14ac:dyDescent="0.2">
      <c r="A386" s="3" t="s">
        <v>1</v>
      </c>
      <c r="B386" s="3">
        <f>YEAR(stock_returns_long[[#This Row],[Date]])</f>
        <v>2022</v>
      </c>
      <c r="C386" s="3">
        <f>MONTH(stock_returns_long[[#This Row],[Date]])</f>
        <v>3</v>
      </c>
      <c r="D386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7" spans="1:4" x14ac:dyDescent="0.2">
      <c r="A387" s="3" t="s">
        <v>1</v>
      </c>
      <c r="B387" s="3">
        <f>YEAR(stock_returns_long[[#This Row],[Date]])</f>
        <v>2022</v>
      </c>
      <c r="C387" s="3">
        <f>MONTH(stock_returns_long[[#This Row],[Date]])</f>
        <v>3</v>
      </c>
      <c r="D387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8" spans="1:4" x14ac:dyDescent="0.2">
      <c r="A388" s="3" t="s">
        <v>1</v>
      </c>
      <c r="B388" s="3">
        <f>YEAR(stock_returns_long[[#This Row],[Date]])</f>
        <v>2022</v>
      </c>
      <c r="C388" s="3">
        <f>MONTH(stock_returns_long[[#This Row],[Date]])</f>
        <v>3</v>
      </c>
      <c r="D388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89" spans="1:4" x14ac:dyDescent="0.2">
      <c r="A389" s="3" t="s">
        <v>1</v>
      </c>
      <c r="B389" s="3">
        <f>YEAR(stock_returns_long[[#This Row],[Date]])</f>
        <v>2022</v>
      </c>
      <c r="C389" s="3">
        <f>MONTH(stock_returns_long[[#This Row],[Date]])</f>
        <v>3</v>
      </c>
      <c r="D389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90" spans="1:4" x14ac:dyDescent="0.2">
      <c r="A390" s="3" t="s">
        <v>1</v>
      </c>
      <c r="B390" s="3">
        <f>YEAR(stock_returns_long[[#This Row],[Date]])</f>
        <v>2022</v>
      </c>
      <c r="C390" s="3">
        <f>MONTH(stock_returns_long[[#This Row],[Date]])</f>
        <v>3</v>
      </c>
      <c r="D390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91" spans="1:4" x14ac:dyDescent="0.2">
      <c r="A391" s="3" t="s">
        <v>1</v>
      </c>
      <c r="B391" s="3">
        <f>YEAR(stock_returns_long[[#This Row],[Date]])</f>
        <v>2022</v>
      </c>
      <c r="C391" s="3">
        <f>MONTH(stock_returns_long[[#This Row],[Date]])</f>
        <v>3</v>
      </c>
      <c r="D391" s="3">
        <f>EXP(SUMIFS(stock_returns_long!$F:$F, stock_returns_long!$B:$B,Table6[[#This Row],[Ticker]],stock_returns_long!$D:$D,Table6[[#This Row],[Year]], stock_returns_long!$E:$E,Table6[[#This Row],[Month]]))-1</f>
        <v>5.7473419793021563E-2</v>
      </c>
    </row>
    <row r="392" spans="1:4" x14ac:dyDescent="0.2">
      <c r="A392" s="3" t="s">
        <v>1</v>
      </c>
      <c r="B392" s="3">
        <f>YEAR(stock_returns_long[[#This Row],[Date]])</f>
        <v>2022</v>
      </c>
      <c r="C392" s="3">
        <f>MONTH(stock_returns_long[[#This Row],[Date]])</f>
        <v>4</v>
      </c>
      <c r="D392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3" spans="1:4" x14ac:dyDescent="0.2">
      <c r="A393" s="3" t="s">
        <v>1</v>
      </c>
      <c r="B393" s="3">
        <f>YEAR(stock_returns_long[[#This Row],[Date]])</f>
        <v>2022</v>
      </c>
      <c r="C393" s="3">
        <f>MONTH(stock_returns_long[[#This Row],[Date]])</f>
        <v>4</v>
      </c>
      <c r="D393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4" spans="1:4" x14ac:dyDescent="0.2">
      <c r="A394" s="3" t="s">
        <v>1</v>
      </c>
      <c r="B394" s="3">
        <f>YEAR(stock_returns_long[[#This Row],[Date]])</f>
        <v>2022</v>
      </c>
      <c r="C394" s="3">
        <f>MONTH(stock_returns_long[[#This Row],[Date]])</f>
        <v>4</v>
      </c>
      <c r="D394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5" spans="1:4" x14ac:dyDescent="0.2">
      <c r="A395" s="3" t="s">
        <v>1</v>
      </c>
      <c r="B395" s="3">
        <f>YEAR(stock_returns_long[[#This Row],[Date]])</f>
        <v>2022</v>
      </c>
      <c r="C395" s="3">
        <f>MONTH(stock_returns_long[[#This Row],[Date]])</f>
        <v>4</v>
      </c>
      <c r="D395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6" spans="1:4" x14ac:dyDescent="0.2">
      <c r="A396" s="3" t="s">
        <v>1</v>
      </c>
      <c r="B396" s="3">
        <f>YEAR(stock_returns_long[[#This Row],[Date]])</f>
        <v>2022</v>
      </c>
      <c r="C396" s="3">
        <f>MONTH(stock_returns_long[[#This Row],[Date]])</f>
        <v>4</v>
      </c>
      <c r="D396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7" spans="1:4" x14ac:dyDescent="0.2">
      <c r="A397" s="3" t="s">
        <v>1</v>
      </c>
      <c r="B397" s="3">
        <f>YEAR(stock_returns_long[[#This Row],[Date]])</f>
        <v>2022</v>
      </c>
      <c r="C397" s="3">
        <f>MONTH(stock_returns_long[[#This Row],[Date]])</f>
        <v>4</v>
      </c>
      <c r="D397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8" spans="1:4" x14ac:dyDescent="0.2">
      <c r="A398" s="3" t="s">
        <v>1</v>
      </c>
      <c r="B398" s="3">
        <f>YEAR(stock_returns_long[[#This Row],[Date]])</f>
        <v>2022</v>
      </c>
      <c r="C398" s="3">
        <f>MONTH(stock_returns_long[[#This Row],[Date]])</f>
        <v>4</v>
      </c>
      <c r="D398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399" spans="1:4" x14ac:dyDescent="0.2">
      <c r="A399" s="3" t="s">
        <v>1</v>
      </c>
      <c r="B399" s="3">
        <f>YEAR(stock_returns_long[[#This Row],[Date]])</f>
        <v>2022</v>
      </c>
      <c r="C399" s="3">
        <f>MONTH(stock_returns_long[[#This Row],[Date]])</f>
        <v>4</v>
      </c>
      <c r="D399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0" spans="1:4" x14ac:dyDescent="0.2">
      <c r="A400" s="3" t="s">
        <v>1</v>
      </c>
      <c r="B400" s="3">
        <f>YEAR(stock_returns_long[[#This Row],[Date]])</f>
        <v>2022</v>
      </c>
      <c r="C400" s="3">
        <f>MONTH(stock_returns_long[[#This Row],[Date]])</f>
        <v>4</v>
      </c>
      <c r="D400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1" spans="1:4" x14ac:dyDescent="0.2">
      <c r="A401" s="3" t="s">
        <v>1</v>
      </c>
      <c r="B401" s="3">
        <f>YEAR(stock_returns_long[[#This Row],[Date]])</f>
        <v>2022</v>
      </c>
      <c r="C401" s="3">
        <f>MONTH(stock_returns_long[[#This Row],[Date]])</f>
        <v>4</v>
      </c>
      <c r="D401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2" spans="1:4" x14ac:dyDescent="0.2">
      <c r="A402" s="3" t="s">
        <v>1</v>
      </c>
      <c r="B402" s="3">
        <f>YEAR(stock_returns_long[[#This Row],[Date]])</f>
        <v>2022</v>
      </c>
      <c r="C402" s="3">
        <f>MONTH(stock_returns_long[[#This Row],[Date]])</f>
        <v>4</v>
      </c>
      <c r="D402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3" spans="1:4" x14ac:dyDescent="0.2">
      <c r="A403" s="3" t="s">
        <v>1</v>
      </c>
      <c r="B403" s="3">
        <f>YEAR(stock_returns_long[[#This Row],[Date]])</f>
        <v>2022</v>
      </c>
      <c r="C403" s="3">
        <f>MONTH(stock_returns_long[[#This Row],[Date]])</f>
        <v>4</v>
      </c>
      <c r="D403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4" spans="1:4" x14ac:dyDescent="0.2">
      <c r="A404" s="3" t="s">
        <v>1</v>
      </c>
      <c r="B404" s="3">
        <f>YEAR(stock_returns_long[[#This Row],[Date]])</f>
        <v>2022</v>
      </c>
      <c r="C404" s="3">
        <f>MONTH(stock_returns_long[[#This Row],[Date]])</f>
        <v>4</v>
      </c>
      <c r="D404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5" spans="1:4" x14ac:dyDescent="0.2">
      <c r="A405" s="3" t="s">
        <v>1</v>
      </c>
      <c r="B405" s="3">
        <f>YEAR(stock_returns_long[[#This Row],[Date]])</f>
        <v>2022</v>
      </c>
      <c r="C405" s="3">
        <f>MONTH(stock_returns_long[[#This Row],[Date]])</f>
        <v>4</v>
      </c>
      <c r="D405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6" spans="1:4" x14ac:dyDescent="0.2">
      <c r="A406" s="3" t="s">
        <v>1</v>
      </c>
      <c r="B406" s="3">
        <f>YEAR(stock_returns_long[[#This Row],[Date]])</f>
        <v>2022</v>
      </c>
      <c r="C406" s="3">
        <f>MONTH(stock_returns_long[[#This Row],[Date]])</f>
        <v>4</v>
      </c>
      <c r="D406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7" spans="1:4" x14ac:dyDescent="0.2">
      <c r="A407" s="3" t="s">
        <v>1</v>
      </c>
      <c r="B407" s="3">
        <f>YEAR(stock_returns_long[[#This Row],[Date]])</f>
        <v>2022</v>
      </c>
      <c r="C407" s="3">
        <f>MONTH(stock_returns_long[[#This Row],[Date]])</f>
        <v>4</v>
      </c>
      <c r="D407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8" spans="1:4" x14ac:dyDescent="0.2">
      <c r="A408" s="3" t="s">
        <v>1</v>
      </c>
      <c r="B408" s="3">
        <f>YEAR(stock_returns_long[[#This Row],[Date]])</f>
        <v>2022</v>
      </c>
      <c r="C408" s="3">
        <f>MONTH(stock_returns_long[[#This Row],[Date]])</f>
        <v>4</v>
      </c>
      <c r="D408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09" spans="1:4" x14ac:dyDescent="0.2">
      <c r="A409" s="3" t="s">
        <v>1</v>
      </c>
      <c r="B409" s="3">
        <f>YEAR(stock_returns_long[[#This Row],[Date]])</f>
        <v>2022</v>
      </c>
      <c r="C409" s="3">
        <f>MONTH(stock_returns_long[[#This Row],[Date]])</f>
        <v>4</v>
      </c>
      <c r="D409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10" spans="1:4" x14ac:dyDescent="0.2">
      <c r="A410" s="3" t="s">
        <v>1</v>
      </c>
      <c r="B410" s="3">
        <f>YEAR(stock_returns_long[[#This Row],[Date]])</f>
        <v>2022</v>
      </c>
      <c r="C410" s="3">
        <f>MONTH(stock_returns_long[[#This Row],[Date]])</f>
        <v>4</v>
      </c>
      <c r="D410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11" spans="1:4" x14ac:dyDescent="0.2">
      <c r="A411" s="3" t="s">
        <v>1</v>
      </c>
      <c r="B411" s="3">
        <f>YEAR(stock_returns_long[[#This Row],[Date]])</f>
        <v>2022</v>
      </c>
      <c r="C411" s="3">
        <f>MONTH(stock_returns_long[[#This Row],[Date]])</f>
        <v>4</v>
      </c>
      <c r="D411" s="3">
        <f>EXP(SUMIFS(stock_returns_long!$F:$F, stock_returns_long!$B:$B,Table6[[#This Row],[Ticker]],stock_returns_long!$D:$D,Table6[[#This Row],[Year]], stock_returns_long!$E:$E,Table6[[#This Row],[Month]]))-1</f>
        <v>-9.7130846912032998E-2</v>
      </c>
    </row>
    <row r="412" spans="1:4" x14ac:dyDescent="0.2">
      <c r="A412" s="3" t="s">
        <v>1</v>
      </c>
      <c r="B412" s="3">
        <f>YEAR(stock_returns_long[[#This Row],[Date]])</f>
        <v>2022</v>
      </c>
      <c r="C412" s="3">
        <f>MONTH(stock_returns_long[[#This Row],[Date]])</f>
        <v>5</v>
      </c>
      <c r="D412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3" spans="1:4" x14ac:dyDescent="0.2">
      <c r="A413" s="3" t="s">
        <v>1</v>
      </c>
      <c r="B413" s="3">
        <f>YEAR(stock_returns_long[[#This Row],[Date]])</f>
        <v>2022</v>
      </c>
      <c r="C413" s="3">
        <f>MONTH(stock_returns_long[[#This Row],[Date]])</f>
        <v>5</v>
      </c>
      <c r="D413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4" spans="1:4" x14ac:dyDescent="0.2">
      <c r="A414" s="3" t="s">
        <v>1</v>
      </c>
      <c r="B414" s="3">
        <f>YEAR(stock_returns_long[[#This Row],[Date]])</f>
        <v>2022</v>
      </c>
      <c r="C414" s="3">
        <f>MONTH(stock_returns_long[[#This Row],[Date]])</f>
        <v>5</v>
      </c>
      <c r="D414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5" spans="1:4" x14ac:dyDescent="0.2">
      <c r="A415" s="3" t="s">
        <v>1</v>
      </c>
      <c r="B415" s="3">
        <f>YEAR(stock_returns_long[[#This Row],[Date]])</f>
        <v>2022</v>
      </c>
      <c r="C415" s="3">
        <f>MONTH(stock_returns_long[[#This Row],[Date]])</f>
        <v>5</v>
      </c>
      <c r="D415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6" spans="1:4" x14ac:dyDescent="0.2">
      <c r="A416" s="3" t="s">
        <v>1</v>
      </c>
      <c r="B416" s="3">
        <f>YEAR(stock_returns_long[[#This Row],[Date]])</f>
        <v>2022</v>
      </c>
      <c r="C416" s="3">
        <f>MONTH(stock_returns_long[[#This Row],[Date]])</f>
        <v>5</v>
      </c>
      <c r="D416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7" spans="1:4" x14ac:dyDescent="0.2">
      <c r="A417" s="3" t="s">
        <v>1</v>
      </c>
      <c r="B417" s="3">
        <f>YEAR(stock_returns_long[[#This Row],[Date]])</f>
        <v>2022</v>
      </c>
      <c r="C417" s="3">
        <f>MONTH(stock_returns_long[[#This Row],[Date]])</f>
        <v>5</v>
      </c>
      <c r="D417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8" spans="1:4" x14ac:dyDescent="0.2">
      <c r="A418" s="3" t="s">
        <v>1</v>
      </c>
      <c r="B418" s="3">
        <f>YEAR(stock_returns_long[[#This Row],[Date]])</f>
        <v>2022</v>
      </c>
      <c r="C418" s="3">
        <f>MONTH(stock_returns_long[[#This Row],[Date]])</f>
        <v>5</v>
      </c>
      <c r="D418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19" spans="1:4" x14ac:dyDescent="0.2">
      <c r="A419" s="3" t="s">
        <v>1</v>
      </c>
      <c r="B419" s="3">
        <f>YEAR(stock_returns_long[[#This Row],[Date]])</f>
        <v>2022</v>
      </c>
      <c r="C419" s="3">
        <f>MONTH(stock_returns_long[[#This Row],[Date]])</f>
        <v>5</v>
      </c>
      <c r="D419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0" spans="1:4" x14ac:dyDescent="0.2">
      <c r="A420" s="3" t="s">
        <v>1</v>
      </c>
      <c r="B420" s="3">
        <f>YEAR(stock_returns_long[[#This Row],[Date]])</f>
        <v>2022</v>
      </c>
      <c r="C420" s="3">
        <f>MONTH(stock_returns_long[[#This Row],[Date]])</f>
        <v>5</v>
      </c>
      <c r="D420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1" spans="1:4" x14ac:dyDescent="0.2">
      <c r="A421" s="3" t="s">
        <v>1</v>
      </c>
      <c r="B421" s="3">
        <f>YEAR(stock_returns_long[[#This Row],[Date]])</f>
        <v>2022</v>
      </c>
      <c r="C421" s="3">
        <f>MONTH(stock_returns_long[[#This Row],[Date]])</f>
        <v>5</v>
      </c>
      <c r="D421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2" spans="1:4" x14ac:dyDescent="0.2">
      <c r="A422" s="3" t="s">
        <v>1</v>
      </c>
      <c r="B422" s="3">
        <f>YEAR(stock_returns_long[[#This Row],[Date]])</f>
        <v>2022</v>
      </c>
      <c r="C422" s="3">
        <f>MONTH(stock_returns_long[[#This Row],[Date]])</f>
        <v>5</v>
      </c>
      <c r="D422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3" spans="1:4" x14ac:dyDescent="0.2">
      <c r="A423" s="3" t="s">
        <v>1</v>
      </c>
      <c r="B423" s="3">
        <f>YEAR(stock_returns_long[[#This Row],[Date]])</f>
        <v>2022</v>
      </c>
      <c r="C423" s="3">
        <f>MONTH(stock_returns_long[[#This Row],[Date]])</f>
        <v>5</v>
      </c>
      <c r="D423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4" spans="1:4" x14ac:dyDescent="0.2">
      <c r="A424" s="3" t="s">
        <v>1</v>
      </c>
      <c r="B424" s="3">
        <f>YEAR(stock_returns_long[[#This Row],[Date]])</f>
        <v>2022</v>
      </c>
      <c r="C424" s="3">
        <f>MONTH(stock_returns_long[[#This Row],[Date]])</f>
        <v>5</v>
      </c>
      <c r="D424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5" spans="1:4" x14ac:dyDescent="0.2">
      <c r="A425" s="3" t="s">
        <v>1</v>
      </c>
      <c r="B425" s="3">
        <f>YEAR(stock_returns_long[[#This Row],[Date]])</f>
        <v>2022</v>
      </c>
      <c r="C425" s="3">
        <f>MONTH(stock_returns_long[[#This Row],[Date]])</f>
        <v>5</v>
      </c>
      <c r="D425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6" spans="1:4" x14ac:dyDescent="0.2">
      <c r="A426" s="3" t="s">
        <v>1</v>
      </c>
      <c r="B426" s="3">
        <f>YEAR(stock_returns_long[[#This Row],[Date]])</f>
        <v>2022</v>
      </c>
      <c r="C426" s="3">
        <f>MONTH(stock_returns_long[[#This Row],[Date]])</f>
        <v>5</v>
      </c>
      <c r="D426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7" spans="1:4" x14ac:dyDescent="0.2">
      <c r="A427" s="3" t="s">
        <v>1</v>
      </c>
      <c r="B427" s="3">
        <f>YEAR(stock_returns_long[[#This Row],[Date]])</f>
        <v>2022</v>
      </c>
      <c r="C427" s="3">
        <f>MONTH(stock_returns_long[[#This Row],[Date]])</f>
        <v>5</v>
      </c>
      <c r="D427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8" spans="1:4" x14ac:dyDescent="0.2">
      <c r="A428" s="3" t="s">
        <v>1</v>
      </c>
      <c r="B428" s="3">
        <f>YEAR(stock_returns_long[[#This Row],[Date]])</f>
        <v>2022</v>
      </c>
      <c r="C428" s="3">
        <f>MONTH(stock_returns_long[[#This Row],[Date]])</f>
        <v>5</v>
      </c>
      <c r="D428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29" spans="1:4" x14ac:dyDescent="0.2">
      <c r="A429" s="3" t="s">
        <v>1</v>
      </c>
      <c r="B429" s="3">
        <f>YEAR(stock_returns_long[[#This Row],[Date]])</f>
        <v>2022</v>
      </c>
      <c r="C429" s="3">
        <f>MONTH(stock_returns_long[[#This Row],[Date]])</f>
        <v>5</v>
      </c>
      <c r="D429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30" spans="1:4" x14ac:dyDescent="0.2">
      <c r="A430" s="3" t="s">
        <v>1</v>
      </c>
      <c r="B430" s="3">
        <f>YEAR(stock_returns_long[[#This Row],[Date]])</f>
        <v>2022</v>
      </c>
      <c r="C430" s="3">
        <f>MONTH(stock_returns_long[[#This Row],[Date]])</f>
        <v>5</v>
      </c>
      <c r="D430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31" spans="1:4" x14ac:dyDescent="0.2">
      <c r="A431" s="3" t="s">
        <v>1</v>
      </c>
      <c r="B431" s="3">
        <f>YEAR(stock_returns_long[[#This Row],[Date]])</f>
        <v>2022</v>
      </c>
      <c r="C431" s="3">
        <f>MONTH(stock_returns_long[[#This Row],[Date]])</f>
        <v>5</v>
      </c>
      <c r="D431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32" spans="1:4" x14ac:dyDescent="0.2">
      <c r="A432" s="3" t="s">
        <v>1</v>
      </c>
      <c r="B432" s="3">
        <f>YEAR(stock_returns_long[[#This Row],[Date]])</f>
        <v>2022</v>
      </c>
      <c r="C432" s="3">
        <f>MONTH(stock_returns_long[[#This Row],[Date]])</f>
        <v>5</v>
      </c>
      <c r="D432" s="3">
        <f>EXP(SUMIFS(stock_returns_long!$F:$F, stock_returns_long!$B:$B,Table6[[#This Row],[Ticker]],stock_returns_long!$D:$D,Table6[[#This Row],[Year]], stock_returns_long!$E:$E,Table6[[#This Row],[Month]]))-1</f>
        <v>-5.4495965463841944E-2</v>
      </c>
    </row>
    <row r="433" spans="1:4" x14ac:dyDescent="0.2">
      <c r="A433" s="3" t="s">
        <v>1</v>
      </c>
      <c r="B433" s="3">
        <f>YEAR(stock_returns_long[[#This Row],[Date]])</f>
        <v>2022</v>
      </c>
      <c r="C433" s="3">
        <f>MONTH(stock_returns_long[[#This Row],[Date]])</f>
        <v>6</v>
      </c>
      <c r="D433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4" spans="1:4" x14ac:dyDescent="0.2">
      <c r="A434" s="3" t="s">
        <v>1</v>
      </c>
      <c r="B434" s="3">
        <f>YEAR(stock_returns_long[[#This Row],[Date]])</f>
        <v>2022</v>
      </c>
      <c r="C434" s="3">
        <f>MONTH(stock_returns_long[[#This Row],[Date]])</f>
        <v>6</v>
      </c>
      <c r="D434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5" spans="1:4" x14ac:dyDescent="0.2">
      <c r="A435" s="3" t="s">
        <v>1</v>
      </c>
      <c r="B435" s="3">
        <f>YEAR(stock_returns_long[[#This Row],[Date]])</f>
        <v>2022</v>
      </c>
      <c r="C435" s="3">
        <f>MONTH(stock_returns_long[[#This Row],[Date]])</f>
        <v>6</v>
      </c>
      <c r="D435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6" spans="1:4" x14ac:dyDescent="0.2">
      <c r="A436" s="3" t="s">
        <v>1</v>
      </c>
      <c r="B436" s="3">
        <f>YEAR(stock_returns_long[[#This Row],[Date]])</f>
        <v>2022</v>
      </c>
      <c r="C436" s="3">
        <f>MONTH(stock_returns_long[[#This Row],[Date]])</f>
        <v>6</v>
      </c>
      <c r="D436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7" spans="1:4" x14ac:dyDescent="0.2">
      <c r="A437" s="3" t="s">
        <v>1</v>
      </c>
      <c r="B437" s="3">
        <f>YEAR(stock_returns_long[[#This Row],[Date]])</f>
        <v>2022</v>
      </c>
      <c r="C437" s="3">
        <f>MONTH(stock_returns_long[[#This Row],[Date]])</f>
        <v>6</v>
      </c>
      <c r="D437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8" spans="1:4" x14ac:dyDescent="0.2">
      <c r="A438" s="3" t="s">
        <v>1</v>
      </c>
      <c r="B438" s="3">
        <f>YEAR(stock_returns_long[[#This Row],[Date]])</f>
        <v>2022</v>
      </c>
      <c r="C438" s="3">
        <f>MONTH(stock_returns_long[[#This Row],[Date]])</f>
        <v>6</v>
      </c>
      <c r="D438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39" spans="1:4" x14ac:dyDescent="0.2">
      <c r="A439" s="3" t="s">
        <v>1</v>
      </c>
      <c r="B439" s="3">
        <f>YEAR(stock_returns_long[[#This Row],[Date]])</f>
        <v>2022</v>
      </c>
      <c r="C439" s="3">
        <f>MONTH(stock_returns_long[[#This Row],[Date]])</f>
        <v>6</v>
      </c>
      <c r="D439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0" spans="1:4" x14ac:dyDescent="0.2">
      <c r="A440" s="3" t="s">
        <v>1</v>
      </c>
      <c r="B440" s="3">
        <f>YEAR(stock_returns_long[[#This Row],[Date]])</f>
        <v>2022</v>
      </c>
      <c r="C440" s="3">
        <f>MONTH(stock_returns_long[[#This Row],[Date]])</f>
        <v>6</v>
      </c>
      <c r="D440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1" spans="1:4" x14ac:dyDescent="0.2">
      <c r="A441" s="3" t="s">
        <v>1</v>
      </c>
      <c r="B441" s="3">
        <f>YEAR(stock_returns_long[[#This Row],[Date]])</f>
        <v>2022</v>
      </c>
      <c r="C441" s="3">
        <f>MONTH(stock_returns_long[[#This Row],[Date]])</f>
        <v>6</v>
      </c>
      <c r="D441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2" spans="1:4" x14ac:dyDescent="0.2">
      <c r="A442" s="3" t="s">
        <v>1</v>
      </c>
      <c r="B442" s="3">
        <f>YEAR(stock_returns_long[[#This Row],[Date]])</f>
        <v>2022</v>
      </c>
      <c r="C442" s="3">
        <f>MONTH(stock_returns_long[[#This Row],[Date]])</f>
        <v>6</v>
      </c>
      <c r="D442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3" spans="1:4" x14ac:dyDescent="0.2">
      <c r="A443" s="3" t="s">
        <v>1</v>
      </c>
      <c r="B443" s="3">
        <f>YEAR(stock_returns_long[[#This Row],[Date]])</f>
        <v>2022</v>
      </c>
      <c r="C443" s="3">
        <f>MONTH(stock_returns_long[[#This Row],[Date]])</f>
        <v>6</v>
      </c>
      <c r="D443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4" spans="1:4" x14ac:dyDescent="0.2">
      <c r="A444" s="3" t="s">
        <v>1</v>
      </c>
      <c r="B444" s="3">
        <f>YEAR(stock_returns_long[[#This Row],[Date]])</f>
        <v>2022</v>
      </c>
      <c r="C444" s="3">
        <f>MONTH(stock_returns_long[[#This Row],[Date]])</f>
        <v>6</v>
      </c>
      <c r="D444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5" spans="1:4" x14ac:dyDescent="0.2">
      <c r="A445" s="3" t="s">
        <v>1</v>
      </c>
      <c r="B445" s="3">
        <f>YEAR(stock_returns_long[[#This Row],[Date]])</f>
        <v>2022</v>
      </c>
      <c r="C445" s="3">
        <f>MONTH(stock_returns_long[[#This Row],[Date]])</f>
        <v>6</v>
      </c>
      <c r="D445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6" spans="1:4" x14ac:dyDescent="0.2">
      <c r="A446" s="3" t="s">
        <v>1</v>
      </c>
      <c r="B446" s="3">
        <f>YEAR(stock_returns_long[[#This Row],[Date]])</f>
        <v>2022</v>
      </c>
      <c r="C446" s="3">
        <f>MONTH(stock_returns_long[[#This Row],[Date]])</f>
        <v>6</v>
      </c>
      <c r="D446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7" spans="1:4" x14ac:dyDescent="0.2">
      <c r="A447" s="3" t="s">
        <v>1</v>
      </c>
      <c r="B447" s="3">
        <f>YEAR(stock_returns_long[[#This Row],[Date]])</f>
        <v>2022</v>
      </c>
      <c r="C447" s="3">
        <f>MONTH(stock_returns_long[[#This Row],[Date]])</f>
        <v>6</v>
      </c>
      <c r="D447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8" spans="1:4" x14ac:dyDescent="0.2">
      <c r="A448" s="3" t="s">
        <v>1</v>
      </c>
      <c r="B448" s="3">
        <f>YEAR(stock_returns_long[[#This Row],[Date]])</f>
        <v>2022</v>
      </c>
      <c r="C448" s="3">
        <f>MONTH(stock_returns_long[[#This Row],[Date]])</f>
        <v>6</v>
      </c>
      <c r="D448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49" spans="1:4" x14ac:dyDescent="0.2">
      <c r="A449" s="3" t="s">
        <v>1</v>
      </c>
      <c r="B449" s="3">
        <f>YEAR(stock_returns_long[[#This Row],[Date]])</f>
        <v>2022</v>
      </c>
      <c r="C449" s="3">
        <f>MONTH(stock_returns_long[[#This Row],[Date]])</f>
        <v>6</v>
      </c>
      <c r="D449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50" spans="1:4" x14ac:dyDescent="0.2">
      <c r="A450" s="3" t="s">
        <v>1</v>
      </c>
      <c r="B450" s="3">
        <f>YEAR(stock_returns_long[[#This Row],[Date]])</f>
        <v>2022</v>
      </c>
      <c r="C450" s="3">
        <f>MONTH(stock_returns_long[[#This Row],[Date]])</f>
        <v>6</v>
      </c>
      <c r="D450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51" spans="1:4" x14ac:dyDescent="0.2">
      <c r="A451" s="3" t="s">
        <v>1</v>
      </c>
      <c r="B451" s="3">
        <f>YEAR(stock_returns_long[[#This Row],[Date]])</f>
        <v>2022</v>
      </c>
      <c r="C451" s="3">
        <f>MONTH(stock_returns_long[[#This Row],[Date]])</f>
        <v>6</v>
      </c>
      <c r="D451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52" spans="1:4" x14ac:dyDescent="0.2">
      <c r="A452" s="3" t="s">
        <v>1</v>
      </c>
      <c r="B452" s="3">
        <f>YEAR(stock_returns_long[[#This Row],[Date]])</f>
        <v>2022</v>
      </c>
      <c r="C452" s="3">
        <f>MONTH(stock_returns_long[[#This Row],[Date]])</f>
        <v>6</v>
      </c>
      <c r="D452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53" spans="1:4" x14ac:dyDescent="0.2">
      <c r="A453" s="3" t="s">
        <v>1</v>
      </c>
      <c r="B453" s="3">
        <f>YEAR(stock_returns_long[[#This Row],[Date]])</f>
        <v>2022</v>
      </c>
      <c r="C453" s="3">
        <f>MONTH(stock_returns_long[[#This Row],[Date]])</f>
        <v>6</v>
      </c>
      <c r="D453" s="3">
        <f>EXP(SUMIFS(stock_returns_long!$F:$F, stock_returns_long!$B:$B,Table6[[#This Row],[Ticker]],stock_returns_long!$D:$D,Table6[[#This Row],[Year]], stock_returns_long!$E:$E,Table6[[#This Row],[Month]]))-1</f>
        <v>-8.1429700940844008E-2</v>
      </c>
    </row>
    <row r="454" spans="1:4" x14ac:dyDescent="0.2">
      <c r="A454" s="3" t="s">
        <v>1</v>
      </c>
      <c r="B454" s="3">
        <f>YEAR(stock_returns_long[[#This Row],[Date]])</f>
        <v>2022</v>
      </c>
      <c r="C454" s="3">
        <f>MONTH(stock_returns_long[[#This Row],[Date]])</f>
        <v>7</v>
      </c>
      <c r="D454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55" spans="1:4" x14ac:dyDescent="0.2">
      <c r="A455" s="3" t="s">
        <v>1</v>
      </c>
      <c r="B455" s="3">
        <f>YEAR(stock_returns_long[[#This Row],[Date]])</f>
        <v>2022</v>
      </c>
      <c r="C455" s="3">
        <f>MONTH(stock_returns_long[[#This Row],[Date]])</f>
        <v>7</v>
      </c>
      <c r="D455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56" spans="1:4" x14ac:dyDescent="0.2">
      <c r="A456" s="3" t="s">
        <v>1</v>
      </c>
      <c r="B456" s="3">
        <f>YEAR(stock_returns_long[[#This Row],[Date]])</f>
        <v>2022</v>
      </c>
      <c r="C456" s="3">
        <f>MONTH(stock_returns_long[[#This Row],[Date]])</f>
        <v>7</v>
      </c>
      <c r="D456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57" spans="1:4" x14ac:dyDescent="0.2">
      <c r="A457" s="3" t="s">
        <v>1</v>
      </c>
      <c r="B457" s="3">
        <f>YEAR(stock_returns_long[[#This Row],[Date]])</f>
        <v>2022</v>
      </c>
      <c r="C457" s="3">
        <f>MONTH(stock_returns_long[[#This Row],[Date]])</f>
        <v>7</v>
      </c>
      <c r="D457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58" spans="1:4" x14ac:dyDescent="0.2">
      <c r="A458" s="3" t="s">
        <v>1</v>
      </c>
      <c r="B458" s="3">
        <f>YEAR(stock_returns_long[[#This Row],[Date]])</f>
        <v>2022</v>
      </c>
      <c r="C458" s="3">
        <f>MONTH(stock_returns_long[[#This Row],[Date]])</f>
        <v>7</v>
      </c>
      <c r="D458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59" spans="1:4" x14ac:dyDescent="0.2">
      <c r="A459" s="3" t="s">
        <v>1</v>
      </c>
      <c r="B459" s="3">
        <f>YEAR(stock_returns_long[[#This Row],[Date]])</f>
        <v>2022</v>
      </c>
      <c r="C459" s="3">
        <f>MONTH(stock_returns_long[[#This Row],[Date]])</f>
        <v>7</v>
      </c>
      <c r="D459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0" spans="1:4" x14ac:dyDescent="0.2">
      <c r="A460" s="3" t="s">
        <v>1</v>
      </c>
      <c r="B460" s="3">
        <f>YEAR(stock_returns_long[[#This Row],[Date]])</f>
        <v>2022</v>
      </c>
      <c r="C460" s="3">
        <f>MONTH(stock_returns_long[[#This Row],[Date]])</f>
        <v>7</v>
      </c>
      <c r="D460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1" spans="1:4" x14ac:dyDescent="0.2">
      <c r="A461" s="3" t="s">
        <v>1</v>
      </c>
      <c r="B461" s="3">
        <f>YEAR(stock_returns_long[[#This Row],[Date]])</f>
        <v>2022</v>
      </c>
      <c r="C461" s="3">
        <f>MONTH(stock_returns_long[[#This Row],[Date]])</f>
        <v>7</v>
      </c>
      <c r="D461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2" spans="1:4" x14ac:dyDescent="0.2">
      <c r="A462" s="3" t="s">
        <v>1</v>
      </c>
      <c r="B462" s="3">
        <f>YEAR(stock_returns_long[[#This Row],[Date]])</f>
        <v>2022</v>
      </c>
      <c r="C462" s="3">
        <f>MONTH(stock_returns_long[[#This Row],[Date]])</f>
        <v>7</v>
      </c>
      <c r="D462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3" spans="1:4" x14ac:dyDescent="0.2">
      <c r="A463" s="3" t="s">
        <v>1</v>
      </c>
      <c r="B463" s="3">
        <f>YEAR(stock_returns_long[[#This Row],[Date]])</f>
        <v>2022</v>
      </c>
      <c r="C463" s="3">
        <f>MONTH(stock_returns_long[[#This Row],[Date]])</f>
        <v>7</v>
      </c>
      <c r="D463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4" spans="1:4" x14ac:dyDescent="0.2">
      <c r="A464" s="3" t="s">
        <v>1</v>
      </c>
      <c r="B464" s="3">
        <f>YEAR(stock_returns_long[[#This Row],[Date]])</f>
        <v>2022</v>
      </c>
      <c r="C464" s="3">
        <f>MONTH(stock_returns_long[[#This Row],[Date]])</f>
        <v>7</v>
      </c>
      <c r="D464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5" spans="1:4" x14ac:dyDescent="0.2">
      <c r="A465" s="3" t="s">
        <v>1</v>
      </c>
      <c r="B465" s="3">
        <f>YEAR(stock_returns_long[[#This Row],[Date]])</f>
        <v>2022</v>
      </c>
      <c r="C465" s="3">
        <f>MONTH(stock_returns_long[[#This Row],[Date]])</f>
        <v>7</v>
      </c>
      <c r="D465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6" spans="1:4" x14ac:dyDescent="0.2">
      <c r="A466" s="3" t="s">
        <v>1</v>
      </c>
      <c r="B466" s="3">
        <f>YEAR(stock_returns_long[[#This Row],[Date]])</f>
        <v>2022</v>
      </c>
      <c r="C466" s="3">
        <f>MONTH(stock_returns_long[[#This Row],[Date]])</f>
        <v>7</v>
      </c>
      <c r="D466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7" spans="1:4" x14ac:dyDescent="0.2">
      <c r="A467" s="3" t="s">
        <v>1</v>
      </c>
      <c r="B467" s="3">
        <f>YEAR(stock_returns_long[[#This Row],[Date]])</f>
        <v>2022</v>
      </c>
      <c r="C467" s="3">
        <f>MONTH(stock_returns_long[[#This Row],[Date]])</f>
        <v>7</v>
      </c>
      <c r="D467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8" spans="1:4" x14ac:dyDescent="0.2">
      <c r="A468" s="3" t="s">
        <v>1</v>
      </c>
      <c r="B468" s="3">
        <f>YEAR(stock_returns_long[[#This Row],[Date]])</f>
        <v>2022</v>
      </c>
      <c r="C468" s="3">
        <f>MONTH(stock_returns_long[[#This Row],[Date]])</f>
        <v>7</v>
      </c>
      <c r="D468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69" spans="1:4" x14ac:dyDescent="0.2">
      <c r="A469" s="3" t="s">
        <v>1</v>
      </c>
      <c r="B469" s="3">
        <f>YEAR(stock_returns_long[[#This Row],[Date]])</f>
        <v>2022</v>
      </c>
      <c r="C469" s="3">
        <f>MONTH(stock_returns_long[[#This Row],[Date]])</f>
        <v>7</v>
      </c>
      <c r="D469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70" spans="1:4" x14ac:dyDescent="0.2">
      <c r="A470" s="3" t="s">
        <v>1</v>
      </c>
      <c r="B470" s="3">
        <f>YEAR(stock_returns_long[[#This Row],[Date]])</f>
        <v>2022</v>
      </c>
      <c r="C470" s="3">
        <f>MONTH(stock_returns_long[[#This Row],[Date]])</f>
        <v>7</v>
      </c>
      <c r="D470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71" spans="1:4" x14ac:dyDescent="0.2">
      <c r="A471" s="3" t="s">
        <v>1</v>
      </c>
      <c r="B471" s="3">
        <f>YEAR(stock_returns_long[[#This Row],[Date]])</f>
        <v>2022</v>
      </c>
      <c r="C471" s="3">
        <f>MONTH(stock_returns_long[[#This Row],[Date]])</f>
        <v>7</v>
      </c>
      <c r="D471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72" spans="1:4" x14ac:dyDescent="0.2">
      <c r="A472" s="3" t="s">
        <v>1</v>
      </c>
      <c r="B472" s="3">
        <f>YEAR(stock_returns_long[[#This Row],[Date]])</f>
        <v>2022</v>
      </c>
      <c r="C472" s="3">
        <f>MONTH(stock_returns_long[[#This Row],[Date]])</f>
        <v>7</v>
      </c>
      <c r="D472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73" spans="1:4" x14ac:dyDescent="0.2">
      <c r="A473" s="3" t="s">
        <v>1</v>
      </c>
      <c r="B473" s="3">
        <f>YEAR(stock_returns_long[[#This Row],[Date]])</f>
        <v>2022</v>
      </c>
      <c r="C473" s="3">
        <f>MONTH(stock_returns_long[[#This Row],[Date]])</f>
        <v>7</v>
      </c>
      <c r="D473" s="3">
        <f>EXP(SUMIFS(stock_returns_long!$F:$F, stock_returns_long!$B:$B,Table6[[#This Row],[Ticker]],stock_returns_long!$D:$D,Table6[[#This Row],[Year]], stock_returns_long!$E:$E,Table6[[#This Row],[Month]]))-1</f>
        <v>0.18863370662735979</v>
      </c>
    </row>
    <row r="474" spans="1:4" x14ac:dyDescent="0.2">
      <c r="A474" s="3" t="s">
        <v>1</v>
      </c>
      <c r="B474" s="3">
        <f>YEAR(stock_returns_long[[#This Row],[Date]])</f>
        <v>2022</v>
      </c>
      <c r="C474" s="3">
        <f>MONTH(stock_returns_long[[#This Row],[Date]])</f>
        <v>8</v>
      </c>
      <c r="D474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75" spans="1:4" x14ac:dyDescent="0.2">
      <c r="A475" s="3" t="s">
        <v>1</v>
      </c>
      <c r="B475" s="3">
        <f>YEAR(stock_returns_long[[#This Row],[Date]])</f>
        <v>2022</v>
      </c>
      <c r="C475" s="3">
        <f>MONTH(stock_returns_long[[#This Row],[Date]])</f>
        <v>8</v>
      </c>
      <c r="D475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76" spans="1:4" x14ac:dyDescent="0.2">
      <c r="A476" s="3" t="s">
        <v>1</v>
      </c>
      <c r="B476" s="3">
        <f>YEAR(stock_returns_long[[#This Row],[Date]])</f>
        <v>2022</v>
      </c>
      <c r="C476" s="3">
        <f>MONTH(stock_returns_long[[#This Row],[Date]])</f>
        <v>8</v>
      </c>
      <c r="D476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77" spans="1:4" x14ac:dyDescent="0.2">
      <c r="A477" s="3" t="s">
        <v>1</v>
      </c>
      <c r="B477" s="3">
        <f>YEAR(stock_returns_long[[#This Row],[Date]])</f>
        <v>2022</v>
      </c>
      <c r="C477" s="3">
        <f>MONTH(stock_returns_long[[#This Row],[Date]])</f>
        <v>8</v>
      </c>
      <c r="D477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78" spans="1:4" x14ac:dyDescent="0.2">
      <c r="A478" s="3" t="s">
        <v>1</v>
      </c>
      <c r="B478" s="3">
        <f>YEAR(stock_returns_long[[#This Row],[Date]])</f>
        <v>2022</v>
      </c>
      <c r="C478" s="3">
        <f>MONTH(stock_returns_long[[#This Row],[Date]])</f>
        <v>8</v>
      </c>
      <c r="D478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79" spans="1:4" x14ac:dyDescent="0.2">
      <c r="A479" s="3" t="s">
        <v>1</v>
      </c>
      <c r="B479" s="3">
        <f>YEAR(stock_returns_long[[#This Row],[Date]])</f>
        <v>2022</v>
      </c>
      <c r="C479" s="3">
        <f>MONTH(stock_returns_long[[#This Row],[Date]])</f>
        <v>8</v>
      </c>
      <c r="D479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0" spans="1:4" x14ac:dyDescent="0.2">
      <c r="A480" s="3" t="s">
        <v>1</v>
      </c>
      <c r="B480" s="3">
        <f>YEAR(stock_returns_long[[#This Row],[Date]])</f>
        <v>2022</v>
      </c>
      <c r="C480" s="3">
        <f>MONTH(stock_returns_long[[#This Row],[Date]])</f>
        <v>8</v>
      </c>
      <c r="D480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1" spans="1:4" x14ac:dyDescent="0.2">
      <c r="A481" s="3" t="s">
        <v>1</v>
      </c>
      <c r="B481" s="3">
        <f>YEAR(stock_returns_long[[#This Row],[Date]])</f>
        <v>2022</v>
      </c>
      <c r="C481" s="3">
        <f>MONTH(stock_returns_long[[#This Row],[Date]])</f>
        <v>8</v>
      </c>
      <c r="D481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2" spans="1:4" x14ac:dyDescent="0.2">
      <c r="A482" s="3" t="s">
        <v>1</v>
      </c>
      <c r="B482" s="3">
        <f>YEAR(stock_returns_long[[#This Row],[Date]])</f>
        <v>2022</v>
      </c>
      <c r="C482" s="3">
        <f>MONTH(stock_returns_long[[#This Row],[Date]])</f>
        <v>8</v>
      </c>
      <c r="D482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3" spans="1:4" x14ac:dyDescent="0.2">
      <c r="A483" s="3" t="s">
        <v>1</v>
      </c>
      <c r="B483" s="3">
        <f>YEAR(stock_returns_long[[#This Row],[Date]])</f>
        <v>2022</v>
      </c>
      <c r="C483" s="3">
        <f>MONTH(stock_returns_long[[#This Row],[Date]])</f>
        <v>8</v>
      </c>
      <c r="D483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4" spans="1:4" x14ac:dyDescent="0.2">
      <c r="A484" s="3" t="s">
        <v>1</v>
      </c>
      <c r="B484" s="3">
        <f>YEAR(stock_returns_long[[#This Row],[Date]])</f>
        <v>2022</v>
      </c>
      <c r="C484" s="3">
        <f>MONTH(stock_returns_long[[#This Row],[Date]])</f>
        <v>8</v>
      </c>
      <c r="D484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5" spans="1:4" x14ac:dyDescent="0.2">
      <c r="A485" s="3" t="s">
        <v>1</v>
      </c>
      <c r="B485" s="3">
        <f>YEAR(stock_returns_long[[#This Row],[Date]])</f>
        <v>2022</v>
      </c>
      <c r="C485" s="3">
        <f>MONTH(stock_returns_long[[#This Row],[Date]])</f>
        <v>8</v>
      </c>
      <c r="D485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6" spans="1:4" x14ac:dyDescent="0.2">
      <c r="A486" s="3" t="s">
        <v>1</v>
      </c>
      <c r="B486" s="3">
        <f>YEAR(stock_returns_long[[#This Row],[Date]])</f>
        <v>2022</v>
      </c>
      <c r="C486" s="3">
        <f>MONTH(stock_returns_long[[#This Row],[Date]])</f>
        <v>8</v>
      </c>
      <c r="D486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7" spans="1:4" x14ac:dyDescent="0.2">
      <c r="A487" s="3" t="s">
        <v>1</v>
      </c>
      <c r="B487" s="3">
        <f>YEAR(stock_returns_long[[#This Row],[Date]])</f>
        <v>2022</v>
      </c>
      <c r="C487" s="3">
        <f>MONTH(stock_returns_long[[#This Row],[Date]])</f>
        <v>8</v>
      </c>
      <c r="D487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8" spans="1:4" x14ac:dyDescent="0.2">
      <c r="A488" s="3" t="s">
        <v>1</v>
      </c>
      <c r="B488" s="3">
        <f>YEAR(stock_returns_long[[#This Row],[Date]])</f>
        <v>2022</v>
      </c>
      <c r="C488" s="3">
        <f>MONTH(stock_returns_long[[#This Row],[Date]])</f>
        <v>8</v>
      </c>
      <c r="D488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89" spans="1:4" x14ac:dyDescent="0.2">
      <c r="A489" s="3" t="s">
        <v>1</v>
      </c>
      <c r="B489" s="3">
        <f>YEAR(stock_returns_long[[#This Row],[Date]])</f>
        <v>2022</v>
      </c>
      <c r="C489" s="3">
        <f>MONTH(stock_returns_long[[#This Row],[Date]])</f>
        <v>8</v>
      </c>
      <c r="D489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0" spans="1:4" x14ac:dyDescent="0.2">
      <c r="A490" s="3" t="s">
        <v>1</v>
      </c>
      <c r="B490" s="3">
        <f>YEAR(stock_returns_long[[#This Row],[Date]])</f>
        <v>2022</v>
      </c>
      <c r="C490" s="3">
        <f>MONTH(stock_returns_long[[#This Row],[Date]])</f>
        <v>8</v>
      </c>
      <c r="D490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1" spans="1:4" x14ac:dyDescent="0.2">
      <c r="A491" s="3" t="s">
        <v>1</v>
      </c>
      <c r="B491" s="3">
        <f>YEAR(stock_returns_long[[#This Row],[Date]])</f>
        <v>2022</v>
      </c>
      <c r="C491" s="3">
        <f>MONTH(stock_returns_long[[#This Row],[Date]])</f>
        <v>8</v>
      </c>
      <c r="D491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2" spans="1:4" x14ac:dyDescent="0.2">
      <c r="A492" s="3" t="s">
        <v>1</v>
      </c>
      <c r="B492" s="3">
        <f>YEAR(stock_returns_long[[#This Row],[Date]])</f>
        <v>2022</v>
      </c>
      <c r="C492" s="3">
        <f>MONTH(stock_returns_long[[#This Row],[Date]])</f>
        <v>8</v>
      </c>
      <c r="D492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3" spans="1:4" x14ac:dyDescent="0.2">
      <c r="A493" s="3" t="s">
        <v>1</v>
      </c>
      <c r="B493" s="3">
        <f>YEAR(stock_returns_long[[#This Row],[Date]])</f>
        <v>2022</v>
      </c>
      <c r="C493" s="3">
        <f>MONTH(stock_returns_long[[#This Row],[Date]])</f>
        <v>8</v>
      </c>
      <c r="D493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4" spans="1:4" x14ac:dyDescent="0.2">
      <c r="A494" s="3" t="s">
        <v>1</v>
      </c>
      <c r="B494" s="3">
        <f>YEAR(stock_returns_long[[#This Row],[Date]])</f>
        <v>2022</v>
      </c>
      <c r="C494" s="3">
        <f>MONTH(stock_returns_long[[#This Row],[Date]])</f>
        <v>8</v>
      </c>
      <c r="D494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5" spans="1:4" x14ac:dyDescent="0.2">
      <c r="A495" s="3" t="s">
        <v>1</v>
      </c>
      <c r="B495" s="3">
        <f>YEAR(stock_returns_long[[#This Row],[Date]])</f>
        <v>2022</v>
      </c>
      <c r="C495" s="3">
        <f>MONTH(stock_returns_long[[#This Row],[Date]])</f>
        <v>8</v>
      </c>
      <c r="D495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6" spans="1:4" x14ac:dyDescent="0.2">
      <c r="A496" s="3" t="s">
        <v>1</v>
      </c>
      <c r="B496" s="3">
        <f>YEAR(stock_returns_long[[#This Row],[Date]])</f>
        <v>2022</v>
      </c>
      <c r="C496" s="3">
        <f>MONTH(stock_returns_long[[#This Row],[Date]])</f>
        <v>8</v>
      </c>
      <c r="D496" s="3">
        <f>EXP(SUMIFS(stock_returns_long!$F:$F, stock_returns_long!$B:$B,Table6[[#This Row],[Ticker]],stock_returns_long!$D:$D,Table6[[#This Row],[Year]], stock_returns_long!$E:$E,Table6[[#This Row],[Month]]))-1</f>
        <v>-3.1207886454192368E-2</v>
      </c>
    </row>
    <row r="497" spans="1:4" x14ac:dyDescent="0.2">
      <c r="A497" s="3" t="s">
        <v>1</v>
      </c>
      <c r="B497" s="3">
        <f>YEAR(stock_returns_long[[#This Row],[Date]])</f>
        <v>2022</v>
      </c>
      <c r="C497" s="3">
        <f>MONTH(stock_returns_long[[#This Row],[Date]])</f>
        <v>9</v>
      </c>
      <c r="D497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498" spans="1:4" x14ac:dyDescent="0.2">
      <c r="A498" s="3" t="s">
        <v>1</v>
      </c>
      <c r="B498" s="3">
        <f>YEAR(stock_returns_long[[#This Row],[Date]])</f>
        <v>2022</v>
      </c>
      <c r="C498" s="3">
        <f>MONTH(stock_returns_long[[#This Row],[Date]])</f>
        <v>9</v>
      </c>
      <c r="D498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499" spans="1:4" x14ac:dyDescent="0.2">
      <c r="A499" s="3" t="s">
        <v>1</v>
      </c>
      <c r="B499" s="3">
        <f>YEAR(stock_returns_long[[#This Row],[Date]])</f>
        <v>2022</v>
      </c>
      <c r="C499" s="3">
        <f>MONTH(stock_returns_long[[#This Row],[Date]])</f>
        <v>9</v>
      </c>
      <c r="D499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0" spans="1:4" x14ac:dyDescent="0.2">
      <c r="A500" s="3" t="s">
        <v>1</v>
      </c>
      <c r="B500" s="3">
        <f>YEAR(stock_returns_long[[#This Row],[Date]])</f>
        <v>2022</v>
      </c>
      <c r="C500" s="3">
        <f>MONTH(stock_returns_long[[#This Row],[Date]])</f>
        <v>9</v>
      </c>
      <c r="D500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1" spans="1:4" x14ac:dyDescent="0.2">
      <c r="A501" s="3" t="s">
        <v>1</v>
      </c>
      <c r="B501" s="3">
        <f>YEAR(stock_returns_long[[#This Row],[Date]])</f>
        <v>2022</v>
      </c>
      <c r="C501" s="3">
        <f>MONTH(stock_returns_long[[#This Row],[Date]])</f>
        <v>9</v>
      </c>
      <c r="D501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2" spans="1:4" x14ac:dyDescent="0.2">
      <c r="A502" s="3" t="s">
        <v>1</v>
      </c>
      <c r="B502" s="3">
        <f>YEAR(stock_returns_long[[#This Row],[Date]])</f>
        <v>2022</v>
      </c>
      <c r="C502" s="3">
        <f>MONTH(stock_returns_long[[#This Row],[Date]])</f>
        <v>9</v>
      </c>
      <c r="D502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3" spans="1:4" x14ac:dyDescent="0.2">
      <c r="A503" s="3" t="s">
        <v>1</v>
      </c>
      <c r="B503" s="3">
        <f>YEAR(stock_returns_long[[#This Row],[Date]])</f>
        <v>2022</v>
      </c>
      <c r="C503" s="3">
        <f>MONTH(stock_returns_long[[#This Row],[Date]])</f>
        <v>9</v>
      </c>
      <c r="D503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4" spans="1:4" x14ac:dyDescent="0.2">
      <c r="A504" s="3" t="s">
        <v>1</v>
      </c>
      <c r="B504" s="3">
        <f>YEAR(stock_returns_long[[#This Row],[Date]])</f>
        <v>2022</v>
      </c>
      <c r="C504" s="3">
        <f>MONTH(stock_returns_long[[#This Row],[Date]])</f>
        <v>9</v>
      </c>
      <c r="D504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5" spans="1:4" x14ac:dyDescent="0.2">
      <c r="A505" s="3" t="s">
        <v>1</v>
      </c>
      <c r="B505" s="3">
        <f>YEAR(stock_returns_long[[#This Row],[Date]])</f>
        <v>2022</v>
      </c>
      <c r="C505" s="3">
        <f>MONTH(stock_returns_long[[#This Row],[Date]])</f>
        <v>9</v>
      </c>
      <c r="D505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6" spans="1:4" x14ac:dyDescent="0.2">
      <c r="A506" s="3" t="s">
        <v>1</v>
      </c>
      <c r="B506" s="3">
        <f>YEAR(stock_returns_long[[#This Row],[Date]])</f>
        <v>2022</v>
      </c>
      <c r="C506" s="3">
        <f>MONTH(stock_returns_long[[#This Row],[Date]])</f>
        <v>9</v>
      </c>
      <c r="D506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7" spans="1:4" x14ac:dyDescent="0.2">
      <c r="A507" s="3" t="s">
        <v>1</v>
      </c>
      <c r="B507" s="3">
        <f>YEAR(stock_returns_long[[#This Row],[Date]])</f>
        <v>2022</v>
      </c>
      <c r="C507" s="3">
        <f>MONTH(stock_returns_long[[#This Row],[Date]])</f>
        <v>9</v>
      </c>
      <c r="D507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8" spans="1:4" x14ac:dyDescent="0.2">
      <c r="A508" s="3" t="s">
        <v>1</v>
      </c>
      <c r="B508" s="3">
        <f>YEAR(stock_returns_long[[#This Row],[Date]])</f>
        <v>2022</v>
      </c>
      <c r="C508" s="3">
        <f>MONTH(stock_returns_long[[#This Row],[Date]])</f>
        <v>9</v>
      </c>
      <c r="D508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09" spans="1:4" x14ac:dyDescent="0.2">
      <c r="A509" s="3" t="s">
        <v>1</v>
      </c>
      <c r="B509" s="3">
        <f>YEAR(stock_returns_long[[#This Row],[Date]])</f>
        <v>2022</v>
      </c>
      <c r="C509" s="3">
        <f>MONTH(stock_returns_long[[#This Row],[Date]])</f>
        <v>9</v>
      </c>
      <c r="D509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0" spans="1:4" x14ac:dyDescent="0.2">
      <c r="A510" s="3" t="s">
        <v>1</v>
      </c>
      <c r="B510" s="3">
        <f>YEAR(stock_returns_long[[#This Row],[Date]])</f>
        <v>2022</v>
      </c>
      <c r="C510" s="3">
        <f>MONTH(stock_returns_long[[#This Row],[Date]])</f>
        <v>9</v>
      </c>
      <c r="D510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1" spans="1:4" x14ac:dyDescent="0.2">
      <c r="A511" s="3" t="s">
        <v>1</v>
      </c>
      <c r="B511" s="3">
        <f>YEAR(stock_returns_long[[#This Row],[Date]])</f>
        <v>2022</v>
      </c>
      <c r="C511" s="3">
        <f>MONTH(stock_returns_long[[#This Row],[Date]])</f>
        <v>9</v>
      </c>
      <c r="D511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2" spans="1:4" x14ac:dyDescent="0.2">
      <c r="A512" s="3" t="s">
        <v>1</v>
      </c>
      <c r="B512" s="3">
        <f>YEAR(stock_returns_long[[#This Row],[Date]])</f>
        <v>2022</v>
      </c>
      <c r="C512" s="3">
        <f>MONTH(stock_returns_long[[#This Row],[Date]])</f>
        <v>9</v>
      </c>
      <c r="D512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3" spans="1:4" x14ac:dyDescent="0.2">
      <c r="A513" s="3" t="s">
        <v>1</v>
      </c>
      <c r="B513" s="3">
        <f>YEAR(stock_returns_long[[#This Row],[Date]])</f>
        <v>2022</v>
      </c>
      <c r="C513" s="3">
        <f>MONTH(stock_returns_long[[#This Row],[Date]])</f>
        <v>9</v>
      </c>
      <c r="D513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4" spans="1:4" x14ac:dyDescent="0.2">
      <c r="A514" s="3" t="s">
        <v>1</v>
      </c>
      <c r="B514" s="3">
        <f>YEAR(stock_returns_long[[#This Row],[Date]])</f>
        <v>2022</v>
      </c>
      <c r="C514" s="3">
        <f>MONTH(stock_returns_long[[#This Row],[Date]])</f>
        <v>9</v>
      </c>
      <c r="D514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5" spans="1:4" x14ac:dyDescent="0.2">
      <c r="A515" s="3" t="s">
        <v>1</v>
      </c>
      <c r="B515" s="3">
        <f>YEAR(stock_returns_long[[#This Row],[Date]])</f>
        <v>2022</v>
      </c>
      <c r="C515" s="3">
        <f>MONTH(stock_returns_long[[#This Row],[Date]])</f>
        <v>9</v>
      </c>
      <c r="D515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6" spans="1:4" x14ac:dyDescent="0.2">
      <c r="A516" s="3" t="s">
        <v>1</v>
      </c>
      <c r="B516" s="3">
        <f>YEAR(stock_returns_long[[#This Row],[Date]])</f>
        <v>2022</v>
      </c>
      <c r="C516" s="3">
        <f>MONTH(stock_returns_long[[#This Row],[Date]])</f>
        <v>9</v>
      </c>
      <c r="D516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7" spans="1:4" x14ac:dyDescent="0.2">
      <c r="A517" s="3" t="s">
        <v>1</v>
      </c>
      <c r="B517" s="3">
        <f>YEAR(stock_returns_long[[#This Row],[Date]])</f>
        <v>2022</v>
      </c>
      <c r="C517" s="3">
        <f>MONTH(stock_returns_long[[#This Row],[Date]])</f>
        <v>9</v>
      </c>
      <c r="D517" s="3">
        <f>EXP(SUMIFS(stock_returns_long!$F:$F, stock_returns_long!$B:$B,Table6[[#This Row],[Ticker]],stock_returns_long!$D:$D,Table6[[#This Row],[Year]], stock_returns_long!$E:$E,Table6[[#This Row],[Month]]))-1</f>
        <v>-0.12097724512550134</v>
      </c>
    </row>
    <row r="518" spans="1:4" x14ac:dyDescent="0.2">
      <c r="A518" s="3" t="s">
        <v>1</v>
      </c>
      <c r="B518" s="3">
        <f>YEAR(stock_returns_long[[#This Row],[Date]])</f>
        <v>2022</v>
      </c>
      <c r="C518" s="3">
        <f>MONTH(stock_returns_long[[#This Row],[Date]])</f>
        <v>10</v>
      </c>
      <c r="D518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19" spans="1:4" x14ac:dyDescent="0.2">
      <c r="A519" s="3" t="s">
        <v>1</v>
      </c>
      <c r="B519" s="3">
        <f>YEAR(stock_returns_long[[#This Row],[Date]])</f>
        <v>2022</v>
      </c>
      <c r="C519" s="3">
        <f>MONTH(stock_returns_long[[#This Row],[Date]])</f>
        <v>10</v>
      </c>
      <c r="D519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0" spans="1:4" x14ac:dyDescent="0.2">
      <c r="A520" s="3" t="s">
        <v>1</v>
      </c>
      <c r="B520" s="3">
        <f>YEAR(stock_returns_long[[#This Row],[Date]])</f>
        <v>2022</v>
      </c>
      <c r="C520" s="3">
        <f>MONTH(stock_returns_long[[#This Row],[Date]])</f>
        <v>10</v>
      </c>
      <c r="D520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1" spans="1:4" x14ac:dyDescent="0.2">
      <c r="A521" s="3" t="s">
        <v>1</v>
      </c>
      <c r="B521" s="3">
        <f>YEAR(stock_returns_long[[#This Row],[Date]])</f>
        <v>2022</v>
      </c>
      <c r="C521" s="3">
        <f>MONTH(stock_returns_long[[#This Row],[Date]])</f>
        <v>10</v>
      </c>
      <c r="D521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2" spans="1:4" x14ac:dyDescent="0.2">
      <c r="A522" s="3" t="s">
        <v>1</v>
      </c>
      <c r="B522" s="3">
        <f>YEAR(stock_returns_long[[#This Row],[Date]])</f>
        <v>2022</v>
      </c>
      <c r="C522" s="3">
        <f>MONTH(stock_returns_long[[#This Row],[Date]])</f>
        <v>10</v>
      </c>
      <c r="D522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3" spans="1:4" x14ac:dyDescent="0.2">
      <c r="A523" s="3" t="s">
        <v>1</v>
      </c>
      <c r="B523" s="3">
        <f>YEAR(stock_returns_long[[#This Row],[Date]])</f>
        <v>2022</v>
      </c>
      <c r="C523" s="3">
        <f>MONTH(stock_returns_long[[#This Row],[Date]])</f>
        <v>10</v>
      </c>
      <c r="D523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4" spans="1:4" x14ac:dyDescent="0.2">
      <c r="A524" s="3" t="s">
        <v>1</v>
      </c>
      <c r="B524" s="3">
        <f>YEAR(stock_returns_long[[#This Row],[Date]])</f>
        <v>2022</v>
      </c>
      <c r="C524" s="3">
        <f>MONTH(stock_returns_long[[#This Row],[Date]])</f>
        <v>10</v>
      </c>
      <c r="D524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5" spans="1:4" x14ac:dyDescent="0.2">
      <c r="A525" s="3" t="s">
        <v>1</v>
      </c>
      <c r="B525" s="3">
        <f>YEAR(stock_returns_long[[#This Row],[Date]])</f>
        <v>2022</v>
      </c>
      <c r="C525" s="3">
        <f>MONTH(stock_returns_long[[#This Row],[Date]])</f>
        <v>10</v>
      </c>
      <c r="D525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6" spans="1:4" x14ac:dyDescent="0.2">
      <c r="A526" s="3" t="s">
        <v>1</v>
      </c>
      <c r="B526" s="3">
        <f>YEAR(stock_returns_long[[#This Row],[Date]])</f>
        <v>2022</v>
      </c>
      <c r="C526" s="3">
        <f>MONTH(stock_returns_long[[#This Row],[Date]])</f>
        <v>10</v>
      </c>
      <c r="D526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7" spans="1:4" x14ac:dyDescent="0.2">
      <c r="A527" s="3" t="s">
        <v>1</v>
      </c>
      <c r="B527" s="3">
        <f>YEAR(stock_returns_long[[#This Row],[Date]])</f>
        <v>2022</v>
      </c>
      <c r="C527" s="3">
        <f>MONTH(stock_returns_long[[#This Row],[Date]])</f>
        <v>10</v>
      </c>
      <c r="D527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8" spans="1:4" x14ac:dyDescent="0.2">
      <c r="A528" s="3" t="s">
        <v>1</v>
      </c>
      <c r="B528" s="3">
        <f>YEAR(stock_returns_long[[#This Row],[Date]])</f>
        <v>2022</v>
      </c>
      <c r="C528" s="3">
        <f>MONTH(stock_returns_long[[#This Row],[Date]])</f>
        <v>10</v>
      </c>
      <c r="D528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29" spans="1:4" x14ac:dyDescent="0.2">
      <c r="A529" s="3" t="s">
        <v>1</v>
      </c>
      <c r="B529" s="3">
        <f>YEAR(stock_returns_long[[#This Row],[Date]])</f>
        <v>2022</v>
      </c>
      <c r="C529" s="3">
        <f>MONTH(stock_returns_long[[#This Row],[Date]])</f>
        <v>10</v>
      </c>
      <c r="D529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0" spans="1:4" x14ac:dyDescent="0.2">
      <c r="A530" s="3" t="s">
        <v>1</v>
      </c>
      <c r="B530" s="3">
        <f>YEAR(stock_returns_long[[#This Row],[Date]])</f>
        <v>2022</v>
      </c>
      <c r="C530" s="3">
        <f>MONTH(stock_returns_long[[#This Row],[Date]])</f>
        <v>10</v>
      </c>
      <c r="D530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1" spans="1:4" x14ac:dyDescent="0.2">
      <c r="A531" s="3" t="s">
        <v>1</v>
      </c>
      <c r="B531" s="3">
        <f>YEAR(stock_returns_long[[#This Row],[Date]])</f>
        <v>2022</v>
      </c>
      <c r="C531" s="3">
        <f>MONTH(stock_returns_long[[#This Row],[Date]])</f>
        <v>10</v>
      </c>
      <c r="D531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2" spans="1:4" x14ac:dyDescent="0.2">
      <c r="A532" s="3" t="s">
        <v>1</v>
      </c>
      <c r="B532" s="3">
        <f>YEAR(stock_returns_long[[#This Row],[Date]])</f>
        <v>2022</v>
      </c>
      <c r="C532" s="3">
        <f>MONTH(stock_returns_long[[#This Row],[Date]])</f>
        <v>10</v>
      </c>
      <c r="D532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3" spans="1:4" x14ac:dyDescent="0.2">
      <c r="A533" s="3" t="s">
        <v>1</v>
      </c>
      <c r="B533" s="3">
        <f>YEAR(stock_returns_long[[#This Row],[Date]])</f>
        <v>2022</v>
      </c>
      <c r="C533" s="3">
        <f>MONTH(stock_returns_long[[#This Row],[Date]])</f>
        <v>10</v>
      </c>
      <c r="D533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4" spans="1:4" x14ac:dyDescent="0.2">
      <c r="A534" s="3" t="s">
        <v>1</v>
      </c>
      <c r="B534" s="3">
        <f>YEAR(stock_returns_long[[#This Row],[Date]])</f>
        <v>2022</v>
      </c>
      <c r="C534" s="3">
        <f>MONTH(stock_returns_long[[#This Row],[Date]])</f>
        <v>10</v>
      </c>
      <c r="D534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5" spans="1:4" x14ac:dyDescent="0.2">
      <c r="A535" s="3" t="s">
        <v>1</v>
      </c>
      <c r="B535" s="3">
        <f>YEAR(stock_returns_long[[#This Row],[Date]])</f>
        <v>2022</v>
      </c>
      <c r="C535" s="3">
        <f>MONTH(stock_returns_long[[#This Row],[Date]])</f>
        <v>10</v>
      </c>
      <c r="D535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6" spans="1:4" x14ac:dyDescent="0.2">
      <c r="A536" s="3" t="s">
        <v>1</v>
      </c>
      <c r="B536" s="3">
        <f>YEAR(stock_returns_long[[#This Row],[Date]])</f>
        <v>2022</v>
      </c>
      <c r="C536" s="3">
        <f>MONTH(stock_returns_long[[#This Row],[Date]])</f>
        <v>10</v>
      </c>
      <c r="D536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7" spans="1:4" x14ac:dyDescent="0.2">
      <c r="A537" s="3" t="s">
        <v>1</v>
      </c>
      <c r="B537" s="3">
        <f>YEAR(stock_returns_long[[#This Row],[Date]])</f>
        <v>2022</v>
      </c>
      <c r="C537" s="3">
        <f>MONTH(stock_returns_long[[#This Row],[Date]])</f>
        <v>10</v>
      </c>
      <c r="D537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8" spans="1:4" x14ac:dyDescent="0.2">
      <c r="A538" s="3" t="s">
        <v>1</v>
      </c>
      <c r="B538" s="3">
        <f>YEAR(stock_returns_long[[#This Row],[Date]])</f>
        <v>2022</v>
      </c>
      <c r="C538" s="3">
        <f>MONTH(stock_returns_long[[#This Row],[Date]])</f>
        <v>10</v>
      </c>
      <c r="D538" s="3">
        <f>EXP(SUMIFS(stock_returns_long!$F:$F, stock_returns_long!$B:$B,Table6[[#This Row],[Ticker]],stock_returns_long!$D:$D,Table6[[#This Row],[Year]], stock_returns_long!$E:$E,Table6[[#This Row],[Month]]))-1</f>
        <v>0.10955140043107403</v>
      </c>
    </row>
    <row r="539" spans="1:4" x14ac:dyDescent="0.2">
      <c r="A539" s="3" t="s">
        <v>1</v>
      </c>
      <c r="B539" s="3">
        <f>YEAR(stock_returns_long[[#This Row],[Date]])</f>
        <v>2022</v>
      </c>
      <c r="C539" s="3">
        <f>MONTH(stock_returns_long[[#This Row],[Date]])</f>
        <v>11</v>
      </c>
      <c r="D539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0" spans="1:4" x14ac:dyDescent="0.2">
      <c r="A540" s="3" t="s">
        <v>1</v>
      </c>
      <c r="B540" s="3">
        <f>YEAR(stock_returns_long[[#This Row],[Date]])</f>
        <v>2022</v>
      </c>
      <c r="C540" s="3">
        <f>MONTH(stock_returns_long[[#This Row],[Date]])</f>
        <v>11</v>
      </c>
      <c r="D540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1" spans="1:4" x14ac:dyDescent="0.2">
      <c r="A541" s="3" t="s">
        <v>1</v>
      </c>
      <c r="B541" s="3">
        <f>YEAR(stock_returns_long[[#This Row],[Date]])</f>
        <v>2022</v>
      </c>
      <c r="C541" s="3">
        <f>MONTH(stock_returns_long[[#This Row],[Date]])</f>
        <v>11</v>
      </c>
      <c r="D541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2" spans="1:4" x14ac:dyDescent="0.2">
      <c r="A542" s="3" t="s">
        <v>1</v>
      </c>
      <c r="B542" s="3">
        <f>YEAR(stock_returns_long[[#This Row],[Date]])</f>
        <v>2022</v>
      </c>
      <c r="C542" s="3">
        <f>MONTH(stock_returns_long[[#This Row],[Date]])</f>
        <v>11</v>
      </c>
      <c r="D542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3" spans="1:4" x14ac:dyDescent="0.2">
      <c r="A543" s="3" t="s">
        <v>1</v>
      </c>
      <c r="B543" s="3">
        <f>YEAR(stock_returns_long[[#This Row],[Date]])</f>
        <v>2022</v>
      </c>
      <c r="C543" s="3">
        <f>MONTH(stock_returns_long[[#This Row],[Date]])</f>
        <v>11</v>
      </c>
      <c r="D543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4" spans="1:4" x14ac:dyDescent="0.2">
      <c r="A544" s="3" t="s">
        <v>1</v>
      </c>
      <c r="B544" s="3">
        <f>YEAR(stock_returns_long[[#This Row],[Date]])</f>
        <v>2022</v>
      </c>
      <c r="C544" s="3">
        <f>MONTH(stock_returns_long[[#This Row],[Date]])</f>
        <v>11</v>
      </c>
      <c r="D544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5" spans="1:4" x14ac:dyDescent="0.2">
      <c r="A545" s="3" t="s">
        <v>1</v>
      </c>
      <c r="B545" s="3">
        <f>YEAR(stock_returns_long[[#This Row],[Date]])</f>
        <v>2022</v>
      </c>
      <c r="C545" s="3">
        <f>MONTH(stock_returns_long[[#This Row],[Date]])</f>
        <v>11</v>
      </c>
      <c r="D545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6" spans="1:4" x14ac:dyDescent="0.2">
      <c r="A546" s="3" t="s">
        <v>1</v>
      </c>
      <c r="B546" s="3">
        <f>YEAR(stock_returns_long[[#This Row],[Date]])</f>
        <v>2022</v>
      </c>
      <c r="C546" s="3">
        <f>MONTH(stock_returns_long[[#This Row],[Date]])</f>
        <v>11</v>
      </c>
      <c r="D546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7" spans="1:4" x14ac:dyDescent="0.2">
      <c r="A547" s="3" t="s">
        <v>1</v>
      </c>
      <c r="B547" s="3">
        <f>YEAR(stock_returns_long[[#This Row],[Date]])</f>
        <v>2022</v>
      </c>
      <c r="C547" s="3">
        <f>MONTH(stock_returns_long[[#This Row],[Date]])</f>
        <v>11</v>
      </c>
      <c r="D547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8" spans="1:4" x14ac:dyDescent="0.2">
      <c r="A548" s="3" t="s">
        <v>1</v>
      </c>
      <c r="B548" s="3">
        <f>YEAR(stock_returns_long[[#This Row],[Date]])</f>
        <v>2022</v>
      </c>
      <c r="C548" s="3">
        <f>MONTH(stock_returns_long[[#This Row],[Date]])</f>
        <v>11</v>
      </c>
      <c r="D548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49" spans="1:4" x14ac:dyDescent="0.2">
      <c r="A549" s="3" t="s">
        <v>1</v>
      </c>
      <c r="B549" s="3">
        <f>YEAR(stock_returns_long[[#This Row],[Date]])</f>
        <v>2022</v>
      </c>
      <c r="C549" s="3">
        <f>MONTH(stock_returns_long[[#This Row],[Date]])</f>
        <v>11</v>
      </c>
      <c r="D549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0" spans="1:4" x14ac:dyDescent="0.2">
      <c r="A550" s="3" t="s">
        <v>1</v>
      </c>
      <c r="B550" s="3">
        <f>YEAR(stock_returns_long[[#This Row],[Date]])</f>
        <v>2022</v>
      </c>
      <c r="C550" s="3">
        <f>MONTH(stock_returns_long[[#This Row],[Date]])</f>
        <v>11</v>
      </c>
      <c r="D550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1" spans="1:4" x14ac:dyDescent="0.2">
      <c r="A551" s="3" t="s">
        <v>1</v>
      </c>
      <c r="B551" s="3">
        <f>YEAR(stock_returns_long[[#This Row],[Date]])</f>
        <v>2022</v>
      </c>
      <c r="C551" s="3">
        <f>MONTH(stock_returns_long[[#This Row],[Date]])</f>
        <v>11</v>
      </c>
      <c r="D551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2" spans="1:4" x14ac:dyDescent="0.2">
      <c r="A552" s="3" t="s">
        <v>1</v>
      </c>
      <c r="B552" s="3">
        <f>YEAR(stock_returns_long[[#This Row],[Date]])</f>
        <v>2022</v>
      </c>
      <c r="C552" s="3">
        <f>MONTH(stock_returns_long[[#This Row],[Date]])</f>
        <v>11</v>
      </c>
      <c r="D552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3" spans="1:4" x14ac:dyDescent="0.2">
      <c r="A553" s="3" t="s">
        <v>1</v>
      </c>
      <c r="B553" s="3">
        <f>YEAR(stock_returns_long[[#This Row],[Date]])</f>
        <v>2022</v>
      </c>
      <c r="C553" s="3">
        <f>MONTH(stock_returns_long[[#This Row],[Date]])</f>
        <v>11</v>
      </c>
      <c r="D553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4" spans="1:4" x14ac:dyDescent="0.2">
      <c r="A554" s="3" t="s">
        <v>1</v>
      </c>
      <c r="B554" s="3">
        <f>YEAR(stock_returns_long[[#This Row],[Date]])</f>
        <v>2022</v>
      </c>
      <c r="C554" s="3">
        <f>MONTH(stock_returns_long[[#This Row],[Date]])</f>
        <v>11</v>
      </c>
      <c r="D554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5" spans="1:4" x14ac:dyDescent="0.2">
      <c r="A555" s="3" t="s">
        <v>1</v>
      </c>
      <c r="B555" s="3">
        <f>YEAR(stock_returns_long[[#This Row],[Date]])</f>
        <v>2022</v>
      </c>
      <c r="C555" s="3">
        <f>MONTH(stock_returns_long[[#This Row],[Date]])</f>
        <v>11</v>
      </c>
      <c r="D555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6" spans="1:4" x14ac:dyDescent="0.2">
      <c r="A556" s="3" t="s">
        <v>1</v>
      </c>
      <c r="B556" s="3">
        <f>YEAR(stock_returns_long[[#This Row],[Date]])</f>
        <v>2022</v>
      </c>
      <c r="C556" s="3">
        <f>MONTH(stock_returns_long[[#This Row],[Date]])</f>
        <v>11</v>
      </c>
      <c r="D556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7" spans="1:4" x14ac:dyDescent="0.2">
      <c r="A557" s="3" t="s">
        <v>1</v>
      </c>
      <c r="B557" s="3">
        <f>YEAR(stock_returns_long[[#This Row],[Date]])</f>
        <v>2022</v>
      </c>
      <c r="C557" s="3">
        <f>MONTH(stock_returns_long[[#This Row],[Date]])</f>
        <v>11</v>
      </c>
      <c r="D557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8" spans="1:4" x14ac:dyDescent="0.2">
      <c r="A558" s="3" t="s">
        <v>1</v>
      </c>
      <c r="B558" s="3">
        <f>YEAR(stock_returns_long[[#This Row],[Date]])</f>
        <v>2022</v>
      </c>
      <c r="C558" s="3">
        <f>MONTH(stock_returns_long[[#This Row],[Date]])</f>
        <v>11</v>
      </c>
      <c r="D558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59" spans="1:4" x14ac:dyDescent="0.2">
      <c r="A559" s="3" t="s">
        <v>1</v>
      </c>
      <c r="B559" s="3">
        <f>YEAR(stock_returns_long[[#This Row],[Date]])</f>
        <v>2022</v>
      </c>
      <c r="C559" s="3">
        <f>MONTH(stock_returns_long[[#This Row],[Date]])</f>
        <v>11</v>
      </c>
      <c r="D559" s="3">
        <f>EXP(SUMIFS(stock_returns_long!$F:$F, stock_returns_long!$B:$B,Table6[[#This Row],[Ticker]],stock_returns_long!$D:$D,Table6[[#This Row],[Year]], stock_returns_long!$E:$E,Table6[[#This Row],[Month]]))-1</f>
        <v>-3.3027289060015286E-2</v>
      </c>
    </row>
    <row r="560" spans="1:4" x14ac:dyDescent="0.2">
      <c r="A560" s="3" t="s">
        <v>1</v>
      </c>
      <c r="B560" s="3">
        <f>YEAR(stock_returns_long[[#This Row],[Date]])</f>
        <v>2022</v>
      </c>
      <c r="C560" s="3">
        <f>MONTH(stock_returns_long[[#This Row],[Date]])</f>
        <v>12</v>
      </c>
      <c r="D560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1" spans="1:4" x14ac:dyDescent="0.2">
      <c r="A561" s="3" t="s">
        <v>1</v>
      </c>
      <c r="B561" s="3">
        <f>YEAR(stock_returns_long[[#This Row],[Date]])</f>
        <v>2022</v>
      </c>
      <c r="C561" s="3">
        <f>MONTH(stock_returns_long[[#This Row],[Date]])</f>
        <v>12</v>
      </c>
      <c r="D561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2" spans="1:4" x14ac:dyDescent="0.2">
      <c r="A562" s="3" t="s">
        <v>1</v>
      </c>
      <c r="B562" s="3">
        <f>YEAR(stock_returns_long[[#This Row],[Date]])</f>
        <v>2022</v>
      </c>
      <c r="C562" s="3">
        <f>MONTH(stock_returns_long[[#This Row],[Date]])</f>
        <v>12</v>
      </c>
      <c r="D562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3" spans="1:4" x14ac:dyDescent="0.2">
      <c r="A563" s="3" t="s">
        <v>1</v>
      </c>
      <c r="B563" s="3">
        <f>YEAR(stock_returns_long[[#This Row],[Date]])</f>
        <v>2022</v>
      </c>
      <c r="C563" s="3">
        <f>MONTH(stock_returns_long[[#This Row],[Date]])</f>
        <v>12</v>
      </c>
      <c r="D563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4" spans="1:4" x14ac:dyDescent="0.2">
      <c r="A564" s="3" t="s">
        <v>1</v>
      </c>
      <c r="B564" s="3">
        <f>YEAR(stock_returns_long[[#This Row],[Date]])</f>
        <v>2022</v>
      </c>
      <c r="C564" s="3">
        <f>MONTH(stock_returns_long[[#This Row],[Date]])</f>
        <v>12</v>
      </c>
      <c r="D564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5" spans="1:4" x14ac:dyDescent="0.2">
      <c r="A565" s="3" t="s">
        <v>1</v>
      </c>
      <c r="B565" s="3">
        <f>YEAR(stock_returns_long[[#This Row],[Date]])</f>
        <v>2022</v>
      </c>
      <c r="C565" s="3">
        <f>MONTH(stock_returns_long[[#This Row],[Date]])</f>
        <v>12</v>
      </c>
      <c r="D565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6" spans="1:4" x14ac:dyDescent="0.2">
      <c r="A566" s="3" t="s">
        <v>1</v>
      </c>
      <c r="B566" s="3">
        <f>YEAR(stock_returns_long[[#This Row],[Date]])</f>
        <v>2022</v>
      </c>
      <c r="C566" s="3">
        <f>MONTH(stock_returns_long[[#This Row],[Date]])</f>
        <v>12</v>
      </c>
      <c r="D566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7" spans="1:4" x14ac:dyDescent="0.2">
      <c r="A567" s="3" t="s">
        <v>1</v>
      </c>
      <c r="B567" s="3">
        <f>YEAR(stock_returns_long[[#This Row],[Date]])</f>
        <v>2022</v>
      </c>
      <c r="C567" s="3">
        <f>MONTH(stock_returns_long[[#This Row],[Date]])</f>
        <v>12</v>
      </c>
      <c r="D567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8" spans="1:4" x14ac:dyDescent="0.2">
      <c r="A568" s="3" t="s">
        <v>1</v>
      </c>
      <c r="B568" s="3">
        <f>YEAR(stock_returns_long[[#This Row],[Date]])</f>
        <v>2022</v>
      </c>
      <c r="C568" s="3">
        <f>MONTH(stock_returns_long[[#This Row],[Date]])</f>
        <v>12</v>
      </c>
      <c r="D568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69" spans="1:4" x14ac:dyDescent="0.2">
      <c r="A569" s="3" t="s">
        <v>1</v>
      </c>
      <c r="B569" s="3">
        <f>YEAR(stock_returns_long[[#This Row],[Date]])</f>
        <v>2022</v>
      </c>
      <c r="C569" s="3">
        <f>MONTH(stock_returns_long[[#This Row],[Date]])</f>
        <v>12</v>
      </c>
      <c r="D569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0" spans="1:4" x14ac:dyDescent="0.2">
      <c r="A570" s="3" t="s">
        <v>1</v>
      </c>
      <c r="B570" s="3">
        <f>YEAR(stock_returns_long[[#This Row],[Date]])</f>
        <v>2022</v>
      </c>
      <c r="C570" s="3">
        <f>MONTH(stock_returns_long[[#This Row],[Date]])</f>
        <v>12</v>
      </c>
      <c r="D570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1" spans="1:4" x14ac:dyDescent="0.2">
      <c r="A571" s="3" t="s">
        <v>1</v>
      </c>
      <c r="B571" s="3">
        <f>YEAR(stock_returns_long[[#This Row],[Date]])</f>
        <v>2022</v>
      </c>
      <c r="C571" s="3">
        <f>MONTH(stock_returns_long[[#This Row],[Date]])</f>
        <v>12</v>
      </c>
      <c r="D571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2" spans="1:4" x14ac:dyDescent="0.2">
      <c r="A572" s="3" t="s">
        <v>1</v>
      </c>
      <c r="B572" s="3">
        <f>YEAR(stock_returns_long[[#This Row],[Date]])</f>
        <v>2022</v>
      </c>
      <c r="C572" s="3">
        <f>MONTH(stock_returns_long[[#This Row],[Date]])</f>
        <v>12</v>
      </c>
      <c r="D572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3" spans="1:4" x14ac:dyDescent="0.2">
      <c r="A573" s="3" t="s">
        <v>1</v>
      </c>
      <c r="B573" s="3">
        <f>YEAR(stock_returns_long[[#This Row],[Date]])</f>
        <v>2022</v>
      </c>
      <c r="C573" s="3">
        <f>MONTH(stock_returns_long[[#This Row],[Date]])</f>
        <v>12</v>
      </c>
      <c r="D573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4" spans="1:4" x14ac:dyDescent="0.2">
      <c r="A574" s="3" t="s">
        <v>1</v>
      </c>
      <c r="B574" s="3">
        <f>YEAR(stock_returns_long[[#This Row],[Date]])</f>
        <v>2022</v>
      </c>
      <c r="C574" s="3">
        <f>MONTH(stock_returns_long[[#This Row],[Date]])</f>
        <v>12</v>
      </c>
      <c r="D574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5" spans="1:4" x14ac:dyDescent="0.2">
      <c r="A575" s="3" t="s">
        <v>1</v>
      </c>
      <c r="B575" s="3">
        <f>YEAR(stock_returns_long[[#This Row],[Date]])</f>
        <v>2022</v>
      </c>
      <c r="C575" s="3">
        <f>MONTH(stock_returns_long[[#This Row],[Date]])</f>
        <v>12</v>
      </c>
      <c r="D575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6" spans="1:4" x14ac:dyDescent="0.2">
      <c r="A576" s="3" t="s">
        <v>1</v>
      </c>
      <c r="B576" s="3">
        <f>YEAR(stock_returns_long[[#This Row],[Date]])</f>
        <v>2022</v>
      </c>
      <c r="C576" s="3">
        <f>MONTH(stock_returns_long[[#This Row],[Date]])</f>
        <v>12</v>
      </c>
      <c r="D576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7" spans="1:4" x14ac:dyDescent="0.2">
      <c r="A577" s="3" t="s">
        <v>1</v>
      </c>
      <c r="B577" s="3">
        <f>YEAR(stock_returns_long[[#This Row],[Date]])</f>
        <v>2022</v>
      </c>
      <c r="C577" s="3">
        <f>MONTH(stock_returns_long[[#This Row],[Date]])</f>
        <v>12</v>
      </c>
      <c r="D577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8" spans="1:4" x14ac:dyDescent="0.2">
      <c r="A578" s="3" t="s">
        <v>1</v>
      </c>
      <c r="B578" s="3">
        <f>YEAR(stock_returns_long[[#This Row],[Date]])</f>
        <v>2022</v>
      </c>
      <c r="C578" s="3">
        <f>MONTH(stock_returns_long[[#This Row],[Date]])</f>
        <v>12</v>
      </c>
      <c r="D578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79" spans="1:4" x14ac:dyDescent="0.2">
      <c r="A579" s="3" t="s">
        <v>1</v>
      </c>
      <c r="B579" s="3">
        <f>YEAR(stock_returns_long[[#This Row],[Date]])</f>
        <v>2022</v>
      </c>
      <c r="C579" s="3">
        <f>MONTH(stock_returns_long[[#This Row],[Date]])</f>
        <v>12</v>
      </c>
      <c r="D579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80" spans="1:4" x14ac:dyDescent="0.2">
      <c r="A580" s="3" t="s">
        <v>1</v>
      </c>
      <c r="B580" s="3">
        <f>YEAR(stock_returns_long[[#This Row],[Date]])</f>
        <v>2022</v>
      </c>
      <c r="C580" s="3">
        <f>MONTH(stock_returns_long[[#This Row],[Date]])</f>
        <v>12</v>
      </c>
      <c r="D580" s="3">
        <f>EXP(SUMIFS(stock_returns_long!$F:$F, stock_returns_long!$B:$B,Table6[[#This Row],[Ticker]],stock_returns_long!$D:$D,Table6[[#This Row],[Year]], stock_returns_long!$E:$E,Table6[[#This Row],[Month]]))-1</f>
        <v>-0.12227270109202226</v>
      </c>
    </row>
    <row r="581" spans="1:4" x14ac:dyDescent="0.2">
      <c r="A581" s="3" t="s">
        <v>1</v>
      </c>
      <c r="B581" s="3">
        <f>YEAR(stock_returns_long[[#This Row],[Date]])</f>
        <v>2023</v>
      </c>
      <c r="C581" s="3">
        <f>MONTH(stock_returns_long[[#This Row],[Date]])</f>
        <v>1</v>
      </c>
      <c r="D581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2" spans="1:4" x14ac:dyDescent="0.2">
      <c r="A582" s="3" t="s">
        <v>1</v>
      </c>
      <c r="B582" s="3">
        <f>YEAR(stock_returns_long[[#This Row],[Date]])</f>
        <v>2023</v>
      </c>
      <c r="C582" s="3">
        <f>MONTH(stock_returns_long[[#This Row],[Date]])</f>
        <v>1</v>
      </c>
      <c r="D582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3" spans="1:4" x14ac:dyDescent="0.2">
      <c r="A583" s="3" t="s">
        <v>1</v>
      </c>
      <c r="B583" s="3">
        <f>YEAR(stock_returns_long[[#This Row],[Date]])</f>
        <v>2023</v>
      </c>
      <c r="C583" s="3">
        <f>MONTH(stock_returns_long[[#This Row],[Date]])</f>
        <v>1</v>
      </c>
      <c r="D583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4" spans="1:4" x14ac:dyDescent="0.2">
      <c r="A584" s="3" t="s">
        <v>1</v>
      </c>
      <c r="B584" s="3">
        <f>YEAR(stock_returns_long[[#This Row],[Date]])</f>
        <v>2023</v>
      </c>
      <c r="C584" s="3">
        <f>MONTH(stock_returns_long[[#This Row],[Date]])</f>
        <v>1</v>
      </c>
      <c r="D584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5" spans="1:4" x14ac:dyDescent="0.2">
      <c r="A585" s="3" t="s">
        <v>1</v>
      </c>
      <c r="B585" s="3">
        <f>YEAR(stock_returns_long[[#This Row],[Date]])</f>
        <v>2023</v>
      </c>
      <c r="C585" s="3">
        <f>MONTH(stock_returns_long[[#This Row],[Date]])</f>
        <v>1</v>
      </c>
      <c r="D585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6" spans="1:4" x14ac:dyDescent="0.2">
      <c r="A586" s="3" t="s">
        <v>1</v>
      </c>
      <c r="B586" s="3">
        <f>YEAR(stock_returns_long[[#This Row],[Date]])</f>
        <v>2023</v>
      </c>
      <c r="C586" s="3">
        <f>MONTH(stock_returns_long[[#This Row],[Date]])</f>
        <v>1</v>
      </c>
      <c r="D586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7" spans="1:4" x14ac:dyDescent="0.2">
      <c r="A587" s="3" t="s">
        <v>1</v>
      </c>
      <c r="B587" s="3">
        <f>YEAR(stock_returns_long[[#This Row],[Date]])</f>
        <v>2023</v>
      </c>
      <c r="C587" s="3">
        <f>MONTH(stock_returns_long[[#This Row],[Date]])</f>
        <v>1</v>
      </c>
      <c r="D587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8" spans="1:4" x14ac:dyDescent="0.2">
      <c r="A588" s="3" t="s">
        <v>1</v>
      </c>
      <c r="B588" s="3">
        <f>YEAR(stock_returns_long[[#This Row],[Date]])</f>
        <v>2023</v>
      </c>
      <c r="C588" s="3">
        <f>MONTH(stock_returns_long[[#This Row],[Date]])</f>
        <v>1</v>
      </c>
      <c r="D588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89" spans="1:4" x14ac:dyDescent="0.2">
      <c r="A589" s="3" t="s">
        <v>1</v>
      </c>
      <c r="B589" s="3">
        <f>YEAR(stock_returns_long[[#This Row],[Date]])</f>
        <v>2023</v>
      </c>
      <c r="C589" s="3">
        <f>MONTH(stock_returns_long[[#This Row],[Date]])</f>
        <v>1</v>
      </c>
      <c r="D589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0" spans="1:4" x14ac:dyDescent="0.2">
      <c r="A590" s="3" t="s">
        <v>1</v>
      </c>
      <c r="B590" s="3">
        <f>YEAR(stock_returns_long[[#This Row],[Date]])</f>
        <v>2023</v>
      </c>
      <c r="C590" s="3">
        <f>MONTH(stock_returns_long[[#This Row],[Date]])</f>
        <v>1</v>
      </c>
      <c r="D590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1" spans="1:4" x14ac:dyDescent="0.2">
      <c r="A591" s="3" t="s">
        <v>1</v>
      </c>
      <c r="B591" s="3">
        <f>YEAR(stock_returns_long[[#This Row],[Date]])</f>
        <v>2023</v>
      </c>
      <c r="C591" s="3">
        <f>MONTH(stock_returns_long[[#This Row],[Date]])</f>
        <v>1</v>
      </c>
      <c r="D591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2" spans="1:4" x14ac:dyDescent="0.2">
      <c r="A592" s="3" t="s">
        <v>1</v>
      </c>
      <c r="B592" s="3">
        <f>YEAR(stock_returns_long[[#This Row],[Date]])</f>
        <v>2023</v>
      </c>
      <c r="C592" s="3">
        <f>MONTH(stock_returns_long[[#This Row],[Date]])</f>
        <v>1</v>
      </c>
      <c r="D592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3" spans="1:4" x14ac:dyDescent="0.2">
      <c r="A593" s="3" t="s">
        <v>1</v>
      </c>
      <c r="B593" s="3">
        <f>YEAR(stock_returns_long[[#This Row],[Date]])</f>
        <v>2023</v>
      </c>
      <c r="C593" s="3">
        <f>MONTH(stock_returns_long[[#This Row],[Date]])</f>
        <v>1</v>
      </c>
      <c r="D593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4" spans="1:4" x14ac:dyDescent="0.2">
      <c r="A594" s="3" t="s">
        <v>1</v>
      </c>
      <c r="B594" s="3">
        <f>YEAR(stock_returns_long[[#This Row],[Date]])</f>
        <v>2023</v>
      </c>
      <c r="C594" s="3">
        <f>MONTH(stock_returns_long[[#This Row],[Date]])</f>
        <v>1</v>
      </c>
      <c r="D594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5" spans="1:4" x14ac:dyDescent="0.2">
      <c r="A595" s="3" t="s">
        <v>1</v>
      </c>
      <c r="B595" s="3">
        <f>YEAR(stock_returns_long[[#This Row],[Date]])</f>
        <v>2023</v>
      </c>
      <c r="C595" s="3">
        <f>MONTH(stock_returns_long[[#This Row],[Date]])</f>
        <v>1</v>
      </c>
      <c r="D595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6" spans="1:4" x14ac:dyDescent="0.2">
      <c r="A596" s="3" t="s">
        <v>1</v>
      </c>
      <c r="B596" s="3">
        <f>YEAR(stock_returns_long[[#This Row],[Date]])</f>
        <v>2023</v>
      </c>
      <c r="C596" s="3">
        <f>MONTH(stock_returns_long[[#This Row],[Date]])</f>
        <v>1</v>
      </c>
      <c r="D596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7" spans="1:4" x14ac:dyDescent="0.2">
      <c r="A597" s="3" t="s">
        <v>1</v>
      </c>
      <c r="B597" s="3">
        <f>YEAR(stock_returns_long[[#This Row],[Date]])</f>
        <v>2023</v>
      </c>
      <c r="C597" s="3">
        <f>MONTH(stock_returns_long[[#This Row],[Date]])</f>
        <v>1</v>
      </c>
      <c r="D597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8" spans="1:4" x14ac:dyDescent="0.2">
      <c r="A598" s="3" t="s">
        <v>1</v>
      </c>
      <c r="B598" s="3">
        <f>YEAR(stock_returns_long[[#This Row],[Date]])</f>
        <v>2023</v>
      </c>
      <c r="C598" s="3">
        <f>MONTH(stock_returns_long[[#This Row],[Date]])</f>
        <v>1</v>
      </c>
      <c r="D598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599" spans="1:4" x14ac:dyDescent="0.2">
      <c r="A599" s="3" t="s">
        <v>1</v>
      </c>
      <c r="B599" s="3">
        <f>YEAR(stock_returns_long[[#This Row],[Date]])</f>
        <v>2023</v>
      </c>
      <c r="C599" s="3">
        <f>MONTH(stock_returns_long[[#This Row],[Date]])</f>
        <v>1</v>
      </c>
      <c r="D599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600" spans="1:4" x14ac:dyDescent="0.2">
      <c r="A600" s="3" t="s">
        <v>1</v>
      </c>
      <c r="B600" s="3">
        <f>YEAR(stock_returns_long[[#This Row],[Date]])</f>
        <v>2023</v>
      </c>
      <c r="C600" s="3">
        <f>MONTH(stock_returns_long[[#This Row],[Date]])</f>
        <v>1</v>
      </c>
      <c r="D600" s="3">
        <f>EXP(SUMIFS(stock_returns_long!$F:$F, stock_returns_long!$B:$B,Table6[[#This Row],[Ticker]],stock_returns_long!$D:$D,Table6[[#This Row],[Year]], stock_returns_long!$E:$E,Table6[[#This Row],[Month]]))-1</f>
        <v>0.1105209301971064</v>
      </c>
    </row>
    <row r="601" spans="1:4" x14ac:dyDescent="0.2">
      <c r="A601" s="3" t="s">
        <v>1</v>
      </c>
      <c r="B601" s="3">
        <f>YEAR(stock_returns_long[[#This Row],[Date]])</f>
        <v>2023</v>
      </c>
      <c r="C601" s="3">
        <f>MONTH(stock_returns_long[[#This Row],[Date]])</f>
        <v>2</v>
      </c>
      <c r="D601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2" spans="1:4" x14ac:dyDescent="0.2">
      <c r="A602" s="3" t="s">
        <v>1</v>
      </c>
      <c r="B602" s="3">
        <f>YEAR(stock_returns_long[[#This Row],[Date]])</f>
        <v>2023</v>
      </c>
      <c r="C602" s="3">
        <f>MONTH(stock_returns_long[[#This Row],[Date]])</f>
        <v>2</v>
      </c>
      <c r="D602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3" spans="1:4" x14ac:dyDescent="0.2">
      <c r="A603" s="3" t="s">
        <v>1</v>
      </c>
      <c r="B603" s="3">
        <f>YEAR(stock_returns_long[[#This Row],[Date]])</f>
        <v>2023</v>
      </c>
      <c r="C603" s="3">
        <f>MONTH(stock_returns_long[[#This Row],[Date]])</f>
        <v>2</v>
      </c>
      <c r="D603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4" spans="1:4" x14ac:dyDescent="0.2">
      <c r="A604" s="3" t="s">
        <v>1</v>
      </c>
      <c r="B604" s="3">
        <f>YEAR(stock_returns_long[[#This Row],[Date]])</f>
        <v>2023</v>
      </c>
      <c r="C604" s="3">
        <f>MONTH(stock_returns_long[[#This Row],[Date]])</f>
        <v>2</v>
      </c>
      <c r="D604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5" spans="1:4" x14ac:dyDescent="0.2">
      <c r="A605" s="3" t="s">
        <v>1</v>
      </c>
      <c r="B605" s="3">
        <f>YEAR(stock_returns_long[[#This Row],[Date]])</f>
        <v>2023</v>
      </c>
      <c r="C605" s="3">
        <f>MONTH(stock_returns_long[[#This Row],[Date]])</f>
        <v>2</v>
      </c>
      <c r="D605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6" spans="1:4" x14ac:dyDescent="0.2">
      <c r="A606" s="3" t="s">
        <v>1</v>
      </c>
      <c r="B606" s="3">
        <f>YEAR(stock_returns_long[[#This Row],[Date]])</f>
        <v>2023</v>
      </c>
      <c r="C606" s="3">
        <f>MONTH(stock_returns_long[[#This Row],[Date]])</f>
        <v>2</v>
      </c>
      <c r="D606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7" spans="1:4" x14ac:dyDescent="0.2">
      <c r="A607" s="3" t="s">
        <v>1</v>
      </c>
      <c r="B607" s="3">
        <f>YEAR(stock_returns_long[[#This Row],[Date]])</f>
        <v>2023</v>
      </c>
      <c r="C607" s="3">
        <f>MONTH(stock_returns_long[[#This Row],[Date]])</f>
        <v>2</v>
      </c>
      <c r="D607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8" spans="1:4" x14ac:dyDescent="0.2">
      <c r="A608" s="3" t="s">
        <v>1</v>
      </c>
      <c r="B608" s="3">
        <f>YEAR(stock_returns_long[[#This Row],[Date]])</f>
        <v>2023</v>
      </c>
      <c r="C608" s="3">
        <f>MONTH(stock_returns_long[[#This Row],[Date]])</f>
        <v>2</v>
      </c>
      <c r="D608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09" spans="1:4" x14ac:dyDescent="0.2">
      <c r="A609" s="3" t="s">
        <v>1</v>
      </c>
      <c r="B609" s="3">
        <f>YEAR(stock_returns_long[[#This Row],[Date]])</f>
        <v>2023</v>
      </c>
      <c r="C609" s="3">
        <f>MONTH(stock_returns_long[[#This Row],[Date]])</f>
        <v>2</v>
      </c>
      <c r="D609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0" spans="1:4" x14ac:dyDescent="0.2">
      <c r="A610" s="3" t="s">
        <v>1</v>
      </c>
      <c r="B610" s="3">
        <f>YEAR(stock_returns_long[[#This Row],[Date]])</f>
        <v>2023</v>
      </c>
      <c r="C610" s="3">
        <f>MONTH(stock_returns_long[[#This Row],[Date]])</f>
        <v>2</v>
      </c>
      <c r="D610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1" spans="1:4" x14ac:dyDescent="0.2">
      <c r="A611" s="3" t="s">
        <v>1</v>
      </c>
      <c r="B611" s="3">
        <f>YEAR(stock_returns_long[[#This Row],[Date]])</f>
        <v>2023</v>
      </c>
      <c r="C611" s="3">
        <f>MONTH(stock_returns_long[[#This Row],[Date]])</f>
        <v>2</v>
      </c>
      <c r="D611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2" spans="1:4" x14ac:dyDescent="0.2">
      <c r="A612" s="3" t="s">
        <v>1</v>
      </c>
      <c r="B612" s="3">
        <f>YEAR(stock_returns_long[[#This Row],[Date]])</f>
        <v>2023</v>
      </c>
      <c r="C612" s="3">
        <f>MONTH(stock_returns_long[[#This Row],[Date]])</f>
        <v>2</v>
      </c>
      <c r="D612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3" spans="1:4" x14ac:dyDescent="0.2">
      <c r="A613" s="3" t="s">
        <v>1</v>
      </c>
      <c r="B613" s="3">
        <f>YEAR(stock_returns_long[[#This Row],[Date]])</f>
        <v>2023</v>
      </c>
      <c r="C613" s="3">
        <f>MONTH(stock_returns_long[[#This Row],[Date]])</f>
        <v>2</v>
      </c>
      <c r="D613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4" spans="1:4" x14ac:dyDescent="0.2">
      <c r="A614" s="3" t="s">
        <v>1</v>
      </c>
      <c r="B614" s="3">
        <f>YEAR(stock_returns_long[[#This Row],[Date]])</f>
        <v>2023</v>
      </c>
      <c r="C614" s="3">
        <f>MONTH(stock_returns_long[[#This Row],[Date]])</f>
        <v>2</v>
      </c>
      <c r="D614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5" spans="1:4" x14ac:dyDescent="0.2">
      <c r="A615" s="3" t="s">
        <v>1</v>
      </c>
      <c r="B615" s="3">
        <f>YEAR(stock_returns_long[[#This Row],[Date]])</f>
        <v>2023</v>
      </c>
      <c r="C615" s="3">
        <f>MONTH(stock_returns_long[[#This Row],[Date]])</f>
        <v>2</v>
      </c>
      <c r="D615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6" spans="1:4" x14ac:dyDescent="0.2">
      <c r="A616" s="3" t="s">
        <v>1</v>
      </c>
      <c r="B616" s="3">
        <f>YEAR(stock_returns_long[[#This Row],[Date]])</f>
        <v>2023</v>
      </c>
      <c r="C616" s="3">
        <f>MONTH(stock_returns_long[[#This Row],[Date]])</f>
        <v>2</v>
      </c>
      <c r="D616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7" spans="1:4" x14ac:dyDescent="0.2">
      <c r="A617" s="3" t="s">
        <v>1</v>
      </c>
      <c r="B617" s="3">
        <f>YEAR(stock_returns_long[[#This Row],[Date]])</f>
        <v>2023</v>
      </c>
      <c r="C617" s="3">
        <f>MONTH(stock_returns_long[[#This Row],[Date]])</f>
        <v>2</v>
      </c>
      <c r="D617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8" spans="1:4" x14ac:dyDescent="0.2">
      <c r="A618" s="3" t="s">
        <v>1</v>
      </c>
      <c r="B618" s="3">
        <f>YEAR(stock_returns_long[[#This Row],[Date]])</f>
        <v>2023</v>
      </c>
      <c r="C618" s="3">
        <f>MONTH(stock_returns_long[[#This Row],[Date]])</f>
        <v>2</v>
      </c>
      <c r="D618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19" spans="1:4" x14ac:dyDescent="0.2">
      <c r="A619" s="3" t="s">
        <v>1</v>
      </c>
      <c r="B619" s="3">
        <f>YEAR(stock_returns_long[[#This Row],[Date]])</f>
        <v>2023</v>
      </c>
      <c r="C619" s="3">
        <f>MONTH(stock_returns_long[[#This Row],[Date]])</f>
        <v>2</v>
      </c>
      <c r="D619" s="3">
        <f>EXP(SUMIFS(stock_returns_long!$F:$F, stock_returns_long!$B:$B,Table6[[#This Row],[Ticker]],stock_returns_long!$D:$D,Table6[[#This Row],[Year]], stock_returns_long!$E:$E,Table6[[#This Row],[Month]]))-1</f>
        <v>2.3183208431817537E-2</v>
      </c>
    </row>
    <row r="620" spans="1:4" x14ac:dyDescent="0.2">
      <c r="A620" s="3" t="s">
        <v>1</v>
      </c>
      <c r="B620" s="3">
        <f>YEAR(stock_returns_long[[#This Row],[Date]])</f>
        <v>2023</v>
      </c>
      <c r="C620" s="3">
        <f>MONTH(stock_returns_long[[#This Row],[Date]])</f>
        <v>3</v>
      </c>
      <c r="D620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1" spans="1:4" x14ac:dyDescent="0.2">
      <c r="A621" s="3" t="s">
        <v>1</v>
      </c>
      <c r="B621" s="3">
        <f>YEAR(stock_returns_long[[#This Row],[Date]])</f>
        <v>2023</v>
      </c>
      <c r="C621" s="3">
        <f>MONTH(stock_returns_long[[#This Row],[Date]])</f>
        <v>3</v>
      </c>
      <c r="D621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2" spans="1:4" x14ac:dyDescent="0.2">
      <c r="A622" s="3" t="s">
        <v>1</v>
      </c>
      <c r="B622" s="3">
        <f>YEAR(stock_returns_long[[#This Row],[Date]])</f>
        <v>2023</v>
      </c>
      <c r="C622" s="3">
        <f>MONTH(stock_returns_long[[#This Row],[Date]])</f>
        <v>3</v>
      </c>
      <c r="D622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3" spans="1:4" x14ac:dyDescent="0.2">
      <c r="A623" s="3" t="s">
        <v>1</v>
      </c>
      <c r="B623" s="3">
        <f>YEAR(stock_returns_long[[#This Row],[Date]])</f>
        <v>2023</v>
      </c>
      <c r="C623" s="3">
        <f>MONTH(stock_returns_long[[#This Row],[Date]])</f>
        <v>3</v>
      </c>
      <c r="D623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4" spans="1:4" x14ac:dyDescent="0.2">
      <c r="A624" s="3" t="s">
        <v>1</v>
      </c>
      <c r="B624" s="3">
        <f>YEAR(stock_returns_long[[#This Row],[Date]])</f>
        <v>2023</v>
      </c>
      <c r="C624" s="3">
        <f>MONTH(stock_returns_long[[#This Row],[Date]])</f>
        <v>3</v>
      </c>
      <c r="D624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5" spans="1:4" x14ac:dyDescent="0.2">
      <c r="A625" s="3" t="s">
        <v>1</v>
      </c>
      <c r="B625" s="3">
        <f>YEAR(stock_returns_long[[#This Row],[Date]])</f>
        <v>2023</v>
      </c>
      <c r="C625" s="3">
        <f>MONTH(stock_returns_long[[#This Row],[Date]])</f>
        <v>3</v>
      </c>
      <c r="D625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6" spans="1:4" x14ac:dyDescent="0.2">
      <c r="A626" s="3" t="s">
        <v>1</v>
      </c>
      <c r="B626" s="3">
        <f>YEAR(stock_returns_long[[#This Row],[Date]])</f>
        <v>2023</v>
      </c>
      <c r="C626" s="3">
        <f>MONTH(stock_returns_long[[#This Row],[Date]])</f>
        <v>3</v>
      </c>
      <c r="D626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7" spans="1:4" x14ac:dyDescent="0.2">
      <c r="A627" s="3" t="s">
        <v>1</v>
      </c>
      <c r="B627" s="3">
        <f>YEAR(stock_returns_long[[#This Row],[Date]])</f>
        <v>2023</v>
      </c>
      <c r="C627" s="3">
        <f>MONTH(stock_returns_long[[#This Row],[Date]])</f>
        <v>3</v>
      </c>
      <c r="D627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8" spans="1:4" x14ac:dyDescent="0.2">
      <c r="A628" s="3" t="s">
        <v>1</v>
      </c>
      <c r="B628" s="3">
        <f>YEAR(stock_returns_long[[#This Row],[Date]])</f>
        <v>2023</v>
      </c>
      <c r="C628" s="3">
        <f>MONTH(stock_returns_long[[#This Row],[Date]])</f>
        <v>3</v>
      </c>
      <c r="D628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29" spans="1:4" x14ac:dyDescent="0.2">
      <c r="A629" s="3" t="s">
        <v>1</v>
      </c>
      <c r="B629" s="3">
        <f>YEAR(stock_returns_long[[#This Row],[Date]])</f>
        <v>2023</v>
      </c>
      <c r="C629" s="3">
        <f>MONTH(stock_returns_long[[#This Row],[Date]])</f>
        <v>3</v>
      </c>
      <c r="D629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0" spans="1:4" x14ac:dyDescent="0.2">
      <c r="A630" s="3" t="s">
        <v>1</v>
      </c>
      <c r="B630" s="3">
        <f>YEAR(stock_returns_long[[#This Row],[Date]])</f>
        <v>2023</v>
      </c>
      <c r="C630" s="3">
        <f>MONTH(stock_returns_long[[#This Row],[Date]])</f>
        <v>3</v>
      </c>
      <c r="D630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1" spans="1:4" x14ac:dyDescent="0.2">
      <c r="A631" s="3" t="s">
        <v>1</v>
      </c>
      <c r="B631" s="3">
        <f>YEAR(stock_returns_long[[#This Row],[Date]])</f>
        <v>2023</v>
      </c>
      <c r="C631" s="3">
        <f>MONTH(stock_returns_long[[#This Row],[Date]])</f>
        <v>3</v>
      </c>
      <c r="D631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2" spans="1:4" x14ac:dyDescent="0.2">
      <c r="A632" s="3" t="s">
        <v>1</v>
      </c>
      <c r="B632" s="3">
        <f>YEAR(stock_returns_long[[#This Row],[Date]])</f>
        <v>2023</v>
      </c>
      <c r="C632" s="3">
        <f>MONTH(stock_returns_long[[#This Row],[Date]])</f>
        <v>3</v>
      </c>
      <c r="D632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3" spans="1:4" x14ac:dyDescent="0.2">
      <c r="A633" s="3" t="s">
        <v>1</v>
      </c>
      <c r="B633" s="3">
        <f>YEAR(stock_returns_long[[#This Row],[Date]])</f>
        <v>2023</v>
      </c>
      <c r="C633" s="3">
        <f>MONTH(stock_returns_long[[#This Row],[Date]])</f>
        <v>3</v>
      </c>
      <c r="D633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4" spans="1:4" x14ac:dyDescent="0.2">
      <c r="A634" s="3" t="s">
        <v>1</v>
      </c>
      <c r="B634" s="3">
        <f>YEAR(stock_returns_long[[#This Row],[Date]])</f>
        <v>2023</v>
      </c>
      <c r="C634" s="3">
        <f>MONTH(stock_returns_long[[#This Row],[Date]])</f>
        <v>3</v>
      </c>
      <c r="D634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5" spans="1:4" x14ac:dyDescent="0.2">
      <c r="A635" s="3" t="s">
        <v>1</v>
      </c>
      <c r="B635" s="3">
        <f>YEAR(stock_returns_long[[#This Row],[Date]])</f>
        <v>2023</v>
      </c>
      <c r="C635" s="3">
        <f>MONTH(stock_returns_long[[#This Row],[Date]])</f>
        <v>3</v>
      </c>
      <c r="D635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6" spans="1:4" x14ac:dyDescent="0.2">
      <c r="A636" s="3" t="s">
        <v>1</v>
      </c>
      <c r="B636" s="3">
        <f>YEAR(stock_returns_long[[#This Row],[Date]])</f>
        <v>2023</v>
      </c>
      <c r="C636" s="3">
        <f>MONTH(stock_returns_long[[#This Row],[Date]])</f>
        <v>3</v>
      </c>
      <c r="D636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7" spans="1:4" x14ac:dyDescent="0.2">
      <c r="A637" s="3" t="s">
        <v>1</v>
      </c>
      <c r="B637" s="3">
        <f>YEAR(stock_returns_long[[#This Row],[Date]])</f>
        <v>2023</v>
      </c>
      <c r="C637" s="3">
        <f>MONTH(stock_returns_long[[#This Row],[Date]])</f>
        <v>3</v>
      </c>
      <c r="D637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8" spans="1:4" x14ac:dyDescent="0.2">
      <c r="A638" s="3" t="s">
        <v>1</v>
      </c>
      <c r="B638" s="3">
        <f>YEAR(stock_returns_long[[#This Row],[Date]])</f>
        <v>2023</v>
      </c>
      <c r="C638" s="3">
        <f>MONTH(stock_returns_long[[#This Row],[Date]])</f>
        <v>3</v>
      </c>
      <c r="D638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39" spans="1:4" x14ac:dyDescent="0.2">
      <c r="A639" s="3" t="s">
        <v>1</v>
      </c>
      <c r="B639" s="3">
        <f>YEAR(stock_returns_long[[#This Row],[Date]])</f>
        <v>2023</v>
      </c>
      <c r="C639" s="3">
        <f>MONTH(stock_returns_long[[#This Row],[Date]])</f>
        <v>3</v>
      </c>
      <c r="D639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40" spans="1:4" x14ac:dyDescent="0.2">
      <c r="A640" s="3" t="s">
        <v>1</v>
      </c>
      <c r="B640" s="3">
        <f>YEAR(stock_returns_long[[#This Row],[Date]])</f>
        <v>2023</v>
      </c>
      <c r="C640" s="3">
        <f>MONTH(stock_returns_long[[#This Row],[Date]])</f>
        <v>3</v>
      </c>
      <c r="D640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41" spans="1:4" x14ac:dyDescent="0.2">
      <c r="A641" s="3" t="s">
        <v>1</v>
      </c>
      <c r="B641" s="3">
        <f>YEAR(stock_returns_long[[#This Row],[Date]])</f>
        <v>2023</v>
      </c>
      <c r="C641" s="3">
        <f>MONTH(stock_returns_long[[#This Row],[Date]])</f>
        <v>3</v>
      </c>
      <c r="D641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42" spans="1:4" x14ac:dyDescent="0.2">
      <c r="A642" s="3" t="s">
        <v>1</v>
      </c>
      <c r="B642" s="3">
        <f>YEAR(stock_returns_long[[#This Row],[Date]])</f>
        <v>2023</v>
      </c>
      <c r="C642" s="3">
        <f>MONTH(stock_returns_long[[#This Row],[Date]])</f>
        <v>3</v>
      </c>
      <c r="D642" s="3">
        <f>EXP(SUMIFS(stock_returns_long!$F:$F, stock_returns_long!$B:$B,Table6[[#This Row],[Ticker]],stock_returns_long!$D:$D,Table6[[#This Row],[Year]], stock_returns_long!$E:$E,Table6[[#This Row],[Month]]))-1</f>
        <v>0.11864868309510213</v>
      </c>
    </row>
    <row r="643" spans="1:4" x14ac:dyDescent="0.2">
      <c r="A643" s="3" t="s">
        <v>1</v>
      </c>
      <c r="B643" s="3">
        <f>YEAR(stock_returns_long[[#This Row],[Date]])</f>
        <v>2023</v>
      </c>
      <c r="C643" s="3">
        <f>MONTH(stock_returns_long[[#This Row],[Date]])</f>
        <v>4</v>
      </c>
      <c r="D643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4" spans="1:4" x14ac:dyDescent="0.2">
      <c r="A644" s="3" t="s">
        <v>1</v>
      </c>
      <c r="B644" s="3">
        <f>YEAR(stock_returns_long[[#This Row],[Date]])</f>
        <v>2023</v>
      </c>
      <c r="C644" s="3">
        <f>MONTH(stock_returns_long[[#This Row],[Date]])</f>
        <v>4</v>
      </c>
      <c r="D644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5" spans="1:4" x14ac:dyDescent="0.2">
      <c r="A645" s="3" t="s">
        <v>1</v>
      </c>
      <c r="B645" s="3">
        <f>YEAR(stock_returns_long[[#This Row],[Date]])</f>
        <v>2023</v>
      </c>
      <c r="C645" s="3">
        <f>MONTH(stock_returns_long[[#This Row],[Date]])</f>
        <v>4</v>
      </c>
      <c r="D645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6" spans="1:4" x14ac:dyDescent="0.2">
      <c r="A646" s="3" t="s">
        <v>1</v>
      </c>
      <c r="B646" s="3">
        <f>YEAR(stock_returns_long[[#This Row],[Date]])</f>
        <v>2023</v>
      </c>
      <c r="C646" s="3">
        <f>MONTH(stock_returns_long[[#This Row],[Date]])</f>
        <v>4</v>
      </c>
      <c r="D646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7" spans="1:4" x14ac:dyDescent="0.2">
      <c r="A647" s="3" t="s">
        <v>1</v>
      </c>
      <c r="B647" s="3">
        <f>YEAR(stock_returns_long[[#This Row],[Date]])</f>
        <v>2023</v>
      </c>
      <c r="C647" s="3">
        <f>MONTH(stock_returns_long[[#This Row],[Date]])</f>
        <v>4</v>
      </c>
      <c r="D647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8" spans="1:4" x14ac:dyDescent="0.2">
      <c r="A648" s="3" t="s">
        <v>1</v>
      </c>
      <c r="B648" s="3">
        <f>YEAR(stock_returns_long[[#This Row],[Date]])</f>
        <v>2023</v>
      </c>
      <c r="C648" s="3">
        <f>MONTH(stock_returns_long[[#This Row],[Date]])</f>
        <v>4</v>
      </c>
      <c r="D648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49" spans="1:4" x14ac:dyDescent="0.2">
      <c r="A649" s="3" t="s">
        <v>1</v>
      </c>
      <c r="B649" s="3">
        <f>YEAR(stock_returns_long[[#This Row],[Date]])</f>
        <v>2023</v>
      </c>
      <c r="C649" s="3">
        <f>MONTH(stock_returns_long[[#This Row],[Date]])</f>
        <v>4</v>
      </c>
      <c r="D649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0" spans="1:4" x14ac:dyDescent="0.2">
      <c r="A650" s="3" t="s">
        <v>1</v>
      </c>
      <c r="B650" s="3">
        <f>YEAR(stock_returns_long[[#This Row],[Date]])</f>
        <v>2023</v>
      </c>
      <c r="C650" s="3">
        <f>MONTH(stock_returns_long[[#This Row],[Date]])</f>
        <v>4</v>
      </c>
      <c r="D650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1" spans="1:4" x14ac:dyDescent="0.2">
      <c r="A651" s="3" t="s">
        <v>1</v>
      </c>
      <c r="B651" s="3">
        <f>YEAR(stock_returns_long[[#This Row],[Date]])</f>
        <v>2023</v>
      </c>
      <c r="C651" s="3">
        <f>MONTH(stock_returns_long[[#This Row],[Date]])</f>
        <v>4</v>
      </c>
      <c r="D651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2" spans="1:4" x14ac:dyDescent="0.2">
      <c r="A652" s="3" t="s">
        <v>1</v>
      </c>
      <c r="B652" s="3">
        <f>YEAR(stock_returns_long[[#This Row],[Date]])</f>
        <v>2023</v>
      </c>
      <c r="C652" s="3">
        <f>MONTH(stock_returns_long[[#This Row],[Date]])</f>
        <v>4</v>
      </c>
      <c r="D652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3" spans="1:4" x14ac:dyDescent="0.2">
      <c r="A653" s="3" t="s">
        <v>1</v>
      </c>
      <c r="B653" s="3">
        <f>YEAR(stock_returns_long[[#This Row],[Date]])</f>
        <v>2023</v>
      </c>
      <c r="C653" s="3">
        <f>MONTH(stock_returns_long[[#This Row],[Date]])</f>
        <v>4</v>
      </c>
      <c r="D653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4" spans="1:4" x14ac:dyDescent="0.2">
      <c r="A654" s="3" t="s">
        <v>1</v>
      </c>
      <c r="B654" s="3">
        <f>YEAR(stock_returns_long[[#This Row],[Date]])</f>
        <v>2023</v>
      </c>
      <c r="C654" s="3">
        <f>MONTH(stock_returns_long[[#This Row],[Date]])</f>
        <v>4</v>
      </c>
      <c r="D654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5" spans="1:4" x14ac:dyDescent="0.2">
      <c r="A655" s="3" t="s">
        <v>1</v>
      </c>
      <c r="B655" s="3">
        <f>YEAR(stock_returns_long[[#This Row],[Date]])</f>
        <v>2023</v>
      </c>
      <c r="C655" s="3">
        <f>MONTH(stock_returns_long[[#This Row],[Date]])</f>
        <v>4</v>
      </c>
      <c r="D655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6" spans="1:4" x14ac:dyDescent="0.2">
      <c r="A656" s="3" t="s">
        <v>1</v>
      </c>
      <c r="B656" s="3">
        <f>YEAR(stock_returns_long[[#This Row],[Date]])</f>
        <v>2023</v>
      </c>
      <c r="C656" s="3">
        <f>MONTH(stock_returns_long[[#This Row],[Date]])</f>
        <v>4</v>
      </c>
      <c r="D656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7" spans="1:4" x14ac:dyDescent="0.2">
      <c r="A657" s="3" t="s">
        <v>1</v>
      </c>
      <c r="B657" s="3">
        <f>YEAR(stock_returns_long[[#This Row],[Date]])</f>
        <v>2023</v>
      </c>
      <c r="C657" s="3">
        <f>MONTH(stock_returns_long[[#This Row],[Date]])</f>
        <v>4</v>
      </c>
      <c r="D657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8" spans="1:4" x14ac:dyDescent="0.2">
      <c r="A658" s="3" t="s">
        <v>1</v>
      </c>
      <c r="B658" s="3">
        <f>YEAR(stock_returns_long[[#This Row],[Date]])</f>
        <v>2023</v>
      </c>
      <c r="C658" s="3">
        <f>MONTH(stock_returns_long[[#This Row],[Date]])</f>
        <v>4</v>
      </c>
      <c r="D658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59" spans="1:4" x14ac:dyDescent="0.2">
      <c r="A659" s="3" t="s">
        <v>1</v>
      </c>
      <c r="B659" s="3">
        <f>YEAR(stock_returns_long[[#This Row],[Date]])</f>
        <v>2023</v>
      </c>
      <c r="C659" s="3">
        <f>MONTH(stock_returns_long[[#This Row],[Date]])</f>
        <v>4</v>
      </c>
      <c r="D659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60" spans="1:4" x14ac:dyDescent="0.2">
      <c r="A660" s="3" t="s">
        <v>1</v>
      </c>
      <c r="B660" s="3">
        <f>YEAR(stock_returns_long[[#This Row],[Date]])</f>
        <v>2023</v>
      </c>
      <c r="C660" s="3">
        <f>MONTH(stock_returns_long[[#This Row],[Date]])</f>
        <v>4</v>
      </c>
      <c r="D660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61" spans="1:4" x14ac:dyDescent="0.2">
      <c r="A661" s="3" t="s">
        <v>1</v>
      </c>
      <c r="B661" s="3">
        <f>YEAR(stock_returns_long[[#This Row],[Date]])</f>
        <v>2023</v>
      </c>
      <c r="C661" s="3">
        <f>MONTH(stock_returns_long[[#This Row],[Date]])</f>
        <v>4</v>
      </c>
      <c r="D661" s="3">
        <f>EXP(SUMIFS(stock_returns_long!$F:$F, stock_returns_long!$B:$B,Table6[[#This Row],[Ticker]],stock_returns_long!$D:$D,Table6[[#This Row],[Year]], stock_returns_long!$E:$E,Table6[[#This Row],[Month]]))-1</f>
        <v>2.898705933345358E-2</v>
      </c>
    </row>
    <row r="662" spans="1:4" x14ac:dyDescent="0.2">
      <c r="A662" s="3" t="s">
        <v>1</v>
      </c>
      <c r="B662" s="3">
        <f>YEAR(stock_returns_long[[#This Row],[Date]])</f>
        <v>2023</v>
      </c>
      <c r="C662" s="3">
        <f>MONTH(stock_returns_long[[#This Row],[Date]])</f>
        <v>5</v>
      </c>
      <c r="D662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3" spans="1:4" x14ac:dyDescent="0.2">
      <c r="A663" s="3" t="s">
        <v>1</v>
      </c>
      <c r="B663" s="3">
        <f>YEAR(stock_returns_long[[#This Row],[Date]])</f>
        <v>2023</v>
      </c>
      <c r="C663" s="3">
        <f>MONTH(stock_returns_long[[#This Row],[Date]])</f>
        <v>5</v>
      </c>
      <c r="D663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4" spans="1:4" x14ac:dyDescent="0.2">
      <c r="A664" s="3" t="s">
        <v>1</v>
      </c>
      <c r="B664" s="3">
        <f>YEAR(stock_returns_long[[#This Row],[Date]])</f>
        <v>2023</v>
      </c>
      <c r="C664" s="3">
        <f>MONTH(stock_returns_long[[#This Row],[Date]])</f>
        <v>5</v>
      </c>
      <c r="D664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5" spans="1:4" x14ac:dyDescent="0.2">
      <c r="A665" s="3" t="s">
        <v>1</v>
      </c>
      <c r="B665" s="3">
        <f>YEAR(stock_returns_long[[#This Row],[Date]])</f>
        <v>2023</v>
      </c>
      <c r="C665" s="3">
        <f>MONTH(stock_returns_long[[#This Row],[Date]])</f>
        <v>5</v>
      </c>
      <c r="D665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6" spans="1:4" x14ac:dyDescent="0.2">
      <c r="A666" s="3" t="s">
        <v>1</v>
      </c>
      <c r="B666" s="3">
        <f>YEAR(stock_returns_long[[#This Row],[Date]])</f>
        <v>2023</v>
      </c>
      <c r="C666" s="3">
        <f>MONTH(stock_returns_long[[#This Row],[Date]])</f>
        <v>5</v>
      </c>
      <c r="D666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7" spans="1:4" x14ac:dyDescent="0.2">
      <c r="A667" s="3" t="s">
        <v>1</v>
      </c>
      <c r="B667" s="3">
        <f>YEAR(stock_returns_long[[#This Row],[Date]])</f>
        <v>2023</v>
      </c>
      <c r="C667" s="3">
        <f>MONTH(stock_returns_long[[#This Row],[Date]])</f>
        <v>5</v>
      </c>
      <c r="D667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8" spans="1:4" x14ac:dyDescent="0.2">
      <c r="A668" s="3" t="s">
        <v>1</v>
      </c>
      <c r="B668" s="3">
        <f>YEAR(stock_returns_long[[#This Row],[Date]])</f>
        <v>2023</v>
      </c>
      <c r="C668" s="3">
        <f>MONTH(stock_returns_long[[#This Row],[Date]])</f>
        <v>5</v>
      </c>
      <c r="D668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69" spans="1:4" x14ac:dyDescent="0.2">
      <c r="A669" s="3" t="s">
        <v>1</v>
      </c>
      <c r="B669" s="3">
        <f>YEAR(stock_returns_long[[#This Row],[Date]])</f>
        <v>2023</v>
      </c>
      <c r="C669" s="3">
        <f>MONTH(stock_returns_long[[#This Row],[Date]])</f>
        <v>5</v>
      </c>
      <c r="D669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0" spans="1:4" x14ac:dyDescent="0.2">
      <c r="A670" s="3" t="s">
        <v>1</v>
      </c>
      <c r="B670" s="3">
        <f>YEAR(stock_returns_long[[#This Row],[Date]])</f>
        <v>2023</v>
      </c>
      <c r="C670" s="3">
        <f>MONTH(stock_returns_long[[#This Row],[Date]])</f>
        <v>5</v>
      </c>
      <c r="D670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1" spans="1:4" x14ac:dyDescent="0.2">
      <c r="A671" s="3" t="s">
        <v>1</v>
      </c>
      <c r="B671" s="3">
        <f>YEAR(stock_returns_long[[#This Row],[Date]])</f>
        <v>2023</v>
      </c>
      <c r="C671" s="3">
        <f>MONTH(stock_returns_long[[#This Row],[Date]])</f>
        <v>5</v>
      </c>
      <c r="D671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2" spans="1:4" x14ac:dyDescent="0.2">
      <c r="A672" s="3" t="s">
        <v>1</v>
      </c>
      <c r="B672" s="3">
        <f>YEAR(stock_returns_long[[#This Row],[Date]])</f>
        <v>2023</v>
      </c>
      <c r="C672" s="3">
        <f>MONTH(stock_returns_long[[#This Row],[Date]])</f>
        <v>5</v>
      </c>
      <c r="D672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3" spans="1:4" x14ac:dyDescent="0.2">
      <c r="A673" s="3" t="s">
        <v>1</v>
      </c>
      <c r="B673" s="3">
        <f>YEAR(stock_returns_long[[#This Row],[Date]])</f>
        <v>2023</v>
      </c>
      <c r="C673" s="3">
        <f>MONTH(stock_returns_long[[#This Row],[Date]])</f>
        <v>5</v>
      </c>
      <c r="D673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4" spans="1:4" x14ac:dyDescent="0.2">
      <c r="A674" s="3" t="s">
        <v>1</v>
      </c>
      <c r="B674" s="3">
        <f>YEAR(stock_returns_long[[#This Row],[Date]])</f>
        <v>2023</v>
      </c>
      <c r="C674" s="3">
        <f>MONTH(stock_returns_long[[#This Row],[Date]])</f>
        <v>5</v>
      </c>
      <c r="D674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5" spans="1:4" x14ac:dyDescent="0.2">
      <c r="A675" s="3" t="s">
        <v>1</v>
      </c>
      <c r="B675" s="3">
        <f>YEAR(stock_returns_long[[#This Row],[Date]])</f>
        <v>2023</v>
      </c>
      <c r="C675" s="3">
        <f>MONTH(stock_returns_long[[#This Row],[Date]])</f>
        <v>5</v>
      </c>
      <c r="D675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6" spans="1:4" x14ac:dyDescent="0.2">
      <c r="A676" s="3" t="s">
        <v>1</v>
      </c>
      <c r="B676" s="3">
        <f>YEAR(stock_returns_long[[#This Row],[Date]])</f>
        <v>2023</v>
      </c>
      <c r="C676" s="3">
        <f>MONTH(stock_returns_long[[#This Row],[Date]])</f>
        <v>5</v>
      </c>
      <c r="D676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7" spans="1:4" x14ac:dyDescent="0.2">
      <c r="A677" s="3" t="s">
        <v>1</v>
      </c>
      <c r="B677" s="3">
        <f>YEAR(stock_returns_long[[#This Row],[Date]])</f>
        <v>2023</v>
      </c>
      <c r="C677" s="3">
        <f>MONTH(stock_returns_long[[#This Row],[Date]])</f>
        <v>5</v>
      </c>
      <c r="D677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8" spans="1:4" x14ac:dyDescent="0.2">
      <c r="A678" s="3" t="s">
        <v>1</v>
      </c>
      <c r="B678" s="3">
        <f>YEAR(stock_returns_long[[#This Row],[Date]])</f>
        <v>2023</v>
      </c>
      <c r="C678" s="3">
        <f>MONTH(stock_returns_long[[#This Row],[Date]])</f>
        <v>5</v>
      </c>
      <c r="D678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79" spans="1:4" x14ac:dyDescent="0.2">
      <c r="A679" s="3" t="s">
        <v>1</v>
      </c>
      <c r="B679" s="3">
        <f>YEAR(stock_returns_long[[#This Row],[Date]])</f>
        <v>2023</v>
      </c>
      <c r="C679" s="3">
        <f>MONTH(stock_returns_long[[#This Row],[Date]])</f>
        <v>5</v>
      </c>
      <c r="D679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80" spans="1:4" x14ac:dyDescent="0.2">
      <c r="A680" s="3" t="s">
        <v>1</v>
      </c>
      <c r="B680" s="3">
        <f>YEAR(stock_returns_long[[#This Row],[Date]])</f>
        <v>2023</v>
      </c>
      <c r="C680" s="3">
        <f>MONTH(stock_returns_long[[#This Row],[Date]])</f>
        <v>5</v>
      </c>
      <c r="D680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81" spans="1:4" x14ac:dyDescent="0.2">
      <c r="A681" s="3" t="s">
        <v>1</v>
      </c>
      <c r="B681" s="3">
        <f>YEAR(stock_returns_long[[#This Row],[Date]])</f>
        <v>2023</v>
      </c>
      <c r="C681" s="3">
        <f>MONTH(stock_returns_long[[#This Row],[Date]])</f>
        <v>5</v>
      </c>
      <c r="D681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82" spans="1:4" x14ac:dyDescent="0.2">
      <c r="A682" s="3" t="s">
        <v>1</v>
      </c>
      <c r="B682" s="3">
        <f>YEAR(stock_returns_long[[#This Row],[Date]])</f>
        <v>2023</v>
      </c>
      <c r="C682" s="3">
        <f>MONTH(stock_returns_long[[#This Row],[Date]])</f>
        <v>5</v>
      </c>
      <c r="D682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83" spans="1:4" x14ac:dyDescent="0.2">
      <c r="A683" s="3" t="s">
        <v>1</v>
      </c>
      <c r="B683" s="3">
        <f>YEAR(stock_returns_long[[#This Row],[Date]])</f>
        <v>2023</v>
      </c>
      <c r="C683" s="3">
        <f>MONTH(stock_returns_long[[#This Row],[Date]])</f>
        <v>5</v>
      </c>
      <c r="D683" s="3">
        <f>EXP(SUMIFS(stock_returns_long!$F:$F, stock_returns_long!$B:$B,Table6[[#This Row],[Ticker]],stock_returns_long!$D:$D,Table6[[#This Row],[Year]], stock_returns_long!$E:$E,Table6[[#This Row],[Month]]))-1</f>
        <v>4.6058450183346089E-2</v>
      </c>
    </row>
    <row r="684" spans="1:4" x14ac:dyDescent="0.2">
      <c r="A684" s="3" t="s">
        <v>1</v>
      </c>
      <c r="B684" s="3">
        <f>YEAR(stock_returns_long[[#This Row],[Date]])</f>
        <v>2023</v>
      </c>
      <c r="C684" s="3">
        <f>MONTH(stock_returns_long[[#This Row],[Date]])</f>
        <v>6</v>
      </c>
      <c r="D684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85" spans="1:4" x14ac:dyDescent="0.2">
      <c r="A685" s="3" t="s">
        <v>1</v>
      </c>
      <c r="B685" s="3">
        <f>YEAR(stock_returns_long[[#This Row],[Date]])</f>
        <v>2023</v>
      </c>
      <c r="C685" s="3">
        <f>MONTH(stock_returns_long[[#This Row],[Date]])</f>
        <v>6</v>
      </c>
      <c r="D685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86" spans="1:4" x14ac:dyDescent="0.2">
      <c r="A686" s="3" t="s">
        <v>1</v>
      </c>
      <c r="B686" s="3">
        <f>YEAR(stock_returns_long[[#This Row],[Date]])</f>
        <v>2023</v>
      </c>
      <c r="C686" s="3">
        <f>MONTH(stock_returns_long[[#This Row],[Date]])</f>
        <v>6</v>
      </c>
      <c r="D686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87" spans="1:4" x14ac:dyDescent="0.2">
      <c r="A687" s="3" t="s">
        <v>1</v>
      </c>
      <c r="B687" s="3">
        <f>YEAR(stock_returns_long[[#This Row],[Date]])</f>
        <v>2023</v>
      </c>
      <c r="C687" s="3">
        <f>MONTH(stock_returns_long[[#This Row],[Date]])</f>
        <v>6</v>
      </c>
      <c r="D687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88" spans="1:4" x14ac:dyDescent="0.2">
      <c r="A688" s="3" t="s">
        <v>1</v>
      </c>
      <c r="B688" s="3">
        <f>YEAR(stock_returns_long[[#This Row],[Date]])</f>
        <v>2023</v>
      </c>
      <c r="C688" s="3">
        <f>MONTH(stock_returns_long[[#This Row],[Date]])</f>
        <v>6</v>
      </c>
      <c r="D688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89" spans="1:4" x14ac:dyDescent="0.2">
      <c r="A689" s="3" t="s">
        <v>1</v>
      </c>
      <c r="B689" s="3">
        <f>YEAR(stock_returns_long[[#This Row],[Date]])</f>
        <v>2023</v>
      </c>
      <c r="C689" s="3">
        <f>MONTH(stock_returns_long[[#This Row],[Date]])</f>
        <v>6</v>
      </c>
      <c r="D689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0" spans="1:4" x14ac:dyDescent="0.2">
      <c r="A690" s="3" t="s">
        <v>1</v>
      </c>
      <c r="B690" s="3">
        <f>YEAR(stock_returns_long[[#This Row],[Date]])</f>
        <v>2023</v>
      </c>
      <c r="C690" s="3">
        <f>MONTH(stock_returns_long[[#This Row],[Date]])</f>
        <v>6</v>
      </c>
      <c r="D690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1" spans="1:4" x14ac:dyDescent="0.2">
      <c r="A691" s="3" t="s">
        <v>1</v>
      </c>
      <c r="B691" s="3">
        <f>YEAR(stock_returns_long[[#This Row],[Date]])</f>
        <v>2023</v>
      </c>
      <c r="C691" s="3">
        <f>MONTH(stock_returns_long[[#This Row],[Date]])</f>
        <v>6</v>
      </c>
      <c r="D691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2" spans="1:4" x14ac:dyDescent="0.2">
      <c r="A692" s="3" t="s">
        <v>1</v>
      </c>
      <c r="B692" s="3">
        <f>YEAR(stock_returns_long[[#This Row],[Date]])</f>
        <v>2023</v>
      </c>
      <c r="C692" s="3">
        <f>MONTH(stock_returns_long[[#This Row],[Date]])</f>
        <v>6</v>
      </c>
      <c r="D692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3" spans="1:4" x14ac:dyDescent="0.2">
      <c r="A693" s="3" t="s">
        <v>1</v>
      </c>
      <c r="B693" s="3">
        <f>YEAR(stock_returns_long[[#This Row],[Date]])</f>
        <v>2023</v>
      </c>
      <c r="C693" s="3">
        <f>MONTH(stock_returns_long[[#This Row],[Date]])</f>
        <v>6</v>
      </c>
      <c r="D693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4" spans="1:4" x14ac:dyDescent="0.2">
      <c r="A694" s="3" t="s">
        <v>1</v>
      </c>
      <c r="B694" s="3">
        <f>YEAR(stock_returns_long[[#This Row],[Date]])</f>
        <v>2023</v>
      </c>
      <c r="C694" s="3">
        <f>MONTH(stock_returns_long[[#This Row],[Date]])</f>
        <v>6</v>
      </c>
      <c r="D694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5" spans="1:4" x14ac:dyDescent="0.2">
      <c r="A695" s="3" t="s">
        <v>1</v>
      </c>
      <c r="B695" s="3">
        <f>YEAR(stock_returns_long[[#This Row],[Date]])</f>
        <v>2023</v>
      </c>
      <c r="C695" s="3">
        <f>MONTH(stock_returns_long[[#This Row],[Date]])</f>
        <v>6</v>
      </c>
      <c r="D695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6" spans="1:4" x14ac:dyDescent="0.2">
      <c r="A696" s="3" t="s">
        <v>1</v>
      </c>
      <c r="B696" s="3">
        <f>YEAR(stock_returns_long[[#This Row],[Date]])</f>
        <v>2023</v>
      </c>
      <c r="C696" s="3">
        <f>MONTH(stock_returns_long[[#This Row],[Date]])</f>
        <v>6</v>
      </c>
      <c r="D696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7" spans="1:4" x14ac:dyDescent="0.2">
      <c r="A697" s="3" t="s">
        <v>1</v>
      </c>
      <c r="B697" s="3">
        <f>YEAR(stock_returns_long[[#This Row],[Date]])</f>
        <v>2023</v>
      </c>
      <c r="C697" s="3">
        <f>MONTH(stock_returns_long[[#This Row],[Date]])</f>
        <v>6</v>
      </c>
      <c r="D697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8" spans="1:4" x14ac:dyDescent="0.2">
      <c r="A698" s="3" t="s">
        <v>1</v>
      </c>
      <c r="B698" s="3">
        <f>YEAR(stock_returns_long[[#This Row],[Date]])</f>
        <v>2023</v>
      </c>
      <c r="C698" s="3">
        <f>MONTH(stock_returns_long[[#This Row],[Date]])</f>
        <v>6</v>
      </c>
      <c r="D698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699" spans="1:4" x14ac:dyDescent="0.2">
      <c r="A699" s="3" t="s">
        <v>1</v>
      </c>
      <c r="B699" s="3">
        <f>YEAR(stock_returns_long[[#This Row],[Date]])</f>
        <v>2023</v>
      </c>
      <c r="C699" s="3">
        <f>MONTH(stock_returns_long[[#This Row],[Date]])</f>
        <v>6</v>
      </c>
      <c r="D699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0" spans="1:4" x14ac:dyDescent="0.2">
      <c r="A700" s="3" t="s">
        <v>1</v>
      </c>
      <c r="B700" s="3">
        <f>YEAR(stock_returns_long[[#This Row],[Date]])</f>
        <v>2023</v>
      </c>
      <c r="C700" s="3">
        <f>MONTH(stock_returns_long[[#This Row],[Date]])</f>
        <v>6</v>
      </c>
      <c r="D700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1" spans="1:4" x14ac:dyDescent="0.2">
      <c r="A701" s="3" t="s">
        <v>1</v>
      </c>
      <c r="B701" s="3">
        <f>YEAR(stock_returns_long[[#This Row],[Date]])</f>
        <v>2023</v>
      </c>
      <c r="C701" s="3">
        <f>MONTH(stock_returns_long[[#This Row],[Date]])</f>
        <v>6</v>
      </c>
      <c r="D701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2" spans="1:4" x14ac:dyDescent="0.2">
      <c r="A702" s="3" t="s">
        <v>1</v>
      </c>
      <c r="B702" s="3">
        <f>YEAR(stock_returns_long[[#This Row],[Date]])</f>
        <v>2023</v>
      </c>
      <c r="C702" s="3">
        <f>MONTH(stock_returns_long[[#This Row],[Date]])</f>
        <v>6</v>
      </c>
      <c r="D702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3" spans="1:4" x14ac:dyDescent="0.2">
      <c r="A703" s="3" t="s">
        <v>1</v>
      </c>
      <c r="B703" s="3">
        <f>YEAR(stock_returns_long[[#This Row],[Date]])</f>
        <v>2023</v>
      </c>
      <c r="C703" s="3">
        <f>MONTH(stock_returns_long[[#This Row],[Date]])</f>
        <v>6</v>
      </c>
      <c r="D703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4" spans="1:4" x14ac:dyDescent="0.2">
      <c r="A704" s="3" t="s">
        <v>1</v>
      </c>
      <c r="B704" s="3">
        <f>YEAR(stock_returns_long[[#This Row],[Date]])</f>
        <v>2023</v>
      </c>
      <c r="C704" s="3">
        <f>MONTH(stock_returns_long[[#This Row],[Date]])</f>
        <v>6</v>
      </c>
      <c r="D704" s="3">
        <f>EXP(SUMIFS(stock_returns_long!$F:$F, stock_returns_long!$B:$B,Table6[[#This Row],[Ticker]],stock_returns_long!$D:$D,Table6[[#This Row],[Year]], stock_returns_long!$E:$E,Table6[[#This Row],[Month]]))-1</f>
        <v>9.4329976864687026E-2</v>
      </c>
    </row>
    <row r="705" spans="1:4" x14ac:dyDescent="0.2">
      <c r="A705" s="3" t="s">
        <v>1</v>
      </c>
      <c r="B705" s="3">
        <f>YEAR(stock_returns_long[[#This Row],[Date]])</f>
        <v>2023</v>
      </c>
      <c r="C705" s="3">
        <f>MONTH(stock_returns_long[[#This Row],[Date]])</f>
        <v>7</v>
      </c>
      <c r="D705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06" spans="1:4" x14ac:dyDescent="0.2">
      <c r="A706" s="3" t="s">
        <v>1</v>
      </c>
      <c r="B706" s="3">
        <f>YEAR(stock_returns_long[[#This Row],[Date]])</f>
        <v>2023</v>
      </c>
      <c r="C706" s="3">
        <f>MONTH(stock_returns_long[[#This Row],[Date]])</f>
        <v>7</v>
      </c>
      <c r="D706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07" spans="1:4" x14ac:dyDescent="0.2">
      <c r="A707" s="3" t="s">
        <v>1</v>
      </c>
      <c r="B707" s="3">
        <f>YEAR(stock_returns_long[[#This Row],[Date]])</f>
        <v>2023</v>
      </c>
      <c r="C707" s="3">
        <f>MONTH(stock_returns_long[[#This Row],[Date]])</f>
        <v>7</v>
      </c>
      <c r="D707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08" spans="1:4" x14ac:dyDescent="0.2">
      <c r="A708" s="3" t="s">
        <v>1</v>
      </c>
      <c r="B708" s="3">
        <f>YEAR(stock_returns_long[[#This Row],[Date]])</f>
        <v>2023</v>
      </c>
      <c r="C708" s="3">
        <f>MONTH(stock_returns_long[[#This Row],[Date]])</f>
        <v>7</v>
      </c>
      <c r="D708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09" spans="1:4" x14ac:dyDescent="0.2">
      <c r="A709" s="3" t="s">
        <v>1</v>
      </c>
      <c r="B709" s="3">
        <f>YEAR(stock_returns_long[[#This Row],[Date]])</f>
        <v>2023</v>
      </c>
      <c r="C709" s="3">
        <f>MONTH(stock_returns_long[[#This Row],[Date]])</f>
        <v>7</v>
      </c>
      <c r="D709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0" spans="1:4" x14ac:dyDescent="0.2">
      <c r="A710" s="3" t="s">
        <v>1</v>
      </c>
      <c r="B710" s="3">
        <f>YEAR(stock_returns_long[[#This Row],[Date]])</f>
        <v>2023</v>
      </c>
      <c r="C710" s="3">
        <f>MONTH(stock_returns_long[[#This Row],[Date]])</f>
        <v>7</v>
      </c>
      <c r="D710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1" spans="1:4" x14ac:dyDescent="0.2">
      <c r="A711" s="3" t="s">
        <v>1</v>
      </c>
      <c r="B711" s="3">
        <f>YEAR(stock_returns_long[[#This Row],[Date]])</f>
        <v>2023</v>
      </c>
      <c r="C711" s="3">
        <f>MONTH(stock_returns_long[[#This Row],[Date]])</f>
        <v>7</v>
      </c>
      <c r="D711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2" spans="1:4" x14ac:dyDescent="0.2">
      <c r="A712" s="3" t="s">
        <v>1</v>
      </c>
      <c r="B712" s="3">
        <f>YEAR(stock_returns_long[[#This Row],[Date]])</f>
        <v>2023</v>
      </c>
      <c r="C712" s="3">
        <f>MONTH(stock_returns_long[[#This Row],[Date]])</f>
        <v>7</v>
      </c>
      <c r="D712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3" spans="1:4" x14ac:dyDescent="0.2">
      <c r="A713" s="3" t="s">
        <v>1</v>
      </c>
      <c r="B713" s="3">
        <f>YEAR(stock_returns_long[[#This Row],[Date]])</f>
        <v>2023</v>
      </c>
      <c r="C713" s="3">
        <f>MONTH(stock_returns_long[[#This Row],[Date]])</f>
        <v>7</v>
      </c>
      <c r="D713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4" spans="1:4" x14ac:dyDescent="0.2">
      <c r="A714" s="3" t="s">
        <v>1</v>
      </c>
      <c r="B714" s="3">
        <f>YEAR(stock_returns_long[[#This Row],[Date]])</f>
        <v>2023</v>
      </c>
      <c r="C714" s="3">
        <f>MONTH(stock_returns_long[[#This Row],[Date]])</f>
        <v>7</v>
      </c>
      <c r="D714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5" spans="1:4" x14ac:dyDescent="0.2">
      <c r="A715" s="3" t="s">
        <v>1</v>
      </c>
      <c r="B715" s="3">
        <f>YEAR(stock_returns_long[[#This Row],[Date]])</f>
        <v>2023</v>
      </c>
      <c r="C715" s="3">
        <f>MONTH(stock_returns_long[[#This Row],[Date]])</f>
        <v>7</v>
      </c>
      <c r="D715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6" spans="1:4" x14ac:dyDescent="0.2">
      <c r="A716" s="3" t="s">
        <v>1</v>
      </c>
      <c r="B716" s="3">
        <f>YEAR(stock_returns_long[[#This Row],[Date]])</f>
        <v>2023</v>
      </c>
      <c r="C716" s="3">
        <f>MONTH(stock_returns_long[[#This Row],[Date]])</f>
        <v>7</v>
      </c>
      <c r="D716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7" spans="1:4" x14ac:dyDescent="0.2">
      <c r="A717" s="3" t="s">
        <v>1</v>
      </c>
      <c r="B717" s="3">
        <f>YEAR(stock_returns_long[[#This Row],[Date]])</f>
        <v>2023</v>
      </c>
      <c r="C717" s="3">
        <f>MONTH(stock_returns_long[[#This Row],[Date]])</f>
        <v>7</v>
      </c>
      <c r="D717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8" spans="1:4" x14ac:dyDescent="0.2">
      <c r="A718" s="3" t="s">
        <v>1</v>
      </c>
      <c r="B718" s="3">
        <f>YEAR(stock_returns_long[[#This Row],[Date]])</f>
        <v>2023</v>
      </c>
      <c r="C718" s="3">
        <f>MONTH(stock_returns_long[[#This Row],[Date]])</f>
        <v>7</v>
      </c>
      <c r="D718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19" spans="1:4" x14ac:dyDescent="0.2">
      <c r="A719" s="3" t="s">
        <v>1</v>
      </c>
      <c r="B719" s="3">
        <f>YEAR(stock_returns_long[[#This Row],[Date]])</f>
        <v>2023</v>
      </c>
      <c r="C719" s="3">
        <f>MONTH(stock_returns_long[[#This Row],[Date]])</f>
        <v>7</v>
      </c>
      <c r="D719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0" spans="1:4" x14ac:dyDescent="0.2">
      <c r="A720" s="3" t="s">
        <v>1</v>
      </c>
      <c r="B720" s="3">
        <f>YEAR(stock_returns_long[[#This Row],[Date]])</f>
        <v>2023</v>
      </c>
      <c r="C720" s="3">
        <f>MONTH(stock_returns_long[[#This Row],[Date]])</f>
        <v>7</v>
      </c>
      <c r="D720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1" spans="1:4" x14ac:dyDescent="0.2">
      <c r="A721" s="3" t="s">
        <v>1</v>
      </c>
      <c r="B721" s="3">
        <f>YEAR(stock_returns_long[[#This Row],[Date]])</f>
        <v>2023</v>
      </c>
      <c r="C721" s="3">
        <f>MONTH(stock_returns_long[[#This Row],[Date]])</f>
        <v>7</v>
      </c>
      <c r="D721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2" spans="1:4" x14ac:dyDescent="0.2">
      <c r="A722" s="3" t="s">
        <v>1</v>
      </c>
      <c r="B722" s="3">
        <f>YEAR(stock_returns_long[[#This Row],[Date]])</f>
        <v>2023</v>
      </c>
      <c r="C722" s="3">
        <f>MONTH(stock_returns_long[[#This Row],[Date]])</f>
        <v>7</v>
      </c>
      <c r="D722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3" spans="1:4" x14ac:dyDescent="0.2">
      <c r="A723" s="3" t="s">
        <v>1</v>
      </c>
      <c r="B723" s="3">
        <f>YEAR(stock_returns_long[[#This Row],[Date]])</f>
        <v>2023</v>
      </c>
      <c r="C723" s="3">
        <f>MONTH(stock_returns_long[[#This Row],[Date]])</f>
        <v>7</v>
      </c>
      <c r="D723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4" spans="1:4" x14ac:dyDescent="0.2">
      <c r="A724" s="3" t="s">
        <v>1</v>
      </c>
      <c r="B724" s="3">
        <f>YEAR(stock_returns_long[[#This Row],[Date]])</f>
        <v>2023</v>
      </c>
      <c r="C724" s="3">
        <f>MONTH(stock_returns_long[[#This Row],[Date]])</f>
        <v>7</v>
      </c>
      <c r="D724" s="3">
        <f>EXP(SUMIFS(stock_returns_long!$F:$F, stock_returns_long!$B:$B,Table6[[#This Row],[Ticker]],stock_returns_long!$D:$D,Table6[[#This Row],[Year]], stock_returns_long!$E:$E,Table6[[#This Row],[Month]]))-1</f>
        <v>1.2785586078611688E-2</v>
      </c>
    </row>
    <row r="725" spans="1:4" x14ac:dyDescent="0.2">
      <c r="A725" s="3" t="s">
        <v>1</v>
      </c>
      <c r="B725" s="3">
        <f>YEAR(stock_returns_long[[#This Row],[Date]])</f>
        <v>2023</v>
      </c>
      <c r="C725" s="3">
        <f>MONTH(stock_returns_long[[#This Row],[Date]])</f>
        <v>8</v>
      </c>
      <c r="D725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26" spans="1:4" x14ac:dyDescent="0.2">
      <c r="A726" s="3" t="s">
        <v>1</v>
      </c>
      <c r="B726" s="3">
        <f>YEAR(stock_returns_long[[#This Row],[Date]])</f>
        <v>2023</v>
      </c>
      <c r="C726" s="3">
        <f>MONTH(stock_returns_long[[#This Row],[Date]])</f>
        <v>8</v>
      </c>
      <c r="D726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27" spans="1:4" x14ac:dyDescent="0.2">
      <c r="A727" s="3" t="s">
        <v>1</v>
      </c>
      <c r="B727" s="3">
        <f>YEAR(stock_returns_long[[#This Row],[Date]])</f>
        <v>2023</v>
      </c>
      <c r="C727" s="3">
        <f>MONTH(stock_returns_long[[#This Row],[Date]])</f>
        <v>8</v>
      </c>
      <c r="D727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28" spans="1:4" x14ac:dyDescent="0.2">
      <c r="A728" s="3" t="s">
        <v>1</v>
      </c>
      <c r="B728" s="3">
        <f>YEAR(stock_returns_long[[#This Row],[Date]])</f>
        <v>2023</v>
      </c>
      <c r="C728" s="3">
        <f>MONTH(stock_returns_long[[#This Row],[Date]])</f>
        <v>8</v>
      </c>
      <c r="D728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29" spans="1:4" x14ac:dyDescent="0.2">
      <c r="A729" s="3" t="s">
        <v>1</v>
      </c>
      <c r="B729" s="3">
        <f>YEAR(stock_returns_long[[#This Row],[Date]])</f>
        <v>2023</v>
      </c>
      <c r="C729" s="3">
        <f>MONTH(stock_returns_long[[#This Row],[Date]])</f>
        <v>8</v>
      </c>
      <c r="D729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0" spans="1:4" x14ac:dyDescent="0.2">
      <c r="A730" s="3" t="s">
        <v>1</v>
      </c>
      <c r="B730" s="3">
        <f>YEAR(stock_returns_long[[#This Row],[Date]])</f>
        <v>2023</v>
      </c>
      <c r="C730" s="3">
        <f>MONTH(stock_returns_long[[#This Row],[Date]])</f>
        <v>8</v>
      </c>
      <c r="D730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1" spans="1:4" x14ac:dyDescent="0.2">
      <c r="A731" s="3" t="s">
        <v>1</v>
      </c>
      <c r="B731" s="3">
        <f>YEAR(stock_returns_long[[#This Row],[Date]])</f>
        <v>2023</v>
      </c>
      <c r="C731" s="3">
        <f>MONTH(stock_returns_long[[#This Row],[Date]])</f>
        <v>8</v>
      </c>
      <c r="D731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2" spans="1:4" x14ac:dyDescent="0.2">
      <c r="A732" s="3" t="s">
        <v>1</v>
      </c>
      <c r="B732" s="3">
        <f>YEAR(stock_returns_long[[#This Row],[Date]])</f>
        <v>2023</v>
      </c>
      <c r="C732" s="3">
        <f>MONTH(stock_returns_long[[#This Row],[Date]])</f>
        <v>8</v>
      </c>
      <c r="D732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3" spans="1:4" x14ac:dyDescent="0.2">
      <c r="A733" s="3" t="s">
        <v>1</v>
      </c>
      <c r="B733" s="3">
        <f>YEAR(stock_returns_long[[#This Row],[Date]])</f>
        <v>2023</v>
      </c>
      <c r="C733" s="3">
        <f>MONTH(stock_returns_long[[#This Row],[Date]])</f>
        <v>8</v>
      </c>
      <c r="D733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4" spans="1:4" x14ac:dyDescent="0.2">
      <c r="A734" s="3" t="s">
        <v>1</v>
      </c>
      <c r="B734" s="3">
        <f>YEAR(stock_returns_long[[#This Row],[Date]])</f>
        <v>2023</v>
      </c>
      <c r="C734" s="3">
        <f>MONTH(stock_returns_long[[#This Row],[Date]])</f>
        <v>8</v>
      </c>
      <c r="D734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5" spans="1:4" x14ac:dyDescent="0.2">
      <c r="A735" s="3" t="s">
        <v>1</v>
      </c>
      <c r="B735" s="3">
        <f>YEAR(stock_returns_long[[#This Row],[Date]])</f>
        <v>2023</v>
      </c>
      <c r="C735" s="3">
        <f>MONTH(stock_returns_long[[#This Row],[Date]])</f>
        <v>8</v>
      </c>
      <c r="D735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6" spans="1:4" x14ac:dyDescent="0.2">
      <c r="A736" s="3" t="s">
        <v>1</v>
      </c>
      <c r="B736" s="3">
        <f>YEAR(stock_returns_long[[#This Row],[Date]])</f>
        <v>2023</v>
      </c>
      <c r="C736" s="3">
        <f>MONTH(stock_returns_long[[#This Row],[Date]])</f>
        <v>8</v>
      </c>
      <c r="D736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7" spans="1:4" x14ac:dyDescent="0.2">
      <c r="A737" s="3" t="s">
        <v>1</v>
      </c>
      <c r="B737" s="3">
        <f>YEAR(stock_returns_long[[#This Row],[Date]])</f>
        <v>2023</v>
      </c>
      <c r="C737" s="3">
        <f>MONTH(stock_returns_long[[#This Row],[Date]])</f>
        <v>8</v>
      </c>
      <c r="D737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8" spans="1:4" x14ac:dyDescent="0.2">
      <c r="A738" s="3" t="s">
        <v>1</v>
      </c>
      <c r="B738" s="3">
        <f>YEAR(stock_returns_long[[#This Row],[Date]])</f>
        <v>2023</v>
      </c>
      <c r="C738" s="3">
        <f>MONTH(stock_returns_long[[#This Row],[Date]])</f>
        <v>8</v>
      </c>
      <c r="D738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39" spans="1:4" x14ac:dyDescent="0.2">
      <c r="A739" s="3" t="s">
        <v>1</v>
      </c>
      <c r="B739" s="3">
        <f>YEAR(stock_returns_long[[#This Row],[Date]])</f>
        <v>2023</v>
      </c>
      <c r="C739" s="3">
        <f>MONTH(stock_returns_long[[#This Row],[Date]])</f>
        <v>8</v>
      </c>
      <c r="D739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0" spans="1:4" x14ac:dyDescent="0.2">
      <c r="A740" s="3" t="s">
        <v>1</v>
      </c>
      <c r="B740" s="3">
        <f>YEAR(stock_returns_long[[#This Row],[Date]])</f>
        <v>2023</v>
      </c>
      <c r="C740" s="3">
        <f>MONTH(stock_returns_long[[#This Row],[Date]])</f>
        <v>8</v>
      </c>
      <c r="D740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1" spans="1:4" x14ac:dyDescent="0.2">
      <c r="A741" s="3" t="s">
        <v>1</v>
      </c>
      <c r="B741" s="3">
        <f>YEAR(stock_returns_long[[#This Row],[Date]])</f>
        <v>2023</v>
      </c>
      <c r="C741" s="3">
        <f>MONTH(stock_returns_long[[#This Row],[Date]])</f>
        <v>8</v>
      </c>
      <c r="D741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2" spans="1:4" x14ac:dyDescent="0.2">
      <c r="A742" s="3" t="s">
        <v>1</v>
      </c>
      <c r="B742" s="3">
        <f>YEAR(stock_returns_long[[#This Row],[Date]])</f>
        <v>2023</v>
      </c>
      <c r="C742" s="3">
        <f>MONTH(stock_returns_long[[#This Row],[Date]])</f>
        <v>8</v>
      </c>
      <c r="D742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3" spans="1:4" x14ac:dyDescent="0.2">
      <c r="A743" s="3" t="s">
        <v>1</v>
      </c>
      <c r="B743" s="3">
        <f>YEAR(stock_returns_long[[#This Row],[Date]])</f>
        <v>2023</v>
      </c>
      <c r="C743" s="3">
        <f>MONTH(stock_returns_long[[#This Row],[Date]])</f>
        <v>8</v>
      </c>
      <c r="D743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4" spans="1:4" x14ac:dyDescent="0.2">
      <c r="A744" s="3" t="s">
        <v>1</v>
      </c>
      <c r="B744" s="3">
        <f>YEAR(stock_returns_long[[#This Row],[Date]])</f>
        <v>2023</v>
      </c>
      <c r="C744" s="3">
        <f>MONTH(stock_returns_long[[#This Row],[Date]])</f>
        <v>8</v>
      </c>
      <c r="D744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5" spans="1:4" x14ac:dyDescent="0.2">
      <c r="A745" s="3" t="s">
        <v>1</v>
      </c>
      <c r="B745" s="3">
        <f>YEAR(stock_returns_long[[#This Row],[Date]])</f>
        <v>2023</v>
      </c>
      <c r="C745" s="3">
        <f>MONTH(stock_returns_long[[#This Row],[Date]])</f>
        <v>8</v>
      </c>
      <c r="D745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6" spans="1:4" x14ac:dyDescent="0.2">
      <c r="A746" s="3" t="s">
        <v>1</v>
      </c>
      <c r="B746" s="3">
        <f>YEAR(stock_returns_long[[#This Row],[Date]])</f>
        <v>2023</v>
      </c>
      <c r="C746" s="3">
        <f>MONTH(stock_returns_long[[#This Row],[Date]])</f>
        <v>8</v>
      </c>
      <c r="D746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7" spans="1:4" x14ac:dyDescent="0.2">
      <c r="A747" s="3" t="s">
        <v>1</v>
      </c>
      <c r="B747" s="3">
        <f>YEAR(stock_returns_long[[#This Row],[Date]])</f>
        <v>2023</v>
      </c>
      <c r="C747" s="3">
        <f>MONTH(stock_returns_long[[#This Row],[Date]])</f>
        <v>8</v>
      </c>
      <c r="D747" s="3">
        <f>EXP(SUMIFS(stock_returns_long!$F:$F, stock_returns_long!$B:$B,Table6[[#This Row],[Ticker]],stock_returns_long!$D:$D,Table6[[#This Row],[Year]], stock_returns_long!$E:$E,Table6[[#This Row],[Month]]))-1</f>
        <v>-4.238383559767489E-2</v>
      </c>
    </row>
    <row r="748" spans="1:4" x14ac:dyDescent="0.2">
      <c r="A748" s="3" t="s">
        <v>1</v>
      </c>
      <c r="B748" s="3">
        <f>YEAR(stock_returns_long[[#This Row],[Date]])</f>
        <v>2023</v>
      </c>
      <c r="C748" s="3">
        <f>MONTH(stock_returns_long[[#This Row],[Date]])</f>
        <v>9</v>
      </c>
      <c r="D748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49" spans="1:4" x14ac:dyDescent="0.2">
      <c r="A749" s="3" t="s">
        <v>1</v>
      </c>
      <c r="B749" s="3">
        <f>YEAR(stock_returns_long[[#This Row],[Date]])</f>
        <v>2023</v>
      </c>
      <c r="C749" s="3">
        <f>MONTH(stock_returns_long[[#This Row],[Date]])</f>
        <v>9</v>
      </c>
      <c r="D749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0" spans="1:4" x14ac:dyDescent="0.2">
      <c r="A750" s="3" t="s">
        <v>1</v>
      </c>
      <c r="B750" s="3">
        <f>YEAR(stock_returns_long[[#This Row],[Date]])</f>
        <v>2023</v>
      </c>
      <c r="C750" s="3">
        <f>MONTH(stock_returns_long[[#This Row],[Date]])</f>
        <v>9</v>
      </c>
      <c r="D750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1" spans="1:4" x14ac:dyDescent="0.2">
      <c r="A751" s="3" t="s">
        <v>1</v>
      </c>
      <c r="B751" s="3">
        <f>YEAR(stock_returns_long[[#This Row],[Date]])</f>
        <v>2023</v>
      </c>
      <c r="C751" s="3">
        <f>MONTH(stock_returns_long[[#This Row],[Date]])</f>
        <v>9</v>
      </c>
      <c r="D751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2" spans="1:4" x14ac:dyDescent="0.2">
      <c r="A752" s="3" t="s">
        <v>1</v>
      </c>
      <c r="B752" s="3">
        <f>YEAR(stock_returns_long[[#This Row],[Date]])</f>
        <v>2023</v>
      </c>
      <c r="C752" s="3">
        <f>MONTH(stock_returns_long[[#This Row],[Date]])</f>
        <v>9</v>
      </c>
      <c r="D752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3" spans="1:4" x14ac:dyDescent="0.2">
      <c r="A753" s="3" t="s">
        <v>1</v>
      </c>
      <c r="B753" s="3">
        <f>YEAR(stock_returns_long[[#This Row],[Date]])</f>
        <v>2023</v>
      </c>
      <c r="C753" s="3">
        <f>MONTH(stock_returns_long[[#This Row],[Date]])</f>
        <v>9</v>
      </c>
      <c r="D753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4" spans="1:4" x14ac:dyDescent="0.2">
      <c r="A754" s="3" t="s">
        <v>1</v>
      </c>
      <c r="B754" s="3">
        <f>YEAR(stock_returns_long[[#This Row],[Date]])</f>
        <v>2023</v>
      </c>
      <c r="C754" s="3">
        <f>MONTH(stock_returns_long[[#This Row],[Date]])</f>
        <v>9</v>
      </c>
      <c r="D754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5" spans="1:4" x14ac:dyDescent="0.2">
      <c r="A755" s="3" t="s">
        <v>1</v>
      </c>
      <c r="B755" s="3">
        <f>YEAR(stock_returns_long[[#This Row],[Date]])</f>
        <v>2023</v>
      </c>
      <c r="C755" s="3">
        <f>MONTH(stock_returns_long[[#This Row],[Date]])</f>
        <v>9</v>
      </c>
      <c r="D755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6" spans="1:4" x14ac:dyDescent="0.2">
      <c r="A756" s="3" t="s">
        <v>1</v>
      </c>
      <c r="B756" s="3">
        <f>YEAR(stock_returns_long[[#This Row],[Date]])</f>
        <v>2023</v>
      </c>
      <c r="C756" s="3">
        <f>MONTH(stock_returns_long[[#This Row],[Date]])</f>
        <v>9</v>
      </c>
      <c r="D756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7" spans="1:4" x14ac:dyDescent="0.2">
      <c r="A757" s="3" t="s">
        <v>1</v>
      </c>
      <c r="B757" s="3">
        <f>YEAR(stock_returns_long[[#This Row],[Date]])</f>
        <v>2023</v>
      </c>
      <c r="C757" s="3">
        <f>MONTH(stock_returns_long[[#This Row],[Date]])</f>
        <v>9</v>
      </c>
      <c r="D757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8" spans="1:4" x14ac:dyDescent="0.2">
      <c r="A758" s="3" t="s">
        <v>1</v>
      </c>
      <c r="B758" s="3">
        <f>YEAR(stock_returns_long[[#This Row],[Date]])</f>
        <v>2023</v>
      </c>
      <c r="C758" s="3">
        <f>MONTH(stock_returns_long[[#This Row],[Date]])</f>
        <v>9</v>
      </c>
      <c r="D758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59" spans="1:4" x14ac:dyDescent="0.2">
      <c r="A759" s="3" t="s">
        <v>1</v>
      </c>
      <c r="B759" s="3">
        <f>YEAR(stock_returns_long[[#This Row],[Date]])</f>
        <v>2023</v>
      </c>
      <c r="C759" s="3">
        <f>MONTH(stock_returns_long[[#This Row],[Date]])</f>
        <v>9</v>
      </c>
      <c r="D759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0" spans="1:4" x14ac:dyDescent="0.2">
      <c r="A760" s="3" t="s">
        <v>1</v>
      </c>
      <c r="B760" s="3">
        <f>YEAR(stock_returns_long[[#This Row],[Date]])</f>
        <v>2023</v>
      </c>
      <c r="C760" s="3">
        <f>MONTH(stock_returns_long[[#This Row],[Date]])</f>
        <v>9</v>
      </c>
      <c r="D760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1" spans="1:4" x14ac:dyDescent="0.2">
      <c r="A761" s="3" t="s">
        <v>1</v>
      </c>
      <c r="B761" s="3">
        <f>YEAR(stock_returns_long[[#This Row],[Date]])</f>
        <v>2023</v>
      </c>
      <c r="C761" s="3">
        <f>MONTH(stock_returns_long[[#This Row],[Date]])</f>
        <v>9</v>
      </c>
      <c r="D761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2" spans="1:4" x14ac:dyDescent="0.2">
      <c r="A762" s="3" t="s">
        <v>1</v>
      </c>
      <c r="B762" s="3">
        <f>YEAR(stock_returns_long[[#This Row],[Date]])</f>
        <v>2023</v>
      </c>
      <c r="C762" s="3">
        <f>MONTH(stock_returns_long[[#This Row],[Date]])</f>
        <v>9</v>
      </c>
      <c r="D762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3" spans="1:4" x14ac:dyDescent="0.2">
      <c r="A763" s="3" t="s">
        <v>1</v>
      </c>
      <c r="B763" s="3">
        <f>YEAR(stock_returns_long[[#This Row],[Date]])</f>
        <v>2023</v>
      </c>
      <c r="C763" s="3">
        <f>MONTH(stock_returns_long[[#This Row],[Date]])</f>
        <v>9</v>
      </c>
      <c r="D763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4" spans="1:4" x14ac:dyDescent="0.2">
      <c r="A764" s="3" t="s">
        <v>1</v>
      </c>
      <c r="B764" s="3">
        <f>YEAR(stock_returns_long[[#This Row],[Date]])</f>
        <v>2023</v>
      </c>
      <c r="C764" s="3">
        <f>MONTH(stock_returns_long[[#This Row],[Date]])</f>
        <v>9</v>
      </c>
      <c r="D764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5" spans="1:4" x14ac:dyDescent="0.2">
      <c r="A765" s="3" t="s">
        <v>1</v>
      </c>
      <c r="B765" s="3">
        <f>YEAR(stock_returns_long[[#This Row],[Date]])</f>
        <v>2023</v>
      </c>
      <c r="C765" s="3">
        <f>MONTH(stock_returns_long[[#This Row],[Date]])</f>
        <v>9</v>
      </c>
      <c r="D765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6" spans="1:4" x14ac:dyDescent="0.2">
      <c r="A766" s="3" t="s">
        <v>1</v>
      </c>
      <c r="B766" s="3">
        <f>YEAR(stock_returns_long[[#This Row],[Date]])</f>
        <v>2023</v>
      </c>
      <c r="C766" s="3">
        <f>MONTH(stock_returns_long[[#This Row],[Date]])</f>
        <v>9</v>
      </c>
      <c r="D766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7" spans="1:4" x14ac:dyDescent="0.2">
      <c r="A767" s="3" t="s">
        <v>1</v>
      </c>
      <c r="B767" s="3">
        <f>YEAR(stock_returns_long[[#This Row],[Date]])</f>
        <v>2023</v>
      </c>
      <c r="C767" s="3">
        <f>MONTH(stock_returns_long[[#This Row],[Date]])</f>
        <v>9</v>
      </c>
      <c r="D767" s="3">
        <f>EXP(SUMIFS(stock_returns_long!$F:$F, stock_returns_long!$B:$B,Table6[[#This Row],[Ticker]],stock_returns_long!$D:$D,Table6[[#This Row],[Year]], stock_returns_long!$E:$E,Table6[[#This Row],[Month]]))-1</f>
        <v>-8.8678329649881538E-2</v>
      </c>
    </row>
    <row r="768" spans="1:4" x14ac:dyDescent="0.2">
      <c r="A768" s="3" t="s">
        <v>1</v>
      </c>
      <c r="B768" s="3">
        <f>YEAR(stock_returns_long[[#This Row],[Date]])</f>
        <v>2023</v>
      </c>
      <c r="C768" s="3">
        <f>MONTH(stock_returns_long[[#This Row],[Date]])</f>
        <v>10</v>
      </c>
      <c r="D768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69" spans="1:4" x14ac:dyDescent="0.2">
      <c r="A769" s="3" t="s">
        <v>1</v>
      </c>
      <c r="B769" s="3">
        <f>YEAR(stock_returns_long[[#This Row],[Date]])</f>
        <v>2023</v>
      </c>
      <c r="C769" s="3">
        <f>MONTH(stock_returns_long[[#This Row],[Date]])</f>
        <v>10</v>
      </c>
      <c r="D769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0" spans="1:4" x14ac:dyDescent="0.2">
      <c r="A770" s="3" t="s">
        <v>1</v>
      </c>
      <c r="B770" s="3">
        <f>YEAR(stock_returns_long[[#This Row],[Date]])</f>
        <v>2023</v>
      </c>
      <c r="C770" s="3">
        <f>MONTH(stock_returns_long[[#This Row],[Date]])</f>
        <v>10</v>
      </c>
      <c r="D770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1" spans="1:4" x14ac:dyDescent="0.2">
      <c r="A771" s="3" t="s">
        <v>1</v>
      </c>
      <c r="B771" s="3">
        <f>YEAR(stock_returns_long[[#This Row],[Date]])</f>
        <v>2023</v>
      </c>
      <c r="C771" s="3">
        <f>MONTH(stock_returns_long[[#This Row],[Date]])</f>
        <v>10</v>
      </c>
      <c r="D771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2" spans="1:4" x14ac:dyDescent="0.2">
      <c r="A772" s="3" t="s">
        <v>1</v>
      </c>
      <c r="B772" s="3">
        <f>YEAR(stock_returns_long[[#This Row],[Date]])</f>
        <v>2023</v>
      </c>
      <c r="C772" s="3">
        <f>MONTH(stock_returns_long[[#This Row],[Date]])</f>
        <v>10</v>
      </c>
      <c r="D772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3" spans="1:4" x14ac:dyDescent="0.2">
      <c r="A773" s="3" t="s">
        <v>1</v>
      </c>
      <c r="B773" s="3">
        <f>YEAR(stock_returns_long[[#This Row],[Date]])</f>
        <v>2023</v>
      </c>
      <c r="C773" s="3">
        <f>MONTH(stock_returns_long[[#This Row],[Date]])</f>
        <v>10</v>
      </c>
      <c r="D773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4" spans="1:4" x14ac:dyDescent="0.2">
      <c r="A774" s="3" t="s">
        <v>1</v>
      </c>
      <c r="B774" s="3">
        <f>YEAR(stock_returns_long[[#This Row],[Date]])</f>
        <v>2023</v>
      </c>
      <c r="C774" s="3">
        <f>MONTH(stock_returns_long[[#This Row],[Date]])</f>
        <v>10</v>
      </c>
      <c r="D774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5" spans="1:4" x14ac:dyDescent="0.2">
      <c r="A775" s="3" t="s">
        <v>1</v>
      </c>
      <c r="B775" s="3">
        <f>YEAR(stock_returns_long[[#This Row],[Date]])</f>
        <v>2023</v>
      </c>
      <c r="C775" s="3">
        <f>MONTH(stock_returns_long[[#This Row],[Date]])</f>
        <v>10</v>
      </c>
      <c r="D775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6" spans="1:4" x14ac:dyDescent="0.2">
      <c r="A776" s="3" t="s">
        <v>1</v>
      </c>
      <c r="B776" s="3">
        <f>YEAR(stock_returns_long[[#This Row],[Date]])</f>
        <v>2023</v>
      </c>
      <c r="C776" s="3">
        <f>MONTH(stock_returns_long[[#This Row],[Date]])</f>
        <v>10</v>
      </c>
      <c r="D776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7" spans="1:4" x14ac:dyDescent="0.2">
      <c r="A777" s="3" t="s">
        <v>1</v>
      </c>
      <c r="B777" s="3">
        <f>YEAR(stock_returns_long[[#This Row],[Date]])</f>
        <v>2023</v>
      </c>
      <c r="C777" s="3">
        <f>MONTH(stock_returns_long[[#This Row],[Date]])</f>
        <v>10</v>
      </c>
      <c r="D777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8" spans="1:4" x14ac:dyDescent="0.2">
      <c r="A778" s="3" t="s">
        <v>1</v>
      </c>
      <c r="B778" s="3">
        <f>YEAR(stock_returns_long[[#This Row],[Date]])</f>
        <v>2023</v>
      </c>
      <c r="C778" s="3">
        <f>MONTH(stock_returns_long[[#This Row],[Date]])</f>
        <v>10</v>
      </c>
      <c r="D778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79" spans="1:4" x14ac:dyDescent="0.2">
      <c r="A779" s="3" t="s">
        <v>1</v>
      </c>
      <c r="B779" s="3">
        <f>YEAR(stock_returns_long[[#This Row],[Date]])</f>
        <v>2023</v>
      </c>
      <c r="C779" s="3">
        <f>MONTH(stock_returns_long[[#This Row],[Date]])</f>
        <v>10</v>
      </c>
      <c r="D779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0" spans="1:4" x14ac:dyDescent="0.2">
      <c r="A780" s="3" t="s">
        <v>1</v>
      </c>
      <c r="B780" s="3">
        <f>YEAR(stock_returns_long[[#This Row],[Date]])</f>
        <v>2023</v>
      </c>
      <c r="C780" s="3">
        <f>MONTH(stock_returns_long[[#This Row],[Date]])</f>
        <v>10</v>
      </c>
      <c r="D780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1" spans="1:4" x14ac:dyDescent="0.2">
      <c r="A781" s="3" t="s">
        <v>1</v>
      </c>
      <c r="B781" s="3">
        <f>YEAR(stock_returns_long[[#This Row],[Date]])</f>
        <v>2023</v>
      </c>
      <c r="C781" s="3">
        <f>MONTH(stock_returns_long[[#This Row],[Date]])</f>
        <v>10</v>
      </c>
      <c r="D781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2" spans="1:4" x14ac:dyDescent="0.2">
      <c r="A782" s="3" t="s">
        <v>1</v>
      </c>
      <c r="B782" s="3">
        <f>YEAR(stock_returns_long[[#This Row],[Date]])</f>
        <v>2023</v>
      </c>
      <c r="C782" s="3">
        <f>MONTH(stock_returns_long[[#This Row],[Date]])</f>
        <v>10</v>
      </c>
      <c r="D782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3" spans="1:4" x14ac:dyDescent="0.2">
      <c r="A783" s="3" t="s">
        <v>1</v>
      </c>
      <c r="B783" s="3">
        <f>YEAR(stock_returns_long[[#This Row],[Date]])</f>
        <v>2023</v>
      </c>
      <c r="C783" s="3">
        <f>MONTH(stock_returns_long[[#This Row],[Date]])</f>
        <v>10</v>
      </c>
      <c r="D783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4" spans="1:4" x14ac:dyDescent="0.2">
      <c r="A784" s="3" t="s">
        <v>1</v>
      </c>
      <c r="B784" s="3">
        <f>YEAR(stock_returns_long[[#This Row],[Date]])</f>
        <v>2023</v>
      </c>
      <c r="C784" s="3">
        <f>MONTH(stock_returns_long[[#This Row],[Date]])</f>
        <v>10</v>
      </c>
      <c r="D784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5" spans="1:4" x14ac:dyDescent="0.2">
      <c r="A785" s="3" t="s">
        <v>1</v>
      </c>
      <c r="B785" s="3">
        <f>YEAR(stock_returns_long[[#This Row],[Date]])</f>
        <v>2023</v>
      </c>
      <c r="C785" s="3">
        <f>MONTH(stock_returns_long[[#This Row],[Date]])</f>
        <v>10</v>
      </c>
      <c r="D785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6" spans="1:4" x14ac:dyDescent="0.2">
      <c r="A786" s="3" t="s">
        <v>1</v>
      </c>
      <c r="B786" s="3">
        <f>YEAR(stock_returns_long[[#This Row],[Date]])</f>
        <v>2023</v>
      </c>
      <c r="C786" s="3">
        <f>MONTH(stock_returns_long[[#This Row],[Date]])</f>
        <v>10</v>
      </c>
      <c r="D786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7" spans="1:4" x14ac:dyDescent="0.2">
      <c r="A787" s="3" t="s">
        <v>1</v>
      </c>
      <c r="B787" s="3">
        <f>YEAR(stock_returns_long[[#This Row],[Date]])</f>
        <v>2023</v>
      </c>
      <c r="C787" s="3">
        <f>MONTH(stock_returns_long[[#This Row],[Date]])</f>
        <v>10</v>
      </c>
      <c r="D787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8" spans="1:4" x14ac:dyDescent="0.2">
      <c r="A788" s="3" t="s">
        <v>1</v>
      </c>
      <c r="B788" s="3">
        <f>YEAR(stock_returns_long[[#This Row],[Date]])</f>
        <v>2023</v>
      </c>
      <c r="C788" s="3">
        <f>MONTH(stock_returns_long[[#This Row],[Date]])</f>
        <v>10</v>
      </c>
      <c r="D788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89" spans="1:4" x14ac:dyDescent="0.2">
      <c r="A789" s="3" t="s">
        <v>1</v>
      </c>
      <c r="B789" s="3">
        <f>YEAR(stock_returns_long[[#This Row],[Date]])</f>
        <v>2023</v>
      </c>
      <c r="C789" s="3">
        <f>MONTH(stock_returns_long[[#This Row],[Date]])</f>
        <v>10</v>
      </c>
      <c r="D789" s="3">
        <f>EXP(SUMIFS(stock_returns_long!$F:$F, stock_returns_long!$B:$B,Table6[[#This Row],[Ticker]],stock_returns_long!$D:$D,Table6[[#This Row],[Year]], stock_returns_long!$E:$E,Table6[[#This Row],[Month]]))-1</f>
        <v>-2.5699310863207536E-3</v>
      </c>
    </row>
    <row r="790" spans="1:4" x14ac:dyDescent="0.2">
      <c r="A790" s="3" t="s">
        <v>1</v>
      </c>
      <c r="B790" s="3">
        <f>YEAR(stock_returns_long[[#This Row],[Date]])</f>
        <v>2023</v>
      </c>
      <c r="C790" s="3">
        <f>MONTH(stock_returns_long[[#This Row],[Date]])</f>
        <v>11</v>
      </c>
      <c r="D790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1" spans="1:4" x14ac:dyDescent="0.2">
      <c r="A791" s="3" t="s">
        <v>1</v>
      </c>
      <c r="B791" s="3">
        <f>YEAR(stock_returns_long[[#This Row],[Date]])</f>
        <v>2023</v>
      </c>
      <c r="C791" s="3">
        <f>MONTH(stock_returns_long[[#This Row],[Date]])</f>
        <v>11</v>
      </c>
      <c r="D791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2" spans="1:4" x14ac:dyDescent="0.2">
      <c r="A792" s="3" t="s">
        <v>1</v>
      </c>
      <c r="B792" s="3">
        <f>YEAR(stock_returns_long[[#This Row],[Date]])</f>
        <v>2023</v>
      </c>
      <c r="C792" s="3">
        <f>MONTH(stock_returns_long[[#This Row],[Date]])</f>
        <v>11</v>
      </c>
      <c r="D792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3" spans="1:4" x14ac:dyDescent="0.2">
      <c r="A793" s="3" t="s">
        <v>1</v>
      </c>
      <c r="B793" s="3">
        <f>YEAR(stock_returns_long[[#This Row],[Date]])</f>
        <v>2023</v>
      </c>
      <c r="C793" s="3">
        <f>MONTH(stock_returns_long[[#This Row],[Date]])</f>
        <v>11</v>
      </c>
      <c r="D793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4" spans="1:4" x14ac:dyDescent="0.2">
      <c r="A794" s="3" t="s">
        <v>1</v>
      </c>
      <c r="B794" s="3">
        <f>YEAR(stock_returns_long[[#This Row],[Date]])</f>
        <v>2023</v>
      </c>
      <c r="C794" s="3">
        <f>MONTH(stock_returns_long[[#This Row],[Date]])</f>
        <v>11</v>
      </c>
      <c r="D794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5" spans="1:4" x14ac:dyDescent="0.2">
      <c r="A795" s="3" t="s">
        <v>1</v>
      </c>
      <c r="B795" s="3">
        <f>YEAR(stock_returns_long[[#This Row],[Date]])</f>
        <v>2023</v>
      </c>
      <c r="C795" s="3">
        <f>MONTH(stock_returns_long[[#This Row],[Date]])</f>
        <v>11</v>
      </c>
      <c r="D795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6" spans="1:4" x14ac:dyDescent="0.2">
      <c r="A796" s="3" t="s">
        <v>1</v>
      </c>
      <c r="B796" s="3">
        <f>YEAR(stock_returns_long[[#This Row],[Date]])</f>
        <v>2023</v>
      </c>
      <c r="C796" s="3">
        <f>MONTH(stock_returns_long[[#This Row],[Date]])</f>
        <v>11</v>
      </c>
      <c r="D796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7" spans="1:4" x14ac:dyDescent="0.2">
      <c r="A797" s="3" t="s">
        <v>1</v>
      </c>
      <c r="B797" s="3">
        <f>YEAR(stock_returns_long[[#This Row],[Date]])</f>
        <v>2023</v>
      </c>
      <c r="C797" s="3">
        <f>MONTH(stock_returns_long[[#This Row],[Date]])</f>
        <v>11</v>
      </c>
      <c r="D797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8" spans="1:4" x14ac:dyDescent="0.2">
      <c r="A798" s="3" t="s">
        <v>1</v>
      </c>
      <c r="B798" s="3">
        <f>YEAR(stock_returns_long[[#This Row],[Date]])</f>
        <v>2023</v>
      </c>
      <c r="C798" s="3">
        <f>MONTH(stock_returns_long[[#This Row],[Date]])</f>
        <v>11</v>
      </c>
      <c r="D798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799" spans="1:4" x14ac:dyDescent="0.2">
      <c r="A799" s="3" t="s">
        <v>1</v>
      </c>
      <c r="B799" s="3">
        <f>YEAR(stock_returns_long[[#This Row],[Date]])</f>
        <v>2023</v>
      </c>
      <c r="C799" s="3">
        <f>MONTH(stock_returns_long[[#This Row],[Date]])</f>
        <v>11</v>
      </c>
      <c r="D799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0" spans="1:4" x14ac:dyDescent="0.2">
      <c r="A800" s="3" t="s">
        <v>1</v>
      </c>
      <c r="B800" s="3">
        <f>YEAR(stock_returns_long[[#This Row],[Date]])</f>
        <v>2023</v>
      </c>
      <c r="C800" s="3">
        <f>MONTH(stock_returns_long[[#This Row],[Date]])</f>
        <v>11</v>
      </c>
      <c r="D800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1" spans="1:4" x14ac:dyDescent="0.2">
      <c r="A801" s="3" t="s">
        <v>1</v>
      </c>
      <c r="B801" s="3">
        <f>YEAR(stock_returns_long[[#This Row],[Date]])</f>
        <v>2023</v>
      </c>
      <c r="C801" s="3">
        <f>MONTH(stock_returns_long[[#This Row],[Date]])</f>
        <v>11</v>
      </c>
      <c r="D801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2" spans="1:4" x14ac:dyDescent="0.2">
      <c r="A802" s="3" t="s">
        <v>1</v>
      </c>
      <c r="B802" s="3">
        <f>YEAR(stock_returns_long[[#This Row],[Date]])</f>
        <v>2023</v>
      </c>
      <c r="C802" s="3">
        <f>MONTH(stock_returns_long[[#This Row],[Date]])</f>
        <v>11</v>
      </c>
      <c r="D802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3" spans="1:4" x14ac:dyDescent="0.2">
      <c r="A803" s="3" t="s">
        <v>1</v>
      </c>
      <c r="B803" s="3">
        <f>YEAR(stock_returns_long[[#This Row],[Date]])</f>
        <v>2023</v>
      </c>
      <c r="C803" s="3">
        <f>MONTH(stock_returns_long[[#This Row],[Date]])</f>
        <v>11</v>
      </c>
      <c r="D803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4" spans="1:4" x14ac:dyDescent="0.2">
      <c r="A804" s="3" t="s">
        <v>1</v>
      </c>
      <c r="B804" s="3">
        <f>YEAR(stock_returns_long[[#This Row],[Date]])</f>
        <v>2023</v>
      </c>
      <c r="C804" s="3">
        <f>MONTH(stock_returns_long[[#This Row],[Date]])</f>
        <v>11</v>
      </c>
      <c r="D804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5" spans="1:4" x14ac:dyDescent="0.2">
      <c r="A805" s="3" t="s">
        <v>1</v>
      </c>
      <c r="B805" s="3">
        <f>YEAR(stock_returns_long[[#This Row],[Date]])</f>
        <v>2023</v>
      </c>
      <c r="C805" s="3">
        <f>MONTH(stock_returns_long[[#This Row],[Date]])</f>
        <v>11</v>
      </c>
      <c r="D805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6" spans="1:4" x14ac:dyDescent="0.2">
      <c r="A806" s="3" t="s">
        <v>1</v>
      </c>
      <c r="B806" s="3">
        <f>YEAR(stock_returns_long[[#This Row],[Date]])</f>
        <v>2023</v>
      </c>
      <c r="C806" s="3">
        <f>MONTH(stock_returns_long[[#This Row],[Date]])</f>
        <v>11</v>
      </c>
      <c r="D806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7" spans="1:4" x14ac:dyDescent="0.2">
      <c r="A807" s="3" t="s">
        <v>1</v>
      </c>
      <c r="B807" s="3">
        <f>YEAR(stock_returns_long[[#This Row],[Date]])</f>
        <v>2023</v>
      </c>
      <c r="C807" s="3">
        <f>MONTH(stock_returns_long[[#This Row],[Date]])</f>
        <v>11</v>
      </c>
      <c r="D807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8" spans="1:4" x14ac:dyDescent="0.2">
      <c r="A808" s="3" t="s">
        <v>1</v>
      </c>
      <c r="B808" s="3">
        <f>YEAR(stock_returns_long[[#This Row],[Date]])</f>
        <v>2023</v>
      </c>
      <c r="C808" s="3">
        <f>MONTH(stock_returns_long[[#This Row],[Date]])</f>
        <v>11</v>
      </c>
      <c r="D808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09" spans="1:4" x14ac:dyDescent="0.2">
      <c r="A809" s="3" t="s">
        <v>1</v>
      </c>
      <c r="B809" s="3">
        <f>YEAR(stock_returns_long[[#This Row],[Date]])</f>
        <v>2023</v>
      </c>
      <c r="C809" s="3">
        <f>MONTH(stock_returns_long[[#This Row],[Date]])</f>
        <v>11</v>
      </c>
      <c r="D809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10" spans="1:4" x14ac:dyDescent="0.2">
      <c r="A810" s="3" t="s">
        <v>1</v>
      </c>
      <c r="B810" s="3">
        <f>YEAR(stock_returns_long[[#This Row],[Date]])</f>
        <v>2023</v>
      </c>
      <c r="C810" s="3">
        <f>MONTH(stock_returns_long[[#This Row],[Date]])</f>
        <v>11</v>
      </c>
      <c r="D810" s="3">
        <f>EXP(SUMIFS(stock_returns_long!$F:$F, stock_returns_long!$B:$B,Table6[[#This Row],[Ticker]],stock_returns_long!$D:$D,Table6[[#This Row],[Year]], stock_returns_long!$E:$E,Table6[[#This Row],[Month]]))-1</f>
        <v>0.11378002722361202</v>
      </c>
    </row>
    <row r="811" spans="1:4" x14ac:dyDescent="0.2">
      <c r="A811" s="3" t="s">
        <v>1</v>
      </c>
      <c r="B811" s="3">
        <f>YEAR(stock_returns_long[[#This Row],[Date]])</f>
        <v>2023</v>
      </c>
      <c r="C811" s="3">
        <f>MONTH(stock_returns_long[[#This Row],[Date]])</f>
        <v>12</v>
      </c>
      <c r="D811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2" spans="1:4" x14ac:dyDescent="0.2">
      <c r="A812" s="3" t="s">
        <v>1</v>
      </c>
      <c r="B812" s="3">
        <f>YEAR(stock_returns_long[[#This Row],[Date]])</f>
        <v>2023</v>
      </c>
      <c r="C812" s="3">
        <f>MONTH(stock_returns_long[[#This Row],[Date]])</f>
        <v>12</v>
      </c>
      <c r="D812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3" spans="1:4" x14ac:dyDescent="0.2">
      <c r="A813" s="3" t="s">
        <v>1</v>
      </c>
      <c r="B813" s="3">
        <f>YEAR(stock_returns_long[[#This Row],[Date]])</f>
        <v>2023</v>
      </c>
      <c r="C813" s="3">
        <f>MONTH(stock_returns_long[[#This Row],[Date]])</f>
        <v>12</v>
      </c>
      <c r="D813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4" spans="1:4" x14ac:dyDescent="0.2">
      <c r="A814" s="3" t="s">
        <v>1</v>
      </c>
      <c r="B814" s="3">
        <f>YEAR(stock_returns_long[[#This Row],[Date]])</f>
        <v>2023</v>
      </c>
      <c r="C814" s="3">
        <f>MONTH(stock_returns_long[[#This Row],[Date]])</f>
        <v>12</v>
      </c>
      <c r="D814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5" spans="1:4" x14ac:dyDescent="0.2">
      <c r="A815" s="3" t="s">
        <v>1</v>
      </c>
      <c r="B815" s="3">
        <f>YEAR(stock_returns_long[[#This Row],[Date]])</f>
        <v>2023</v>
      </c>
      <c r="C815" s="3">
        <f>MONTH(stock_returns_long[[#This Row],[Date]])</f>
        <v>12</v>
      </c>
      <c r="D815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6" spans="1:4" x14ac:dyDescent="0.2">
      <c r="A816" s="3" t="s">
        <v>1</v>
      </c>
      <c r="B816" s="3">
        <f>YEAR(stock_returns_long[[#This Row],[Date]])</f>
        <v>2023</v>
      </c>
      <c r="C816" s="3">
        <f>MONTH(stock_returns_long[[#This Row],[Date]])</f>
        <v>12</v>
      </c>
      <c r="D816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7" spans="1:4" x14ac:dyDescent="0.2">
      <c r="A817" s="3" t="s">
        <v>1</v>
      </c>
      <c r="B817" s="3">
        <f>YEAR(stock_returns_long[[#This Row],[Date]])</f>
        <v>2023</v>
      </c>
      <c r="C817" s="3">
        <f>MONTH(stock_returns_long[[#This Row],[Date]])</f>
        <v>12</v>
      </c>
      <c r="D817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8" spans="1:4" x14ac:dyDescent="0.2">
      <c r="A818" s="3" t="s">
        <v>1</v>
      </c>
      <c r="B818" s="3">
        <f>YEAR(stock_returns_long[[#This Row],[Date]])</f>
        <v>2023</v>
      </c>
      <c r="C818" s="3">
        <f>MONTH(stock_returns_long[[#This Row],[Date]])</f>
        <v>12</v>
      </c>
      <c r="D818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19" spans="1:4" x14ac:dyDescent="0.2">
      <c r="A819" s="3" t="s">
        <v>1</v>
      </c>
      <c r="B819" s="3">
        <f>YEAR(stock_returns_long[[#This Row],[Date]])</f>
        <v>2023</v>
      </c>
      <c r="C819" s="3">
        <f>MONTH(stock_returns_long[[#This Row],[Date]])</f>
        <v>12</v>
      </c>
      <c r="D819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0" spans="1:4" x14ac:dyDescent="0.2">
      <c r="A820" s="3" t="s">
        <v>1</v>
      </c>
      <c r="B820" s="3">
        <f>YEAR(stock_returns_long[[#This Row],[Date]])</f>
        <v>2023</v>
      </c>
      <c r="C820" s="3">
        <f>MONTH(stock_returns_long[[#This Row],[Date]])</f>
        <v>12</v>
      </c>
      <c r="D820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1" spans="1:4" x14ac:dyDescent="0.2">
      <c r="A821" s="3" t="s">
        <v>1</v>
      </c>
      <c r="B821" s="3">
        <f>YEAR(stock_returns_long[[#This Row],[Date]])</f>
        <v>2023</v>
      </c>
      <c r="C821" s="3">
        <f>MONTH(stock_returns_long[[#This Row],[Date]])</f>
        <v>12</v>
      </c>
      <c r="D821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2" spans="1:4" x14ac:dyDescent="0.2">
      <c r="A822" s="3" t="s">
        <v>1</v>
      </c>
      <c r="B822" s="3">
        <f>YEAR(stock_returns_long[[#This Row],[Date]])</f>
        <v>2023</v>
      </c>
      <c r="C822" s="3">
        <f>MONTH(stock_returns_long[[#This Row],[Date]])</f>
        <v>12</v>
      </c>
      <c r="D822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3" spans="1:4" x14ac:dyDescent="0.2">
      <c r="A823" s="3" t="s">
        <v>1</v>
      </c>
      <c r="B823" s="3">
        <f>YEAR(stock_returns_long[[#This Row],[Date]])</f>
        <v>2023</v>
      </c>
      <c r="C823" s="3">
        <f>MONTH(stock_returns_long[[#This Row],[Date]])</f>
        <v>12</v>
      </c>
      <c r="D823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4" spans="1:4" x14ac:dyDescent="0.2">
      <c r="A824" s="3" t="s">
        <v>1</v>
      </c>
      <c r="B824" s="3">
        <f>YEAR(stock_returns_long[[#This Row],[Date]])</f>
        <v>2023</v>
      </c>
      <c r="C824" s="3">
        <f>MONTH(stock_returns_long[[#This Row],[Date]])</f>
        <v>12</v>
      </c>
      <c r="D824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5" spans="1:4" x14ac:dyDescent="0.2">
      <c r="A825" s="3" t="s">
        <v>1</v>
      </c>
      <c r="B825" s="3">
        <f>YEAR(stock_returns_long[[#This Row],[Date]])</f>
        <v>2023</v>
      </c>
      <c r="C825" s="3">
        <f>MONTH(stock_returns_long[[#This Row],[Date]])</f>
        <v>12</v>
      </c>
      <c r="D825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6" spans="1:4" x14ac:dyDescent="0.2">
      <c r="A826" s="3" t="s">
        <v>1</v>
      </c>
      <c r="B826" s="3">
        <f>YEAR(stock_returns_long[[#This Row],[Date]])</f>
        <v>2023</v>
      </c>
      <c r="C826" s="3">
        <f>MONTH(stock_returns_long[[#This Row],[Date]])</f>
        <v>12</v>
      </c>
      <c r="D826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7" spans="1:4" x14ac:dyDescent="0.2">
      <c r="A827" s="3" t="s">
        <v>1</v>
      </c>
      <c r="B827" s="3">
        <f>YEAR(stock_returns_long[[#This Row],[Date]])</f>
        <v>2023</v>
      </c>
      <c r="C827" s="3">
        <f>MONTH(stock_returns_long[[#This Row],[Date]])</f>
        <v>12</v>
      </c>
      <c r="D827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8" spans="1:4" x14ac:dyDescent="0.2">
      <c r="A828" s="3" t="s">
        <v>1</v>
      </c>
      <c r="B828" s="3">
        <f>YEAR(stock_returns_long[[#This Row],[Date]])</f>
        <v>2023</v>
      </c>
      <c r="C828" s="3">
        <f>MONTH(stock_returns_long[[#This Row],[Date]])</f>
        <v>12</v>
      </c>
      <c r="D828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29" spans="1:4" x14ac:dyDescent="0.2">
      <c r="A829" s="3" t="s">
        <v>1</v>
      </c>
      <c r="B829" s="3">
        <f>YEAR(stock_returns_long[[#This Row],[Date]])</f>
        <v>2023</v>
      </c>
      <c r="C829" s="3">
        <f>MONTH(stock_returns_long[[#This Row],[Date]])</f>
        <v>12</v>
      </c>
      <c r="D829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30" spans="1:4" x14ac:dyDescent="0.2">
      <c r="A830" s="3" t="s">
        <v>1</v>
      </c>
      <c r="B830" s="3">
        <f>YEAR(stock_returns_long[[#This Row],[Date]])</f>
        <v>2023</v>
      </c>
      <c r="C830" s="3">
        <f>MONTH(stock_returns_long[[#This Row],[Date]])</f>
        <v>12</v>
      </c>
      <c r="D830" s="3">
        <f>EXP(SUMIFS(stock_returns_long!$F:$F, stock_returns_long!$B:$B,Table6[[#This Row],[Ticker]],stock_returns_long!$D:$D,Table6[[#This Row],[Year]], stock_returns_long!$E:$E,Table6[[#This Row],[Month]]))-1</f>
        <v>1.3582572919931923E-2</v>
      </c>
    </row>
    <row r="831" spans="1:4" x14ac:dyDescent="0.2">
      <c r="A831" s="3" t="s">
        <v>1</v>
      </c>
      <c r="B831" s="3">
        <f>YEAR(stock_returns_long[[#This Row],[Date]])</f>
        <v>2024</v>
      </c>
      <c r="C831" s="3">
        <f>MONTH(stock_returns_long[[#This Row],[Date]])</f>
        <v>1</v>
      </c>
      <c r="D831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2" spans="1:4" x14ac:dyDescent="0.2">
      <c r="A832" s="3" t="s">
        <v>1</v>
      </c>
      <c r="B832" s="3">
        <f>YEAR(stock_returns_long[[#This Row],[Date]])</f>
        <v>2024</v>
      </c>
      <c r="C832" s="3">
        <f>MONTH(stock_returns_long[[#This Row],[Date]])</f>
        <v>1</v>
      </c>
      <c r="D832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3" spans="1:4" x14ac:dyDescent="0.2">
      <c r="A833" s="3" t="s">
        <v>1</v>
      </c>
      <c r="B833" s="3">
        <f>YEAR(stock_returns_long[[#This Row],[Date]])</f>
        <v>2024</v>
      </c>
      <c r="C833" s="3">
        <f>MONTH(stock_returns_long[[#This Row],[Date]])</f>
        <v>1</v>
      </c>
      <c r="D833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4" spans="1:4" x14ac:dyDescent="0.2">
      <c r="A834" s="3" t="s">
        <v>1</v>
      </c>
      <c r="B834" s="3">
        <f>YEAR(stock_returns_long[[#This Row],[Date]])</f>
        <v>2024</v>
      </c>
      <c r="C834" s="3">
        <f>MONTH(stock_returns_long[[#This Row],[Date]])</f>
        <v>1</v>
      </c>
      <c r="D834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5" spans="1:4" x14ac:dyDescent="0.2">
      <c r="A835" s="3" t="s">
        <v>1</v>
      </c>
      <c r="B835" s="3">
        <f>YEAR(stock_returns_long[[#This Row],[Date]])</f>
        <v>2024</v>
      </c>
      <c r="C835" s="3">
        <f>MONTH(stock_returns_long[[#This Row],[Date]])</f>
        <v>1</v>
      </c>
      <c r="D835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6" spans="1:4" x14ac:dyDescent="0.2">
      <c r="A836" s="3" t="s">
        <v>1</v>
      </c>
      <c r="B836" s="3">
        <f>YEAR(stock_returns_long[[#This Row],[Date]])</f>
        <v>2024</v>
      </c>
      <c r="C836" s="3">
        <f>MONTH(stock_returns_long[[#This Row],[Date]])</f>
        <v>1</v>
      </c>
      <c r="D836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7" spans="1:4" x14ac:dyDescent="0.2">
      <c r="A837" s="3" t="s">
        <v>1</v>
      </c>
      <c r="B837" s="3">
        <f>YEAR(stock_returns_long[[#This Row],[Date]])</f>
        <v>2024</v>
      </c>
      <c r="C837" s="3">
        <f>MONTH(stock_returns_long[[#This Row],[Date]])</f>
        <v>1</v>
      </c>
      <c r="D837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8" spans="1:4" x14ac:dyDescent="0.2">
      <c r="A838" s="3" t="s">
        <v>1</v>
      </c>
      <c r="B838" s="3">
        <f>YEAR(stock_returns_long[[#This Row],[Date]])</f>
        <v>2024</v>
      </c>
      <c r="C838" s="3">
        <f>MONTH(stock_returns_long[[#This Row],[Date]])</f>
        <v>1</v>
      </c>
      <c r="D838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39" spans="1:4" x14ac:dyDescent="0.2">
      <c r="A839" s="3" t="s">
        <v>1</v>
      </c>
      <c r="B839" s="3">
        <f>YEAR(stock_returns_long[[#This Row],[Date]])</f>
        <v>2024</v>
      </c>
      <c r="C839" s="3">
        <f>MONTH(stock_returns_long[[#This Row],[Date]])</f>
        <v>1</v>
      </c>
      <c r="D839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0" spans="1:4" x14ac:dyDescent="0.2">
      <c r="A840" s="3" t="s">
        <v>1</v>
      </c>
      <c r="B840" s="3">
        <f>YEAR(stock_returns_long[[#This Row],[Date]])</f>
        <v>2024</v>
      </c>
      <c r="C840" s="3">
        <f>MONTH(stock_returns_long[[#This Row],[Date]])</f>
        <v>1</v>
      </c>
      <c r="D840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1" spans="1:4" x14ac:dyDescent="0.2">
      <c r="A841" s="3" t="s">
        <v>1</v>
      </c>
      <c r="B841" s="3">
        <f>YEAR(stock_returns_long[[#This Row],[Date]])</f>
        <v>2024</v>
      </c>
      <c r="C841" s="3">
        <f>MONTH(stock_returns_long[[#This Row],[Date]])</f>
        <v>1</v>
      </c>
      <c r="D841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2" spans="1:4" x14ac:dyDescent="0.2">
      <c r="A842" s="3" t="s">
        <v>1</v>
      </c>
      <c r="B842" s="3">
        <f>YEAR(stock_returns_long[[#This Row],[Date]])</f>
        <v>2024</v>
      </c>
      <c r="C842" s="3">
        <f>MONTH(stock_returns_long[[#This Row],[Date]])</f>
        <v>1</v>
      </c>
      <c r="D842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3" spans="1:4" x14ac:dyDescent="0.2">
      <c r="A843" s="3" t="s">
        <v>1</v>
      </c>
      <c r="B843" s="3">
        <f>YEAR(stock_returns_long[[#This Row],[Date]])</f>
        <v>2024</v>
      </c>
      <c r="C843" s="3">
        <f>MONTH(stock_returns_long[[#This Row],[Date]])</f>
        <v>1</v>
      </c>
      <c r="D843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4" spans="1:4" x14ac:dyDescent="0.2">
      <c r="A844" s="3" t="s">
        <v>1</v>
      </c>
      <c r="B844" s="3">
        <f>YEAR(stock_returns_long[[#This Row],[Date]])</f>
        <v>2024</v>
      </c>
      <c r="C844" s="3">
        <f>MONTH(stock_returns_long[[#This Row],[Date]])</f>
        <v>1</v>
      </c>
      <c r="D844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5" spans="1:4" x14ac:dyDescent="0.2">
      <c r="A845" s="3" t="s">
        <v>1</v>
      </c>
      <c r="B845" s="3">
        <f>YEAR(stock_returns_long[[#This Row],[Date]])</f>
        <v>2024</v>
      </c>
      <c r="C845" s="3">
        <f>MONTH(stock_returns_long[[#This Row],[Date]])</f>
        <v>1</v>
      </c>
      <c r="D845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6" spans="1:4" x14ac:dyDescent="0.2">
      <c r="A846" s="3" t="s">
        <v>1</v>
      </c>
      <c r="B846" s="3">
        <f>YEAR(stock_returns_long[[#This Row],[Date]])</f>
        <v>2024</v>
      </c>
      <c r="C846" s="3">
        <f>MONTH(stock_returns_long[[#This Row],[Date]])</f>
        <v>1</v>
      </c>
      <c r="D846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7" spans="1:4" x14ac:dyDescent="0.2">
      <c r="A847" s="3" t="s">
        <v>1</v>
      </c>
      <c r="B847" s="3">
        <f>YEAR(stock_returns_long[[#This Row],[Date]])</f>
        <v>2024</v>
      </c>
      <c r="C847" s="3">
        <f>MONTH(stock_returns_long[[#This Row],[Date]])</f>
        <v>1</v>
      </c>
      <c r="D847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8" spans="1:4" x14ac:dyDescent="0.2">
      <c r="A848" s="3" t="s">
        <v>1</v>
      </c>
      <c r="B848" s="3">
        <f>YEAR(stock_returns_long[[#This Row],[Date]])</f>
        <v>2024</v>
      </c>
      <c r="C848" s="3">
        <f>MONTH(stock_returns_long[[#This Row],[Date]])</f>
        <v>1</v>
      </c>
      <c r="D848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49" spans="1:4" x14ac:dyDescent="0.2">
      <c r="A849" s="3" t="s">
        <v>1</v>
      </c>
      <c r="B849" s="3">
        <f>YEAR(stock_returns_long[[#This Row],[Date]])</f>
        <v>2024</v>
      </c>
      <c r="C849" s="3">
        <f>MONTH(stock_returns_long[[#This Row],[Date]])</f>
        <v>1</v>
      </c>
      <c r="D849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50" spans="1:4" x14ac:dyDescent="0.2">
      <c r="A850" s="3" t="s">
        <v>1</v>
      </c>
      <c r="B850" s="3">
        <f>YEAR(stock_returns_long[[#This Row],[Date]])</f>
        <v>2024</v>
      </c>
      <c r="C850" s="3">
        <f>MONTH(stock_returns_long[[#This Row],[Date]])</f>
        <v>1</v>
      </c>
      <c r="D850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51" spans="1:4" x14ac:dyDescent="0.2">
      <c r="A851" s="3" t="s">
        <v>1</v>
      </c>
      <c r="B851" s="3">
        <f>YEAR(stock_returns_long[[#This Row],[Date]])</f>
        <v>2024</v>
      </c>
      <c r="C851" s="3">
        <f>MONTH(stock_returns_long[[#This Row],[Date]])</f>
        <v>1</v>
      </c>
      <c r="D851" s="3">
        <f>EXP(SUMIFS(stock_returns_long!$F:$F, stock_returns_long!$B:$B,Table6[[#This Row],[Ticker]],stock_returns_long!$D:$D,Table6[[#This Row],[Year]], stock_returns_long!$E:$E,Table6[[#This Row],[Month]]))-1</f>
        <v>-4.2227217895033475E-2</v>
      </c>
    </row>
    <row r="852" spans="1:4" x14ac:dyDescent="0.2">
      <c r="A852" s="3" t="s">
        <v>1</v>
      </c>
      <c r="B852" s="3">
        <f>YEAR(stock_returns_long[[#This Row],[Date]])</f>
        <v>2024</v>
      </c>
      <c r="C852" s="3">
        <f>MONTH(stock_returns_long[[#This Row],[Date]])</f>
        <v>2</v>
      </c>
      <c r="D852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3" spans="1:4" x14ac:dyDescent="0.2">
      <c r="A853" s="3" t="s">
        <v>1</v>
      </c>
      <c r="B853" s="3">
        <f>YEAR(stock_returns_long[[#This Row],[Date]])</f>
        <v>2024</v>
      </c>
      <c r="C853" s="3">
        <f>MONTH(stock_returns_long[[#This Row],[Date]])</f>
        <v>2</v>
      </c>
      <c r="D853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4" spans="1:4" x14ac:dyDescent="0.2">
      <c r="A854" s="3" t="s">
        <v>1</v>
      </c>
      <c r="B854" s="3">
        <f>YEAR(stock_returns_long[[#This Row],[Date]])</f>
        <v>2024</v>
      </c>
      <c r="C854" s="3">
        <f>MONTH(stock_returns_long[[#This Row],[Date]])</f>
        <v>2</v>
      </c>
      <c r="D854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5" spans="1:4" x14ac:dyDescent="0.2">
      <c r="A855" s="3" t="s">
        <v>1</v>
      </c>
      <c r="B855" s="3">
        <f>YEAR(stock_returns_long[[#This Row],[Date]])</f>
        <v>2024</v>
      </c>
      <c r="C855" s="3">
        <f>MONTH(stock_returns_long[[#This Row],[Date]])</f>
        <v>2</v>
      </c>
      <c r="D855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6" spans="1:4" x14ac:dyDescent="0.2">
      <c r="A856" s="3" t="s">
        <v>1</v>
      </c>
      <c r="B856" s="3">
        <f>YEAR(stock_returns_long[[#This Row],[Date]])</f>
        <v>2024</v>
      </c>
      <c r="C856" s="3">
        <f>MONTH(stock_returns_long[[#This Row],[Date]])</f>
        <v>2</v>
      </c>
      <c r="D856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7" spans="1:4" x14ac:dyDescent="0.2">
      <c r="A857" s="3" t="s">
        <v>1</v>
      </c>
      <c r="B857" s="3">
        <f>YEAR(stock_returns_long[[#This Row],[Date]])</f>
        <v>2024</v>
      </c>
      <c r="C857" s="3">
        <f>MONTH(stock_returns_long[[#This Row],[Date]])</f>
        <v>2</v>
      </c>
      <c r="D857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8" spans="1:4" x14ac:dyDescent="0.2">
      <c r="A858" s="3" t="s">
        <v>1</v>
      </c>
      <c r="B858" s="3">
        <f>YEAR(stock_returns_long[[#This Row],[Date]])</f>
        <v>2024</v>
      </c>
      <c r="C858" s="3">
        <f>MONTH(stock_returns_long[[#This Row],[Date]])</f>
        <v>2</v>
      </c>
      <c r="D858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59" spans="1:4" x14ac:dyDescent="0.2">
      <c r="A859" s="3" t="s">
        <v>1</v>
      </c>
      <c r="B859" s="3">
        <f>YEAR(stock_returns_long[[#This Row],[Date]])</f>
        <v>2024</v>
      </c>
      <c r="C859" s="3">
        <f>MONTH(stock_returns_long[[#This Row],[Date]])</f>
        <v>2</v>
      </c>
      <c r="D859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0" spans="1:4" x14ac:dyDescent="0.2">
      <c r="A860" s="3" t="s">
        <v>1</v>
      </c>
      <c r="B860" s="3">
        <f>YEAR(stock_returns_long[[#This Row],[Date]])</f>
        <v>2024</v>
      </c>
      <c r="C860" s="3">
        <f>MONTH(stock_returns_long[[#This Row],[Date]])</f>
        <v>2</v>
      </c>
      <c r="D860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1" spans="1:4" x14ac:dyDescent="0.2">
      <c r="A861" s="3" t="s">
        <v>1</v>
      </c>
      <c r="B861" s="3">
        <f>YEAR(stock_returns_long[[#This Row],[Date]])</f>
        <v>2024</v>
      </c>
      <c r="C861" s="3">
        <f>MONTH(stock_returns_long[[#This Row],[Date]])</f>
        <v>2</v>
      </c>
      <c r="D861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2" spans="1:4" x14ac:dyDescent="0.2">
      <c r="A862" s="3" t="s">
        <v>1</v>
      </c>
      <c r="B862" s="3">
        <f>YEAR(stock_returns_long[[#This Row],[Date]])</f>
        <v>2024</v>
      </c>
      <c r="C862" s="3">
        <f>MONTH(stock_returns_long[[#This Row],[Date]])</f>
        <v>2</v>
      </c>
      <c r="D862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3" spans="1:4" x14ac:dyDescent="0.2">
      <c r="A863" s="3" t="s">
        <v>1</v>
      </c>
      <c r="B863" s="3">
        <f>YEAR(stock_returns_long[[#This Row],[Date]])</f>
        <v>2024</v>
      </c>
      <c r="C863" s="3">
        <f>MONTH(stock_returns_long[[#This Row],[Date]])</f>
        <v>2</v>
      </c>
      <c r="D863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4" spans="1:4" x14ac:dyDescent="0.2">
      <c r="A864" s="3" t="s">
        <v>1</v>
      </c>
      <c r="B864" s="3">
        <f>YEAR(stock_returns_long[[#This Row],[Date]])</f>
        <v>2024</v>
      </c>
      <c r="C864" s="3">
        <f>MONTH(stock_returns_long[[#This Row],[Date]])</f>
        <v>2</v>
      </c>
      <c r="D864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5" spans="1:4" x14ac:dyDescent="0.2">
      <c r="A865" s="3" t="s">
        <v>1</v>
      </c>
      <c r="B865" s="3">
        <f>YEAR(stock_returns_long[[#This Row],[Date]])</f>
        <v>2024</v>
      </c>
      <c r="C865" s="3">
        <f>MONTH(stock_returns_long[[#This Row],[Date]])</f>
        <v>2</v>
      </c>
      <c r="D865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6" spans="1:4" x14ac:dyDescent="0.2">
      <c r="A866" s="3" t="s">
        <v>1</v>
      </c>
      <c r="B866" s="3">
        <f>YEAR(stock_returns_long[[#This Row],[Date]])</f>
        <v>2024</v>
      </c>
      <c r="C866" s="3">
        <f>MONTH(stock_returns_long[[#This Row],[Date]])</f>
        <v>2</v>
      </c>
      <c r="D866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7" spans="1:4" x14ac:dyDescent="0.2">
      <c r="A867" s="3" t="s">
        <v>1</v>
      </c>
      <c r="B867" s="3">
        <f>YEAR(stock_returns_long[[#This Row],[Date]])</f>
        <v>2024</v>
      </c>
      <c r="C867" s="3">
        <f>MONTH(stock_returns_long[[#This Row],[Date]])</f>
        <v>2</v>
      </c>
      <c r="D867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8" spans="1:4" x14ac:dyDescent="0.2">
      <c r="A868" s="3" t="s">
        <v>1</v>
      </c>
      <c r="B868" s="3">
        <f>YEAR(stock_returns_long[[#This Row],[Date]])</f>
        <v>2024</v>
      </c>
      <c r="C868" s="3">
        <f>MONTH(stock_returns_long[[#This Row],[Date]])</f>
        <v>2</v>
      </c>
      <c r="D868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69" spans="1:4" x14ac:dyDescent="0.2">
      <c r="A869" s="3" t="s">
        <v>1</v>
      </c>
      <c r="B869" s="3">
        <f>YEAR(stock_returns_long[[#This Row],[Date]])</f>
        <v>2024</v>
      </c>
      <c r="C869" s="3">
        <f>MONTH(stock_returns_long[[#This Row],[Date]])</f>
        <v>2</v>
      </c>
      <c r="D869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70" spans="1:4" x14ac:dyDescent="0.2">
      <c r="A870" s="3" t="s">
        <v>1</v>
      </c>
      <c r="B870" s="3">
        <f>YEAR(stock_returns_long[[#This Row],[Date]])</f>
        <v>2024</v>
      </c>
      <c r="C870" s="3">
        <f>MONTH(stock_returns_long[[#This Row],[Date]])</f>
        <v>2</v>
      </c>
      <c r="D870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71" spans="1:4" x14ac:dyDescent="0.2">
      <c r="A871" s="3" t="s">
        <v>1</v>
      </c>
      <c r="B871" s="3">
        <f>YEAR(stock_returns_long[[#This Row],[Date]])</f>
        <v>2024</v>
      </c>
      <c r="C871" s="3">
        <f>MONTH(stock_returns_long[[#This Row],[Date]])</f>
        <v>2</v>
      </c>
      <c r="D871" s="3">
        <f>EXP(SUMIFS(stock_returns_long!$F:$F, stock_returns_long!$B:$B,Table6[[#This Row],[Ticker]],stock_returns_long!$D:$D,Table6[[#This Row],[Year]], stock_returns_long!$E:$E,Table6[[#This Row],[Month]]))-1</f>
        <v>-1.854301231488753E-2</v>
      </c>
    </row>
    <row r="872" spans="1:4" x14ac:dyDescent="0.2">
      <c r="A872" s="3" t="s">
        <v>1</v>
      </c>
      <c r="B872" s="3">
        <f>YEAR(stock_returns_long[[#This Row],[Date]])</f>
        <v>2024</v>
      </c>
      <c r="C872" s="3">
        <f>MONTH(stock_returns_long[[#This Row],[Date]])</f>
        <v>3</v>
      </c>
      <c r="D872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3" spans="1:4" x14ac:dyDescent="0.2">
      <c r="A873" s="3" t="s">
        <v>1</v>
      </c>
      <c r="B873" s="3">
        <f>YEAR(stock_returns_long[[#This Row],[Date]])</f>
        <v>2024</v>
      </c>
      <c r="C873" s="3">
        <f>MONTH(stock_returns_long[[#This Row],[Date]])</f>
        <v>3</v>
      </c>
      <c r="D873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4" spans="1:4" x14ac:dyDescent="0.2">
      <c r="A874" s="3" t="s">
        <v>1</v>
      </c>
      <c r="B874" s="3">
        <f>YEAR(stock_returns_long[[#This Row],[Date]])</f>
        <v>2024</v>
      </c>
      <c r="C874" s="3">
        <f>MONTH(stock_returns_long[[#This Row],[Date]])</f>
        <v>3</v>
      </c>
      <c r="D874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5" spans="1:4" x14ac:dyDescent="0.2">
      <c r="A875" s="3" t="s">
        <v>1</v>
      </c>
      <c r="B875" s="3">
        <f>YEAR(stock_returns_long[[#This Row],[Date]])</f>
        <v>2024</v>
      </c>
      <c r="C875" s="3">
        <f>MONTH(stock_returns_long[[#This Row],[Date]])</f>
        <v>3</v>
      </c>
      <c r="D875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6" spans="1:4" x14ac:dyDescent="0.2">
      <c r="A876" s="3" t="s">
        <v>1</v>
      </c>
      <c r="B876" s="3">
        <f>YEAR(stock_returns_long[[#This Row],[Date]])</f>
        <v>2024</v>
      </c>
      <c r="C876" s="3">
        <f>MONTH(stock_returns_long[[#This Row],[Date]])</f>
        <v>3</v>
      </c>
      <c r="D876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7" spans="1:4" x14ac:dyDescent="0.2">
      <c r="A877" s="3" t="s">
        <v>1</v>
      </c>
      <c r="B877" s="3">
        <f>YEAR(stock_returns_long[[#This Row],[Date]])</f>
        <v>2024</v>
      </c>
      <c r="C877" s="3">
        <f>MONTH(stock_returns_long[[#This Row],[Date]])</f>
        <v>3</v>
      </c>
      <c r="D877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8" spans="1:4" x14ac:dyDescent="0.2">
      <c r="A878" s="3" t="s">
        <v>1</v>
      </c>
      <c r="B878" s="3">
        <f>YEAR(stock_returns_long[[#This Row],[Date]])</f>
        <v>2024</v>
      </c>
      <c r="C878" s="3">
        <f>MONTH(stock_returns_long[[#This Row],[Date]])</f>
        <v>3</v>
      </c>
      <c r="D878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79" spans="1:4" x14ac:dyDescent="0.2">
      <c r="A879" s="3" t="s">
        <v>1</v>
      </c>
      <c r="B879" s="3">
        <f>YEAR(stock_returns_long[[#This Row],[Date]])</f>
        <v>2024</v>
      </c>
      <c r="C879" s="3">
        <f>MONTH(stock_returns_long[[#This Row],[Date]])</f>
        <v>3</v>
      </c>
      <c r="D879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0" spans="1:4" x14ac:dyDescent="0.2">
      <c r="A880" s="3" t="s">
        <v>1</v>
      </c>
      <c r="B880" s="3">
        <f>YEAR(stock_returns_long[[#This Row],[Date]])</f>
        <v>2024</v>
      </c>
      <c r="C880" s="3">
        <f>MONTH(stock_returns_long[[#This Row],[Date]])</f>
        <v>3</v>
      </c>
      <c r="D880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1" spans="1:4" x14ac:dyDescent="0.2">
      <c r="A881" s="3" t="s">
        <v>1</v>
      </c>
      <c r="B881" s="3">
        <f>YEAR(stock_returns_long[[#This Row],[Date]])</f>
        <v>2024</v>
      </c>
      <c r="C881" s="3">
        <f>MONTH(stock_returns_long[[#This Row],[Date]])</f>
        <v>3</v>
      </c>
      <c r="D881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2" spans="1:4" x14ac:dyDescent="0.2">
      <c r="A882" s="3" t="s">
        <v>1</v>
      </c>
      <c r="B882" s="3">
        <f>YEAR(stock_returns_long[[#This Row],[Date]])</f>
        <v>2024</v>
      </c>
      <c r="C882" s="3">
        <f>MONTH(stock_returns_long[[#This Row],[Date]])</f>
        <v>3</v>
      </c>
      <c r="D882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3" spans="1:4" x14ac:dyDescent="0.2">
      <c r="A883" s="3" t="s">
        <v>1</v>
      </c>
      <c r="B883" s="3">
        <f>YEAR(stock_returns_long[[#This Row],[Date]])</f>
        <v>2024</v>
      </c>
      <c r="C883" s="3">
        <f>MONTH(stock_returns_long[[#This Row],[Date]])</f>
        <v>3</v>
      </c>
      <c r="D883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4" spans="1:4" x14ac:dyDescent="0.2">
      <c r="A884" s="3" t="s">
        <v>1</v>
      </c>
      <c r="B884" s="3">
        <f>YEAR(stock_returns_long[[#This Row],[Date]])</f>
        <v>2024</v>
      </c>
      <c r="C884" s="3">
        <f>MONTH(stock_returns_long[[#This Row],[Date]])</f>
        <v>3</v>
      </c>
      <c r="D884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5" spans="1:4" x14ac:dyDescent="0.2">
      <c r="A885" s="3" t="s">
        <v>1</v>
      </c>
      <c r="B885" s="3">
        <f>YEAR(stock_returns_long[[#This Row],[Date]])</f>
        <v>2024</v>
      </c>
      <c r="C885" s="3">
        <f>MONTH(stock_returns_long[[#This Row],[Date]])</f>
        <v>3</v>
      </c>
      <c r="D885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6" spans="1:4" x14ac:dyDescent="0.2">
      <c r="A886" s="3" t="s">
        <v>1</v>
      </c>
      <c r="B886" s="3">
        <f>YEAR(stock_returns_long[[#This Row],[Date]])</f>
        <v>2024</v>
      </c>
      <c r="C886" s="3">
        <f>MONTH(stock_returns_long[[#This Row],[Date]])</f>
        <v>3</v>
      </c>
      <c r="D886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7" spans="1:4" x14ac:dyDescent="0.2">
      <c r="A887" s="3" t="s">
        <v>1</v>
      </c>
      <c r="B887" s="3">
        <f>YEAR(stock_returns_long[[#This Row],[Date]])</f>
        <v>2024</v>
      </c>
      <c r="C887" s="3">
        <f>MONTH(stock_returns_long[[#This Row],[Date]])</f>
        <v>3</v>
      </c>
      <c r="D887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8" spans="1:4" x14ac:dyDescent="0.2">
      <c r="A888" s="3" t="s">
        <v>1</v>
      </c>
      <c r="B888" s="3">
        <f>YEAR(stock_returns_long[[#This Row],[Date]])</f>
        <v>2024</v>
      </c>
      <c r="C888" s="3">
        <f>MONTH(stock_returns_long[[#This Row],[Date]])</f>
        <v>3</v>
      </c>
      <c r="D888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89" spans="1:4" x14ac:dyDescent="0.2">
      <c r="A889" s="3" t="s">
        <v>1</v>
      </c>
      <c r="B889" s="3">
        <f>YEAR(stock_returns_long[[#This Row],[Date]])</f>
        <v>2024</v>
      </c>
      <c r="C889" s="3">
        <f>MONTH(stock_returns_long[[#This Row],[Date]])</f>
        <v>3</v>
      </c>
      <c r="D889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90" spans="1:4" x14ac:dyDescent="0.2">
      <c r="A890" s="3" t="s">
        <v>1</v>
      </c>
      <c r="B890" s="3">
        <f>YEAR(stock_returns_long[[#This Row],[Date]])</f>
        <v>2024</v>
      </c>
      <c r="C890" s="3">
        <f>MONTH(stock_returns_long[[#This Row],[Date]])</f>
        <v>3</v>
      </c>
      <c r="D890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91" spans="1:4" x14ac:dyDescent="0.2">
      <c r="A891" s="3" t="s">
        <v>1</v>
      </c>
      <c r="B891" s="3">
        <f>YEAR(stock_returns_long[[#This Row],[Date]])</f>
        <v>2024</v>
      </c>
      <c r="C891" s="3">
        <f>MONTH(stock_returns_long[[#This Row],[Date]])</f>
        <v>3</v>
      </c>
      <c r="D891" s="3">
        <f>EXP(SUMIFS(stock_returns_long!$F:$F, stock_returns_long!$B:$B,Table6[[#This Row],[Ticker]],stock_returns_long!$D:$D,Table6[[#This Row],[Year]], stock_returns_long!$E:$E,Table6[[#This Row],[Month]]))-1</f>
        <v>-5.128646170866924E-2</v>
      </c>
    </row>
    <row r="892" spans="1:4" x14ac:dyDescent="0.2">
      <c r="A892" s="3" t="s">
        <v>1</v>
      </c>
      <c r="B892" s="3">
        <f>YEAR(stock_returns_long[[#This Row],[Date]])</f>
        <v>2024</v>
      </c>
      <c r="C892" s="3">
        <f>MONTH(stock_returns_long[[#This Row],[Date]])</f>
        <v>4</v>
      </c>
      <c r="D892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3" spans="1:4" x14ac:dyDescent="0.2">
      <c r="A893" s="3" t="s">
        <v>1</v>
      </c>
      <c r="B893" s="3">
        <f>YEAR(stock_returns_long[[#This Row],[Date]])</f>
        <v>2024</v>
      </c>
      <c r="C893" s="3">
        <f>MONTH(stock_returns_long[[#This Row],[Date]])</f>
        <v>4</v>
      </c>
      <c r="D893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4" spans="1:4" x14ac:dyDescent="0.2">
      <c r="A894" s="3" t="s">
        <v>1</v>
      </c>
      <c r="B894" s="3">
        <f>YEAR(stock_returns_long[[#This Row],[Date]])</f>
        <v>2024</v>
      </c>
      <c r="C894" s="3">
        <f>MONTH(stock_returns_long[[#This Row],[Date]])</f>
        <v>4</v>
      </c>
      <c r="D894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5" spans="1:4" x14ac:dyDescent="0.2">
      <c r="A895" s="3" t="s">
        <v>1</v>
      </c>
      <c r="B895" s="3">
        <f>YEAR(stock_returns_long[[#This Row],[Date]])</f>
        <v>2024</v>
      </c>
      <c r="C895" s="3">
        <f>MONTH(stock_returns_long[[#This Row],[Date]])</f>
        <v>4</v>
      </c>
      <c r="D895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6" spans="1:4" x14ac:dyDescent="0.2">
      <c r="A896" s="3" t="s">
        <v>1</v>
      </c>
      <c r="B896" s="3">
        <f>YEAR(stock_returns_long[[#This Row],[Date]])</f>
        <v>2024</v>
      </c>
      <c r="C896" s="3">
        <f>MONTH(stock_returns_long[[#This Row],[Date]])</f>
        <v>4</v>
      </c>
      <c r="D896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7" spans="1:4" x14ac:dyDescent="0.2">
      <c r="A897" s="3" t="s">
        <v>1</v>
      </c>
      <c r="B897" s="3">
        <f>YEAR(stock_returns_long[[#This Row],[Date]])</f>
        <v>2024</v>
      </c>
      <c r="C897" s="3">
        <f>MONTH(stock_returns_long[[#This Row],[Date]])</f>
        <v>4</v>
      </c>
      <c r="D897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8" spans="1:4" x14ac:dyDescent="0.2">
      <c r="A898" s="3" t="s">
        <v>1</v>
      </c>
      <c r="B898" s="3">
        <f>YEAR(stock_returns_long[[#This Row],[Date]])</f>
        <v>2024</v>
      </c>
      <c r="C898" s="3">
        <f>MONTH(stock_returns_long[[#This Row],[Date]])</f>
        <v>4</v>
      </c>
      <c r="D898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899" spans="1:4" x14ac:dyDescent="0.2">
      <c r="A899" s="3" t="s">
        <v>1</v>
      </c>
      <c r="B899" s="3">
        <f>YEAR(stock_returns_long[[#This Row],[Date]])</f>
        <v>2024</v>
      </c>
      <c r="C899" s="3">
        <f>MONTH(stock_returns_long[[#This Row],[Date]])</f>
        <v>4</v>
      </c>
      <c r="D899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0" spans="1:4" x14ac:dyDescent="0.2">
      <c r="A900" s="3" t="s">
        <v>1</v>
      </c>
      <c r="B900" s="3">
        <f>YEAR(stock_returns_long[[#This Row],[Date]])</f>
        <v>2024</v>
      </c>
      <c r="C900" s="3">
        <f>MONTH(stock_returns_long[[#This Row],[Date]])</f>
        <v>4</v>
      </c>
      <c r="D900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1" spans="1:4" x14ac:dyDescent="0.2">
      <c r="A901" s="3" t="s">
        <v>1</v>
      </c>
      <c r="B901" s="3">
        <f>YEAR(stock_returns_long[[#This Row],[Date]])</f>
        <v>2024</v>
      </c>
      <c r="C901" s="3">
        <f>MONTH(stock_returns_long[[#This Row],[Date]])</f>
        <v>4</v>
      </c>
      <c r="D901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2" spans="1:4" x14ac:dyDescent="0.2">
      <c r="A902" s="3" t="s">
        <v>1</v>
      </c>
      <c r="B902" s="3">
        <f>YEAR(stock_returns_long[[#This Row],[Date]])</f>
        <v>2024</v>
      </c>
      <c r="C902" s="3">
        <f>MONTH(stock_returns_long[[#This Row],[Date]])</f>
        <v>4</v>
      </c>
      <c r="D902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3" spans="1:4" x14ac:dyDescent="0.2">
      <c r="A903" s="3" t="s">
        <v>1</v>
      </c>
      <c r="B903" s="3">
        <f>YEAR(stock_returns_long[[#This Row],[Date]])</f>
        <v>2024</v>
      </c>
      <c r="C903" s="3">
        <f>MONTH(stock_returns_long[[#This Row],[Date]])</f>
        <v>4</v>
      </c>
      <c r="D903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4" spans="1:4" x14ac:dyDescent="0.2">
      <c r="A904" s="3" t="s">
        <v>1</v>
      </c>
      <c r="B904" s="3">
        <f>YEAR(stock_returns_long[[#This Row],[Date]])</f>
        <v>2024</v>
      </c>
      <c r="C904" s="3">
        <f>MONTH(stock_returns_long[[#This Row],[Date]])</f>
        <v>4</v>
      </c>
      <c r="D904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5" spans="1:4" x14ac:dyDescent="0.2">
      <c r="A905" s="3" t="s">
        <v>1</v>
      </c>
      <c r="B905" s="3">
        <f>YEAR(stock_returns_long[[#This Row],[Date]])</f>
        <v>2024</v>
      </c>
      <c r="C905" s="3">
        <f>MONTH(stock_returns_long[[#This Row],[Date]])</f>
        <v>4</v>
      </c>
      <c r="D905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6" spans="1:4" x14ac:dyDescent="0.2">
      <c r="A906" s="3" t="s">
        <v>1</v>
      </c>
      <c r="B906" s="3">
        <f>YEAR(stock_returns_long[[#This Row],[Date]])</f>
        <v>2024</v>
      </c>
      <c r="C906" s="3">
        <f>MONTH(stock_returns_long[[#This Row],[Date]])</f>
        <v>4</v>
      </c>
      <c r="D906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7" spans="1:4" x14ac:dyDescent="0.2">
      <c r="A907" s="3" t="s">
        <v>1</v>
      </c>
      <c r="B907" s="3">
        <f>YEAR(stock_returns_long[[#This Row],[Date]])</f>
        <v>2024</v>
      </c>
      <c r="C907" s="3">
        <f>MONTH(stock_returns_long[[#This Row],[Date]])</f>
        <v>4</v>
      </c>
      <c r="D907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8" spans="1:4" x14ac:dyDescent="0.2">
      <c r="A908" s="3" t="s">
        <v>1</v>
      </c>
      <c r="B908" s="3">
        <f>YEAR(stock_returns_long[[#This Row],[Date]])</f>
        <v>2024</v>
      </c>
      <c r="C908" s="3">
        <f>MONTH(stock_returns_long[[#This Row],[Date]])</f>
        <v>4</v>
      </c>
      <c r="D908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09" spans="1:4" x14ac:dyDescent="0.2">
      <c r="A909" s="3" t="s">
        <v>1</v>
      </c>
      <c r="B909" s="3">
        <f>YEAR(stock_returns_long[[#This Row],[Date]])</f>
        <v>2024</v>
      </c>
      <c r="C909" s="3">
        <f>MONTH(stock_returns_long[[#This Row],[Date]])</f>
        <v>4</v>
      </c>
      <c r="D909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10" spans="1:4" x14ac:dyDescent="0.2">
      <c r="A910" s="3" t="s">
        <v>1</v>
      </c>
      <c r="B910" s="3">
        <f>YEAR(stock_returns_long[[#This Row],[Date]])</f>
        <v>2024</v>
      </c>
      <c r="C910" s="3">
        <f>MONTH(stock_returns_long[[#This Row],[Date]])</f>
        <v>4</v>
      </c>
      <c r="D910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11" spans="1:4" x14ac:dyDescent="0.2">
      <c r="A911" s="3" t="s">
        <v>1</v>
      </c>
      <c r="B911" s="3">
        <f>YEAR(stock_returns_long[[#This Row],[Date]])</f>
        <v>2024</v>
      </c>
      <c r="C911" s="3">
        <f>MONTH(stock_returns_long[[#This Row],[Date]])</f>
        <v>4</v>
      </c>
      <c r="D911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12" spans="1:4" x14ac:dyDescent="0.2">
      <c r="A912" s="3" t="s">
        <v>1</v>
      </c>
      <c r="B912" s="3">
        <f>YEAR(stock_returns_long[[#This Row],[Date]])</f>
        <v>2024</v>
      </c>
      <c r="C912" s="3">
        <f>MONTH(stock_returns_long[[#This Row],[Date]])</f>
        <v>4</v>
      </c>
      <c r="D912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13" spans="1:4" x14ac:dyDescent="0.2">
      <c r="A913" s="3" t="s">
        <v>1</v>
      </c>
      <c r="B913" s="3">
        <f>YEAR(stock_returns_long[[#This Row],[Date]])</f>
        <v>2024</v>
      </c>
      <c r="C913" s="3">
        <f>MONTH(stock_returns_long[[#This Row],[Date]])</f>
        <v>4</v>
      </c>
      <c r="D913" s="3">
        <f>EXP(SUMIFS(stock_returns_long!$F:$F, stock_returns_long!$B:$B,Table6[[#This Row],[Ticker]],stock_returns_long!$D:$D,Table6[[#This Row],[Year]], stock_returns_long!$E:$E,Table6[[#This Row],[Month]]))-1</f>
        <v>-6.7062287680078603E-3</v>
      </c>
    </row>
    <row r="914" spans="1:4" x14ac:dyDescent="0.2">
      <c r="A914" s="3" t="s">
        <v>1</v>
      </c>
      <c r="B914" s="3">
        <f>YEAR(stock_returns_long[[#This Row],[Date]])</f>
        <v>2024</v>
      </c>
      <c r="C914" s="3">
        <f>MONTH(stock_returns_long[[#This Row],[Date]])</f>
        <v>5</v>
      </c>
      <c r="D914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15" spans="1:4" x14ac:dyDescent="0.2">
      <c r="A915" s="3" t="s">
        <v>1</v>
      </c>
      <c r="B915" s="3">
        <f>YEAR(stock_returns_long[[#This Row],[Date]])</f>
        <v>2024</v>
      </c>
      <c r="C915" s="3">
        <f>MONTH(stock_returns_long[[#This Row],[Date]])</f>
        <v>5</v>
      </c>
      <c r="D915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16" spans="1:4" x14ac:dyDescent="0.2">
      <c r="A916" s="3" t="s">
        <v>1</v>
      </c>
      <c r="B916" s="3">
        <f>YEAR(stock_returns_long[[#This Row],[Date]])</f>
        <v>2024</v>
      </c>
      <c r="C916" s="3">
        <f>MONTH(stock_returns_long[[#This Row],[Date]])</f>
        <v>5</v>
      </c>
      <c r="D916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17" spans="1:4" x14ac:dyDescent="0.2">
      <c r="A917" s="3" t="s">
        <v>1</v>
      </c>
      <c r="B917" s="3">
        <f>YEAR(stock_returns_long[[#This Row],[Date]])</f>
        <v>2024</v>
      </c>
      <c r="C917" s="3">
        <f>MONTH(stock_returns_long[[#This Row],[Date]])</f>
        <v>5</v>
      </c>
      <c r="D917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18" spans="1:4" x14ac:dyDescent="0.2">
      <c r="A918" s="3" t="s">
        <v>1</v>
      </c>
      <c r="B918" s="3">
        <f>YEAR(stock_returns_long[[#This Row],[Date]])</f>
        <v>2024</v>
      </c>
      <c r="C918" s="3">
        <f>MONTH(stock_returns_long[[#This Row],[Date]])</f>
        <v>5</v>
      </c>
      <c r="D918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19" spans="1:4" x14ac:dyDescent="0.2">
      <c r="A919" s="3" t="s">
        <v>1</v>
      </c>
      <c r="B919" s="3">
        <f>YEAR(stock_returns_long[[#This Row],[Date]])</f>
        <v>2024</v>
      </c>
      <c r="C919" s="3">
        <f>MONTH(stock_returns_long[[#This Row],[Date]])</f>
        <v>5</v>
      </c>
      <c r="D919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0" spans="1:4" x14ac:dyDescent="0.2">
      <c r="A920" s="3" t="s">
        <v>1</v>
      </c>
      <c r="B920" s="3">
        <f>YEAR(stock_returns_long[[#This Row],[Date]])</f>
        <v>2024</v>
      </c>
      <c r="C920" s="3">
        <f>MONTH(stock_returns_long[[#This Row],[Date]])</f>
        <v>5</v>
      </c>
      <c r="D920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1" spans="1:4" x14ac:dyDescent="0.2">
      <c r="A921" s="3" t="s">
        <v>1</v>
      </c>
      <c r="B921" s="3">
        <f>YEAR(stock_returns_long[[#This Row],[Date]])</f>
        <v>2024</v>
      </c>
      <c r="C921" s="3">
        <f>MONTH(stock_returns_long[[#This Row],[Date]])</f>
        <v>5</v>
      </c>
      <c r="D921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2" spans="1:4" x14ac:dyDescent="0.2">
      <c r="A922" s="3" t="s">
        <v>1</v>
      </c>
      <c r="B922" s="3">
        <f>YEAR(stock_returns_long[[#This Row],[Date]])</f>
        <v>2024</v>
      </c>
      <c r="C922" s="3">
        <f>MONTH(stock_returns_long[[#This Row],[Date]])</f>
        <v>5</v>
      </c>
      <c r="D922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3" spans="1:4" x14ac:dyDescent="0.2">
      <c r="A923" s="3" t="s">
        <v>1</v>
      </c>
      <c r="B923" s="3">
        <f>YEAR(stock_returns_long[[#This Row],[Date]])</f>
        <v>2024</v>
      </c>
      <c r="C923" s="3">
        <f>MONTH(stock_returns_long[[#This Row],[Date]])</f>
        <v>5</v>
      </c>
      <c r="D923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4" spans="1:4" x14ac:dyDescent="0.2">
      <c r="A924" s="3" t="s">
        <v>1</v>
      </c>
      <c r="B924" s="3">
        <f>YEAR(stock_returns_long[[#This Row],[Date]])</f>
        <v>2024</v>
      </c>
      <c r="C924" s="3">
        <f>MONTH(stock_returns_long[[#This Row],[Date]])</f>
        <v>5</v>
      </c>
      <c r="D924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5" spans="1:4" x14ac:dyDescent="0.2">
      <c r="A925" s="3" t="s">
        <v>1</v>
      </c>
      <c r="B925" s="3">
        <f>YEAR(stock_returns_long[[#This Row],[Date]])</f>
        <v>2024</v>
      </c>
      <c r="C925" s="3">
        <f>MONTH(stock_returns_long[[#This Row],[Date]])</f>
        <v>5</v>
      </c>
      <c r="D925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6" spans="1:4" x14ac:dyDescent="0.2">
      <c r="A926" s="3" t="s">
        <v>1</v>
      </c>
      <c r="B926" s="3">
        <f>YEAR(stock_returns_long[[#This Row],[Date]])</f>
        <v>2024</v>
      </c>
      <c r="C926" s="3">
        <f>MONTH(stock_returns_long[[#This Row],[Date]])</f>
        <v>5</v>
      </c>
      <c r="D926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7" spans="1:4" x14ac:dyDescent="0.2">
      <c r="A927" s="3" t="s">
        <v>1</v>
      </c>
      <c r="B927" s="3">
        <f>YEAR(stock_returns_long[[#This Row],[Date]])</f>
        <v>2024</v>
      </c>
      <c r="C927" s="3">
        <f>MONTH(stock_returns_long[[#This Row],[Date]])</f>
        <v>5</v>
      </c>
      <c r="D927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8" spans="1:4" x14ac:dyDescent="0.2">
      <c r="A928" s="3" t="s">
        <v>1</v>
      </c>
      <c r="B928" s="3">
        <f>YEAR(stock_returns_long[[#This Row],[Date]])</f>
        <v>2024</v>
      </c>
      <c r="C928" s="3">
        <f>MONTH(stock_returns_long[[#This Row],[Date]])</f>
        <v>5</v>
      </c>
      <c r="D928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29" spans="1:4" x14ac:dyDescent="0.2">
      <c r="A929" s="3" t="s">
        <v>1</v>
      </c>
      <c r="B929" s="3">
        <f>YEAR(stock_returns_long[[#This Row],[Date]])</f>
        <v>2024</v>
      </c>
      <c r="C929" s="3">
        <f>MONTH(stock_returns_long[[#This Row],[Date]])</f>
        <v>5</v>
      </c>
      <c r="D929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0" spans="1:4" x14ac:dyDescent="0.2">
      <c r="A930" s="3" t="s">
        <v>1</v>
      </c>
      <c r="B930" s="3">
        <f>YEAR(stock_returns_long[[#This Row],[Date]])</f>
        <v>2024</v>
      </c>
      <c r="C930" s="3">
        <f>MONTH(stock_returns_long[[#This Row],[Date]])</f>
        <v>5</v>
      </c>
      <c r="D930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1" spans="1:4" x14ac:dyDescent="0.2">
      <c r="A931" s="3" t="s">
        <v>1</v>
      </c>
      <c r="B931" s="3">
        <f>YEAR(stock_returns_long[[#This Row],[Date]])</f>
        <v>2024</v>
      </c>
      <c r="C931" s="3">
        <f>MONTH(stock_returns_long[[#This Row],[Date]])</f>
        <v>5</v>
      </c>
      <c r="D931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2" spans="1:4" x14ac:dyDescent="0.2">
      <c r="A932" s="3" t="s">
        <v>1</v>
      </c>
      <c r="B932" s="3">
        <f>YEAR(stock_returns_long[[#This Row],[Date]])</f>
        <v>2024</v>
      </c>
      <c r="C932" s="3">
        <f>MONTH(stock_returns_long[[#This Row],[Date]])</f>
        <v>5</v>
      </c>
      <c r="D932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3" spans="1:4" x14ac:dyDescent="0.2">
      <c r="A933" s="3" t="s">
        <v>1</v>
      </c>
      <c r="B933" s="3">
        <f>YEAR(stock_returns_long[[#This Row],[Date]])</f>
        <v>2024</v>
      </c>
      <c r="C933" s="3">
        <f>MONTH(stock_returns_long[[#This Row],[Date]])</f>
        <v>5</v>
      </c>
      <c r="D933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4" spans="1:4" x14ac:dyDescent="0.2">
      <c r="A934" s="3" t="s">
        <v>1</v>
      </c>
      <c r="B934" s="3">
        <f>YEAR(stock_returns_long[[#This Row],[Date]])</f>
        <v>2024</v>
      </c>
      <c r="C934" s="3">
        <f>MONTH(stock_returns_long[[#This Row],[Date]])</f>
        <v>5</v>
      </c>
      <c r="D934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5" spans="1:4" x14ac:dyDescent="0.2">
      <c r="A935" s="3" t="s">
        <v>1</v>
      </c>
      <c r="B935" s="3">
        <f>YEAR(stock_returns_long[[#This Row],[Date]])</f>
        <v>2024</v>
      </c>
      <c r="C935" s="3">
        <f>MONTH(stock_returns_long[[#This Row],[Date]])</f>
        <v>5</v>
      </c>
      <c r="D935" s="3">
        <f>EXP(SUMIFS(stock_returns_long!$F:$F, stock_returns_long!$B:$B,Table6[[#This Row],[Ticker]],stock_returns_long!$D:$D,Table6[[#This Row],[Year]], stock_returns_long!$E:$E,Table6[[#This Row],[Month]]))-1</f>
        <v>0.13022237256045366</v>
      </c>
    </row>
    <row r="936" spans="1:4" x14ac:dyDescent="0.2">
      <c r="A936" s="3" t="s">
        <v>1</v>
      </c>
      <c r="B936" s="3">
        <f>YEAR(stock_returns_long[[#This Row],[Date]])</f>
        <v>2024</v>
      </c>
      <c r="C936" s="3">
        <f>MONTH(stock_returns_long[[#This Row],[Date]])</f>
        <v>6</v>
      </c>
      <c r="D936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37" spans="1:4" x14ac:dyDescent="0.2">
      <c r="A937" s="3" t="s">
        <v>1</v>
      </c>
      <c r="B937" s="3">
        <f>YEAR(stock_returns_long[[#This Row],[Date]])</f>
        <v>2024</v>
      </c>
      <c r="C937" s="3">
        <f>MONTH(stock_returns_long[[#This Row],[Date]])</f>
        <v>6</v>
      </c>
      <c r="D937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38" spans="1:4" x14ac:dyDescent="0.2">
      <c r="A938" s="3" t="s">
        <v>1</v>
      </c>
      <c r="B938" s="3">
        <f>YEAR(stock_returns_long[[#This Row],[Date]])</f>
        <v>2024</v>
      </c>
      <c r="C938" s="3">
        <f>MONTH(stock_returns_long[[#This Row],[Date]])</f>
        <v>6</v>
      </c>
      <c r="D938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39" spans="1:4" x14ac:dyDescent="0.2">
      <c r="A939" s="3" t="s">
        <v>1</v>
      </c>
      <c r="B939" s="3">
        <f>YEAR(stock_returns_long[[#This Row],[Date]])</f>
        <v>2024</v>
      </c>
      <c r="C939" s="3">
        <f>MONTH(stock_returns_long[[#This Row],[Date]])</f>
        <v>6</v>
      </c>
      <c r="D939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0" spans="1:4" x14ac:dyDescent="0.2">
      <c r="A940" s="3" t="s">
        <v>1</v>
      </c>
      <c r="B940" s="3">
        <f>YEAR(stock_returns_long[[#This Row],[Date]])</f>
        <v>2024</v>
      </c>
      <c r="C940" s="3">
        <f>MONTH(stock_returns_long[[#This Row],[Date]])</f>
        <v>6</v>
      </c>
      <c r="D940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1" spans="1:4" x14ac:dyDescent="0.2">
      <c r="A941" s="3" t="s">
        <v>1</v>
      </c>
      <c r="B941" s="3">
        <f>YEAR(stock_returns_long[[#This Row],[Date]])</f>
        <v>2024</v>
      </c>
      <c r="C941" s="3">
        <f>MONTH(stock_returns_long[[#This Row],[Date]])</f>
        <v>6</v>
      </c>
      <c r="D941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2" spans="1:4" x14ac:dyDescent="0.2">
      <c r="A942" s="3" t="s">
        <v>1</v>
      </c>
      <c r="B942" s="3">
        <f>YEAR(stock_returns_long[[#This Row],[Date]])</f>
        <v>2024</v>
      </c>
      <c r="C942" s="3">
        <f>MONTH(stock_returns_long[[#This Row],[Date]])</f>
        <v>6</v>
      </c>
      <c r="D942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3" spans="1:4" x14ac:dyDescent="0.2">
      <c r="A943" s="3" t="s">
        <v>1</v>
      </c>
      <c r="B943" s="3">
        <f>YEAR(stock_returns_long[[#This Row],[Date]])</f>
        <v>2024</v>
      </c>
      <c r="C943" s="3">
        <f>MONTH(stock_returns_long[[#This Row],[Date]])</f>
        <v>6</v>
      </c>
      <c r="D943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4" spans="1:4" x14ac:dyDescent="0.2">
      <c r="A944" s="3" t="s">
        <v>1</v>
      </c>
      <c r="B944" s="3">
        <f>YEAR(stock_returns_long[[#This Row],[Date]])</f>
        <v>2024</v>
      </c>
      <c r="C944" s="3">
        <f>MONTH(stock_returns_long[[#This Row],[Date]])</f>
        <v>6</v>
      </c>
      <c r="D944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5" spans="1:4" x14ac:dyDescent="0.2">
      <c r="A945" s="3" t="s">
        <v>1</v>
      </c>
      <c r="B945" s="3">
        <f>YEAR(stock_returns_long[[#This Row],[Date]])</f>
        <v>2024</v>
      </c>
      <c r="C945" s="3">
        <f>MONTH(stock_returns_long[[#This Row],[Date]])</f>
        <v>6</v>
      </c>
      <c r="D945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6" spans="1:4" x14ac:dyDescent="0.2">
      <c r="A946" s="3" t="s">
        <v>1</v>
      </c>
      <c r="B946" s="3">
        <f>YEAR(stock_returns_long[[#This Row],[Date]])</f>
        <v>2024</v>
      </c>
      <c r="C946" s="3">
        <f>MONTH(stock_returns_long[[#This Row],[Date]])</f>
        <v>6</v>
      </c>
      <c r="D946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7" spans="1:4" x14ac:dyDescent="0.2">
      <c r="A947" s="3" t="s">
        <v>1</v>
      </c>
      <c r="B947" s="3">
        <f>YEAR(stock_returns_long[[#This Row],[Date]])</f>
        <v>2024</v>
      </c>
      <c r="C947" s="3">
        <f>MONTH(stock_returns_long[[#This Row],[Date]])</f>
        <v>6</v>
      </c>
      <c r="D947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8" spans="1:4" x14ac:dyDescent="0.2">
      <c r="A948" s="3" t="s">
        <v>1</v>
      </c>
      <c r="B948" s="3">
        <f>YEAR(stock_returns_long[[#This Row],[Date]])</f>
        <v>2024</v>
      </c>
      <c r="C948" s="3">
        <f>MONTH(stock_returns_long[[#This Row],[Date]])</f>
        <v>6</v>
      </c>
      <c r="D948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49" spans="1:4" x14ac:dyDescent="0.2">
      <c r="A949" s="3" t="s">
        <v>1</v>
      </c>
      <c r="B949" s="3">
        <f>YEAR(stock_returns_long[[#This Row],[Date]])</f>
        <v>2024</v>
      </c>
      <c r="C949" s="3">
        <f>MONTH(stock_returns_long[[#This Row],[Date]])</f>
        <v>6</v>
      </c>
      <c r="D949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0" spans="1:4" x14ac:dyDescent="0.2">
      <c r="A950" s="3" t="s">
        <v>1</v>
      </c>
      <c r="B950" s="3">
        <f>YEAR(stock_returns_long[[#This Row],[Date]])</f>
        <v>2024</v>
      </c>
      <c r="C950" s="3">
        <f>MONTH(stock_returns_long[[#This Row],[Date]])</f>
        <v>6</v>
      </c>
      <c r="D950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1" spans="1:4" x14ac:dyDescent="0.2">
      <c r="A951" s="3" t="s">
        <v>1</v>
      </c>
      <c r="B951" s="3">
        <f>YEAR(stock_returns_long[[#This Row],[Date]])</f>
        <v>2024</v>
      </c>
      <c r="C951" s="3">
        <f>MONTH(stock_returns_long[[#This Row],[Date]])</f>
        <v>6</v>
      </c>
      <c r="D951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2" spans="1:4" x14ac:dyDescent="0.2">
      <c r="A952" s="3" t="s">
        <v>1</v>
      </c>
      <c r="B952" s="3">
        <f>YEAR(stock_returns_long[[#This Row],[Date]])</f>
        <v>2024</v>
      </c>
      <c r="C952" s="3">
        <f>MONTH(stock_returns_long[[#This Row],[Date]])</f>
        <v>6</v>
      </c>
      <c r="D952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3" spans="1:4" x14ac:dyDescent="0.2">
      <c r="A953" s="3" t="s">
        <v>1</v>
      </c>
      <c r="B953" s="3">
        <f>YEAR(stock_returns_long[[#This Row],[Date]])</f>
        <v>2024</v>
      </c>
      <c r="C953" s="3">
        <f>MONTH(stock_returns_long[[#This Row],[Date]])</f>
        <v>6</v>
      </c>
      <c r="D953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4" spans="1:4" x14ac:dyDescent="0.2">
      <c r="A954" s="3" t="s">
        <v>1</v>
      </c>
      <c r="B954" s="3">
        <f>YEAR(stock_returns_long[[#This Row],[Date]])</f>
        <v>2024</v>
      </c>
      <c r="C954" s="3">
        <f>MONTH(stock_returns_long[[#This Row],[Date]])</f>
        <v>6</v>
      </c>
      <c r="D954" s="3">
        <f>EXP(SUMIFS(stock_returns_long!$F:$F, stock_returns_long!$B:$B,Table6[[#This Row],[Ticker]],stock_returns_long!$D:$D,Table6[[#This Row],[Year]], stock_returns_long!$E:$E,Table6[[#This Row],[Month]]))-1</f>
        <v>9.5552508487652066E-2</v>
      </c>
    </row>
    <row r="955" spans="1:4" x14ac:dyDescent="0.2">
      <c r="A955" s="3" t="s">
        <v>1</v>
      </c>
      <c r="B955" s="3">
        <f>YEAR(stock_returns_long[[#This Row],[Date]])</f>
        <v>2024</v>
      </c>
      <c r="C955" s="3">
        <f>MONTH(stock_returns_long[[#This Row],[Date]])</f>
        <v>7</v>
      </c>
      <c r="D955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56" spans="1:4" x14ac:dyDescent="0.2">
      <c r="A956" s="3" t="s">
        <v>1</v>
      </c>
      <c r="B956" s="3">
        <f>YEAR(stock_returns_long[[#This Row],[Date]])</f>
        <v>2024</v>
      </c>
      <c r="C956" s="3">
        <f>MONTH(stock_returns_long[[#This Row],[Date]])</f>
        <v>7</v>
      </c>
      <c r="D956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57" spans="1:4" x14ac:dyDescent="0.2">
      <c r="A957" s="3" t="s">
        <v>1</v>
      </c>
      <c r="B957" s="3">
        <f>YEAR(stock_returns_long[[#This Row],[Date]])</f>
        <v>2024</v>
      </c>
      <c r="C957" s="3">
        <f>MONTH(stock_returns_long[[#This Row],[Date]])</f>
        <v>7</v>
      </c>
      <c r="D957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58" spans="1:4" x14ac:dyDescent="0.2">
      <c r="A958" s="3" t="s">
        <v>1</v>
      </c>
      <c r="B958" s="3">
        <f>YEAR(stock_returns_long[[#This Row],[Date]])</f>
        <v>2024</v>
      </c>
      <c r="C958" s="3">
        <f>MONTH(stock_returns_long[[#This Row],[Date]])</f>
        <v>7</v>
      </c>
      <c r="D958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59" spans="1:4" x14ac:dyDescent="0.2">
      <c r="A959" s="3" t="s">
        <v>1</v>
      </c>
      <c r="B959" s="3">
        <f>YEAR(stock_returns_long[[#This Row],[Date]])</f>
        <v>2024</v>
      </c>
      <c r="C959" s="3">
        <f>MONTH(stock_returns_long[[#This Row],[Date]])</f>
        <v>7</v>
      </c>
      <c r="D959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0" spans="1:4" x14ac:dyDescent="0.2">
      <c r="A960" s="3" t="s">
        <v>1</v>
      </c>
      <c r="B960" s="3">
        <f>YEAR(stock_returns_long[[#This Row],[Date]])</f>
        <v>2024</v>
      </c>
      <c r="C960" s="3">
        <f>MONTH(stock_returns_long[[#This Row],[Date]])</f>
        <v>7</v>
      </c>
      <c r="D960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1" spans="1:4" x14ac:dyDescent="0.2">
      <c r="A961" s="3" t="s">
        <v>1</v>
      </c>
      <c r="B961" s="3">
        <f>YEAR(stock_returns_long[[#This Row],[Date]])</f>
        <v>2024</v>
      </c>
      <c r="C961" s="3">
        <f>MONTH(stock_returns_long[[#This Row],[Date]])</f>
        <v>7</v>
      </c>
      <c r="D961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2" spans="1:4" x14ac:dyDescent="0.2">
      <c r="A962" s="3" t="s">
        <v>1</v>
      </c>
      <c r="B962" s="3">
        <f>YEAR(stock_returns_long[[#This Row],[Date]])</f>
        <v>2024</v>
      </c>
      <c r="C962" s="3">
        <f>MONTH(stock_returns_long[[#This Row],[Date]])</f>
        <v>7</v>
      </c>
      <c r="D962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3" spans="1:4" x14ac:dyDescent="0.2">
      <c r="A963" s="3" t="s">
        <v>1</v>
      </c>
      <c r="B963" s="3">
        <f>YEAR(stock_returns_long[[#This Row],[Date]])</f>
        <v>2024</v>
      </c>
      <c r="C963" s="3">
        <f>MONTH(stock_returns_long[[#This Row],[Date]])</f>
        <v>7</v>
      </c>
      <c r="D963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4" spans="1:4" x14ac:dyDescent="0.2">
      <c r="A964" s="3" t="s">
        <v>1</v>
      </c>
      <c r="B964" s="3">
        <f>YEAR(stock_returns_long[[#This Row],[Date]])</f>
        <v>2024</v>
      </c>
      <c r="C964" s="3">
        <f>MONTH(stock_returns_long[[#This Row],[Date]])</f>
        <v>7</v>
      </c>
      <c r="D964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5" spans="1:4" x14ac:dyDescent="0.2">
      <c r="A965" s="3" t="s">
        <v>1</v>
      </c>
      <c r="B965" s="3">
        <f>YEAR(stock_returns_long[[#This Row],[Date]])</f>
        <v>2024</v>
      </c>
      <c r="C965" s="3">
        <f>MONTH(stock_returns_long[[#This Row],[Date]])</f>
        <v>7</v>
      </c>
      <c r="D965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6" spans="1:4" x14ac:dyDescent="0.2">
      <c r="A966" s="3" t="s">
        <v>1</v>
      </c>
      <c r="B966" s="3">
        <f>YEAR(stock_returns_long[[#This Row],[Date]])</f>
        <v>2024</v>
      </c>
      <c r="C966" s="3">
        <f>MONTH(stock_returns_long[[#This Row],[Date]])</f>
        <v>7</v>
      </c>
      <c r="D966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7" spans="1:4" x14ac:dyDescent="0.2">
      <c r="A967" s="3" t="s">
        <v>1</v>
      </c>
      <c r="B967" s="3">
        <f>YEAR(stock_returns_long[[#This Row],[Date]])</f>
        <v>2024</v>
      </c>
      <c r="C967" s="3">
        <f>MONTH(stock_returns_long[[#This Row],[Date]])</f>
        <v>7</v>
      </c>
      <c r="D967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8" spans="1:4" x14ac:dyDescent="0.2">
      <c r="A968" s="3" t="s">
        <v>1</v>
      </c>
      <c r="B968" s="3">
        <f>YEAR(stock_returns_long[[#This Row],[Date]])</f>
        <v>2024</v>
      </c>
      <c r="C968" s="3">
        <f>MONTH(stock_returns_long[[#This Row],[Date]])</f>
        <v>7</v>
      </c>
      <c r="D968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69" spans="1:4" x14ac:dyDescent="0.2">
      <c r="A969" s="3" t="s">
        <v>1</v>
      </c>
      <c r="B969" s="3">
        <f>YEAR(stock_returns_long[[#This Row],[Date]])</f>
        <v>2024</v>
      </c>
      <c r="C969" s="3">
        <f>MONTH(stock_returns_long[[#This Row],[Date]])</f>
        <v>7</v>
      </c>
      <c r="D969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0" spans="1:4" x14ac:dyDescent="0.2">
      <c r="A970" s="3" t="s">
        <v>1</v>
      </c>
      <c r="B970" s="3">
        <f>YEAR(stock_returns_long[[#This Row],[Date]])</f>
        <v>2024</v>
      </c>
      <c r="C970" s="3">
        <f>MONTH(stock_returns_long[[#This Row],[Date]])</f>
        <v>7</v>
      </c>
      <c r="D970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1" spans="1:4" x14ac:dyDescent="0.2">
      <c r="A971" s="3" t="s">
        <v>1</v>
      </c>
      <c r="B971" s="3">
        <f>YEAR(stock_returns_long[[#This Row],[Date]])</f>
        <v>2024</v>
      </c>
      <c r="C971" s="3">
        <f>MONTH(stock_returns_long[[#This Row],[Date]])</f>
        <v>7</v>
      </c>
      <c r="D971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2" spans="1:4" x14ac:dyDescent="0.2">
      <c r="A972" s="3" t="s">
        <v>1</v>
      </c>
      <c r="B972" s="3">
        <f>YEAR(stock_returns_long[[#This Row],[Date]])</f>
        <v>2024</v>
      </c>
      <c r="C972" s="3">
        <f>MONTH(stock_returns_long[[#This Row],[Date]])</f>
        <v>7</v>
      </c>
      <c r="D972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3" spans="1:4" x14ac:dyDescent="0.2">
      <c r="A973" s="3" t="s">
        <v>1</v>
      </c>
      <c r="B973" s="3">
        <f>YEAR(stock_returns_long[[#This Row],[Date]])</f>
        <v>2024</v>
      </c>
      <c r="C973" s="3">
        <f>MONTH(stock_returns_long[[#This Row],[Date]])</f>
        <v>7</v>
      </c>
      <c r="D973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4" spans="1:4" x14ac:dyDescent="0.2">
      <c r="A974" s="3" t="s">
        <v>1</v>
      </c>
      <c r="B974" s="3">
        <f>YEAR(stock_returns_long[[#This Row],[Date]])</f>
        <v>2024</v>
      </c>
      <c r="C974" s="3">
        <f>MONTH(stock_returns_long[[#This Row],[Date]])</f>
        <v>7</v>
      </c>
      <c r="D974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5" spans="1:4" x14ac:dyDescent="0.2">
      <c r="A975" s="3" t="s">
        <v>1</v>
      </c>
      <c r="B975" s="3">
        <f>YEAR(stock_returns_long[[#This Row],[Date]])</f>
        <v>2024</v>
      </c>
      <c r="C975" s="3">
        <f>MONTH(stock_returns_long[[#This Row],[Date]])</f>
        <v>7</v>
      </c>
      <c r="D975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6" spans="1:4" x14ac:dyDescent="0.2">
      <c r="A976" s="3" t="s">
        <v>1</v>
      </c>
      <c r="B976" s="3">
        <f>YEAR(stock_returns_long[[#This Row],[Date]])</f>
        <v>2024</v>
      </c>
      <c r="C976" s="3">
        <f>MONTH(stock_returns_long[[#This Row],[Date]])</f>
        <v>7</v>
      </c>
      <c r="D976" s="3">
        <f>EXP(SUMIFS(stock_returns_long!$F:$F, stock_returns_long!$B:$B,Table6[[#This Row],[Ticker]],stock_returns_long!$D:$D,Table6[[#This Row],[Year]], stock_returns_long!$E:$E,Table6[[#This Row],[Month]]))-1</f>
        <v>5.44108572795996E-2</v>
      </c>
    </row>
    <row r="977" spans="1:4" x14ac:dyDescent="0.2">
      <c r="A977" s="3" t="s">
        <v>1</v>
      </c>
      <c r="B977" s="3">
        <f>YEAR(stock_returns_long[[#This Row],[Date]])</f>
        <v>2024</v>
      </c>
      <c r="C977" s="3">
        <f>MONTH(stock_returns_long[[#This Row],[Date]])</f>
        <v>8</v>
      </c>
      <c r="D977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78" spans="1:4" x14ac:dyDescent="0.2">
      <c r="A978" s="3" t="s">
        <v>1</v>
      </c>
      <c r="B978" s="3">
        <f>YEAR(stock_returns_long[[#This Row],[Date]])</f>
        <v>2024</v>
      </c>
      <c r="C978" s="3">
        <f>MONTH(stock_returns_long[[#This Row],[Date]])</f>
        <v>8</v>
      </c>
      <c r="D978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79" spans="1:4" x14ac:dyDescent="0.2">
      <c r="A979" s="3" t="s">
        <v>1</v>
      </c>
      <c r="B979" s="3">
        <f>YEAR(stock_returns_long[[#This Row],[Date]])</f>
        <v>2024</v>
      </c>
      <c r="C979" s="3">
        <f>MONTH(stock_returns_long[[#This Row],[Date]])</f>
        <v>8</v>
      </c>
      <c r="D979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0" spans="1:4" x14ac:dyDescent="0.2">
      <c r="A980" s="3" t="s">
        <v>1</v>
      </c>
      <c r="B980" s="3">
        <f>YEAR(stock_returns_long[[#This Row],[Date]])</f>
        <v>2024</v>
      </c>
      <c r="C980" s="3">
        <f>MONTH(stock_returns_long[[#This Row],[Date]])</f>
        <v>8</v>
      </c>
      <c r="D980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1" spans="1:4" x14ac:dyDescent="0.2">
      <c r="A981" s="3" t="s">
        <v>1</v>
      </c>
      <c r="B981" s="3">
        <f>YEAR(stock_returns_long[[#This Row],[Date]])</f>
        <v>2024</v>
      </c>
      <c r="C981" s="3">
        <f>MONTH(stock_returns_long[[#This Row],[Date]])</f>
        <v>8</v>
      </c>
      <c r="D981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2" spans="1:4" x14ac:dyDescent="0.2">
      <c r="A982" s="3" t="s">
        <v>1</v>
      </c>
      <c r="B982" s="3">
        <f>YEAR(stock_returns_long[[#This Row],[Date]])</f>
        <v>2024</v>
      </c>
      <c r="C982" s="3">
        <f>MONTH(stock_returns_long[[#This Row],[Date]])</f>
        <v>8</v>
      </c>
      <c r="D982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3" spans="1:4" x14ac:dyDescent="0.2">
      <c r="A983" s="3" t="s">
        <v>1</v>
      </c>
      <c r="B983" s="3">
        <f>YEAR(stock_returns_long[[#This Row],[Date]])</f>
        <v>2024</v>
      </c>
      <c r="C983" s="3">
        <f>MONTH(stock_returns_long[[#This Row],[Date]])</f>
        <v>8</v>
      </c>
      <c r="D983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4" spans="1:4" x14ac:dyDescent="0.2">
      <c r="A984" s="3" t="s">
        <v>1</v>
      </c>
      <c r="B984" s="3">
        <f>YEAR(stock_returns_long[[#This Row],[Date]])</f>
        <v>2024</v>
      </c>
      <c r="C984" s="3">
        <f>MONTH(stock_returns_long[[#This Row],[Date]])</f>
        <v>8</v>
      </c>
      <c r="D984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5" spans="1:4" x14ac:dyDescent="0.2">
      <c r="A985" s="3" t="s">
        <v>1</v>
      </c>
      <c r="B985" s="3">
        <f>YEAR(stock_returns_long[[#This Row],[Date]])</f>
        <v>2024</v>
      </c>
      <c r="C985" s="3">
        <f>MONTH(stock_returns_long[[#This Row],[Date]])</f>
        <v>8</v>
      </c>
      <c r="D985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6" spans="1:4" x14ac:dyDescent="0.2">
      <c r="A986" s="3" t="s">
        <v>1</v>
      </c>
      <c r="B986" s="3">
        <f>YEAR(stock_returns_long[[#This Row],[Date]])</f>
        <v>2024</v>
      </c>
      <c r="C986" s="3">
        <f>MONTH(stock_returns_long[[#This Row],[Date]])</f>
        <v>8</v>
      </c>
      <c r="D986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7" spans="1:4" x14ac:dyDescent="0.2">
      <c r="A987" s="3" t="s">
        <v>1</v>
      </c>
      <c r="B987" s="3">
        <f>YEAR(stock_returns_long[[#This Row],[Date]])</f>
        <v>2024</v>
      </c>
      <c r="C987" s="3">
        <f>MONTH(stock_returns_long[[#This Row],[Date]])</f>
        <v>8</v>
      </c>
      <c r="D987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8" spans="1:4" x14ac:dyDescent="0.2">
      <c r="A988" s="3" t="s">
        <v>1</v>
      </c>
      <c r="B988" s="3">
        <f>YEAR(stock_returns_long[[#This Row],[Date]])</f>
        <v>2024</v>
      </c>
      <c r="C988" s="3">
        <f>MONTH(stock_returns_long[[#This Row],[Date]])</f>
        <v>8</v>
      </c>
      <c r="D988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89" spans="1:4" x14ac:dyDescent="0.2">
      <c r="A989" s="3" t="s">
        <v>1</v>
      </c>
      <c r="B989" s="3">
        <f>YEAR(stock_returns_long[[#This Row],[Date]])</f>
        <v>2024</v>
      </c>
      <c r="C989" s="3">
        <f>MONTH(stock_returns_long[[#This Row],[Date]])</f>
        <v>8</v>
      </c>
      <c r="D989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0" spans="1:4" x14ac:dyDescent="0.2">
      <c r="A990" s="3" t="s">
        <v>1</v>
      </c>
      <c r="B990" s="3">
        <f>YEAR(stock_returns_long[[#This Row],[Date]])</f>
        <v>2024</v>
      </c>
      <c r="C990" s="3">
        <f>MONTH(stock_returns_long[[#This Row],[Date]])</f>
        <v>8</v>
      </c>
      <c r="D990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1" spans="1:4" x14ac:dyDescent="0.2">
      <c r="A991" s="3" t="s">
        <v>1</v>
      </c>
      <c r="B991" s="3">
        <f>YEAR(stock_returns_long[[#This Row],[Date]])</f>
        <v>2024</v>
      </c>
      <c r="C991" s="3">
        <f>MONTH(stock_returns_long[[#This Row],[Date]])</f>
        <v>8</v>
      </c>
      <c r="D991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2" spans="1:4" x14ac:dyDescent="0.2">
      <c r="A992" s="3" t="s">
        <v>1</v>
      </c>
      <c r="B992" s="3">
        <f>YEAR(stock_returns_long[[#This Row],[Date]])</f>
        <v>2024</v>
      </c>
      <c r="C992" s="3">
        <f>MONTH(stock_returns_long[[#This Row],[Date]])</f>
        <v>8</v>
      </c>
      <c r="D992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3" spans="1:4" x14ac:dyDescent="0.2">
      <c r="A993" s="3" t="s">
        <v>1</v>
      </c>
      <c r="B993" s="3">
        <f>YEAR(stock_returns_long[[#This Row],[Date]])</f>
        <v>2024</v>
      </c>
      <c r="C993" s="3">
        <f>MONTH(stock_returns_long[[#This Row],[Date]])</f>
        <v>8</v>
      </c>
      <c r="D993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4" spans="1:4" x14ac:dyDescent="0.2">
      <c r="A994" s="3" t="s">
        <v>1</v>
      </c>
      <c r="B994" s="3">
        <f>YEAR(stock_returns_long[[#This Row],[Date]])</f>
        <v>2024</v>
      </c>
      <c r="C994" s="3">
        <f>MONTH(stock_returns_long[[#This Row],[Date]])</f>
        <v>8</v>
      </c>
      <c r="D994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5" spans="1:4" x14ac:dyDescent="0.2">
      <c r="A995" s="3" t="s">
        <v>1</v>
      </c>
      <c r="B995" s="3">
        <f>YEAR(stock_returns_long[[#This Row],[Date]])</f>
        <v>2024</v>
      </c>
      <c r="C995" s="3">
        <f>MONTH(stock_returns_long[[#This Row],[Date]])</f>
        <v>8</v>
      </c>
      <c r="D995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6" spans="1:4" x14ac:dyDescent="0.2">
      <c r="A996" s="3" t="s">
        <v>1</v>
      </c>
      <c r="B996" s="3">
        <f>YEAR(stock_returns_long[[#This Row],[Date]])</f>
        <v>2024</v>
      </c>
      <c r="C996" s="3">
        <f>MONTH(stock_returns_long[[#This Row],[Date]])</f>
        <v>8</v>
      </c>
      <c r="D996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7" spans="1:4" x14ac:dyDescent="0.2">
      <c r="A997" s="3" t="s">
        <v>1</v>
      </c>
      <c r="B997" s="3">
        <f>YEAR(stock_returns_long[[#This Row],[Date]])</f>
        <v>2024</v>
      </c>
      <c r="C997" s="3">
        <f>MONTH(stock_returns_long[[#This Row],[Date]])</f>
        <v>8</v>
      </c>
      <c r="D997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8" spans="1:4" x14ac:dyDescent="0.2">
      <c r="A998" s="3" t="s">
        <v>1</v>
      </c>
      <c r="B998" s="3">
        <f>YEAR(stock_returns_long[[#This Row],[Date]])</f>
        <v>2024</v>
      </c>
      <c r="C998" s="3">
        <f>MONTH(stock_returns_long[[#This Row],[Date]])</f>
        <v>8</v>
      </c>
      <c r="D998" s="3">
        <f>EXP(SUMIFS(stock_returns_long!$F:$F, stock_returns_long!$B:$B,Table6[[#This Row],[Ticker]],stock_returns_long!$D:$D,Table6[[#This Row],[Year]], stock_returns_long!$E:$E,Table6[[#This Row],[Month]]))-1</f>
        <v>3.2353554206809854E-2</v>
      </c>
    </row>
    <row r="999" spans="1:4" x14ac:dyDescent="0.2">
      <c r="A999" s="3" t="s">
        <v>1</v>
      </c>
      <c r="B999" s="3">
        <f>YEAR(stock_returns_long[[#This Row],[Date]])</f>
        <v>2024</v>
      </c>
      <c r="C999" s="3">
        <f>MONTH(stock_returns_long[[#This Row],[Date]])</f>
        <v>9</v>
      </c>
      <c r="D999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0" spans="1:4" x14ac:dyDescent="0.2">
      <c r="A1000" s="3" t="s">
        <v>1</v>
      </c>
      <c r="B1000" s="3">
        <f>YEAR(stock_returns_long[[#This Row],[Date]])</f>
        <v>2024</v>
      </c>
      <c r="C1000" s="3">
        <f>MONTH(stock_returns_long[[#This Row],[Date]])</f>
        <v>9</v>
      </c>
      <c r="D1000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1" spans="1:4" x14ac:dyDescent="0.2">
      <c r="A1001" s="3" t="s">
        <v>1</v>
      </c>
      <c r="B1001" s="3">
        <f>YEAR(stock_returns_long[[#This Row],[Date]])</f>
        <v>2024</v>
      </c>
      <c r="C1001" s="3">
        <f>MONTH(stock_returns_long[[#This Row],[Date]])</f>
        <v>9</v>
      </c>
      <c r="D1001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2" spans="1:4" x14ac:dyDescent="0.2">
      <c r="A1002" s="3" t="s">
        <v>1</v>
      </c>
      <c r="B1002" s="3">
        <f>YEAR(stock_returns_long[[#This Row],[Date]])</f>
        <v>2024</v>
      </c>
      <c r="C1002" s="3">
        <f>MONTH(stock_returns_long[[#This Row],[Date]])</f>
        <v>9</v>
      </c>
      <c r="D1002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3" spans="1:4" x14ac:dyDescent="0.2">
      <c r="A1003" s="3" t="s">
        <v>1</v>
      </c>
      <c r="B1003" s="3">
        <f>YEAR(stock_returns_long[[#This Row],[Date]])</f>
        <v>2024</v>
      </c>
      <c r="C1003" s="3">
        <f>MONTH(stock_returns_long[[#This Row],[Date]])</f>
        <v>9</v>
      </c>
      <c r="D1003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4" spans="1:4" x14ac:dyDescent="0.2">
      <c r="A1004" s="3" t="s">
        <v>1</v>
      </c>
      <c r="B1004" s="3">
        <f>YEAR(stock_returns_long[[#This Row],[Date]])</f>
        <v>2024</v>
      </c>
      <c r="C1004" s="3">
        <f>MONTH(stock_returns_long[[#This Row],[Date]])</f>
        <v>9</v>
      </c>
      <c r="D1004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5" spans="1:4" x14ac:dyDescent="0.2">
      <c r="A1005" s="3" t="s">
        <v>1</v>
      </c>
      <c r="B1005" s="3">
        <f>YEAR(stock_returns_long[[#This Row],[Date]])</f>
        <v>2024</v>
      </c>
      <c r="C1005" s="3">
        <f>MONTH(stock_returns_long[[#This Row],[Date]])</f>
        <v>9</v>
      </c>
      <c r="D1005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6" spans="1:4" x14ac:dyDescent="0.2">
      <c r="A1006" s="3" t="s">
        <v>1</v>
      </c>
      <c r="B1006" s="3">
        <f>YEAR(stock_returns_long[[#This Row],[Date]])</f>
        <v>2024</v>
      </c>
      <c r="C1006" s="3">
        <f>MONTH(stock_returns_long[[#This Row],[Date]])</f>
        <v>9</v>
      </c>
      <c r="D1006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7" spans="1:4" x14ac:dyDescent="0.2">
      <c r="A1007" s="3" t="s">
        <v>1</v>
      </c>
      <c r="B1007" s="3">
        <f>YEAR(stock_returns_long[[#This Row],[Date]])</f>
        <v>2024</v>
      </c>
      <c r="C1007" s="3">
        <f>MONTH(stock_returns_long[[#This Row],[Date]])</f>
        <v>9</v>
      </c>
      <c r="D1007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8" spans="1:4" x14ac:dyDescent="0.2">
      <c r="A1008" s="3" t="s">
        <v>1</v>
      </c>
      <c r="B1008" s="3">
        <f>YEAR(stock_returns_long[[#This Row],[Date]])</f>
        <v>2024</v>
      </c>
      <c r="C1008" s="3">
        <f>MONTH(stock_returns_long[[#This Row],[Date]])</f>
        <v>9</v>
      </c>
      <c r="D1008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09" spans="1:4" x14ac:dyDescent="0.2">
      <c r="A1009" s="3" t="s">
        <v>1</v>
      </c>
      <c r="B1009" s="3">
        <f>YEAR(stock_returns_long[[#This Row],[Date]])</f>
        <v>2024</v>
      </c>
      <c r="C1009" s="3">
        <f>MONTH(stock_returns_long[[#This Row],[Date]])</f>
        <v>9</v>
      </c>
      <c r="D1009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0" spans="1:4" x14ac:dyDescent="0.2">
      <c r="A1010" s="3" t="s">
        <v>1</v>
      </c>
      <c r="B1010" s="3">
        <f>YEAR(stock_returns_long[[#This Row],[Date]])</f>
        <v>2024</v>
      </c>
      <c r="C1010" s="3">
        <f>MONTH(stock_returns_long[[#This Row],[Date]])</f>
        <v>9</v>
      </c>
      <c r="D1010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1" spans="1:4" x14ac:dyDescent="0.2">
      <c r="A1011" s="3" t="s">
        <v>1</v>
      </c>
      <c r="B1011" s="3">
        <f>YEAR(stock_returns_long[[#This Row],[Date]])</f>
        <v>2024</v>
      </c>
      <c r="C1011" s="3">
        <f>MONTH(stock_returns_long[[#This Row],[Date]])</f>
        <v>9</v>
      </c>
      <c r="D1011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2" spans="1:4" x14ac:dyDescent="0.2">
      <c r="A1012" s="3" t="s">
        <v>1</v>
      </c>
      <c r="B1012" s="3">
        <f>YEAR(stock_returns_long[[#This Row],[Date]])</f>
        <v>2024</v>
      </c>
      <c r="C1012" s="3">
        <f>MONTH(stock_returns_long[[#This Row],[Date]])</f>
        <v>9</v>
      </c>
      <c r="D1012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3" spans="1:4" x14ac:dyDescent="0.2">
      <c r="A1013" s="3" t="s">
        <v>1</v>
      </c>
      <c r="B1013" s="3">
        <f>YEAR(stock_returns_long[[#This Row],[Date]])</f>
        <v>2024</v>
      </c>
      <c r="C1013" s="3">
        <f>MONTH(stock_returns_long[[#This Row],[Date]])</f>
        <v>9</v>
      </c>
      <c r="D1013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4" spans="1:4" x14ac:dyDescent="0.2">
      <c r="A1014" s="3" t="s">
        <v>1</v>
      </c>
      <c r="B1014" s="3">
        <f>YEAR(stock_returns_long[[#This Row],[Date]])</f>
        <v>2024</v>
      </c>
      <c r="C1014" s="3">
        <f>MONTH(stock_returns_long[[#This Row],[Date]])</f>
        <v>9</v>
      </c>
      <c r="D1014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5" spans="1:4" x14ac:dyDescent="0.2">
      <c r="A1015" s="3" t="s">
        <v>1</v>
      </c>
      <c r="B1015" s="3">
        <f>YEAR(stock_returns_long[[#This Row],[Date]])</f>
        <v>2024</v>
      </c>
      <c r="C1015" s="3">
        <f>MONTH(stock_returns_long[[#This Row],[Date]])</f>
        <v>9</v>
      </c>
      <c r="D1015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6" spans="1:4" x14ac:dyDescent="0.2">
      <c r="A1016" s="3" t="s">
        <v>1</v>
      </c>
      <c r="B1016" s="3">
        <f>YEAR(stock_returns_long[[#This Row],[Date]])</f>
        <v>2024</v>
      </c>
      <c r="C1016" s="3">
        <f>MONTH(stock_returns_long[[#This Row],[Date]])</f>
        <v>9</v>
      </c>
      <c r="D1016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7" spans="1:4" x14ac:dyDescent="0.2">
      <c r="A1017" s="3" t="s">
        <v>1</v>
      </c>
      <c r="B1017" s="3">
        <f>YEAR(stock_returns_long[[#This Row],[Date]])</f>
        <v>2024</v>
      </c>
      <c r="C1017" s="3">
        <f>MONTH(stock_returns_long[[#This Row],[Date]])</f>
        <v>9</v>
      </c>
      <c r="D1017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8" spans="1:4" x14ac:dyDescent="0.2">
      <c r="A1018" s="3" t="s">
        <v>1</v>
      </c>
      <c r="B1018" s="3">
        <f>YEAR(stock_returns_long[[#This Row],[Date]])</f>
        <v>2024</v>
      </c>
      <c r="C1018" s="3">
        <f>MONTH(stock_returns_long[[#This Row],[Date]])</f>
        <v>9</v>
      </c>
      <c r="D1018" s="3">
        <f>EXP(SUMIFS(stock_returns_long!$F:$F, stock_returns_long!$B:$B,Table6[[#This Row],[Ticker]],stock_returns_long!$D:$D,Table6[[#This Row],[Year]], stock_returns_long!$E:$E,Table6[[#This Row],[Month]]))-1</f>
        <v>1.7467138994185172E-2</v>
      </c>
    </row>
    <row r="1019" spans="1:4" x14ac:dyDescent="0.2">
      <c r="A1019" s="3" t="s">
        <v>1</v>
      </c>
      <c r="B1019" s="3">
        <f>YEAR(stock_returns_long[[#This Row],[Date]])</f>
        <v>2024</v>
      </c>
      <c r="C1019" s="3">
        <f>MONTH(stock_returns_long[[#This Row],[Date]])</f>
        <v>10</v>
      </c>
      <c r="D1019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0" spans="1:4" x14ac:dyDescent="0.2">
      <c r="A1020" s="3" t="s">
        <v>1</v>
      </c>
      <c r="B1020" s="3">
        <f>YEAR(stock_returns_long[[#This Row],[Date]])</f>
        <v>2024</v>
      </c>
      <c r="C1020" s="3">
        <f>MONTH(stock_returns_long[[#This Row],[Date]])</f>
        <v>10</v>
      </c>
      <c r="D1020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1" spans="1:4" x14ac:dyDescent="0.2">
      <c r="A1021" s="3" t="s">
        <v>1</v>
      </c>
      <c r="B1021" s="3">
        <f>YEAR(stock_returns_long[[#This Row],[Date]])</f>
        <v>2024</v>
      </c>
      <c r="C1021" s="3">
        <f>MONTH(stock_returns_long[[#This Row],[Date]])</f>
        <v>10</v>
      </c>
      <c r="D1021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2" spans="1:4" x14ac:dyDescent="0.2">
      <c r="A1022" s="3" t="s">
        <v>1</v>
      </c>
      <c r="B1022" s="3">
        <f>YEAR(stock_returns_long[[#This Row],[Date]])</f>
        <v>2024</v>
      </c>
      <c r="C1022" s="3">
        <f>MONTH(stock_returns_long[[#This Row],[Date]])</f>
        <v>10</v>
      </c>
      <c r="D1022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3" spans="1:4" x14ac:dyDescent="0.2">
      <c r="A1023" s="3" t="s">
        <v>1</v>
      </c>
      <c r="B1023" s="3">
        <f>YEAR(stock_returns_long[[#This Row],[Date]])</f>
        <v>2024</v>
      </c>
      <c r="C1023" s="3">
        <f>MONTH(stock_returns_long[[#This Row],[Date]])</f>
        <v>10</v>
      </c>
      <c r="D1023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4" spans="1:4" x14ac:dyDescent="0.2">
      <c r="A1024" s="3" t="s">
        <v>1</v>
      </c>
      <c r="B1024" s="3">
        <f>YEAR(stock_returns_long[[#This Row],[Date]])</f>
        <v>2024</v>
      </c>
      <c r="C1024" s="3">
        <f>MONTH(stock_returns_long[[#This Row],[Date]])</f>
        <v>10</v>
      </c>
      <c r="D1024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5" spans="1:4" x14ac:dyDescent="0.2">
      <c r="A1025" s="3" t="s">
        <v>1</v>
      </c>
      <c r="B1025" s="3">
        <f>YEAR(stock_returns_long[[#This Row],[Date]])</f>
        <v>2024</v>
      </c>
      <c r="C1025" s="3">
        <f>MONTH(stock_returns_long[[#This Row],[Date]])</f>
        <v>10</v>
      </c>
      <c r="D1025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6" spans="1:4" x14ac:dyDescent="0.2">
      <c r="A1026" s="3" t="s">
        <v>1</v>
      </c>
      <c r="B1026" s="3">
        <f>YEAR(stock_returns_long[[#This Row],[Date]])</f>
        <v>2024</v>
      </c>
      <c r="C1026" s="3">
        <f>MONTH(stock_returns_long[[#This Row],[Date]])</f>
        <v>10</v>
      </c>
      <c r="D1026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7" spans="1:4" x14ac:dyDescent="0.2">
      <c r="A1027" s="3" t="s">
        <v>1</v>
      </c>
      <c r="B1027" s="3">
        <f>YEAR(stock_returns_long[[#This Row],[Date]])</f>
        <v>2024</v>
      </c>
      <c r="C1027" s="3">
        <f>MONTH(stock_returns_long[[#This Row],[Date]])</f>
        <v>10</v>
      </c>
      <c r="D1027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8" spans="1:4" x14ac:dyDescent="0.2">
      <c r="A1028" s="3" t="s">
        <v>1</v>
      </c>
      <c r="B1028" s="3">
        <f>YEAR(stock_returns_long[[#This Row],[Date]])</f>
        <v>2024</v>
      </c>
      <c r="C1028" s="3">
        <f>MONTH(stock_returns_long[[#This Row],[Date]])</f>
        <v>10</v>
      </c>
      <c r="D1028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29" spans="1:4" x14ac:dyDescent="0.2">
      <c r="A1029" s="3" t="s">
        <v>1</v>
      </c>
      <c r="B1029" s="3">
        <f>YEAR(stock_returns_long[[#This Row],[Date]])</f>
        <v>2024</v>
      </c>
      <c r="C1029" s="3">
        <f>MONTH(stock_returns_long[[#This Row],[Date]])</f>
        <v>10</v>
      </c>
      <c r="D1029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0" spans="1:4" x14ac:dyDescent="0.2">
      <c r="A1030" s="3" t="s">
        <v>1</v>
      </c>
      <c r="B1030" s="3">
        <f>YEAR(stock_returns_long[[#This Row],[Date]])</f>
        <v>2024</v>
      </c>
      <c r="C1030" s="3">
        <f>MONTH(stock_returns_long[[#This Row],[Date]])</f>
        <v>10</v>
      </c>
      <c r="D1030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1" spans="1:4" x14ac:dyDescent="0.2">
      <c r="A1031" s="3" t="s">
        <v>1</v>
      </c>
      <c r="B1031" s="3">
        <f>YEAR(stock_returns_long[[#This Row],[Date]])</f>
        <v>2024</v>
      </c>
      <c r="C1031" s="3">
        <f>MONTH(stock_returns_long[[#This Row],[Date]])</f>
        <v>10</v>
      </c>
      <c r="D1031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2" spans="1:4" x14ac:dyDescent="0.2">
      <c r="A1032" s="3" t="s">
        <v>1</v>
      </c>
      <c r="B1032" s="3">
        <f>YEAR(stock_returns_long[[#This Row],[Date]])</f>
        <v>2024</v>
      </c>
      <c r="C1032" s="3">
        <f>MONTH(stock_returns_long[[#This Row],[Date]])</f>
        <v>10</v>
      </c>
      <c r="D1032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3" spans="1:4" x14ac:dyDescent="0.2">
      <c r="A1033" s="3" t="s">
        <v>1</v>
      </c>
      <c r="B1033" s="3">
        <f>YEAR(stock_returns_long[[#This Row],[Date]])</f>
        <v>2024</v>
      </c>
      <c r="C1033" s="3">
        <f>MONTH(stock_returns_long[[#This Row],[Date]])</f>
        <v>10</v>
      </c>
      <c r="D1033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4" spans="1:4" x14ac:dyDescent="0.2">
      <c r="A1034" s="3" t="s">
        <v>1</v>
      </c>
      <c r="B1034" s="3">
        <f>YEAR(stock_returns_long[[#This Row],[Date]])</f>
        <v>2024</v>
      </c>
      <c r="C1034" s="3">
        <f>MONTH(stock_returns_long[[#This Row],[Date]])</f>
        <v>10</v>
      </c>
      <c r="D1034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5" spans="1:4" x14ac:dyDescent="0.2">
      <c r="A1035" s="3" t="s">
        <v>1</v>
      </c>
      <c r="B1035" s="3">
        <f>YEAR(stock_returns_long[[#This Row],[Date]])</f>
        <v>2024</v>
      </c>
      <c r="C1035" s="3">
        <f>MONTH(stock_returns_long[[#This Row],[Date]])</f>
        <v>10</v>
      </c>
      <c r="D1035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6" spans="1:4" x14ac:dyDescent="0.2">
      <c r="A1036" s="3" t="s">
        <v>1</v>
      </c>
      <c r="B1036" s="3">
        <f>YEAR(stock_returns_long[[#This Row],[Date]])</f>
        <v>2024</v>
      </c>
      <c r="C1036" s="3">
        <f>MONTH(stock_returns_long[[#This Row],[Date]])</f>
        <v>10</v>
      </c>
      <c r="D1036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7" spans="1:4" x14ac:dyDescent="0.2">
      <c r="A1037" s="3" t="s">
        <v>1</v>
      </c>
      <c r="B1037" s="3">
        <f>YEAR(stock_returns_long[[#This Row],[Date]])</f>
        <v>2024</v>
      </c>
      <c r="C1037" s="3">
        <f>MONTH(stock_returns_long[[#This Row],[Date]])</f>
        <v>10</v>
      </c>
      <c r="D1037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8" spans="1:4" x14ac:dyDescent="0.2">
      <c r="A1038" s="3" t="s">
        <v>1</v>
      </c>
      <c r="B1038" s="3">
        <f>YEAR(stock_returns_long[[#This Row],[Date]])</f>
        <v>2024</v>
      </c>
      <c r="C1038" s="3">
        <f>MONTH(stock_returns_long[[#This Row],[Date]])</f>
        <v>10</v>
      </c>
      <c r="D1038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39" spans="1:4" x14ac:dyDescent="0.2">
      <c r="A1039" s="3" t="s">
        <v>1</v>
      </c>
      <c r="B1039" s="3">
        <f>YEAR(stock_returns_long[[#This Row],[Date]])</f>
        <v>2024</v>
      </c>
      <c r="C1039" s="3">
        <f>MONTH(stock_returns_long[[#This Row],[Date]])</f>
        <v>10</v>
      </c>
      <c r="D1039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40" spans="1:4" x14ac:dyDescent="0.2">
      <c r="A1040" s="3" t="s">
        <v>1</v>
      </c>
      <c r="B1040" s="3">
        <f>YEAR(stock_returns_long[[#This Row],[Date]])</f>
        <v>2024</v>
      </c>
      <c r="C1040" s="3">
        <f>MONTH(stock_returns_long[[#This Row],[Date]])</f>
        <v>10</v>
      </c>
      <c r="D1040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41" spans="1:4" x14ac:dyDescent="0.2">
      <c r="A1041" s="3" t="s">
        <v>1</v>
      </c>
      <c r="B1041" s="3">
        <f>YEAR(stock_returns_long[[#This Row],[Date]])</f>
        <v>2024</v>
      </c>
      <c r="C1041" s="3">
        <f>MONTH(stock_returns_long[[#This Row],[Date]])</f>
        <v>10</v>
      </c>
      <c r="D1041" s="3">
        <f>EXP(SUMIFS(stock_returns_long!$F:$F, stock_returns_long!$B:$B,Table6[[#This Row],[Ticker]],stock_returns_long!$D:$D,Table6[[#This Row],[Year]], stock_returns_long!$E:$E,Table6[[#This Row],[Month]]))-1</f>
        <v>-3.0429135839832977E-2</v>
      </c>
    </row>
    <row r="1042" spans="1:4" x14ac:dyDescent="0.2">
      <c r="A1042" s="3" t="s">
        <v>1</v>
      </c>
      <c r="B1042" s="3">
        <f>YEAR(stock_returns_long[[#This Row],[Date]])</f>
        <v>2024</v>
      </c>
      <c r="C1042" s="3">
        <f>MONTH(stock_returns_long[[#This Row],[Date]])</f>
        <v>11</v>
      </c>
      <c r="D1042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3" spans="1:4" x14ac:dyDescent="0.2">
      <c r="A1043" s="3" t="s">
        <v>1</v>
      </c>
      <c r="B1043" s="3">
        <f>YEAR(stock_returns_long[[#This Row],[Date]])</f>
        <v>2024</v>
      </c>
      <c r="C1043" s="3">
        <f>MONTH(stock_returns_long[[#This Row],[Date]])</f>
        <v>11</v>
      </c>
      <c r="D1043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4" spans="1:4" x14ac:dyDescent="0.2">
      <c r="A1044" s="3" t="s">
        <v>1</v>
      </c>
      <c r="B1044" s="3">
        <f>YEAR(stock_returns_long[[#This Row],[Date]])</f>
        <v>2024</v>
      </c>
      <c r="C1044" s="3">
        <f>MONTH(stock_returns_long[[#This Row],[Date]])</f>
        <v>11</v>
      </c>
      <c r="D1044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5" spans="1:4" x14ac:dyDescent="0.2">
      <c r="A1045" s="3" t="s">
        <v>1</v>
      </c>
      <c r="B1045" s="3">
        <f>YEAR(stock_returns_long[[#This Row],[Date]])</f>
        <v>2024</v>
      </c>
      <c r="C1045" s="3">
        <f>MONTH(stock_returns_long[[#This Row],[Date]])</f>
        <v>11</v>
      </c>
      <c r="D1045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6" spans="1:4" x14ac:dyDescent="0.2">
      <c r="A1046" s="3" t="s">
        <v>1</v>
      </c>
      <c r="B1046" s="3">
        <f>YEAR(stock_returns_long[[#This Row],[Date]])</f>
        <v>2024</v>
      </c>
      <c r="C1046" s="3">
        <f>MONTH(stock_returns_long[[#This Row],[Date]])</f>
        <v>11</v>
      </c>
      <c r="D1046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7" spans="1:4" x14ac:dyDescent="0.2">
      <c r="A1047" s="3" t="s">
        <v>1</v>
      </c>
      <c r="B1047" s="3">
        <f>YEAR(stock_returns_long[[#This Row],[Date]])</f>
        <v>2024</v>
      </c>
      <c r="C1047" s="3">
        <f>MONTH(stock_returns_long[[#This Row],[Date]])</f>
        <v>11</v>
      </c>
      <c r="D1047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8" spans="1:4" x14ac:dyDescent="0.2">
      <c r="A1048" s="3" t="s">
        <v>1</v>
      </c>
      <c r="B1048" s="3">
        <f>YEAR(stock_returns_long[[#This Row],[Date]])</f>
        <v>2024</v>
      </c>
      <c r="C1048" s="3">
        <f>MONTH(stock_returns_long[[#This Row],[Date]])</f>
        <v>11</v>
      </c>
      <c r="D1048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49" spans="1:4" x14ac:dyDescent="0.2">
      <c r="A1049" s="3" t="s">
        <v>1</v>
      </c>
      <c r="B1049" s="3">
        <f>YEAR(stock_returns_long[[#This Row],[Date]])</f>
        <v>2024</v>
      </c>
      <c r="C1049" s="3">
        <f>MONTH(stock_returns_long[[#This Row],[Date]])</f>
        <v>11</v>
      </c>
      <c r="D1049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0" spans="1:4" x14ac:dyDescent="0.2">
      <c r="A1050" s="3" t="s">
        <v>1</v>
      </c>
      <c r="B1050" s="3">
        <f>YEAR(stock_returns_long[[#This Row],[Date]])</f>
        <v>2024</v>
      </c>
      <c r="C1050" s="3">
        <f>MONTH(stock_returns_long[[#This Row],[Date]])</f>
        <v>11</v>
      </c>
      <c r="D1050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1" spans="1:4" x14ac:dyDescent="0.2">
      <c r="A1051" s="3" t="s">
        <v>1</v>
      </c>
      <c r="B1051" s="3">
        <f>YEAR(stock_returns_long[[#This Row],[Date]])</f>
        <v>2024</v>
      </c>
      <c r="C1051" s="3">
        <f>MONTH(stock_returns_long[[#This Row],[Date]])</f>
        <v>11</v>
      </c>
      <c r="D1051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2" spans="1:4" x14ac:dyDescent="0.2">
      <c r="A1052" s="3" t="s">
        <v>1</v>
      </c>
      <c r="B1052" s="3">
        <f>YEAR(stock_returns_long[[#This Row],[Date]])</f>
        <v>2024</v>
      </c>
      <c r="C1052" s="3">
        <f>MONTH(stock_returns_long[[#This Row],[Date]])</f>
        <v>11</v>
      </c>
      <c r="D1052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3" spans="1:4" x14ac:dyDescent="0.2">
      <c r="A1053" s="3" t="s">
        <v>1</v>
      </c>
      <c r="B1053" s="3">
        <f>YEAR(stock_returns_long[[#This Row],[Date]])</f>
        <v>2024</v>
      </c>
      <c r="C1053" s="3">
        <f>MONTH(stock_returns_long[[#This Row],[Date]])</f>
        <v>11</v>
      </c>
      <c r="D1053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4" spans="1:4" x14ac:dyDescent="0.2">
      <c r="A1054" s="3" t="s">
        <v>1</v>
      </c>
      <c r="B1054" s="3">
        <f>YEAR(stock_returns_long[[#This Row],[Date]])</f>
        <v>2024</v>
      </c>
      <c r="C1054" s="3">
        <f>MONTH(stock_returns_long[[#This Row],[Date]])</f>
        <v>11</v>
      </c>
      <c r="D1054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5" spans="1:4" x14ac:dyDescent="0.2">
      <c r="A1055" s="3" t="s">
        <v>1</v>
      </c>
      <c r="B1055" s="3">
        <f>YEAR(stock_returns_long[[#This Row],[Date]])</f>
        <v>2024</v>
      </c>
      <c r="C1055" s="3">
        <f>MONTH(stock_returns_long[[#This Row],[Date]])</f>
        <v>11</v>
      </c>
      <c r="D1055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6" spans="1:4" x14ac:dyDescent="0.2">
      <c r="A1056" s="3" t="s">
        <v>1</v>
      </c>
      <c r="B1056" s="3">
        <f>YEAR(stock_returns_long[[#This Row],[Date]])</f>
        <v>2024</v>
      </c>
      <c r="C1056" s="3">
        <f>MONTH(stock_returns_long[[#This Row],[Date]])</f>
        <v>11</v>
      </c>
      <c r="D1056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7" spans="1:4" x14ac:dyDescent="0.2">
      <c r="A1057" s="3" t="s">
        <v>1</v>
      </c>
      <c r="B1057" s="3">
        <f>YEAR(stock_returns_long[[#This Row],[Date]])</f>
        <v>2024</v>
      </c>
      <c r="C1057" s="3">
        <f>MONTH(stock_returns_long[[#This Row],[Date]])</f>
        <v>11</v>
      </c>
      <c r="D1057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8" spans="1:4" x14ac:dyDescent="0.2">
      <c r="A1058" s="3" t="s">
        <v>1</v>
      </c>
      <c r="B1058" s="3">
        <f>YEAR(stock_returns_long[[#This Row],[Date]])</f>
        <v>2024</v>
      </c>
      <c r="C1058" s="3">
        <f>MONTH(stock_returns_long[[#This Row],[Date]])</f>
        <v>11</v>
      </c>
      <c r="D1058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59" spans="1:4" x14ac:dyDescent="0.2">
      <c r="A1059" s="3" t="s">
        <v>1</v>
      </c>
      <c r="B1059" s="3">
        <f>YEAR(stock_returns_long[[#This Row],[Date]])</f>
        <v>2024</v>
      </c>
      <c r="C1059" s="3">
        <f>MONTH(stock_returns_long[[#This Row],[Date]])</f>
        <v>11</v>
      </c>
      <c r="D1059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60" spans="1:4" x14ac:dyDescent="0.2">
      <c r="A1060" s="3" t="s">
        <v>1</v>
      </c>
      <c r="B1060" s="3">
        <f>YEAR(stock_returns_long[[#This Row],[Date]])</f>
        <v>2024</v>
      </c>
      <c r="C1060" s="3">
        <f>MONTH(stock_returns_long[[#This Row],[Date]])</f>
        <v>11</v>
      </c>
      <c r="D1060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61" spans="1:4" x14ac:dyDescent="0.2">
      <c r="A1061" s="3" t="s">
        <v>1</v>
      </c>
      <c r="B1061" s="3">
        <f>YEAR(stock_returns_long[[#This Row],[Date]])</f>
        <v>2024</v>
      </c>
      <c r="C1061" s="3">
        <f>MONTH(stock_returns_long[[#This Row],[Date]])</f>
        <v>11</v>
      </c>
      <c r="D1061" s="3">
        <f>EXP(SUMIFS(stock_returns_long!$F:$F, stock_returns_long!$B:$B,Table6[[#This Row],[Ticker]],stock_returns_long!$D:$D,Table6[[#This Row],[Year]], stock_returns_long!$E:$E,Table6[[#This Row],[Month]]))-1</f>
        <v>5.1706924224923956E-2</v>
      </c>
    </row>
    <row r="1062" spans="1:4" x14ac:dyDescent="0.2">
      <c r="A1062" s="3" t="s">
        <v>1</v>
      </c>
      <c r="B1062" s="3">
        <f>YEAR(stock_returns_long[[#This Row],[Date]])</f>
        <v>2024</v>
      </c>
      <c r="C1062" s="3">
        <f>MONTH(stock_returns_long[[#This Row],[Date]])</f>
        <v>12</v>
      </c>
      <c r="D1062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3" spans="1:4" x14ac:dyDescent="0.2">
      <c r="A1063" s="3" t="s">
        <v>1</v>
      </c>
      <c r="B1063" s="3">
        <f>YEAR(stock_returns_long[[#This Row],[Date]])</f>
        <v>2024</v>
      </c>
      <c r="C1063" s="3">
        <f>MONTH(stock_returns_long[[#This Row],[Date]])</f>
        <v>12</v>
      </c>
      <c r="D1063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4" spans="1:4" x14ac:dyDescent="0.2">
      <c r="A1064" s="3" t="s">
        <v>1</v>
      </c>
      <c r="B1064" s="3">
        <f>YEAR(stock_returns_long[[#This Row],[Date]])</f>
        <v>2024</v>
      </c>
      <c r="C1064" s="3">
        <f>MONTH(stock_returns_long[[#This Row],[Date]])</f>
        <v>12</v>
      </c>
      <c r="D1064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5" spans="1:4" x14ac:dyDescent="0.2">
      <c r="A1065" s="3" t="s">
        <v>1</v>
      </c>
      <c r="B1065" s="3">
        <f>YEAR(stock_returns_long[[#This Row],[Date]])</f>
        <v>2024</v>
      </c>
      <c r="C1065" s="3">
        <f>MONTH(stock_returns_long[[#This Row],[Date]])</f>
        <v>12</v>
      </c>
      <c r="D1065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6" spans="1:4" x14ac:dyDescent="0.2">
      <c r="A1066" s="3" t="s">
        <v>1</v>
      </c>
      <c r="B1066" s="3">
        <f>YEAR(stock_returns_long[[#This Row],[Date]])</f>
        <v>2024</v>
      </c>
      <c r="C1066" s="3">
        <f>MONTH(stock_returns_long[[#This Row],[Date]])</f>
        <v>12</v>
      </c>
      <c r="D1066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7" spans="1:4" x14ac:dyDescent="0.2">
      <c r="A1067" s="3" t="s">
        <v>1</v>
      </c>
      <c r="B1067" s="3">
        <f>YEAR(stock_returns_long[[#This Row],[Date]])</f>
        <v>2024</v>
      </c>
      <c r="C1067" s="3">
        <f>MONTH(stock_returns_long[[#This Row],[Date]])</f>
        <v>12</v>
      </c>
      <c r="D1067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8" spans="1:4" x14ac:dyDescent="0.2">
      <c r="A1068" s="3" t="s">
        <v>1</v>
      </c>
      <c r="B1068" s="3">
        <f>YEAR(stock_returns_long[[#This Row],[Date]])</f>
        <v>2024</v>
      </c>
      <c r="C1068" s="3">
        <f>MONTH(stock_returns_long[[#This Row],[Date]])</f>
        <v>12</v>
      </c>
      <c r="D1068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69" spans="1:4" x14ac:dyDescent="0.2">
      <c r="A1069" s="3" t="s">
        <v>1</v>
      </c>
      <c r="B1069" s="3">
        <f>YEAR(stock_returns_long[[#This Row],[Date]])</f>
        <v>2024</v>
      </c>
      <c r="C1069" s="3">
        <f>MONTH(stock_returns_long[[#This Row],[Date]])</f>
        <v>12</v>
      </c>
      <c r="D1069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0" spans="1:4" x14ac:dyDescent="0.2">
      <c r="A1070" s="3" t="s">
        <v>1</v>
      </c>
      <c r="B1070" s="3">
        <f>YEAR(stock_returns_long[[#This Row],[Date]])</f>
        <v>2024</v>
      </c>
      <c r="C1070" s="3">
        <f>MONTH(stock_returns_long[[#This Row],[Date]])</f>
        <v>12</v>
      </c>
      <c r="D1070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1" spans="1:4" x14ac:dyDescent="0.2">
      <c r="A1071" s="3" t="s">
        <v>1</v>
      </c>
      <c r="B1071" s="3">
        <f>YEAR(stock_returns_long[[#This Row],[Date]])</f>
        <v>2024</v>
      </c>
      <c r="C1071" s="3">
        <f>MONTH(stock_returns_long[[#This Row],[Date]])</f>
        <v>12</v>
      </c>
      <c r="D1071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2" spans="1:4" x14ac:dyDescent="0.2">
      <c r="A1072" s="3" t="s">
        <v>1</v>
      </c>
      <c r="B1072" s="3">
        <f>YEAR(stock_returns_long[[#This Row],[Date]])</f>
        <v>2024</v>
      </c>
      <c r="C1072" s="3">
        <f>MONTH(stock_returns_long[[#This Row],[Date]])</f>
        <v>12</v>
      </c>
      <c r="D1072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3" spans="1:4" x14ac:dyDescent="0.2">
      <c r="A1073" s="3" t="s">
        <v>1</v>
      </c>
      <c r="B1073" s="3">
        <f>YEAR(stock_returns_long[[#This Row],[Date]])</f>
        <v>2024</v>
      </c>
      <c r="C1073" s="3">
        <f>MONTH(stock_returns_long[[#This Row],[Date]])</f>
        <v>12</v>
      </c>
      <c r="D1073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4" spans="1:4" x14ac:dyDescent="0.2">
      <c r="A1074" s="3" t="s">
        <v>1</v>
      </c>
      <c r="B1074" s="3">
        <f>YEAR(stock_returns_long[[#This Row],[Date]])</f>
        <v>2024</v>
      </c>
      <c r="C1074" s="3">
        <f>MONTH(stock_returns_long[[#This Row],[Date]])</f>
        <v>12</v>
      </c>
      <c r="D1074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5" spans="1:4" x14ac:dyDescent="0.2">
      <c r="A1075" s="3" t="s">
        <v>1</v>
      </c>
      <c r="B1075" s="3">
        <f>YEAR(stock_returns_long[[#This Row],[Date]])</f>
        <v>2024</v>
      </c>
      <c r="C1075" s="3">
        <f>MONTH(stock_returns_long[[#This Row],[Date]])</f>
        <v>12</v>
      </c>
      <c r="D1075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6" spans="1:4" x14ac:dyDescent="0.2">
      <c r="A1076" s="3" t="s">
        <v>1</v>
      </c>
      <c r="B1076" s="3">
        <f>YEAR(stock_returns_long[[#This Row],[Date]])</f>
        <v>2024</v>
      </c>
      <c r="C1076" s="3">
        <f>MONTH(stock_returns_long[[#This Row],[Date]])</f>
        <v>12</v>
      </c>
      <c r="D1076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7" spans="1:4" x14ac:dyDescent="0.2">
      <c r="A1077" s="3" t="s">
        <v>1</v>
      </c>
      <c r="B1077" s="3">
        <f>YEAR(stock_returns_long[[#This Row],[Date]])</f>
        <v>2024</v>
      </c>
      <c r="C1077" s="3">
        <f>MONTH(stock_returns_long[[#This Row],[Date]])</f>
        <v>12</v>
      </c>
      <c r="D1077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8" spans="1:4" x14ac:dyDescent="0.2">
      <c r="A1078" s="3" t="s">
        <v>1</v>
      </c>
      <c r="B1078" s="3">
        <f>YEAR(stock_returns_long[[#This Row],[Date]])</f>
        <v>2024</v>
      </c>
      <c r="C1078" s="3">
        <f>MONTH(stock_returns_long[[#This Row],[Date]])</f>
        <v>12</v>
      </c>
      <c r="D1078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79" spans="1:4" x14ac:dyDescent="0.2">
      <c r="A1079" s="3" t="s">
        <v>1</v>
      </c>
      <c r="B1079" s="3">
        <f>YEAR(stock_returns_long[[#This Row],[Date]])</f>
        <v>2024</v>
      </c>
      <c r="C1079" s="3">
        <f>MONTH(stock_returns_long[[#This Row],[Date]])</f>
        <v>12</v>
      </c>
      <c r="D1079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80" spans="1:4" x14ac:dyDescent="0.2">
      <c r="A1080" s="3" t="s">
        <v>1</v>
      </c>
      <c r="B1080" s="3">
        <f>YEAR(stock_returns_long[[#This Row],[Date]])</f>
        <v>2024</v>
      </c>
      <c r="C1080" s="3">
        <f>MONTH(stock_returns_long[[#This Row],[Date]])</f>
        <v>12</v>
      </c>
      <c r="D1080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81" spans="1:4" x14ac:dyDescent="0.2">
      <c r="A1081" s="3" t="s">
        <v>1</v>
      </c>
      <c r="B1081" s="3">
        <f>YEAR(stock_returns_long[[#This Row],[Date]])</f>
        <v>2024</v>
      </c>
      <c r="C1081" s="3">
        <f>MONTH(stock_returns_long[[#This Row],[Date]])</f>
        <v>12</v>
      </c>
      <c r="D1081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82" spans="1:4" x14ac:dyDescent="0.2">
      <c r="A1082" s="3" t="s">
        <v>1</v>
      </c>
      <c r="B1082" s="3">
        <f>YEAR(stock_returns_long[[#This Row],[Date]])</f>
        <v>2024</v>
      </c>
      <c r="C1082" s="3">
        <f>MONTH(stock_returns_long[[#This Row],[Date]])</f>
        <v>12</v>
      </c>
      <c r="D1082" s="3">
        <f>EXP(SUMIFS(stock_returns_long!$F:$F, stock_returns_long!$B:$B,Table6[[#This Row],[Ticker]],stock_returns_long!$D:$D,Table6[[#This Row],[Year]], stock_returns_long!$E:$E,Table6[[#This Row],[Month]]))-1</f>
        <v>5.515529104489203E-2</v>
      </c>
    </row>
    <row r="1083" spans="1:4" x14ac:dyDescent="0.2">
      <c r="A1083" s="3" t="s">
        <v>1</v>
      </c>
      <c r="B1083" s="3">
        <f>YEAR(stock_returns_long[[#This Row],[Date]])</f>
        <v>2025</v>
      </c>
      <c r="C1083" s="3">
        <f>MONTH(stock_returns_long[[#This Row],[Date]])</f>
        <v>1</v>
      </c>
      <c r="D1083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4" spans="1:4" x14ac:dyDescent="0.2">
      <c r="A1084" s="3" t="s">
        <v>1</v>
      </c>
      <c r="B1084" s="3">
        <f>YEAR(stock_returns_long[[#This Row],[Date]])</f>
        <v>2025</v>
      </c>
      <c r="C1084" s="3">
        <f>MONTH(stock_returns_long[[#This Row],[Date]])</f>
        <v>1</v>
      </c>
      <c r="D1084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5" spans="1:4" x14ac:dyDescent="0.2">
      <c r="A1085" s="3" t="s">
        <v>1</v>
      </c>
      <c r="B1085" s="3">
        <f>YEAR(stock_returns_long[[#This Row],[Date]])</f>
        <v>2025</v>
      </c>
      <c r="C1085" s="3">
        <f>MONTH(stock_returns_long[[#This Row],[Date]])</f>
        <v>1</v>
      </c>
      <c r="D1085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6" spans="1:4" x14ac:dyDescent="0.2">
      <c r="A1086" s="3" t="s">
        <v>1</v>
      </c>
      <c r="B1086" s="3">
        <f>YEAR(stock_returns_long[[#This Row],[Date]])</f>
        <v>2025</v>
      </c>
      <c r="C1086" s="3">
        <f>MONTH(stock_returns_long[[#This Row],[Date]])</f>
        <v>1</v>
      </c>
      <c r="D1086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7" spans="1:4" x14ac:dyDescent="0.2">
      <c r="A1087" s="3" t="s">
        <v>1</v>
      </c>
      <c r="B1087" s="3">
        <f>YEAR(stock_returns_long[[#This Row],[Date]])</f>
        <v>2025</v>
      </c>
      <c r="C1087" s="3">
        <f>MONTH(stock_returns_long[[#This Row],[Date]])</f>
        <v>1</v>
      </c>
      <c r="D1087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8" spans="1:4" x14ac:dyDescent="0.2">
      <c r="A1088" s="3" t="s">
        <v>1</v>
      </c>
      <c r="B1088" s="3">
        <f>YEAR(stock_returns_long[[#This Row],[Date]])</f>
        <v>2025</v>
      </c>
      <c r="C1088" s="3">
        <f>MONTH(stock_returns_long[[#This Row],[Date]])</f>
        <v>1</v>
      </c>
      <c r="D1088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89" spans="1:4" x14ac:dyDescent="0.2">
      <c r="A1089" s="3" t="s">
        <v>1</v>
      </c>
      <c r="B1089" s="3">
        <f>YEAR(stock_returns_long[[#This Row],[Date]])</f>
        <v>2025</v>
      </c>
      <c r="C1089" s="3">
        <f>MONTH(stock_returns_long[[#This Row],[Date]])</f>
        <v>1</v>
      </c>
      <c r="D1089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0" spans="1:4" x14ac:dyDescent="0.2">
      <c r="A1090" s="3" t="s">
        <v>1</v>
      </c>
      <c r="B1090" s="3">
        <f>YEAR(stock_returns_long[[#This Row],[Date]])</f>
        <v>2025</v>
      </c>
      <c r="C1090" s="3">
        <f>MONTH(stock_returns_long[[#This Row],[Date]])</f>
        <v>1</v>
      </c>
      <c r="D1090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1" spans="1:4" x14ac:dyDescent="0.2">
      <c r="A1091" s="3" t="s">
        <v>1</v>
      </c>
      <c r="B1091" s="3">
        <f>YEAR(stock_returns_long[[#This Row],[Date]])</f>
        <v>2025</v>
      </c>
      <c r="C1091" s="3">
        <f>MONTH(stock_returns_long[[#This Row],[Date]])</f>
        <v>1</v>
      </c>
      <c r="D1091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2" spans="1:4" x14ac:dyDescent="0.2">
      <c r="A1092" s="3" t="s">
        <v>1</v>
      </c>
      <c r="B1092" s="3">
        <f>YEAR(stock_returns_long[[#This Row],[Date]])</f>
        <v>2025</v>
      </c>
      <c r="C1092" s="3">
        <f>MONTH(stock_returns_long[[#This Row],[Date]])</f>
        <v>1</v>
      </c>
      <c r="D1092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3" spans="1:4" x14ac:dyDescent="0.2">
      <c r="A1093" s="3" t="s">
        <v>1</v>
      </c>
      <c r="B1093" s="3">
        <f>YEAR(stock_returns_long[[#This Row],[Date]])</f>
        <v>2025</v>
      </c>
      <c r="C1093" s="3">
        <f>MONTH(stock_returns_long[[#This Row],[Date]])</f>
        <v>1</v>
      </c>
      <c r="D1093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4" spans="1:4" x14ac:dyDescent="0.2">
      <c r="A1094" s="3" t="s">
        <v>1</v>
      </c>
      <c r="B1094" s="3">
        <f>YEAR(stock_returns_long[[#This Row],[Date]])</f>
        <v>2025</v>
      </c>
      <c r="C1094" s="3">
        <f>MONTH(stock_returns_long[[#This Row],[Date]])</f>
        <v>1</v>
      </c>
      <c r="D1094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5" spans="1:4" x14ac:dyDescent="0.2">
      <c r="A1095" s="3" t="s">
        <v>1</v>
      </c>
      <c r="B1095" s="3">
        <f>YEAR(stock_returns_long[[#This Row],[Date]])</f>
        <v>2025</v>
      </c>
      <c r="C1095" s="3">
        <f>MONTH(stock_returns_long[[#This Row],[Date]])</f>
        <v>1</v>
      </c>
      <c r="D1095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6" spans="1:4" x14ac:dyDescent="0.2">
      <c r="A1096" s="3" t="s">
        <v>1</v>
      </c>
      <c r="B1096" s="3">
        <f>YEAR(stock_returns_long[[#This Row],[Date]])</f>
        <v>2025</v>
      </c>
      <c r="C1096" s="3">
        <f>MONTH(stock_returns_long[[#This Row],[Date]])</f>
        <v>1</v>
      </c>
      <c r="D1096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7" spans="1:4" x14ac:dyDescent="0.2">
      <c r="A1097" s="3" t="s">
        <v>1</v>
      </c>
      <c r="B1097" s="3">
        <f>YEAR(stock_returns_long[[#This Row],[Date]])</f>
        <v>2025</v>
      </c>
      <c r="C1097" s="3">
        <f>MONTH(stock_returns_long[[#This Row],[Date]])</f>
        <v>1</v>
      </c>
      <c r="D1097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8" spans="1:4" x14ac:dyDescent="0.2">
      <c r="A1098" s="3" t="s">
        <v>1</v>
      </c>
      <c r="B1098" s="3">
        <f>YEAR(stock_returns_long[[#This Row],[Date]])</f>
        <v>2025</v>
      </c>
      <c r="C1098" s="3">
        <f>MONTH(stock_returns_long[[#This Row],[Date]])</f>
        <v>1</v>
      </c>
      <c r="D1098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099" spans="1:4" x14ac:dyDescent="0.2">
      <c r="A1099" s="3" t="s">
        <v>1</v>
      </c>
      <c r="B1099" s="3">
        <f>YEAR(stock_returns_long[[#This Row],[Date]])</f>
        <v>2025</v>
      </c>
      <c r="C1099" s="3">
        <f>MONTH(stock_returns_long[[#This Row],[Date]])</f>
        <v>1</v>
      </c>
      <c r="D1099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100" spans="1:4" x14ac:dyDescent="0.2">
      <c r="A1100" s="3" t="s">
        <v>1</v>
      </c>
      <c r="B1100" s="3">
        <f>YEAR(stock_returns_long[[#This Row],[Date]])</f>
        <v>2025</v>
      </c>
      <c r="C1100" s="3">
        <f>MONTH(stock_returns_long[[#This Row],[Date]])</f>
        <v>1</v>
      </c>
      <c r="D1100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101" spans="1:4" x14ac:dyDescent="0.2">
      <c r="A1101" s="3" t="s">
        <v>1</v>
      </c>
      <c r="B1101" s="3">
        <f>YEAR(stock_returns_long[[#This Row],[Date]])</f>
        <v>2025</v>
      </c>
      <c r="C1101" s="3">
        <f>MONTH(stock_returns_long[[#This Row],[Date]])</f>
        <v>1</v>
      </c>
      <c r="D1101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102" spans="1:4" x14ac:dyDescent="0.2">
      <c r="A1102" s="3" t="s">
        <v>1</v>
      </c>
      <c r="B1102" s="3">
        <f>YEAR(stock_returns_long[[#This Row],[Date]])</f>
        <v>2025</v>
      </c>
      <c r="C1102" s="3">
        <f>MONTH(stock_returns_long[[#This Row],[Date]])</f>
        <v>1</v>
      </c>
      <c r="D1102" s="3">
        <f>EXP(SUMIFS(stock_returns_long!$F:$F, stock_returns_long!$B:$B,Table6[[#This Row],[Ticker]],stock_returns_long!$D:$D,Table6[[#This Row],[Year]], stock_returns_long!$E:$E,Table6[[#This Row],[Month]]))-1</f>
        <v>-5.7583245930894589E-2</v>
      </c>
    </row>
    <row r="1103" spans="1:4" x14ac:dyDescent="0.2">
      <c r="A1103" s="3" t="s">
        <v>1</v>
      </c>
      <c r="B1103" s="3">
        <f>YEAR(stock_returns_long[[#This Row],[Date]])</f>
        <v>2025</v>
      </c>
      <c r="C1103" s="3">
        <f>MONTH(stock_returns_long[[#This Row],[Date]])</f>
        <v>2</v>
      </c>
      <c r="D1103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4" spans="1:4" x14ac:dyDescent="0.2">
      <c r="A1104" s="3" t="s">
        <v>1</v>
      </c>
      <c r="B1104" s="3">
        <f>YEAR(stock_returns_long[[#This Row],[Date]])</f>
        <v>2025</v>
      </c>
      <c r="C1104" s="3">
        <f>MONTH(stock_returns_long[[#This Row],[Date]])</f>
        <v>2</v>
      </c>
      <c r="D1104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5" spans="1:4" x14ac:dyDescent="0.2">
      <c r="A1105" s="3" t="s">
        <v>1</v>
      </c>
      <c r="B1105" s="3">
        <f>YEAR(stock_returns_long[[#This Row],[Date]])</f>
        <v>2025</v>
      </c>
      <c r="C1105" s="3">
        <f>MONTH(stock_returns_long[[#This Row],[Date]])</f>
        <v>2</v>
      </c>
      <c r="D1105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6" spans="1:4" x14ac:dyDescent="0.2">
      <c r="A1106" s="3" t="s">
        <v>1</v>
      </c>
      <c r="B1106" s="3">
        <f>YEAR(stock_returns_long[[#This Row],[Date]])</f>
        <v>2025</v>
      </c>
      <c r="C1106" s="3">
        <f>MONTH(stock_returns_long[[#This Row],[Date]])</f>
        <v>2</v>
      </c>
      <c r="D1106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7" spans="1:4" x14ac:dyDescent="0.2">
      <c r="A1107" s="3" t="s">
        <v>1</v>
      </c>
      <c r="B1107" s="3">
        <f>YEAR(stock_returns_long[[#This Row],[Date]])</f>
        <v>2025</v>
      </c>
      <c r="C1107" s="3">
        <f>MONTH(stock_returns_long[[#This Row],[Date]])</f>
        <v>2</v>
      </c>
      <c r="D1107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8" spans="1:4" x14ac:dyDescent="0.2">
      <c r="A1108" s="3" t="s">
        <v>1</v>
      </c>
      <c r="B1108" s="3">
        <f>YEAR(stock_returns_long[[#This Row],[Date]])</f>
        <v>2025</v>
      </c>
      <c r="C1108" s="3">
        <f>MONTH(stock_returns_long[[#This Row],[Date]])</f>
        <v>2</v>
      </c>
      <c r="D1108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09" spans="1:4" x14ac:dyDescent="0.2">
      <c r="A1109" s="3" t="s">
        <v>1</v>
      </c>
      <c r="B1109" s="3">
        <f>YEAR(stock_returns_long[[#This Row],[Date]])</f>
        <v>2025</v>
      </c>
      <c r="C1109" s="3">
        <f>MONTH(stock_returns_long[[#This Row],[Date]])</f>
        <v>2</v>
      </c>
      <c r="D1109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0" spans="1:4" x14ac:dyDescent="0.2">
      <c r="A1110" s="3" t="s">
        <v>1</v>
      </c>
      <c r="B1110" s="3">
        <f>YEAR(stock_returns_long[[#This Row],[Date]])</f>
        <v>2025</v>
      </c>
      <c r="C1110" s="3">
        <f>MONTH(stock_returns_long[[#This Row],[Date]])</f>
        <v>2</v>
      </c>
      <c r="D1110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1" spans="1:4" x14ac:dyDescent="0.2">
      <c r="A1111" s="3" t="s">
        <v>1</v>
      </c>
      <c r="B1111" s="3">
        <f>YEAR(stock_returns_long[[#This Row],[Date]])</f>
        <v>2025</v>
      </c>
      <c r="C1111" s="3">
        <f>MONTH(stock_returns_long[[#This Row],[Date]])</f>
        <v>2</v>
      </c>
      <c r="D1111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2" spans="1:4" x14ac:dyDescent="0.2">
      <c r="A1112" s="3" t="s">
        <v>1</v>
      </c>
      <c r="B1112" s="3">
        <f>YEAR(stock_returns_long[[#This Row],[Date]])</f>
        <v>2025</v>
      </c>
      <c r="C1112" s="3">
        <f>MONTH(stock_returns_long[[#This Row],[Date]])</f>
        <v>2</v>
      </c>
      <c r="D1112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3" spans="1:4" x14ac:dyDescent="0.2">
      <c r="A1113" s="3" t="s">
        <v>1</v>
      </c>
      <c r="B1113" s="3">
        <f>YEAR(stock_returns_long[[#This Row],[Date]])</f>
        <v>2025</v>
      </c>
      <c r="C1113" s="3">
        <f>MONTH(stock_returns_long[[#This Row],[Date]])</f>
        <v>2</v>
      </c>
      <c r="D1113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4" spans="1:4" x14ac:dyDescent="0.2">
      <c r="A1114" s="3" t="s">
        <v>1</v>
      </c>
      <c r="B1114" s="3">
        <f>YEAR(stock_returns_long[[#This Row],[Date]])</f>
        <v>2025</v>
      </c>
      <c r="C1114" s="3">
        <f>MONTH(stock_returns_long[[#This Row],[Date]])</f>
        <v>2</v>
      </c>
      <c r="D1114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5" spans="1:4" x14ac:dyDescent="0.2">
      <c r="A1115" s="3" t="s">
        <v>1</v>
      </c>
      <c r="B1115" s="3">
        <f>YEAR(stock_returns_long[[#This Row],[Date]])</f>
        <v>2025</v>
      </c>
      <c r="C1115" s="3">
        <f>MONTH(stock_returns_long[[#This Row],[Date]])</f>
        <v>2</v>
      </c>
      <c r="D1115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6" spans="1:4" x14ac:dyDescent="0.2">
      <c r="A1116" s="3" t="s">
        <v>1</v>
      </c>
      <c r="B1116" s="3">
        <f>YEAR(stock_returns_long[[#This Row],[Date]])</f>
        <v>2025</v>
      </c>
      <c r="C1116" s="3">
        <f>MONTH(stock_returns_long[[#This Row],[Date]])</f>
        <v>2</v>
      </c>
      <c r="D1116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7" spans="1:4" x14ac:dyDescent="0.2">
      <c r="A1117" s="3" t="s">
        <v>1</v>
      </c>
      <c r="B1117" s="3">
        <f>YEAR(stock_returns_long[[#This Row],[Date]])</f>
        <v>2025</v>
      </c>
      <c r="C1117" s="3">
        <f>MONTH(stock_returns_long[[#This Row],[Date]])</f>
        <v>2</v>
      </c>
      <c r="D1117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8" spans="1:4" x14ac:dyDescent="0.2">
      <c r="A1118" s="3" t="s">
        <v>1</v>
      </c>
      <c r="B1118" s="3">
        <f>YEAR(stock_returns_long[[#This Row],[Date]])</f>
        <v>2025</v>
      </c>
      <c r="C1118" s="3">
        <f>MONTH(stock_returns_long[[#This Row],[Date]])</f>
        <v>2</v>
      </c>
      <c r="D1118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19" spans="1:4" x14ac:dyDescent="0.2">
      <c r="A1119" s="3" t="s">
        <v>1</v>
      </c>
      <c r="B1119" s="3">
        <f>YEAR(stock_returns_long[[#This Row],[Date]])</f>
        <v>2025</v>
      </c>
      <c r="C1119" s="3">
        <f>MONTH(stock_returns_long[[#This Row],[Date]])</f>
        <v>2</v>
      </c>
      <c r="D1119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20" spans="1:4" x14ac:dyDescent="0.2">
      <c r="A1120" s="3" t="s">
        <v>1</v>
      </c>
      <c r="B1120" s="3">
        <f>YEAR(stock_returns_long[[#This Row],[Date]])</f>
        <v>2025</v>
      </c>
      <c r="C1120" s="3">
        <f>MONTH(stock_returns_long[[#This Row],[Date]])</f>
        <v>2</v>
      </c>
      <c r="D1120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21" spans="1:4" x14ac:dyDescent="0.2">
      <c r="A1121" s="3" t="s">
        <v>1</v>
      </c>
      <c r="B1121" s="3">
        <f>YEAR(stock_returns_long[[#This Row],[Date]])</f>
        <v>2025</v>
      </c>
      <c r="C1121" s="3">
        <f>MONTH(stock_returns_long[[#This Row],[Date]])</f>
        <v>2</v>
      </c>
      <c r="D1121" s="3">
        <f>EXP(SUMIFS(stock_returns_long!$F:$F, stock_returns_long!$B:$B,Table6[[#This Row],[Ticker]],stock_returns_long!$D:$D,Table6[[#This Row],[Year]], stock_returns_long!$E:$E,Table6[[#This Row],[Month]]))-1</f>
        <v>2.5872407000720132E-2</v>
      </c>
    </row>
    <row r="1122" spans="1:4" x14ac:dyDescent="0.2">
      <c r="A1122" s="3" t="s">
        <v>1</v>
      </c>
      <c r="B1122" s="3">
        <f>YEAR(stock_returns_long[[#This Row],[Date]])</f>
        <v>2025</v>
      </c>
      <c r="C1122" s="3">
        <f>MONTH(stock_returns_long[[#This Row],[Date]])</f>
        <v>3</v>
      </c>
      <c r="D1122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3" spans="1:4" x14ac:dyDescent="0.2">
      <c r="A1123" s="3" t="s">
        <v>1</v>
      </c>
      <c r="B1123" s="3">
        <f>YEAR(stock_returns_long[[#This Row],[Date]])</f>
        <v>2025</v>
      </c>
      <c r="C1123" s="3">
        <f>MONTH(stock_returns_long[[#This Row],[Date]])</f>
        <v>3</v>
      </c>
      <c r="D1123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4" spans="1:4" x14ac:dyDescent="0.2">
      <c r="A1124" s="3" t="s">
        <v>1</v>
      </c>
      <c r="B1124" s="3">
        <f>YEAR(stock_returns_long[[#This Row],[Date]])</f>
        <v>2025</v>
      </c>
      <c r="C1124" s="3">
        <f>MONTH(stock_returns_long[[#This Row],[Date]])</f>
        <v>3</v>
      </c>
      <c r="D1124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5" spans="1:4" x14ac:dyDescent="0.2">
      <c r="A1125" s="3" t="s">
        <v>1</v>
      </c>
      <c r="B1125" s="3">
        <f>YEAR(stock_returns_long[[#This Row],[Date]])</f>
        <v>2025</v>
      </c>
      <c r="C1125" s="3">
        <f>MONTH(stock_returns_long[[#This Row],[Date]])</f>
        <v>3</v>
      </c>
      <c r="D1125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6" spans="1:4" x14ac:dyDescent="0.2">
      <c r="A1126" s="3" t="s">
        <v>1</v>
      </c>
      <c r="B1126" s="3">
        <f>YEAR(stock_returns_long[[#This Row],[Date]])</f>
        <v>2025</v>
      </c>
      <c r="C1126" s="3">
        <f>MONTH(stock_returns_long[[#This Row],[Date]])</f>
        <v>3</v>
      </c>
      <c r="D1126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7" spans="1:4" x14ac:dyDescent="0.2">
      <c r="A1127" s="3" t="s">
        <v>1</v>
      </c>
      <c r="B1127" s="3">
        <f>YEAR(stock_returns_long[[#This Row],[Date]])</f>
        <v>2025</v>
      </c>
      <c r="C1127" s="3">
        <f>MONTH(stock_returns_long[[#This Row],[Date]])</f>
        <v>3</v>
      </c>
      <c r="D1127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8" spans="1:4" x14ac:dyDescent="0.2">
      <c r="A1128" s="3" t="s">
        <v>1</v>
      </c>
      <c r="B1128" s="3">
        <f>YEAR(stock_returns_long[[#This Row],[Date]])</f>
        <v>2025</v>
      </c>
      <c r="C1128" s="3">
        <f>MONTH(stock_returns_long[[#This Row],[Date]])</f>
        <v>3</v>
      </c>
      <c r="D1128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29" spans="1:4" x14ac:dyDescent="0.2">
      <c r="A1129" s="3" t="s">
        <v>1</v>
      </c>
      <c r="B1129" s="3">
        <f>YEAR(stock_returns_long[[#This Row],[Date]])</f>
        <v>2025</v>
      </c>
      <c r="C1129" s="3">
        <f>MONTH(stock_returns_long[[#This Row],[Date]])</f>
        <v>3</v>
      </c>
      <c r="D1129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0" spans="1:4" x14ac:dyDescent="0.2">
      <c r="A1130" s="3" t="s">
        <v>1</v>
      </c>
      <c r="B1130" s="3">
        <f>YEAR(stock_returns_long[[#This Row],[Date]])</f>
        <v>2025</v>
      </c>
      <c r="C1130" s="3">
        <f>MONTH(stock_returns_long[[#This Row],[Date]])</f>
        <v>3</v>
      </c>
      <c r="D1130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1" spans="1:4" x14ac:dyDescent="0.2">
      <c r="A1131" s="3" t="s">
        <v>1</v>
      </c>
      <c r="B1131" s="3">
        <f>YEAR(stock_returns_long[[#This Row],[Date]])</f>
        <v>2025</v>
      </c>
      <c r="C1131" s="3">
        <f>MONTH(stock_returns_long[[#This Row],[Date]])</f>
        <v>3</v>
      </c>
      <c r="D1131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2" spans="1:4" x14ac:dyDescent="0.2">
      <c r="A1132" s="3" t="s">
        <v>1</v>
      </c>
      <c r="B1132" s="3">
        <f>YEAR(stock_returns_long[[#This Row],[Date]])</f>
        <v>2025</v>
      </c>
      <c r="C1132" s="3">
        <f>MONTH(stock_returns_long[[#This Row],[Date]])</f>
        <v>3</v>
      </c>
      <c r="D1132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3" spans="1:4" x14ac:dyDescent="0.2">
      <c r="A1133" s="3" t="s">
        <v>1</v>
      </c>
      <c r="B1133" s="3">
        <f>YEAR(stock_returns_long[[#This Row],[Date]])</f>
        <v>2025</v>
      </c>
      <c r="C1133" s="3">
        <f>MONTH(stock_returns_long[[#This Row],[Date]])</f>
        <v>3</v>
      </c>
      <c r="D1133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4" spans="1:4" x14ac:dyDescent="0.2">
      <c r="A1134" s="3" t="s">
        <v>1</v>
      </c>
      <c r="B1134" s="3">
        <f>YEAR(stock_returns_long[[#This Row],[Date]])</f>
        <v>2025</v>
      </c>
      <c r="C1134" s="3">
        <f>MONTH(stock_returns_long[[#This Row],[Date]])</f>
        <v>3</v>
      </c>
      <c r="D1134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5" spans="1:4" x14ac:dyDescent="0.2">
      <c r="A1135" s="3" t="s">
        <v>1</v>
      </c>
      <c r="B1135" s="3">
        <f>YEAR(stock_returns_long[[#This Row],[Date]])</f>
        <v>2025</v>
      </c>
      <c r="C1135" s="3">
        <f>MONTH(stock_returns_long[[#This Row],[Date]])</f>
        <v>3</v>
      </c>
      <c r="D1135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6" spans="1:4" x14ac:dyDescent="0.2">
      <c r="A1136" s="3" t="s">
        <v>1</v>
      </c>
      <c r="B1136" s="3">
        <f>YEAR(stock_returns_long[[#This Row],[Date]])</f>
        <v>2025</v>
      </c>
      <c r="C1136" s="3">
        <f>MONTH(stock_returns_long[[#This Row],[Date]])</f>
        <v>3</v>
      </c>
      <c r="D1136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7" spans="1:4" x14ac:dyDescent="0.2">
      <c r="A1137" s="3" t="s">
        <v>1</v>
      </c>
      <c r="B1137" s="3">
        <f>YEAR(stock_returns_long[[#This Row],[Date]])</f>
        <v>2025</v>
      </c>
      <c r="C1137" s="3">
        <f>MONTH(stock_returns_long[[#This Row],[Date]])</f>
        <v>3</v>
      </c>
      <c r="D1137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8" spans="1:4" x14ac:dyDescent="0.2">
      <c r="A1138" s="3" t="s">
        <v>1</v>
      </c>
      <c r="B1138" s="3">
        <f>YEAR(stock_returns_long[[#This Row],[Date]])</f>
        <v>2025</v>
      </c>
      <c r="C1138" s="3">
        <f>MONTH(stock_returns_long[[#This Row],[Date]])</f>
        <v>3</v>
      </c>
      <c r="D1138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39" spans="1:4" x14ac:dyDescent="0.2">
      <c r="A1139" s="3" t="s">
        <v>1</v>
      </c>
      <c r="B1139" s="3">
        <f>YEAR(stock_returns_long[[#This Row],[Date]])</f>
        <v>2025</v>
      </c>
      <c r="C1139" s="3">
        <f>MONTH(stock_returns_long[[#This Row],[Date]])</f>
        <v>3</v>
      </c>
      <c r="D1139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40" spans="1:4" x14ac:dyDescent="0.2">
      <c r="A1140" s="3" t="s">
        <v>1</v>
      </c>
      <c r="B1140" s="3">
        <f>YEAR(stock_returns_long[[#This Row],[Date]])</f>
        <v>2025</v>
      </c>
      <c r="C1140" s="3">
        <f>MONTH(stock_returns_long[[#This Row],[Date]])</f>
        <v>3</v>
      </c>
      <c r="D1140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41" spans="1:4" x14ac:dyDescent="0.2">
      <c r="A1141" s="3" t="s">
        <v>1</v>
      </c>
      <c r="B1141" s="3">
        <f>YEAR(stock_returns_long[[#This Row],[Date]])</f>
        <v>2025</v>
      </c>
      <c r="C1141" s="3">
        <f>MONTH(stock_returns_long[[#This Row],[Date]])</f>
        <v>3</v>
      </c>
      <c r="D1141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42" spans="1:4" x14ac:dyDescent="0.2">
      <c r="A1142" s="3" t="s">
        <v>1</v>
      </c>
      <c r="B1142" s="3">
        <f>YEAR(stock_returns_long[[#This Row],[Date]])</f>
        <v>2025</v>
      </c>
      <c r="C1142" s="3">
        <f>MONTH(stock_returns_long[[#This Row],[Date]])</f>
        <v>3</v>
      </c>
      <c r="D1142" s="3">
        <f>EXP(SUMIFS(stock_returns_long!$F:$F, stock_returns_long!$B:$B,Table6[[#This Row],[Ticker]],stock_returns_long!$D:$D,Table6[[#This Row],[Year]], stock_returns_long!$E:$E,Table6[[#This Row],[Month]]))-1</f>
        <v>-8.1500134783624834E-2</v>
      </c>
    </row>
    <row r="1143" spans="1:4" x14ac:dyDescent="0.2">
      <c r="A1143" s="3" t="s">
        <v>1</v>
      </c>
      <c r="B1143" s="3">
        <f>YEAR(stock_returns_long[[#This Row],[Date]])</f>
        <v>2025</v>
      </c>
      <c r="C1143" s="3">
        <f>MONTH(stock_returns_long[[#This Row],[Date]])</f>
        <v>4</v>
      </c>
      <c r="D1143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4" spans="1:4" x14ac:dyDescent="0.2">
      <c r="A1144" s="3" t="s">
        <v>1</v>
      </c>
      <c r="B1144" s="3">
        <f>YEAR(stock_returns_long[[#This Row],[Date]])</f>
        <v>2025</v>
      </c>
      <c r="C1144" s="3">
        <f>MONTH(stock_returns_long[[#This Row],[Date]])</f>
        <v>4</v>
      </c>
      <c r="D1144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5" spans="1:4" x14ac:dyDescent="0.2">
      <c r="A1145" s="3" t="s">
        <v>1</v>
      </c>
      <c r="B1145" s="3">
        <f>YEAR(stock_returns_long[[#This Row],[Date]])</f>
        <v>2025</v>
      </c>
      <c r="C1145" s="3">
        <f>MONTH(stock_returns_long[[#This Row],[Date]])</f>
        <v>4</v>
      </c>
      <c r="D1145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6" spans="1:4" x14ac:dyDescent="0.2">
      <c r="A1146" s="3" t="s">
        <v>1</v>
      </c>
      <c r="B1146" s="3">
        <f>YEAR(stock_returns_long[[#This Row],[Date]])</f>
        <v>2025</v>
      </c>
      <c r="C1146" s="3">
        <f>MONTH(stock_returns_long[[#This Row],[Date]])</f>
        <v>4</v>
      </c>
      <c r="D1146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7" spans="1:4" x14ac:dyDescent="0.2">
      <c r="A1147" s="3" t="s">
        <v>1</v>
      </c>
      <c r="B1147" s="3">
        <f>YEAR(stock_returns_long[[#This Row],[Date]])</f>
        <v>2025</v>
      </c>
      <c r="C1147" s="3">
        <f>MONTH(stock_returns_long[[#This Row],[Date]])</f>
        <v>4</v>
      </c>
      <c r="D1147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8" spans="1:4" x14ac:dyDescent="0.2">
      <c r="A1148" s="3" t="s">
        <v>1</v>
      </c>
      <c r="B1148" s="3">
        <f>YEAR(stock_returns_long[[#This Row],[Date]])</f>
        <v>2025</v>
      </c>
      <c r="C1148" s="3">
        <f>MONTH(stock_returns_long[[#This Row],[Date]])</f>
        <v>4</v>
      </c>
      <c r="D1148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49" spans="1:4" x14ac:dyDescent="0.2">
      <c r="A1149" s="3" t="s">
        <v>1</v>
      </c>
      <c r="B1149" s="3">
        <f>YEAR(stock_returns_long[[#This Row],[Date]])</f>
        <v>2025</v>
      </c>
      <c r="C1149" s="3">
        <f>MONTH(stock_returns_long[[#This Row],[Date]])</f>
        <v>4</v>
      </c>
      <c r="D1149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0" spans="1:4" x14ac:dyDescent="0.2">
      <c r="A1150" s="3" t="s">
        <v>1</v>
      </c>
      <c r="B1150" s="3">
        <f>YEAR(stock_returns_long[[#This Row],[Date]])</f>
        <v>2025</v>
      </c>
      <c r="C1150" s="3">
        <f>MONTH(stock_returns_long[[#This Row],[Date]])</f>
        <v>4</v>
      </c>
      <c r="D1150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1" spans="1:4" x14ac:dyDescent="0.2">
      <c r="A1151" s="3" t="s">
        <v>1</v>
      </c>
      <c r="B1151" s="3">
        <f>YEAR(stock_returns_long[[#This Row],[Date]])</f>
        <v>2025</v>
      </c>
      <c r="C1151" s="3">
        <f>MONTH(stock_returns_long[[#This Row],[Date]])</f>
        <v>4</v>
      </c>
      <c r="D1151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2" spans="1:4" x14ac:dyDescent="0.2">
      <c r="A1152" s="3" t="s">
        <v>1</v>
      </c>
      <c r="B1152" s="3">
        <f>YEAR(stock_returns_long[[#This Row],[Date]])</f>
        <v>2025</v>
      </c>
      <c r="C1152" s="3">
        <f>MONTH(stock_returns_long[[#This Row],[Date]])</f>
        <v>4</v>
      </c>
      <c r="D1152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3" spans="1:4" x14ac:dyDescent="0.2">
      <c r="A1153" s="3" t="s">
        <v>1</v>
      </c>
      <c r="B1153" s="3">
        <f>YEAR(stock_returns_long[[#This Row],[Date]])</f>
        <v>2025</v>
      </c>
      <c r="C1153" s="3">
        <f>MONTH(stock_returns_long[[#This Row],[Date]])</f>
        <v>4</v>
      </c>
      <c r="D1153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4" spans="1:4" x14ac:dyDescent="0.2">
      <c r="A1154" s="3" t="s">
        <v>1</v>
      </c>
      <c r="B1154" s="3">
        <f>YEAR(stock_returns_long[[#This Row],[Date]])</f>
        <v>2025</v>
      </c>
      <c r="C1154" s="3">
        <f>MONTH(stock_returns_long[[#This Row],[Date]])</f>
        <v>4</v>
      </c>
      <c r="D1154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5" spans="1:4" x14ac:dyDescent="0.2">
      <c r="A1155" s="3" t="s">
        <v>1</v>
      </c>
      <c r="B1155" s="3">
        <f>YEAR(stock_returns_long[[#This Row],[Date]])</f>
        <v>2025</v>
      </c>
      <c r="C1155" s="3">
        <f>MONTH(stock_returns_long[[#This Row],[Date]])</f>
        <v>4</v>
      </c>
      <c r="D1155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6" spans="1:4" x14ac:dyDescent="0.2">
      <c r="A1156" s="3" t="s">
        <v>1</v>
      </c>
      <c r="B1156" s="3">
        <f>YEAR(stock_returns_long[[#This Row],[Date]])</f>
        <v>2025</v>
      </c>
      <c r="C1156" s="3">
        <f>MONTH(stock_returns_long[[#This Row],[Date]])</f>
        <v>4</v>
      </c>
      <c r="D1156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7" spans="1:4" x14ac:dyDescent="0.2">
      <c r="A1157" s="3" t="s">
        <v>1</v>
      </c>
      <c r="B1157" s="3">
        <f>YEAR(stock_returns_long[[#This Row],[Date]])</f>
        <v>2025</v>
      </c>
      <c r="C1157" s="3">
        <f>MONTH(stock_returns_long[[#This Row],[Date]])</f>
        <v>4</v>
      </c>
      <c r="D1157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8" spans="1:4" x14ac:dyDescent="0.2">
      <c r="A1158" s="3" t="s">
        <v>1</v>
      </c>
      <c r="B1158" s="3">
        <f>YEAR(stock_returns_long[[#This Row],[Date]])</f>
        <v>2025</v>
      </c>
      <c r="C1158" s="3">
        <f>MONTH(stock_returns_long[[#This Row],[Date]])</f>
        <v>4</v>
      </c>
      <c r="D1158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59" spans="1:4" x14ac:dyDescent="0.2">
      <c r="A1159" s="3" t="s">
        <v>1</v>
      </c>
      <c r="B1159" s="3">
        <f>YEAR(stock_returns_long[[#This Row],[Date]])</f>
        <v>2025</v>
      </c>
      <c r="C1159" s="3">
        <f>MONTH(stock_returns_long[[#This Row],[Date]])</f>
        <v>4</v>
      </c>
      <c r="D1159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60" spans="1:4" x14ac:dyDescent="0.2">
      <c r="A1160" s="3" t="s">
        <v>1</v>
      </c>
      <c r="B1160" s="3">
        <f>YEAR(stock_returns_long[[#This Row],[Date]])</f>
        <v>2025</v>
      </c>
      <c r="C1160" s="3">
        <f>MONTH(stock_returns_long[[#This Row],[Date]])</f>
        <v>4</v>
      </c>
      <c r="D1160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61" spans="1:4" x14ac:dyDescent="0.2">
      <c r="A1161" s="3" t="s">
        <v>1</v>
      </c>
      <c r="B1161" s="3">
        <f>YEAR(stock_returns_long[[#This Row],[Date]])</f>
        <v>2025</v>
      </c>
      <c r="C1161" s="3">
        <f>MONTH(stock_returns_long[[#This Row],[Date]])</f>
        <v>4</v>
      </c>
      <c r="D1161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62" spans="1:4" x14ac:dyDescent="0.2">
      <c r="A1162" s="3" t="s">
        <v>1</v>
      </c>
      <c r="B1162" s="3">
        <f>YEAR(stock_returns_long[[#This Row],[Date]])</f>
        <v>2025</v>
      </c>
      <c r="C1162" s="3">
        <f>MONTH(stock_returns_long[[#This Row],[Date]])</f>
        <v>4</v>
      </c>
      <c r="D1162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63" spans="1:4" x14ac:dyDescent="0.2">
      <c r="A1163" s="3" t="s">
        <v>1</v>
      </c>
      <c r="B1163" s="3">
        <f>YEAR(stock_returns_long[[#This Row],[Date]])</f>
        <v>2025</v>
      </c>
      <c r="C1163" s="3">
        <f>MONTH(stock_returns_long[[#This Row],[Date]])</f>
        <v>4</v>
      </c>
      <c r="D1163" s="3">
        <f>EXP(SUMIFS(stock_returns_long!$F:$F, stock_returns_long!$B:$B,Table6[[#This Row],[Ticker]],stock_returns_long!$D:$D,Table6[[#This Row],[Year]], stock_returns_long!$E:$E,Table6[[#This Row],[Month]]))-1</f>
        <v>-4.3353014323267436E-2</v>
      </c>
    </row>
    <row r="1164" spans="1:4" x14ac:dyDescent="0.2">
      <c r="A1164" s="3" t="s">
        <v>1</v>
      </c>
      <c r="B1164" s="3">
        <f>YEAR(stock_returns_long[[#This Row],[Date]])</f>
        <v>2025</v>
      </c>
      <c r="C1164" s="3">
        <f>MONTH(stock_returns_long[[#This Row],[Date]])</f>
        <v>5</v>
      </c>
      <c r="D1164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65" spans="1:4" x14ac:dyDescent="0.2">
      <c r="A1165" s="3" t="s">
        <v>1</v>
      </c>
      <c r="B1165" s="3">
        <f>YEAR(stock_returns_long[[#This Row],[Date]])</f>
        <v>2025</v>
      </c>
      <c r="C1165" s="3">
        <f>MONTH(stock_returns_long[[#This Row],[Date]])</f>
        <v>5</v>
      </c>
      <c r="D1165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66" spans="1:4" x14ac:dyDescent="0.2">
      <c r="A1166" s="3" t="s">
        <v>1</v>
      </c>
      <c r="B1166" s="3">
        <f>YEAR(stock_returns_long[[#This Row],[Date]])</f>
        <v>2025</v>
      </c>
      <c r="C1166" s="3">
        <f>MONTH(stock_returns_long[[#This Row],[Date]])</f>
        <v>5</v>
      </c>
      <c r="D1166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67" spans="1:4" x14ac:dyDescent="0.2">
      <c r="A1167" s="3" t="s">
        <v>1</v>
      </c>
      <c r="B1167" s="3">
        <f>YEAR(stock_returns_long[[#This Row],[Date]])</f>
        <v>2025</v>
      </c>
      <c r="C1167" s="3">
        <f>MONTH(stock_returns_long[[#This Row],[Date]])</f>
        <v>5</v>
      </c>
      <c r="D1167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68" spans="1:4" x14ac:dyDescent="0.2">
      <c r="A1168" s="3" t="s">
        <v>1</v>
      </c>
      <c r="B1168" s="3">
        <f>YEAR(stock_returns_long[[#This Row],[Date]])</f>
        <v>2025</v>
      </c>
      <c r="C1168" s="3">
        <f>MONTH(stock_returns_long[[#This Row],[Date]])</f>
        <v>5</v>
      </c>
      <c r="D1168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69" spans="1:4" x14ac:dyDescent="0.2">
      <c r="A1169" s="3" t="s">
        <v>1</v>
      </c>
      <c r="B1169" s="3">
        <f>YEAR(stock_returns_long[[#This Row],[Date]])</f>
        <v>2025</v>
      </c>
      <c r="C1169" s="3">
        <f>MONTH(stock_returns_long[[#This Row],[Date]])</f>
        <v>5</v>
      </c>
      <c r="D1169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0" spans="1:4" x14ac:dyDescent="0.2">
      <c r="A1170" s="3" t="s">
        <v>1</v>
      </c>
      <c r="B1170" s="3">
        <f>YEAR(stock_returns_long[[#This Row],[Date]])</f>
        <v>2025</v>
      </c>
      <c r="C1170" s="3">
        <f>MONTH(stock_returns_long[[#This Row],[Date]])</f>
        <v>5</v>
      </c>
      <c r="D1170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1" spans="1:4" x14ac:dyDescent="0.2">
      <c r="A1171" s="3" t="s">
        <v>1</v>
      </c>
      <c r="B1171" s="3">
        <f>YEAR(stock_returns_long[[#This Row],[Date]])</f>
        <v>2025</v>
      </c>
      <c r="C1171" s="3">
        <f>MONTH(stock_returns_long[[#This Row],[Date]])</f>
        <v>5</v>
      </c>
      <c r="D1171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2" spans="1:4" x14ac:dyDescent="0.2">
      <c r="A1172" s="3" t="s">
        <v>1</v>
      </c>
      <c r="B1172" s="3">
        <f>YEAR(stock_returns_long[[#This Row],[Date]])</f>
        <v>2025</v>
      </c>
      <c r="C1172" s="3">
        <f>MONTH(stock_returns_long[[#This Row],[Date]])</f>
        <v>5</v>
      </c>
      <c r="D1172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3" spans="1:4" x14ac:dyDescent="0.2">
      <c r="A1173" s="3" t="s">
        <v>1</v>
      </c>
      <c r="B1173" s="3">
        <f>YEAR(stock_returns_long[[#This Row],[Date]])</f>
        <v>2025</v>
      </c>
      <c r="C1173" s="3">
        <f>MONTH(stock_returns_long[[#This Row],[Date]])</f>
        <v>5</v>
      </c>
      <c r="D1173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4" spans="1:4" x14ac:dyDescent="0.2">
      <c r="A1174" s="3" t="s">
        <v>1</v>
      </c>
      <c r="B1174" s="3">
        <f>YEAR(stock_returns_long[[#This Row],[Date]])</f>
        <v>2025</v>
      </c>
      <c r="C1174" s="3">
        <f>MONTH(stock_returns_long[[#This Row],[Date]])</f>
        <v>5</v>
      </c>
      <c r="D1174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5" spans="1:4" x14ac:dyDescent="0.2">
      <c r="A1175" s="3" t="s">
        <v>1</v>
      </c>
      <c r="B1175" s="3">
        <f>YEAR(stock_returns_long[[#This Row],[Date]])</f>
        <v>2025</v>
      </c>
      <c r="C1175" s="3">
        <f>MONTH(stock_returns_long[[#This Row],[Date]])</f>
        <v>5</v>
      </c>
      <c r="D1175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6" spans="1:4" x14ac:dyDescent="0.2">
      <c r="A1176" s="3" t="s">
        <v>1</v>
      </c>
      <c r="B1176" s="3">
        <f>YEAR(stock_returns_long[[#This Row],[Date]])</f>
        <v>2025</v>
      </c>
      <c r="C1176" s="3">
        <f>MONTH(stock_returns_long[[#This Row],[Date]])</f>
        <v>5</v>
      </c>
      <c r="D1176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7" spans="1:4" x14ac:dyDescent="0.2">
      <c r="A1177" s="3" t="s">
        <v>1</v>
      </c>
      <c r="B1177" s="3">
        <f>YEAR(stock_returns_long[[#This Row],[Date]])</f>
        <v>2025</v>
      </c>
      <c r="C1177" s="3">
        <f>MONTH(stock_returns_long[[#This Row],[Date]])</f>
        <v>5</v>
      </c>
      <c r="D1177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8" spans="1:4" x14ac:dyDescent="0.2">
      <c r="A1178" s="3" t="s">
        <v>1</v>
      </c>
      <c r="B1178" s="3">
        <f>YEAR(stock_returns_long[[#This Row],[Date]])</f>
        <v>2025</v>
      </c>
      <c r="C1178" s="3">
        <f>MONTH(stock_returns_long[[#This Row],[Date]])</f>
        <v>5</v>
      </c>
      <c r="D1178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79" spans="1:4" x14ac:dyDescent="0.2">
      <c r="A1179" s="3" t="s">
        <v>1</v>
      </c>
      <c r="B1179" s="3">
        <f>YEAR(stock_returns_long[[#This Row],[Date]])</f>
        <v>2025</v>
      </c>
      <c r="C1179" s="3">
        <f>MONTH(stock_returns_long[[#This Row],[Date]])</f>
        <v>5</v>
      </c>
      <c r="D1179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0" spans="1:4" x14ac:dyDescent="0.2">
      <c r="A1180" s="3" t="s">
        <v>1</v>
      </c>
      <c r="B1180" s="3">
        <f>YEAR(stock_returns_long[[#This Row],[Date]])</f>
        <v>2025</v>
      </c>
      <c r="C1180" s="3">
        <f>MONTH(stock_returns_long[[#This Row],[Date]])</f>
        <v>5</v>
      </c>
      <c r="D1180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1" spans="1:4" x14ac:dyDescent="0.2">
      <c r="A1181" s="3" t="s">
        <v>1</v>
      </c>
      <c r="B1181" s="3">
        <f>YEAR(stock_returns_long[[#This Row],[Date]])</f>
        <v>2025</v>
      </c>
      <c r="C1181" s="3">
        <f>MONTH(stock_returns_long[[#This Row],[Date]])</f>
        <v>5</v>
      </c>
      <c r="D1181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2" spans="1:4" x14ac:dyDescent="0.2">
      <c r="A1182" s="3" t="s">
        <v>1</v>
      </c>
      <c r="B1182" s="3">
        <f>YEAR(stock_returns_long[[#This Row],[Date]])</f>
        <v>2025</v>
      </c>
      <c r="C1182" s="3">
        <f>MONTH(stock_returns_long[[#This Row],[Date]])</f>
        <v>5</v>
      </c>
      <c r="D1182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3" spans="1:4" x14ac:dyDescent="0.2">
      <c r="A1183" s="3" t="s">
        <v>1</v>
      </c>
      <c r="B1183" s="3">
        <f>YEAR(stock_returns_long[[#This Row],[Date]])</f>
        <v>2025</v>
      </c>
      <c r="C1183" s="3">
        <f>MONTH(stock_returns_long[[#This Row],[Date]])</f>
        <v>5</v>
      </c>
      <c r="D1183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4" spans="1:4" x14ac:dyDescent="0.2">
      <c r="A1184" s="3" t="s">
        <v>1</v>
      </c>
      <c r="B1184" s="3">
        <f>YEAR(stock_returns_long[[#This Row],[Date]])</f>
        <v>2025</v>
      </c>
      <c r="C1184" s="3">
        <f>MONTH(stock_returns_long[[#This Row],[Date]])</f>
        <v>5</v>
      </c>
      <c r="D1184" s="3">
        <f>EXP(SUMIFS(stock_returns_long!$F:$F, stock_returns_long!$B:$B,Table6[[#This Row],[Ticker]],stock_returns_long!$D:$D,Table6[[#This Row],[Year]], stock_returns_long!$E:$E,Table6[[#This Row],[Month]]))-1</f>
        <v>-5.3584065238570844E-2</v>
      </c>
    </row>
    <row r="1185" spans="1:4" x14ac:dyDescent="0.2">
      <c r="A1185" s="3" t="s">
        <v>1</v>
      </c>
      <c r="B1185" s="3">
        <f>YEAR(stock_returns_long[[#This Row],[Date]])</f>
        <v>2025</v>
      </c>
      <c r="C1185" s="3">
        <f>MONTH(stock_returns_long[[#This Row],[Date]])</f>
        <v>6</v>
      </c>
      <c r="D1185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86" spans="1:4" x14ac:dyDescent="0.2">
      <c r="A1186" s="3" t="s">
        <v>1</v>
      </c>
      <c r="B1186" s="3">
        <f>YEAR(stock_returns_long[[#This Row],[Date]])</f>
        <v>2025</v>
      </c>
      <c r="C1186" s="3">
        <f>MONTH(stock_returns_long[[#This Row],[Date]])</f>
        <v>6</v>
      </c>
      <c r="D1186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87" spans="1:4" x14ac:dyDescent="0.2">
      <c r="A1187" s="3" t="s">
        <v>1</v>
      </c>
      <c r="B1187" s="3">
        <f>YEAR(stock_returns_long[[#This Row],[Date]])</f>
        <v>2025</v>
      </c>
      <c r="C1187" s="3">
        <f>MONTH(stock_returns_long[[#This Row],[Date]])</f>
        <v>6</v>
      </c>
      <c r="D1187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88" spans="1:4" x14ac:dyDescent="0.2">
      <c r="A1188" s="3" t="s">
        <v>1</v>
      </c>
      <c r="B1188" s="3">
        <f>YEAR(stock_returns_long[[#This Row],[Date]])</f>
        <v>2025</v>
      </c>
      <c r="C1188" s="3">
        <f>MONTH(stock_returns_long[[#This Row],[Date]])</f>
        <v>6</v>
      </c>
      <c r="D1188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89" spans="1:4" x14ac:dyDescent="0.2">
      <c r="A1189" s="3" t="s">
        <v>1</v>
      </c>
      <c r="B1189" s="3">
        <f>YEAR(stock_returns_long[[#This Row],[Date]])</f>
        <v>2025</v>
      </c>
      <c r="C1189" s="3">
        <f>MONTH(stock_returns_long[[#This Row],[Date]])</f>
        <v>6</v>
      </c>
      <c r="D1189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0" spans="1:4" x14ac:dyDescent="0.2">
      <c r="A1190" s="3" t="s">
        <v>1</v>
      </c>
      <c r="B1190" s="3">
        <f>YEAR(stock_returns_long[[#This Row],[Date]])</f>
        <v>2025</v>
      </c>
      <c r="C1190" s="3">
        <f>MONTH(stock_returns_long[[#This Row],[Date]])</f>
        <v>6</v>
      </c>
      <c r="D1190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1" spans="1:4" x14ac:dyDescent="0.2">
      <c r="A1191" s="3" t="s">
        <v>1</v>
      </c>
      <c r="B1191" s="3">
        <f>YEAR(stock_returns_long[[#This Row],[Date]])</f>
        <v>2025</v>
      </c>
      <c r="C1191" s="3">
        <f>MONTH(stock_returns_long[[#This Row],[Date]])</f>
        <v>6</v>
      </c>
      <c r="D1191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2" spans="1:4" x14ac:dyDescent="0.2">
      <c r="A1192" s="3" t="s">
        <v>1</v>
      </c>
      <c r="B1192" s="3">
        <f>YEAR(stock_returns_long[[#This Row],[Date]])</f>
        <v>2025</v>
      </c>
      <c r="C1192" s="3">
        <f>MONTH(stock_returns_long[[#This Row],[Date]])</f>
        <v>6</v>
      </c>
      <c r="D1192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3" spans="1:4" x14ac:dyDescent="0.2">
      <c r="A1193" s="3" t="s">
        <v>1</v>
      </c>
      <c r="B1193" s="3">
        <f>YEAR(stock_returns_long[[#This Row],[Date]])</f>
        <v>2025</v>
      </c>
      <c r="C1193" s="3">
        <f>MONTH(stock_returns_long[[#This Row],[Date]])</f>
        <v>6</v>
      </c>
      <c r="D1193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4" spans="1:4" x14ac:dyDescent="0.2">
      <c r="A1194" s="3" t="s">
        <v>1</v>
      </c>
      <c r="B1194" s="3">
        <f>YEAR(stock_returns_long[[#This Row],[Date]])</f>
        <v>2025</v>
      </c>
      <c r="C1194" s="3">
        <f>MONTH(stock_returns_long[[#This Row],[Date]])</f>
        <v>6</v>
      </c>
      <c r="D1194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5" spans="1:4" x14ac:dyDescent="0.2">
      <c r="A1195" s="3" t="s">
        <v>1</v>
      </c>
      <c r="B1195" s="3">
        <f>YEAR(stock_returns_long[[#This Row],[Date]])</f>
        <v>2025</v>
      </c>
      <c r="C1195" s="3">
        <f>MONTH(stock_returns_long[[#This Row],[Date]])</f>
        <v>6</v>
      </c>
      <c r="D1195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6" spans="1:4" x14ac:dyDescent="0.2">
      <c r="A1196" s="3" t="s">
        <v>1</v>
      </c>
      <c r="B1196" s="3">
        <f>YEAR(stock_returns_long[[#This Row],[Date]])</f>
        <v>2025</v>
      </c>
      <c r="C1196" s="3">
        <f>MONTH(stock_returns_long[[#This Row],[Date]])</f>
        <v>6</v>
      </c>
      <c r="D1196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7" spans="1:4" x14ac:dyDescent="0.2">
      <c r="A1197" s="3" t="s">
        <v>1</v>
      </c>
      <c r="B1197" s="3">
        <f>YEAR(stock_returns_long[[#This Row],[Date]])</f>
        <v>2025</v>
      </c>
      <c r="C1197" s="3">
        <f>MONTH(stock_returns_long[[#This Row],[Date]])</f>
        <v>6</v>
      </c>
      <c r="D1197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8" spans="1:4" x14ac:dyDescent="0.2">
      <c r="A1198" s="3" t="s">
        <v>1</v>
      </c>
      <c r="B1198" s="3">
        <f>YEAR(stock_returns_long[[#This Row],[Date]])</f>
        <v>2025</v>
      </c>
      <c r="C1198" s="3">
        <f>MONTH(stock_returns_long[[#This Row],[Date]])</f>
        <v>6</v>
      </c>
      <c r="D1198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199" spans="1:4" x14ac:dyDescent="0.2">
      <c r="A1199" s="3" t="s">
        <v>1</v>
      </c>
      <c r="B1199" s="3">
        <f>YEAR(stock_returns_long[[#This Row],[Date]])</f>
        <v>2025</v>
      </c>
      <c r="C1199" s="3">
        <f>MONTH(stock_returns_long[[#This Row],[Date]])</f>
        <v>6</v>
      </c>
      <c r="D1199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0" spans="1:4" x14ac:dyDescent="0.2">
      <c r="A1200" s="3" t="s">
        <v>1</v>
      </c>
      <c r="B1200" s="3">
        <f>YEAR(stock_returns_long[[#This Row],[Date]])</f>
        <v>2025</v>
      </c>
      <c r="C1200" s="3">
        <f>MONTH(stock_returns_long[[#This Row],[Date]])</f>
        <v>6</v>
      </c>
      <c r="D1200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1" spans="1:4" x14ac:dyDescent="0.2">
      <c r="A1201" s="3" t="s">
        <v>1</v>
      </c>
      <c r="B1201" s="3">
        <f>YEAR(stock_returns_long[[#This Row],[Date]])</f>
        <v>2025</v>
      </c>
      <c r="C1201" s="3">
        <f>MONTH(stock_returns_long[[#This Row],[Date]])</f>
        <v>6</v>
      </c>
      <c r="D1201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2" spans="1:4" x14ac:dyDescent="0.2">
      <c r="A1202" s="3" t="s">
        <v>1</v>
      </c>
      <c r="B1202" s="3">
        <f>YEAR(stock_returns_long[[#This Row],[Date]])</f>
        <v>2025</v>
      </c>
      <c r="C1202" s="3">
        <f>MONTH(stock_returns_long[[#This Row],[Date]])</f>
        <v>6</v>
      </c>
      <c r="D1202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3" spans="1:4" x14ac:dyDescent="0.2">
      <c r="A1203" s="3" t="s">
        <v>1</v>
      </c>
      <c r="B1203" s="3">
        <f>YEAR(stock_returns_long[[#This Row],[Date]])</f>
        <v>2025</v>
      </c>
      <c r="C1203" s="3">
        <f>MONTH(stock_returns_long[[#This Row],[Date]])</f>
        <v>6</v>
      </c>
      <c r="D1203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4" spans="1:4" x14ac:dyDescent="0.2">
      <c r="A1204" s="3" t="s">
        <v>1</v>
      </c>
      <c r="B1204" s="3">
        <f>YEAR(stock_returns_long[[#This Row],[Date]])</f>
        <v>2025</v>
      </c>
      <c r="C1204" s="3">
        <f>MONTH(stock_returns_long[[#This Row],[Date]])</f>
        <v>6</v>
      </c>
      <c r="D1204" s="3">
        <f>EXP(SUMIFS(stock_returns_long!$F:$F, stock_returns_long!$B:$B,Table6[[#This Row],[Ticker]],stock_returns_long!$D:$D,Table6[[#This Row],[Year]], stock_returns_long!$E:$E,Table6[[#This Row],[Month]]))-1</f>
        <v>2.1508544579914135E-2</v>
      </c>
    </row>
    <row r="1205" spans="1:4" x14ac:dyDescent="0.2">
      <c r="A1205" s="3" t="s">
        <v>1</v>
      </c>
      <c r="B1205" s="3">
        <f>YEAR(stock_returns_long[[#This Row],[Date]])</f>
        <v>2025</v>
      </c>
      <c r="C1205" s="3">
        <f>MONTH(stock_returns_long[[#This Row],[Date]])</f>
        <v>7</v>
      </c>
      <c r="D1205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06" spans="1:4" x14ac:dyDescent="0.2">
      <c r="A1206" s="3" t="s">
        <v>1</v>
      </c>
      <c r="B1206" s="3">
        <f>YEAR(stock_returns_long[[#This Row],[Date]])</f>
        <v>2025</v>
      </c>
      <c r="C1206" s="3">
        <f>MONTH(stock_returns_long[[#This Row],[Date]])</f>
        <v>7</v>
      </c>
      <c r="D1206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07" spans="1:4" x14ac:dyDescent="0.2">
      <c r="A1207" s="3" t="s">
        <v>1</v>
      </c>
      <c r="B1207" s="3">
        <f>YEAR(stock_returns_long[[#This Row],[Date]])</f>
        <v>2025</v>
      </c>
      <c r="C1207" s="3">
        <f>MONTH(stock_returns_long[[#This Row],[Date]])</f>
        <v>7</v>
      </c>
      <c r="D1207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08" spans="1:4" x14ac:dyDescent="0.2">
      <c r="A1208" s="3" t="s">
        <v>1</v>
      </c>
      <c r="B1208" s="3">
        <f>YEAR(stock_returns_long[[#This Row],[Date]])</f>
        <v>2025</v>
      </c>
      <c r="C1208" s="3">
        <f>MONTH(stock_returns_long[[#This Row],[Date]])</f>
        <v>7</v>
      </c>
      <c r="D1208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09" spans="1:4" x14ac:dyDescent="0.2">
      <c r="A1209" s="3" t="s">
        <v>1</v>
      </c>
      <c r="B1209" s="3">
        <f>YEAR(stock_returns_long[[#This Row],[Date]])</f>
        <v>2025</v>
      </c>
      <c r="C1209" s="3">
        <f>MONTH(stock_returns_long[[#This Row],[Date]])</f>
        <v>7</v>
      </c>
      <c r="D1209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0" spans="1:4" x14ac:dyDescent="0.2">
      <c r="A1210" s="3" t="s">
        <v>1</v>
      </c>
      <c r="B1210" s="3">
        <f>YEAR(stock_returns_long[[#This Row],[Date]])</f>
        <v>2025</v>
      </c>
      <c r="C1210" s="3">
        <f>MONTH(stock_returns_long[[#This Row],[Date]])</f>
        <v>7</v>
      </c>
      <c r="D1210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1" spans="1:4" x14ac:dyDescent="0.2">
      <c r="A1211" s="3" t="s">
        <v>1</v>
      </c>
      <c r="B1211" s="3">
        <f>YEAR(stock_returns_long[[#This Row],[Date]])</f>
        <v>2025</v>
      </c>
      <c r="C1211" s="3">
        <f>MONTH(stock_returns_long[[#This Row],[Date]])</f>
        <v>7</v>
      </c>
      <c r="D1211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2" spans="1:4" x14ac:dyDescent="0.2">
      <c r="A1212" s="3" t="s">
        <v>1</v>
      </c>
      <c r="B1212" s="3">
        <f>YEAR(stock_returns_long[[#This Row],[Date]])</f>
        <v>2025</v>
      </c>
      <c r="C1212" s="3">
        <f>MONTH(stock_returns_long[[#This Row],[Date]])</f>
        <v>7</v>
      </c>
      <c r="D1212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3" spans="1:4" x14ac:dyDescent="0.2">
      <c r="A1213" s="3" t="s">
        <v>1</v>
      </c>
      <c r="B1213" s="3">
        <f>YEAR(stock_returns_long[[#This Row],[Date]])</f>
        <v>2025</v>
      </c>
      <c r="C1213" s="3">
        <f>MONTH(stock_returns_long[[#This Row],[Date]])</f>
        <v>7</v>
      </c>
      <c r="D1213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4" spans="1:4" x14ac:dyDescent="0.2">
      <c r="A1214" s="3" t="s">
        <v>1</v>
      </c>
      <c r="B1214" s="3">
        <f>YEAR(stock_returns_long[[#This Row],[Date]])</f>
        <v>2025</v>
      </c>
      <c r="C1214" s="3">
        <f>MONTH(stock_returns_long[[#This Row],[Date]])</f>
        <v>7</v>
      </c>
      <c r="D1214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5" spans="1:4" x14ac:dyDescent="0.2">
      <c r="A1215" s="3" t="s">
        <v>1</v>
      </c>
      <c r="B1215" s="3">
        <f>YEAR(stock_returns_long[[#This Row],[Date]])</f>
        <v>2025</v>
      </c>
      <c r="C1215" s="3">
        <f>MONTH(stock_returns_long[[#This Row],[Date]])</f>
        <v>7</v>
      </c>
      <c r="D1215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6" spans="1:4" x14ac:dyDescent="0.2">
      <c r="A1216" s="3" t="s">
        <v>1</v>
      </c>
      <c r="B1216" s="3">
        <f>YEAR(stock_returns_long[[#This Row],[Date]])</f>
        <v>2025</v>
      </c>
      <c r="C1216" s="3">
        <f>MONTH(stock_returns_long[[#This Row],[Date]])</f>
        <v>7</v>
      </c>
      <c r="D1216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7" spans="1:4" x14ac:dyDescent="0.2">
      <c r="A1217" s="3" t="s">
        <v>1</v>
      </c>
      <c r="B1217" s="3">
        <f>YEAR(stock_returns_long[[#This Row],[Date]])</f>
        <v>2025</v>
      </c>
      <c r="C1217" s="3">
        <f>MONTH(stock_returns_long[[#This Row],[Date]])</f>
        <v>7</v>
      </c>
      <c r="D1217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8" spans="1:4" x14ac:dyDescent="0.2">
      <c r="A1218" s="3" t="s">
        <v>1</v>
      </c>
      <c r="B1218" s="3">
        <f>YEAR(stock_returns_long[[#This Row],[Date]])</f>
        <v>2025</v>
      </c>
      <c r="C1218" s="3">
        <f>MONTH(stock_returns_long[[#This Row],[Date]])</f>
        <v>7</v>
      </c>
      <c r="D1218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19" spans="1:4" x14ac:dyDescent="0.2">
      <c r="A1219" s="3" t="s">
        <v>1</v>
      </c>
      <c r="B1219" s="3">
        <f>YEAR(stock_returns_long[[#This Row],[Date]])</f>
        <v>2025</v>
      </c>
      <c r="C1219" s="3">
        <f>MONTH(stock_returns_long[[#This Row],[Date]])</f>
        <v>7</v>
      </c>
      <c r="D1219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0" spans="1:4" x14ac:dyDescent="0.2">
      <c r="A1220" s="3" t="s">
        <v>1</v>
      </c>
      <c r="B1220" s="3">
        <f>YEAR(stock_returns_long[[#This Row],[Date]])</f>
        <v>2025</v>
      </c>
      <c r="C1220" s="3">
        <f>MONTH(stock_returns_long[[#This Row],[Date]])</f>
        <v>7</v>
      </c>
      <c r="D1220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1" spans="1:4" x14ac:dyDescent="0.2">
      <c r="A1221" s="3" t="s">
        <v>1</v>
      </c>
      <c r="B1221" s="3">
        <f>YEAR(stock_returns_long[[#This Row],[Date]])</f>
        <v>2025</v>
      </c>
      <c r="C1221" s="3">
        <f>MONTH(stock_returns_long[[#This Row],[Date]])</f>
        <v>7</v>
      </c>
      <c r="D1221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2" spans="1:4" x14ac:dyDescent="0.2">
      <c r="A1222" s="3" t="s">
        <v>1</v>
      </c>
      <c r="B1222" s="3">
        <f>YEAR(stock_returns_long[[#This Row],[Date]])</f>
        <v>2025</v>
      </c>
      <c r="C1222" s="3">
        <f>MONTH(stock_returns_long[[#This Row],[Date]])</f>
        <v>7</v>
      </c>
      <c r="D1222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3" spans="1:4" x14ac:dyDescent="0.2">
      <c r="A1223" s="3" t="s">
        <v>1</v>
      </c>
      <c r="B1223" s="3">
        <f>YEAR(stock_returns_long[[#This Row],[Date]])</f>
        <v>2025</v>
      </c>
      <c r="C1223" s="3">
        <f>MONTH(stock_returns_long[[#This Row],[Date]])</f>
        <v>7</v>
      </c>
      <c r="D1223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4" spans="1:4" x14ac:dyDescent="0.2">
      <c r="A1224" s="3" t="s">
        <v>1</v>
      </c>
      <c r="B1224" s="3">
        <f>YEAR(stock_returns_long[[#This Row],[Date]])</f>
        <v>2025</v>
      </c>
      <c r="C1224" s="3">
        <f>MONTH(stock_returns_long[[#This Row],[Date]])</f>
        <v>7</v>
      </c>
      <c r="D1224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5" spans="1:4" x14ac:dyDescent="0.2">
      <c r="A1225" s="3" t="s">
        <v>1</v>
      </c>
      <c r="B1225" s="3">
        <f>YEAR(stock_returns_long[[#This Row],[Date]])</f>
        <v>2025</v>
      </c>
      <c r="C1225" s="3">
        <f>MONTH(stock_returns_long[[#This Row],[Date]])</f>
        <v>7</v>
      </c>
      <c r="D1225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6" spans="1:4" x14ac:dyDescent="0.2">
      <c r="A1226" s="3" t="s">
        <v>1</v>
      </c>
      <c r="B1226" s="3">
        <f>YEAR(stock_returns_long[[#This Row],[Date]])</f>
        <v>2025</v>
      </c>
      <c r="C1226" s="3">
        <f>MONTH(stock_returns_long[[#This Row],[Date]])</f>
        <v>7</v>
      </c>
      <c r="D1226" s="3">
        <f>EXP(SUMIFS(stock_returns_long!$F:$F, stock_returns_long!$B:$B,Table6[[#This Row],[Ticker]],stock_returns_long!$D:$D,Table6[[#This Row],[Year]], stock_returns_long!$E:$E,Table6[[#This Row],[Month]]))-1</f>
        <v>1.1697684229462268E-2</v>
      </c>
    </row>
    <row r="1227" spans="1:4" x14ac:dyDescent="0.2">
      <c r="A1227" s="3" t="s">
        <v>1</v>
      </c>
      <c r="B1227" s="3">
        <f>YEAR(stock_returns_long[[#This Row],[Date]])</f>
        <v>2025</v>
      </c>
      <c r="C1227" s="3">
        <f>MONTH(stock_returns_long[[#This Row],[Date]])</f>
        <v>8</v>
      </c>
      <c r="D1227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28" spans="1:4" x14ac:dyDescent="0.2">
      <c r="A1228" s="3" t="s">
        <v>1</v>
      </c>
      <c r="B1228" s="3">
        <f>YEAR(stock_returns_long[[#This Row],[Date]])</f>
        <v>2025</v>
      </c>
      <c r="C1228" s="3">
        <f>MONTH(stock_returns_long[[#This Row],[Date]])</f>
        <v>8</v>
      </c>
      <c r="D1228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29" spans="1:4" x14ac:dyDescent="0.2">
      <c r="A1229" s="3" t="s">
        <v>1</v>
      </c>
      <c r="B1229" s="3">
        <f>YEAR(stock_returns_long[[#This Row],[Date]])</f>
        <v>2025</v>
      </c>
      <c r="C1229" s="3">
        <f>MONTH(stock_returns_long[[#This Row],[Date]])</f>
        <v>8</v>
      </c>
      <c r="D1229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0" spans="1:4" x14ac:dyDescent="0.2">
      <c r="A1230" s="3" t="s">
        <v>1</v>
      </c>
      <c r="B1230" s="3">
        <f>YEAR(stock_returns_long[[#This Row],[Date]])</f>
        <v>2025</v>
      </c>
      <c r="C1230" s="3">
        <f>MONTH(stock_returns_long[[#This Row],[Date]])</f>
        <v>8</v>
      </c>
      <c r="D1230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1" spans="1:4" x14ac:dyDescent="0.2">
      <c r="A1231" s="3" t="s">
        <v>1</v>
      </c>
      <c r="B1231" s="3">
        <f>YEAR(stock_returns_long[[#This Row],[Date]])</f>
        <v>2025</v>
      </c>
      <c r="C1231" s="3">
        <f>MONTH(stock_returns_long[[#This Row],[Date]])</f>
        <v>8</v>
      </c>
      <c r="D1231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2" spans="1:4" x14ac:dyDescent="0.2">
      <c r="A1232" s="3" t="s">
        <v>1</v>
      </c>
      <c r="B1232" s="3">
        <f>YEAR(stock_returns_long[[#This Row],[Date]])</f>
        <v>2025</v>
      </c>
      <c r="C1232" s="3">
        <f>MONTH(stock_returns_long[[#This Row],[Date]])</f>
        <v>8</v>
      </c>
      <c r="D1232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3" spans="1:4" x14ac:dyDescent="0.2">
      <c r="A1233" s="3" t="s">
        <v>1</v>
      </c>
      <c r="B1233" s="3">
        <f>YEAR(stock_returns_long[[#This Row],[Date]])</f>
        <v>2025</v>
      </c>
      <c r="C1233" s="3">
        <f>MONTH(stock_returns_long[[#This Row],[Date]])</f>
        <v>8</v>
      </c>
      <c r="D1233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4" spans="1:4" x14ac:dyDescent="0.2">
      <c r="A1234" s="3" t="s">
        <v>1</v>
      </c>
      <c r="B1234" s="3">
        <f>YEAR(stock_returns_long[[#This Row],[Date]])</f>
        <v>2025</v>
      </c>
      <c r="C1234" s="3">
        <f>MONTH(stock_returns_long[[#This Row],[Date]])</f>
        <v>8</v>
      </c>
      <c r="D1234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5" spans="1:4" x14ac:dyDescent="0.2">
      <c r="A1235" s="3" t="s">
        <v>1</v>
      </c>
      <c r="B1235" s="3">
        <f>YEAR(stock_returns_long[[#This Row],[Date]])</f>
        <v>2025</v>
      </c>
      <c r="C1235" s="3">
        <f>MONTH(stock_returns_long[[#This Row],[Date]])</f>
        <v>8</v>
      </c>
      <c r="D1235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6" spans="1:4" x14ac:dyDescent="0.2">
      <c r="A1236" s="3" t="s">
        <v>1</v>
      </c>
      <c r="B1236" s="3">
        <f>YEAR(stock_returns_long[[#This Row],[Date]])</f>
        <v>2025</v>
      </c>
      <c r="C1236" s="3">
        <f>MONTH(stock_returns_long[[#This Row],[Date]])</f>
        <v>8</v>
      </c>
      <c r="D1236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7" spans="1:4" x14ac:dyDescent="0.2">
      <c r="A1237" s="3" t="s">
        <v>1</v>
      </c>
      <c r="B1237" s="3">
        <f>YEAR(stock_returns_long[[#This Row],[Date]])</f>
        <v>2025</v>
      </c>
      <c r="C1237" s="3">
        <f>MONTH(stock_returns_long[[#This Row],[Date]])</f>
        <v>8</v>
      </c>
      <c r="D1237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8" spans="1:4" x14ac:dyDescent="0.2">
      <c r="A1238" s="3" t="s">
        <v>1</v>
      </c>
      <c r="B1238" s="3">
        <f>YEAR(stock_returns_long[[#This Row],[Date]])</f>
        <v>2025</v>
      </c>
      <c r="C1238" s="3">
        <f>MONTH(stock_returns_long[[#This Row],[Date]])</f>
        <v>8</v>
      </c>
      <c r="D1238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39" spans="1:4" x14ac:dyDescent="0.2">
      <c r="A1239" s="3" t="s">
        <v>1</v>
      </c>
      <c r="B1239" s="3">
        <f>YEAR(stock_returns_long[[#This Row],[Date]])</f>
        <v>2025</v>
      </c>
      <c r="C1239" s="3">
        <f>MONTH(stock_returns_long[[#This Row],[Date]])</f>
        <v>8</v>
      </c>
      <c r="D1239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0" spans="1:4" x14ac:dyDescent="0.2">
      <c r="A1240" s="3" t="s">
        <v>1</v>
      </c>
      <c r="B1240" s="3">
        <f>YEAR(stock_returns_long[[#This Row],[Date]])</f>
        <v>2025</v>
      </c>
      <c r="C1240" s="3">
        <f>MONTH(stock_returns_long[[#This Row],[Date]])</f>
        <v>8</v>
      </c>
      <c r="D1240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1" spans="1:4" x14ac:dyDescent="0.2">
      <c r="A1241" s="3" t="s">
        <v>1</v>
      </c>
      <c r="B1241" s="3">
        <f>YEAR(stock_returns_long[[#This Row],[Date]])</f>
        <v>2025</v>
      </c>
      <c r="C1241" s="3">
        <f>MONTH(stock_returns_long[[#This Row],[Date]])</f>
        <v>8</v>
      </c>
      <c r="D1241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2" spans="1:4" x14ac:dyDescent="0.2">
      <c r="A1242" s="3" t="s">
        <v>1</v>
      </c>
      <c r="B1242" s="3">
        <f>YEAR(stock_returns_long[[#This Row],[Date]])</f>
        <v>2025</v>
      </c>
      <c r="C1242" s="3">
        <f>MONTH(stock_returns_long[[#This Row],[Date]])</f>
        <v>8</v>
      </c>
      <c r="D1242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3" spans="1:4" x14ac:dyDescent="0.2">
      <c r="A1243" s="3" t="s">
        <v>1</v>
      </c>
      <c r="B1243" s="3">
        <f>YEAR(stock_returns_long[[#This Row],[Date]])</f>
        <v>2025</v>
      </c>
      <c r="C1243" s="3">
        <f>MONTH(stock_returns_long[[#This Row],[Date]])</f>
        <v>8</v>
      </c>
      <c r="D1243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4" spans="1:4" x14ac:dyDescent="0.2">
      <c r="A1244" s="3" t="s">
        <v>1</v>
      </c>
      <c r="B1244" s="3">
        <f>YEAR(stock_returns_long[[#This Row],[Date]])</f>
        <v>2025</v>
      </c>
      <c r="C1244" s="3">
        <f>MONTH(stock_returns_long[[#This Row],[Date]])</f>
        <v>8</v>
      </c>
      <c r="D1244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5" spans="1:4" x14ac:dyDescent="0.2">
      <c r="A1245" s="3" t="s">
        <v>1</v>
      </c>
      <c r="B1245" s="3">
        <f>YEAR(stock_returns_long[[#This Row],[Date]])</f>
        <v>2025</v>
      </c>
      <c r="C1245" s="3">
        <f>MONTH(stock_returns_long[[#This Row],[Date]])</f>
        <v>8</v>
      </c>
      <c r="D1245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6" spans="1:4" x14ac:dyDescent="0.2">
      <c r="A1246" s="3" t="s">
        <v>1</v>
      </c>
      <c r="B1246" s="3">
        <f>YEAR(stock_returns_long[[#This Row],[Date]])</f>
        <v>2025</v>
      </c>
      <c r="C1246" s="3">
        <f>MONTH(stock_returns_long[[#This Row],[Date]])</f>
        <v>8</v>
      </c>
      <c r="D1246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7" spans="1:4" x14ac:dyDescent="0.2">
      <c r="A1247" s="3" t="s">
        <v>1</v>
      </c>
      <c r="B1247" s="3">
        <f>YEAR(stock_returns_long[[#This Row],[Date]])</f>
        <v>2025</v>
      </c>
      <c r="C1247" s="3">
        <f>MONTH(stock_returns_long[[#This Row],[Date]])</f>
        <v>8</v>
      </c>
      <c r="D1247" s="3">
        <f>EXP(SUMIFS(stock_returns_long!$F:$F, stock_returns_long!$B:$B,Table6[[#This Row],[Ticker]],stock_returns_long!$D:$D,Table6[[#This Row],[Year]], stock_returns_long!$E:$E,Table6[[#This Row],[Month]]))-1</f>
        <v>0.11963891074454813</v>
      </c>
    </row>
    <row r="1248" spans="1:4" x14ac:dyDescent="0.2">
      <c r="A1248" s="3" t="s">
        <v>1</v>
      </c>
      <c r="B1248" s="3">
        <f>YEAR(stock_returns_long[[#This Row],[Date]])</f>
        <v>2025</v>
      </c>
      <c r="C1248" s="3">
        <f>MONTH(stock_returns_long[[#This Row],[Date]])</f>
        <v>9</v>
      </c>
      <c r="D1248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49" spans="1:4" x14ac:dyDescent="0.2">
      <c r="A1249" s="3" t="s">
        <v>1</v>
      </c>
      <c r="B1249" s="3">
        <f>YEAR(stock_returns_long[[#This Row],[Date]])</f>
        <v>2025</v>
      </c>
      <c r="C1249" s="3">
        <f>MONTH(stock_returns_long[[#This Row],[Date]])</f>
        <v>9</v>
      </c>
      <c r="D1249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0" spans="1:4" x14ac:dyDescent="0.2">
      <c r="A1250" s="3" t="s">
        <v>1</v>
      </c>
      <c r="B1250" s="3">
        <f>YEAR(stock_returns_long[[#This Row],[Date]])</f>
        <v>2025</v>
      </c>
      <c r="C1250" s="3">
        <f>MONTH(stock_returns_long[[#This Row],[Date]])</f>
        <v>9</v>
      </c>
      <c r="D1250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1" spans="1:4" x14ac:dyDescent="0.2">
      <c r="A1251" s="3" t="s">
        <v>1</v>
      </c>
      <c r="B1251" s="3">
        <f>YEAR(stock_returns_long[[#This Row],[Date]])</f>
        <v>2025</v>
      </c>
      <c r="C1251" s="3">
        <f>MONTH(stock_returns_long[[#This Row],[Date]])</f>
        <v>9</v>
      </c>
      <c r="D1251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2" spans="1:4" x14ac:dyDescent="0.2">
      <c r="A1252" s="3" t="s">
        <v>1</v>
      </c>
      <c r="B1252" s="3">
        <f>YEAR(stock_returns_long[[#This Row],[Date]])</f>
        <v>2025</v>
      </c>
      <c r="C1252" s="3">
        <f>MONTH(stock_returns_long[[#This Row],[Date]])</f>
        <v>9</v>
      </c>
      <c r="D1252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3" spans="1:4" x14ac:dyDescent="0.2">
      <c r="A1253" s="3" t="s">
        <v>1</v>
      </c>
      <c r="B1253" s="3">
        <f>YEAR(stock_returns_long[[#This Row],[Date]])</f>
        <v>2025</v>
      </c>
      <c r="C1253" s="3">
        <f>MONTH(stock_returns_long[[#This Row],[Date]])</f>
        <v>9</v>
      </c>
      <c r="D1253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4" spans="1:4" x14ac:dyDescent="0.2">
      <c r="A1254" s="3" t="s">
        <v>1</v>
      </c>
      <c r="B1254" s="3">
        <f>YEAR(stock_returns_long[[#This Row],[Date]])</f>
        <v>2025</v>
      </c>
      <c r="C1254" s="3">
        <f>MONTH(stock_returns_long[[#This Row],[Date]])</f>
        <v>9</v>
      </c>
      <c r="D1254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5" spans="1:4" x14ac:dyDescent="0.2">
      <c r="A1255" s="3" t="s">
        <v>1</v>
      </c>
      <c r="B1255" s="3">
        <f>YEAR(stock_returns_long[[#This Row],[Date]])</f>
        <v>2025</v>
      </c>
      <c r="C1255" s="3">
        <f>MONTH(stock_returns_long[[#This Row],[Date]])</f>
        <v>9</v>
      </c>
      <c r="D1255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6" spans="1:4" x14ac:dyDescent="0.2">
      <c r="A1256" s="3" t="s">
        <v>1</v>
      </c>
      <c r="B1256" s="3">
        <f>YEAR(stock_returns_long[[#This Row],[Date]])</f>
        <v>2025</v>
      </c>
      <c r="C1256" s="3">
        <f>MONTH(stock_returns_long[[#This Row],[Date]])</f>
        <v>9</v>
      </c>
      <c r="D1256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7" spans="1:4" x14ac:dyDescent="0.2">
      <c r="A1257" s="3" t="s">
        <v>1</v>
      </c>
      <c r="B1257" s="3">
        <f>YEAR(stock_returns_long[[#This Row],[Date]])</f>
        <v>2025</v>
      </c>
      <c r="C1257" s="3">
        <f>MONTH(stock_returns_long[[#This Row],[Date]])</f>
        <v>9</v>
      </c>
      <c r="D1257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8" spans="1:4" x14ac:dyDescent="0.2">
      <c r="A1258" s="3" t="s">
        <v>1</v>
      </c>
      <c r="B1258" s="3">
        <f>YEAR(stock_returns_long[[#This Row],[Date]])</f>
        <v>2025</v>
      </c>
      <c r="C1258" s="3">
        <f>MONTH(stock_returns_long[[#This Row],[Date]])</f>
        <v>9</v>
      </c>
      <c r="D1258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59" spans="1:4" x14ac:dyDescent="0.2">
      <c r="A1259" s="3" t="s">
        <v>1</v>
      </c>
      <c r="B1259" s="3">
        <f>YEAR(stock_returns_long[[#This Row],[Date]])</f>
        <v>2025</v>
      </c>
      <c r="C1259" s="3">
        <f>MONTH(stock_returns_long[[#This Row],[Date]])</f>
        <v>9</v>
      </c>
      <c r="D1259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60" spans="1:4" x14ac:dyDescent="0.2">
      <c r="A1260" s="3" t="s">
        <v>1</v>
      </c>
      <c r="B1260" s="3">
        <f>YEAR(stock_returns_long[[#This Row],[Date]])</f>
        <v>2025</v>
      </c>
      <c r="C1260" s="3">
        <f>MONTH(stock_returns_long[[#This Row],[Date]])</f>
        <v>9</v>
      </c>
      <c r="D1260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61" spans="1:4" x14ac:dyDescent="0.2">
      <c r="A1261" s="3" t="s">
        <v>1</v>
      </c>
      <c r="B1261" s="3">
        <f>YEAR(stock_returns_long[[#This Row],[Date]])</f>
        <v>2025</v>
      </c>
      <c r="C1261" s="3">
        <f>MONTH(stock_returns_long[[#This Row],[Date]])</f>
        <v>9</v>
      </c>
      <c r="D1261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62" spans="1:4" x14ac:dyDescent="0.2">
      <c r="A1262" s="3" t="s">
        <v>1</v>
      </c>
      <c r="B1262" s="3">
        <f>YEAR(stock_returns_long[[#This Row],[Date]])</f>
        <v>2025</v>
      </c>
      <c r="C1262" s="3">
        <f>MONTH(stock_returns_long[[#This Row],[Date]])</f>
        <v>9</v>
      </c>
      <c r="D1262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63" spans="1:4" x14ac:dyDescent="0.2">
      <c r="A1263" s="3" t="s">
        <v>1</v>
      </c>
      <c r="B1263" s="3">
        <f>YEAR(stock_returns_long[[#This Row],[Date]])</f>
        <v>2025</v>
      </c>
      <c r="C1263" s="3">
        <f>MONTH(stock_returns_long[[#This Row],[Date]])</f>
        <v>9</v>
      </c>
      <c r="D1263" s="3">
        <f>EXP(SUMIFS(stock_returns_long!$F:$F, stock_returns_long!$B:$B,Table6[[#This Row],[Ticker]],stock_returns_long!$D:$D,Table6[[#This Row],[Year]], stock_returns_long!$E:$E,Table6[[#This Row],[Month]]))-1</f>
        <v>9.9810451580359949E-2</v>
      </c>
    </row>
    <row r="1264" spans="1:4" x14ac:dyDescent="0.2">
      <c r="A1264" s="3" t="s">
        <v>2</v>
      </c>
      <c r="B1264" s="3">
        <f>YEAR(stock_returns_long[[#This Row],[Date]])</f>
        <v>2020</v>
      </c>
      <c r="C1264" s="3">
        <f>MONTH(stock_returns_long[[#This Row],[Date]])</f>
        <v>9</v>
      </c>
      <c r="D1264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65" spans="1:4" x14ac:dyDescent="0.2">
      <c r="A1265" s="3" t="s">
        <v>2</v>
      </c>
      <c r="B1265" s="3">
        <f>YEAR(stock_returns_long[[#This Row],[Date]])</f>
        <v>2020</v>
      </c>
      <c r="C1265" s="3">
        <f>MONTH(stock_returns_long[[#This Row],[Date]])</f>
        <v>9</v>
      </c>
      <c r="D1265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66" spans="1:4" x14ac:dyDescent="0.2">
      <c r="A1266" s="3" t="s">
        <v>2</v>
      </c>
      <c r="B1266" s="3">
        <f>YEAR(stock_returns_long[[#This Row],[Date]])</f>
        <v>2020</v>
      </c>
      <c r="C1266" s="3">
        <f>MONTH(stock_returns_long[[#This Row],[Date]])</f>
        <v>9</v>
      </c>
      <c r="D1266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67" spans="1:4" x14ac:dyDescent="0.2">
      <c r="A1267" s="3" t="s">
        <v>2</v>
      </c>
      <c r="B1267" s="3">
        <f>YEAR(stock_returns_long[[#This Row],[Date]])</f>
        <v>2020</v>
      </c>
      <c r="C1267" s="3">
        <f>MONTH(stock_returns_long[[#This Row],[Date]])</f>
        <v>9</v>
      </c>
      <c r="D1267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68" spans="1:4" x14ac:dyDescent="0.2">
      <c r="A1268" s="3" t="s">
        <v>2</v>
      </c>
      <c r="B1268" s="3">
        <f>YEAR(stock_returns_long[[#This Row],[Date]])</f>
        <v>2020</v>
      </c>
      <c r="C1268" s="3">
        <f>MONTH(stock_returns_long[[#This Row],[Date]])</f>
        <v>9</v>
      </c>
      <c r="D1268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69" spans="1:4" x14ac:dyDescent="0.2">
      <c r="A1269" s="3" t="s">
        <v>2</v>
      </c>
      <c r="B1269" s="3">
        <f>YEAR(stock_returns_long[[#This Row],[Date]])</f>
        <v>2020</v>
      </c>
      <c r="C1269" s="3">
        <f>MONTH(stock_returns_long[[#This Row],[Date]])</f>
        <v>9</v>
      </c>
      <c r="D1269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0" spans="1:4" x14ac:dyDescent="0.2">
      <c r="A1270" s="3" t="s">
        <v>2</v>
      </c>
      <c r="B1270" s="3">
        <f>YEAR(stock_returns_long[[#This Row],[Date]])</f>
        <v>2020</v>
      </c>
      <c r="C1270" s="3">
        <f>MONTH(stock_returns_long[[#This Row],[Date]])</f>
        <v>9</v>
      </c>
      <c r="D1270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1" spans="1:4" x14ac:dyDescent="0.2">
      <c r="A1271" s="3" t="s">
        <v>2</v>
      </c>
      <c r="B1271" s="3">
        <f>YEAR(stock_returns_long[[#This Row],[Date]])</f>
        <v>2020</v>
      </c>
      <c r="C1271" s="3">
        <f>MONTH(stock_returns_long[[#This Row],[Date]])</f>
        <v>9</v>
      </c>
      <c r="D1271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2" spans="1:4" x14ac:dyDescent="0.2">
      <c r="A1272" s="3" t="s">
        <v>2</v>
      </c>
      <c r="B1272" s="3">
        <f>YEAR(stock_returns_long[[#This Row],[Date]])</f>
        <v>2020</v>
      </c>
      <c r="C1272" s="3">
        <f>MONTH(stock_returns_long[[#This Row],[Date]])</f>
        <v>9</v>
      </c>
      <c r="D1272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3" spans="1:4" x14ac:dyDescent="0.2">
      <c r="A1273" s="3" t="s">
        <v>2</v>
      </c>
      <c r="B1273" s="3">
        <f>YEAR(stock_returns_long[[#This Row],[Date]])</f>
        <v>2020</v>
      </c>
      <c r="C1273" s="3">
        <f>MONTH(stock_returns_long[[#This Row],[Date]])</f>
        <v>9</v>
      </c>
      <c r="D1273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4" spans="1:4" x14ac:dyDescent="0.2">
      <c r="A1274" s="3" t="s">
        <v>2</v>
      </c>
      <c r="B1274" s="3">
        <f>YEAR(stock_returns_long[[#This Row],[Date]])</f>
        <v>2020</v>
      </c>
      <c r="C1274" s="3">
        <f>MONTH(stock_returns_long[[#This Row],[Date]])</f>
        <v>9</v>
      </c>
      <c r="D1274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5" spans="1:4" x14ac:dyDescent="0.2">
      <c r="A1275" s="3" t="s">
        <v>2</v>
      </c>
      <c r="B1275" s="3">
        <f>YEAR(stock_returns_long[[#This Row],[Date]])</f>
        <v>2020</v>
      </c>
      <c r="C1275" s="3">
        <f>MONTH(stock_returns_long[[#This Row],[Date]])</f>
        <v>9</v>
      </c>
      <c r="D1275" s="3">
        <f>EXP(SUMIFS(stock_returns_long!$F:$F, stock_returns_long!$B:$B,Table6[[#This Row],[Ticker]],stock_returns_long!$D:$D,Table6[[#This Row],[Year]], stock_returns_long!$E:$E,Table6[[#This Row],[Month]]))-1</f>
        <v>1.4747125536939576E-2</v>
      </c>
    </row>
    <row r="1276" spans="1:4" x14ac:dyDescent="0.2">
      <c r="A1276" s="3" t="s">
        <v>2</v>
      </c>
      <c r="B1276" s="3">
        <f>YEAR(stock_returns_long[[#This Row],[Date]])</f>
        <v>2020</v>
      </c>
      <c r="C1276" s="3">
        <f>MONTH(stock_returns_long[[#This Row],[Date]])</f>
        <v>10</v>
      </c>
      <c r="D1276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77" spans="1:4" x14ac:dyDescent="0.2">
      <c r="A1277" s="3" t="s">
        <v>2</v>
      </c>
      <c r="B1277" s="3">
        <f>YEAR(stock_returns_long[[#This Row],[Date]])</f>
        <v>2020</v>
      </c>
      <c r="C1277" s="3">
        <f>MONTH(stock_returns_long[[#This Row],[Date]])</f>
        <v>10</v>
      </c>
      <c r="D1277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78" spans="1:4" x14ac:dyDescent="0.2">
      <c r="A1278" s="3" t="s">
        <v>2</v>
      </c>
      <c r="B1278" s="3">
        <f>YEAR(stock_returns_long[[#This Row],[Date]])</f>
        <v>2020</v>
      </c>
      <c r="C1278" s="3">
        <f>MONTH(stock_returns_long[[#This Row],[Date]])</f>
        <v>10</v>
      </c>
      <c r="D1278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79" spans="1:4" x14ac:dyDescent="0.2">
      <c r="A1279" s="3" t="s">
        <v>2</v>
      </c>
      <c r="B1279" s="3">
        <f>YEAR(stock_returns_long[[#This Row],[Date]])</f>
        <v>2020</v>
      </c>
      <c r="C1279" s="3">
        <f>MONTH(stock_returns_long[[#This Row],[Date]])</f>
        <v>10</v>
      </c>
      <c r="D1279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0" spans="1:4" x14ac:dyDescent="0.2">
      <c r="A1280" s="3" t="s">
        <v>2</v>
      </c>
      <c r="B1280" s="3">
        <f>YEAR(stock_returns_long[[#This Row],[Date]])</f>
        <v>2020</v>
      </c>
      <c r="C1280" s="3">
        <f>MONTH(stock_returns_long[[#This Row],[Date]])</f>
        <v>10</v>
      </c>
      <c r="D1280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1" spans="1:4" x14ac:dyDescent="0.2">
      <c r="A1281" s="3" t="s">
        <v>2</v>
      </c>
      <c r="B1281" s="3">
        <f>YEAR(stock_returns_long[[#This Row],[Date]])</f>
        <v>2020</v>
      </c>
      <c r="C1281" s="3">
        <f>MONTH(stock_returns_long[[#This Row],[Date]])</f>
        <v>10</v>
      </c>
      <c r="D1281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2" spans="1:4" x14ac:dyDescent="0.2">
      <c r="A1282" s="3" t="s">
        <v>2</v>
      </c>
      <c r="B1282" s="3">
        <f>YEAR(stock_returns_long[[#This Row],[Date]])</f>
        <v>2020</v>
      </c>
      <c r="C1282" s="3">
        <f>MONTH(stock_returns_long[[#This Row],[Date]])</f>
        <v>10</v>
      </c>
      <c r="D1282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3" spans="1:4" x14ac:dyDescent="0.2">
      <c r="A1283" s="3" t="s">
        <v>2</v>
      </c>
      <c r="B1283" s="3">
        <f>YEAR(stock_returns_long[[#This Row],[Date]])</f>
        <v>2020</v>
      </c>
      <c r="C1283" s="3">
        <f>MONTH(stock_returns_long[[#This Row],[Date]])</f>
        <v>10</v>
      </c>
      <c r="D1283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4" spans="1:4" x14ac:dyDescent="0.2">
      <c r="A1284" s="3" t="s">
        <v>2</v>
      </c>
      <c r="B1284" s="3">
        <f>YEAR(stock_returns_long[[#This Row],[Date]])</f>
        <v>2020</v>
      </c>
      <c r="C1284" s="3">
        <f>MONTH(stock_returns_long[[#This Row],[Date]])</f>
        <v>10</v>
      </c>
      <c r="D1284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5" spans="1:4" x14ac:dyDescent="0.2">
      <c r="A1285" s="3" t="s">
        <v>2</v>
      </c>
      <c r="B1285" s="3">
        <f>YEAR(stock_returns_long[[#This Row],[Date]])</f>
        <v>2020</v>
      </c>
      <c r="C1285" s="3">
        <f>MONTH(stock_returns_long[[#This Row],[Date]])</f>
        <v>10</v>
      </c>
      <c r="D1285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6" spans="1:4" x14ac:dyDescent="0.2">
      <c r="A1286" s="3" t="s">
        <v>2</v>
      </c>
      <c r="B1286" s="3">
        <f>YEAR(stock_returns_long[[#This Row],[Date]])</f>
        <v>2020</v>
      </c>
      <c r="C1286" s="3">
        <f>MONTH(stock_returns_long[[#This Row],[Date]])</f>
        <v>10</v>
      </c>
      <c r="D1286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7" spans="1:4" x14ac:dyDescent="0.2">
      <c r="A1287" s="3" t="s">
        <v>2</v>
      </c>
      <c r="B1287" s="3">
        <f>YEAR(stock_returns_long[[#This Row],[Date]])</f>
        <v>2020</v>
      </c>
      <c r="C1287" s="3">
        <f>MONTH(stock_returns_long[[#This Row],[Date]])</f>
        <v>10</v>
      </c>
      <c r="D1287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8" spans="1:4" x14ac:dyDescent="0.2">
      <c r="A1288" s="3" t="s">
        <v>2</v>
      </c>
      <c r="B1288" s="3">
        <f>YEAR(stock_returns_long[[#This Row],[Date]])</f>
        <v>2020</v>
      </c>
      <c r="C1288" s="3">
        <f>MONTH(stock_returns_long[[#This Row],[Date]])</f>
        <v>10</v>
      </c>
      <c r="D1288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89" spans="1:4" x14ac:dyDescent="0.2">
      <c r="A1289" s="3" t="s">
        <v>2</v>
      </c>
      <c r="B1289" s="3">
        <f>YEAR(stock_returns_long[[#This Row],[Date]])</f>
        <v>2020</v>
      </c>
      <c r="C1289" s="3">
        <f>MONTH(stock_returns_long[[#This Row],[Date]])</f>
        <v>10</v>
      </c>
      <c r="D1289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0" spans="1:4" x14ac:dyDescent="0.2">
      <c r="A1290" s="3" t="s">
        <v>2</v>
      </c>
      <c r="B1290" s="3">
        <f>YEAR(stock_returns_long[[#This Row],[Date]])</f>
        <v>2020</v>
      </c>
      <c r="C1290" s="3">
        <f>MONTH(stock_returns_long[[#This Row],[Date]])</f>
        <v>10</v>
      </c>
      <c r="D1290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1" spans="1:4" x14ac:dyDescent="0.2">
      <c r="A1291" s="3" t="s">
        <v>2</v>
      </c>
      <c r="B1291" s="3">
        <f>YEAR(stock_returns_long[[#This Row],[Date]])</f>
        <v>2020</v>
      </c>
      <c r="C1291" s="3">
        <f>MONTH(stock_returns_long[[#This Row],[Date]])</f>
        <v>10</v>
      </c>
      <c r="D1291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2" spans="1:4" x14ac:dyDescent="0.2">
      <c r="A1292" s="3" t="s">
        <v>2</v>
      </c>
      <c r="B1292" s="3">
        <f>YEAR(stock_returns_long[[#This Row],[Date]])</f>
        <v>2020</v>
      </c>
      <c r="C1292" s="3">
        <f>MONTH(stock_returns_long[[#This Row],[Date]])</f>
        <v>10</v>
      </c>
      <c r="D1292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3" spans="1:4" x14ac:dyDescent="0.2">
      <c r="A1293" s="3" t="s">
        <v>2</v>
      </c>
      <c r="B1293" s="3">
        <f>YEAR(stock_returns_long[[#This Row],[Date]])</f>
        <v>2020</v>
      </c>
      <c r="C1293" s="3">
        <f>MONTH(stock_returns_long[[#This Row],[Date]])</f>
        <v>10</v>
      </c>
      <c r="D1293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4" spans="1:4" x14ac:dyDescent="0.2">
      <c r="A1294" s="3" t="s">
        <v>2</v>
      </c>
      <c r="B1294" s="3">
        <f>YEAR(stock_returns_long[[#This Row],[Date]])</f>
        <v>2020</v>
      </c>
      <c r="C1294" s="3">
        <f>MONTH(stock_returns_long[[#This Row],[Date]])</f>
        <v>10</v>
      </c>
      <c r="D1294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5" spans="1:4" x14ac:dyDescent="0.2">
      <c r="A1295" s="3" t="s">
        <v>2</v>
      </c>
      <c r="B1295" s="3">
        <f>YEAR(stock_returns_long[[#This Row],[Date]])</f>
        <v>2020</v>
      </c>
      <c r="C1295" s="3">
        <f>MONTH(stock_returns_long[[#This Row],[Date]])</f>
        <v>10</v>
      </c>
      <c r="D1295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6" spans="1:4" x14ac:dyDescent="0.2">
      <c r="A1296" s="3" t="s">
        <v>2</v>
      </c>
      <c r="B1296" s="3">
        <f>YEAR(stock_returns_long[[#This Row],[Date]])</f>
        <v>2020</v>
      </c>
      <c r="C1296" s="3">
        <f>MONTH(stock_returns_long[[#This Row],[Date]])</f>
        <v>10</v>
      </c>
      <c r="D1296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7" spans="1:4" x14ac:dyDescent="0.2">
      <c r="A1297" s="3" t="s">
        <v>2</v>
      </c>
      <c r="B1297" s="3">
        <f>YEAR(stock_returns_long[[#This Row],[Date]])</f>
        <v>2020</v>
      </c>
      <c r="C1297" s="3">
        <f>MONTH(stock_returns_long[[#This Row],[Date]])</f>
        <v>10</v>
      </c>
      <c r="D1297" s="3">
        <f>EXP(SUMIFS(stock_returns_long!$F:$F, stock_returns_long!$B:$B,Table6[[#This Row],[Ticker]],stock_returns_long!$D:$D,Table6[[#This Row],[Year]], stock_returns_long!$E:$E,Table6[[#This Row],[Month]]))-1</f>
        <v>-3.5754085335205188E-2</v>
      </c>
    </row>
    <row r="1298" spans="1:4" x14ac:dyDescent="0.2">
      <c r="A1298" s="3" t="s">
        <v>2</v>
      </c>
      <c r="B1298" s="3">
        <f>YEAR(stock_returns_long[[#This Row],[Date]])</f>
        <v>2020</v>
      </c>
      <c r="C1298" s="3">
        <f>MONTH(stock_returns_long[[#This Row],[Date]])</f>
        <v>11</v>
      </c>
      <c r="D1298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299" spans="1:4" x14ac:dyDescent="0.2">
      <c r="A1299" s="3" t="s">
        <v>2</v>
      </c>
      <c r="B1299" s="3">
        <f>YEAR(stock_returns_long[[#This Row],[Date]])</f>
        <v>2020</v>
      </c>
      <c r="C1299" s="3">
        <f>MONTH(stock_returns_long[[#This Row],[Date]])</f>
        <v>11</v>
      </c>
      <c r="D1299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0" spans="1:4" x14ac:dyDescent="0.2">
      <c r="A1300" s="3" t="s">
        <v>2</v>
      </c>
      <c r="B1300" s="3">
        <f>YEAR(stock_returns_long[[#This Row],[Date]])</f>
        <v>2020</v>
      </c>
      <c r="C1300" s="3">
        <f>MONTH(stock_returns_long[[#This Row],[Date]])</f>
        <v>11</v>
      </c>
      <c r="D1300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1" spans="1:4" x14ac:dyDescent="0.2">
      <c r="A1301" s="3" t="s">
        <v>2</v>
      </c>
      <c r="B1301" s="3">
        <f>YEAR(stock_returns_long[[#This Row],[Date]])</f>
        <v>2020</v>
      </c>
      <c r="C1301" s="3">
        <f>MONTH(stock_returns_long[[#This Row],[Date]])</f>
        <v>11</v>
      </c>
      <c r="D1301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2" spans="1:4" x14ac:dyDescent="0.2">
      <c r="A1302" s="3" t="s">
        <v>2</v>
      </c>
      <c r="B1302" s="3">
        <f>YEAR(stock_returns_long[[#This Row],[Date]])</f>
        <v>2020</v>
      </c>
      <c r="C1302" s="3">
        <f>MONTH(stock_returns_long[[#This Row],[Date]])</f>
        <v>11</v>
      </c>
      <c r="D1302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3" spans="1:4" x14ac:dyDescent="0.2">
      <c r="A1303" s="3" t="s">
        <v>2</v>
      </c>
      <c r="B1303" s="3">
        <f>YEAR(stock_returns_long[[#This Row],[Date]])</f>
        <v>2020</v>
      </c>
      <c r="C1303" s="3">
        <f>MONTH(stock_returns_long[[#This Row],[Date]])</f>
        <v>11</v>
      </c>
      <c r="D1303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4" spans="1:4" x14ac:dyDescent="0.2">
      <c r="A1304" s="3" t="s">
        <v>2</v>
      </c>
      <c r="B1304" s="3">
        <f>YEAR(stock_returns_long[[#This Row],[Date]])</f>
        <v>2020</v>
      </c>
      <c r="C1304" s="3">
        <f>MONTH(stock_returns_long[[#This Row],[Date]])</f>
        <v>11</v>
      </c>
      <c r="D1304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5" spans="1:4" x14ac:dyDescent="0.2">
      <c r="A1305" s="3" t="s">
        <v>2</v>
      </c>
      <c r="B1305" s="3">
        <f>YEAR(stock_returns_long[[#This Row],[Date]])</f>
        <v>2020</v>
      </c>
      <c r="C1305" s="3">
        <f>MONTH(stock_returns_long[[#This Row],[Date]])</f>
        <v>11</v>
      </c>
      <c r="D1305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6" spans="1:4" x14ac:dyDescent="0.2">
      <c r="A1306" s="3" t="s">
        <v>2</v>
      </c>
      <c r="B1306" s="3">
        <f>YEAR(stock_returns_long[[#This Row],[Date]])</f>
        <v>2020</v>
      </c>
      <c r="C1306" s="3">
        <f>MONTH(stock_returns_long[[#This Row],[Date]])</f>
        <v>11</v>
      </c>
      <c r="D1306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7" spans="1:4" x14ac:dyDescent="0.2">
      <c r="A1307" s="3" t="s">
        <v>2</v>
      </c>
      <c r="B1307" s="3">
        <f>YEAR(stock_returns_long[[#This Row],[Date]])</f>
        <v>2020</v>
      </c>
      <c r="C1307" s="3">
        <f>MONTH(stock_returns_long[[#This Row],[Date]])</f>
        <v>11</v>
      </c>
      <c r="D1307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8" spans="1:4" x14ac:dyDescent="0.2">
      <c r="A1308" s="3" t="s">
        <v>2</v>
      </c>
      <c r="B1308" s="3">
        <f>YEAR(stock_returns_long[[#This Row],[Date]])</f>
        <v>2020</v>
      </c>
      <c r="C1308" s="3">
        <f>MONTH(stock_returns_long[[#This Row],[Date]])</f>
        <v>11</v>
      </c>
      <c r="D1308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09" spans="1:4" x14ac:dyDescent="0.2">
      <c r="A1309" s="3" t="s">
        <v>2</v>
      </c>
      <c r="B1309" s="3">
        <f>YEAR(stock_returns_long[[#This Row],[Date]])</f>
        <v>2020</v>
      </c>
      <c r="C1309" s="3">
        <f>MONTH(stock_returns_long[[#This Row],[Date]])</f>
        <v>11</v>
      </c>
      <c r="D1309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0" spans="1:4" x14ac:dyDescent="0.2">
      <c r="A1310" s="3" t="s">
        <v>2</v>
      </c>
      <c r="B1310" s="3">
        <f>YEAR(stock_returns_long[[#This Row],[Date]])</f>
        <v>2020</v>
      </c>
      <c r="C1310" s="3">
        <f>MONTH(stock_returns_long[[#This Row],[Date]])</f>
        <v>11</v>
      </c>
      <c r="D1310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1" spans="1:4" x14ac:dyDescent="0.2">
      <c r="A1311" s="3" t="s">
        <v>2</v>
      </c>
      <c r="B1311" s="3">
        <f>YEAR(stock_returns_long[[#This Row],[Date]])</f>
        <v>2020</v>
      </c>
      <c r="C1311" s="3">
        <f>MONTH(stock_returns_long[[#This Row],[Date]])</f>
        <v>11</v>
      </c>
      <c r="D1311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2" spans="1:4" x14ac:dyDescent="0.2">
      <c r="A1312" s="3" t="s">
        <v>2</v>
      </c>
      <c r="B1312" s="3">
        <f>YEAR(stock_returns_long[[#This Row],[Date]])</f>
        <v>2020</v>
      </c>
      <c r="C1312" s="3">
        <f>MONTH(stock_returns_long[[#This Row],[Date]])</f>
        <v>11</v>
      </c>
      <c r="D1312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3" spans="1:4" x14ac:dyDescent="0.2">
      <c r="A1313" s="3" t="s">
        <v>2</v>
      </c>
      <c r="B1313" s="3">
        <f>YEAR(stock_returns_long[[#This Row],[Date]])</f>
        <v>2020</v>
      </c>
      <c r="C1313" s="3">
        <f>MONTH(stock_returns_long[[#This Row],[Date]])</f>
        <v>11</v>
      </c>
      <c r="D1313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4" spans="1:4" x14ac:dyDescent="0.2">
      <c r="A1314" s="3" t="s">
        <v>2</v>
      </c>
      <c r="B1314" s="3">
        <f>YEAR(stock_returns_long[[#This Row],[Date]])</f>
        <v>2020</v>
      </c>
      <c r="C1314" s="3">
        <f>MONTH(stock_returns_long[[#This Row],[Date]])</f>
        <v>11</v>
      </c>
      <c r="D1314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5" spans="1:4" x14ac:dyDescent="0.2">
      <c r="A1315" s="3" t="s">
        <v>2</v>
      </c>
      <c r="B1315" s="3">
        <f>YEAR(stock_returns_long[[#This Row],[Date]])</f>
        <v>2020</v>
      </c>
      <c r="C1315" s="3">
        <f>MONTH(stock_returns_long[[#This Row],[Date]])</f>
        <v>11</v>
      </c>
      <c r="D1315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6" spans="1:4" x14ac:dyDescent="0.2">
      <c r="A1316" s="3" t="s">
        <v>2</v>
      </c>
      <c r="B1316" s="3">
        <f>YEAR(stock_returns_long[[#This Row],[Date]])</f>
        <v>2020</v>
      </c>
      <c r="C1316" s="3">
        <f>MONTH(stock_returns_long[[#This Row],[Date]])</f>
        <v>11</v>
      </c>
      <c r="D1316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7" spans="1:4" x14ac:dyDescent="0.2">
      <c r="A1317" s="3" t="s">
        <v>2</v>
      </c>
      <c r="B1317" s="3">
        <f>YEAR(stock_returns_long[[#This Row],[Date]])</f>
        <v>2020</v>
      </c>
      <c r="C1317" s="3">
        <f>MONTH(stock_returns_long[[#This Row],[Date]])</f>
        <v>11</v>
      </c>
      <c r="D1317" s="3">
        <f>EXP(SUMIFS(stock_returns_long!$F:$F, stock_returns_long!$B:$B,Table6[[#This Row],[Ticker]],stock_returns_long!$D:$D,Table6[[#This Row],[Year]], stock_returns_long!$E:$E,Table6[[#This Row],[Month]]))-1</f>
        <v>4.3439868865324582E-2</v>
      </c>
    </row>
    <row r="1318" spans="1:4" x14ac:dyDescent="0.2">
      <c r="A1318" s="3" t="s">
        <v>2</v>
      </c>
      <c r="B1318" s="3">
        <f>YEAR(stock_returns_long[[#This Row],[Date]])</f>
        <v>2020</v>
      </c>
      <c r="C1318" s="3">
        <f>MONTH(stock_returns_long[[#This Row],[Date]])</f>
        <v>12</v>
      </c>
      <c r="D1318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19" spans="1:4" x14ac:dyDescent="0.2">
      <c r="A1319" s="3" t="s">
        <v>2</v>
      </c>
      <c r="B1319" s="3">
        <f>YEAR(stock_returns_long[[#This Row],[Date]])</f>
        <v>2020</v>
      </c>
      <c r="C1319" s="3">
        <f>MONTH(stock_returns_long[[#This Row],[Date]])</f>
        <v>12</v>
      </c>
      <c r="D1319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0" spans="1:4" x14ac:dyDescent="0.2">
      <c r="A1320" s="3" t="s">
        <v>2</v>
      </c>
      <c r="B1320" s="3">
        <f>YEAR(stock_returns_long[[#This Row],[Date]])</f>
        <v>2020</v>
      </c>
      <c r="C1320" s="3">
        <f>MONTH(stock_returns_long[[#This Row],[Date]])</f>
        <v>12</v>
      </c>
      <c r="D1320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1" spans="1:4" x14ac:dyDescent="0.2">
      <c r="A1321" s="3" t="s">
        <v>2</v>
      </c>
      <c r="B1321" s="3">
        <f>YEAR(stock_returns_long[[#This Row],[Date]])</f>
        <v>2020</v>
      </c>
      <c r="C1321" s="3">
        <f>MONTH(stock_returns_long[[#This Row],[Date]])</f>
        <v>12</v>
      </c>
      <c r="D1321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2" spans="1:4" x14ac:dyDescent="0.2">
      <c r="A1322" s="3" t="s">
        <v>2</v>
      </c>
      <c r="B1322" s="3">
        <f>YEAR(stock_returns_long[[#This Row],[Date]])</f>
        <v>2020</v>
      </c>
      <c r="C1322" s="3">
        <f>MONTH(stock_returns_long[[#This Row],[Date]])</f>
        <v>12</v>
      </c>
      <c r="D1322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3" spans="1:4" x14ac:dyDescent="0.2">
      <c r="A1323" s="3" t="s">
        <v>2</v>
      </c>
      <c r="B1323" s="3">
        <f>YEAR(stock_returns_long[[#This Row],[Date]])</f>
        <v>2020</v>
      </c>
      <c r="C1323" s="3">
        <f>MONTH(stock_returns_long[[#This Row],[Date]])</f>
        <v>12</v>
      </c>
      <c r="D1323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4" spans="1:4" x14ac:dyDescent="0.2">
      <c r="A1324" s="3" t="s">
        <v>2</v>
      </c>
      <c r="B1324" s="3">
        <f>YEAR(stock_returns_long[[#This Row],[Date]])</f>
        <v>2020</v>
      </c>
      <c r="C1324" s="3">
        <f>MONTH(stock_returns_long[[#This Row],[Date]])</f>
        <v>12</v>
      </c>
      <c r="D1324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5" spans="1:4" x14ac:dyDescent="0.2">
      <c r="A1325" s="3" t="s">
        <v>2</v>
      </c>
      <c r="B1325" s="3">
        <f>YEAR(stock_returns_long[[#This Row],[Date]])</f>
        <v>2020</v>
      </c>
      <c r="C1325" s="3">
        <f>MONTH(stock_returns_long[[#This Row],[Date]])</f>
        <v>12</v>
      </c>
      <c r="D1325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6" spans="1:4" x14ac:dyDescent="0.2">
      <c r="A1326" s="3" t="s">
        <v>2</v>
      </c>
      <c r="B1326" s="3">
        <f>YEAR(stock_returns_long[[#This Row],[Date]])</f>
        <v>2020</v>
      </c>
      <c r="C1326" s="3">
        <f>MONTH(stock_returns_long[[#This Row],[Date]])</f>
        <v>12</v>
      </c>
      <c r="D1326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7" spans="1:4" x14ac:dyDescent="0.2">
      <c r="A1327" s="3" t="s">
        <v>2</v>
      </c>
      <c r="B1327" s="3">
        <f>YEAR(stock_returns_long[[#This Row],[Date]])</f>
        <v>2020</v>
      </c>
      <c r="C1327" s="3">
        <f>MONTH(stock_returns_long[[#This Row],[Date]])</f>
        <v>12</v>
      </c>
      <c r="D1327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8" spans="1:4" x14ac:dyDescent="0.2">
      <c r="A1328" s="3" t="s">
        <v>2</v>
      </c>
      <c r="B1328" s="3">
        <f>YEAR(stock_returns_long[[#This Row],[Date]])</f>
        <v>2020</v>
      </c>
      <c r="C1328" s="3">
        <f>MONTH(stock_returns_long[[#This Row],[Date]])</f>
        <v>12</v>
      </c>
      <c r="D1328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29" spans="1:4" x14ac:dyDescent="0.2">
      <c r="A1329" s="3" t="s">
        <v>2</v>
      </c>
      <c r="B1329" s="3">
        <f>YEAR(stock_returns_long[[#This Row],[Date]])</f>
        <v>2020</v>
      </c>
      <c r="C1329" s="3">
        <f>MONTH(stock_returns_long[[#This Row],[Date]])</f>
        <v>12</v>
      </c>
      <c r="D1329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0" spans="1:4" x14ac:dyDescent="0.2">
      <c r="A1330" s="3" t="s">
        <v>2</v>
      </c>
      <c r="B1330" s="3">
        <f>YEAR(stock_returns_long[[#This Row],[Date]])</f>
        <v>2020</v>
      </c>
      <c r="C1330" s="3">
        <f>MONTH(stock_returns_long[[#This Row],[Date]])</f>
        <v>12</v>
      </c>
      <c r="D1330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1" spans="1:4" x14ac:dyDescent="0.2">
      <c r="A1331" s="3" t="s">
        <v>2</v>
      </c>
      <c r="B1331" s="3">
        <f>YEAR(stock_returns_long[[#This Row],[Date]])</f>
        <v>2020</v>
      </c>
      <c r="C1331" s="3">
        <f>MONTH(stock_returns_long[[#This Row],[Date]])</f>
        <v>12</v>
      </c>
      <c r="D1331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2" spans="1:4" x14ac:dyDescent="0.2">
      <c r="A1332" s="3" t="s">
        <v>2</v>
      </c>
      <c r="B1332" s="3">
        <f>YEAR(stock_returns_long[[#This Row],[Date]])</f>
        <v>2020</v>
      </c>
      <c r="C1332" s="3">
        <f>MONTH(stock_returns_long[[#This Row],[Date]])</f>
        <v>12</v>
      </c>
      <c r="D1332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3" spans="1:4" x14ac:dyDescent="0.2">
      <c r="A1333" s="3" t="s">
        <v>2</v>
      </c>
      <c r="B1333" s="3">
        <f>YEAR(stock_returns_long[[#This Row],[Date]])</f>
        <v>2020</v>
      </c>
      <c r="C1333" s="3">
        <f>MONTH(stock_returns_long[[#This Row],[Date]])</f>
        <v>12</v>
      </c>
      <c r="D1333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4" spans="1:4" x14ac:dyDescent="0.2">
      <c r="A1334" s="3" t="s">
        <v>2</v>
      </c>
      <c r="B1334" s="3">
        <f>YEAR(stock_returns_long[[#This Row],[Date]])</f>
        <v>2020</v>
      </c>
      <c r="C1334" s="3">
        <f>MONTH(stock_returns_long[[#This Row],[Date]])</f>
        <v>12</v>
      </c>
      <c r="D1334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5" spans="1:4" x14ac:dyDescent="0.2">
      <c r="A1335" s="3" t="s">
        <v>2</v>
      </c>
      <c r="B1335" s="3">
        <f>YEAR(stock_returns_long[[#This Row],[Date]])</f>
        <v>2020</v>
      </c>
      <c r="C1335" s="3">
        <f>MONTH(stock_returns_long[[#This Row],[Date]])</f>
        <v>12</v>
      </c>
      <c r="D1335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6" spans="1:4" x14ac:dyDescent="0.2">
      <c r="A1336" s="3" t="s">
        <v>2</v>
      </c>
      <c r="B1336" s="3">
        <f>YEAR(stock_returns_long[[#This Row],[Date]])</f>
        <v>2020</v>
      </c>
      <c r="C1336" s="3">
        <f>MONTH(stock_returns_long[[#This Row],[Date]])</f>
        <v>12</v>
      </c>
      <c r="D1336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7" spans="1:4" x14ac:dyDescent="0.2">
      <c r="A1337" s="3" t="s">
        <v>2</v>
      </c>
      <c r="B1337" s="3">
        <f>YEAR(stock_returns_long[[#This Row],[Date]])</f>
        <v>2020</v>
      </c>
      <c r="C1337" s="3">
        <f>MONTH(stock_returns_long[[#This Row],[Date]])</f>
        <v>12</v>
      </c>
      <c r="D1337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8" spans="1:4" x14ac:dyDescent="0.2">
      <c r="A1338" s="3" t="s">
        <v>2</v>
      </c>
      <c r="B1338" s="3">
        <f>YEAR(stock_returns_long[[#This Row],[Date]])</f>
        <v>2020</v>
      </c>
      <c r="C1338" s="3">
        <f>MONTH(stock_returns_long[[#This Row],[Date]])</f>
        <v>12</v>
      </c>
      <c r="D1338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39" spans="1:4" x14ac:dyDescent="0.2">
      <c r="A1339" s="3" t="s">
        <v>2</v>
      </c>
      <c r="B1339" s="3">
        <f>YEAR(stock_returns_long[[#This Row],[Date]])</f>
        <v>2020</v>
      </c>
      <c r="C1339" s="3">
        <f>MONTH(stock_returns_long[[#This Row],[Date]])</f>
        <v>12</v>
      </c>
      <c r="D1339" s="3">
        <f>EXP(SUMIFS(stock_returns_long!$F:$F, stock_returns_long!$B:$B,Table6[[#This Row],[Ticker]],stock_returns_long!$D:$D,Table6[[#This Row],[Year]], stock_returns_long!$E:$E,Table6[[#This Row],[Month]]))-1</f>
        <v>2.8058383014484045E-2</v>
      </c>
    </row>
    <row r="1340" spans="1:4" x14ac:dyDescent="0.2">
      <c r="A1340" s="3" t="s">
        <v>2</v>
      </c>
      <c r="B1340" s="3">
        <f>YEAR(stock_returns_long[[#This Row],[Date]])</f>
        <v>2021</v>
      </c>
      <c r="C1340" s="3">
        <f>MONTH(stock_returns_long[[#This Row],[Date]])</f>
        <v>1</v>
      </c>
      <c r="D1340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1" spans="1:4" x14ac:dyDescent="0.2">
      <c r="A1341" s="3" t="s">
        <v>2</v>
      </c>
      <c r="B1341" s="3">
        <f>YEAR(stock_returns_long[[#This Row],[Date]])</f>
        <v>2021</v>
      </c>
      <c r="C1341" s="3">
        <f>MONTH(stock_returns_long[[#This Row],[Date]])</f>
        <v>1</v>
      </c>
      <c r="D1341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2" spans="1:4" x14ac:dyDescent="0.2">
      <c r="A1342" s="3" t="s">
        <v>2</v>
      </c>
      <c r="B1342" s="3">
        <f>YEAR(stock_returns_long[[#This Row],[Date]])</f>
        <v>2021</v>
      </c>
      <c r="C1342" s="3">
        <f>MONTH(stock_returns_long[[#This Row],[Date]])</f>
        <v>1</v>
      </c>
      <c r="D1342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3" spans="1:4" x14ac:dyDescent="0.2">
      <c r="A1343" s="3" t="s">
        <v>2</v>
      </c>
      <c r="B1343" s="3">
        <f>YEAR(stock_returns_long[[#This Row],[Date]])</f>
        <v>2021</v>
      </c>
      <c r="C1343" s="3">
        <f>MONTH(stock_returns_long[[#This Row],[Date]])</f>
        <v>1</v>
      </c>
      <c r="D1343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4" spans="1:4" x14ac:dyDescent="0.2">
      <c r="A1344" s="3" t="s">
        <v>2</v>
      </c>
      <c r="B1344" s="3">
        <f>YEAR(stock_returns_long[[#This Row],[Date]])</f>
        <v>2021</v>
      </c>
      <c r="C1344" s="3">
        <f>MONTH(stock_returns_long[[#This Row],[Date]])</f>
        <v>1</v>
      </c>
      <c r="D1344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5" spans="1:4" x14ac:dyDescent="0.2">
      <c r="A1345" s="3" t="s">
        <v>2</v>
      </c>
      <c r="B1345" s="3">
        <f>YEAR(stock_returns_long[[#This Row],[Date]])</f>
        <v>2021</v>
      </c>
      <c r="C1345" s="3">
        <f>MONTH(stock_returns_long[[#This Row],[Date]])</f>
        <v>1</v>
      </c>
      <c r="D1345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6" spans="1:4" x14ac:dyDescent="0.2">
      <c r="A1346" s="3" t="s">
        <v>2</v>
      </c>
      <c r="B1346" s="3">
        <f>YEAR(stock_returns_long[[#This Row],[Date]])</f>
        <v>2021</v>
      </c>
      <c r="C1346" s="3">
        <f>MONTH(stock_returns_long[[#This Row],[Date]])</f>
        <v>1</v>
      </c>
      <c r="D1346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7" spans="1:4" x14ac:dyDescent="0.2">
      <c r="A1347" s="3" t="s">
        <v>2</v>
      </c>
      <c r="B1347" s="3">
        <f>YEAR(stock_returns_long[[#This Row],[Date]])</f>
        <v>2021</v>
      </c>
      <c r="C1347" s="3">
        <f>MONTH(stock_returns_long[[#This Row],[Date]])</f>
        <v>1</v>
      </c>
      <c r="D1347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8" spans="1:4" x14ac:dyDescent="0.2">
      <c r="A1348" s="3" t="s">
        <v>2</v>
      </c>
      <c r="B1348" s="3">
        <f>YEAR(stock_returns_long[[#This Row],[Date]])</f>
        <v>2021</v>
      </c>
      <c r="C1348" s="3">
        <f>MONTH(stock_returns_long[[#This Row],[Date]])</f>
        <v>1</v>
      </c>
      <c r="D1348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49" spans="1:4" x14ac:dyDescent="0.2">
      <c r="A1349" s="3" t="s">
        <v>2</v>
      </c>
      <c r="B1349" s="3">
        <f>YEAR(stock_returns_long[[#This Row],[Date]])</f>
        <v>2021</v>
      </c>
      <c r="C1349" s="3">
        <f>MONTH(stock_returns_long[[#This Row],[Date]])</f>
        <v>1</v>
      </c>
      <c r="D1349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0" spans="1:4" x14ac:dyDescent="0.2">
      <c r="A1350" s="3" t="s">
        <v>2</v>
      </c>
      <c r="B1350" s="3">
        <f>YEAR(stock_returns_long[[#This Row],[Date]])</f>
        <v>2021</v>
      </c>
      <c r="C1350" s="3">
        <f>MONTH(stock_returns_long[[#This Row],[Date]])</f>
        <v>1</v>
      </c>
      <c r="D1350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1" spans="1:4" x14ac:dyDescent="0.2">
      <c r="A1351" s="3" t="s">
        <v>2</v>
      </c>
      <c r="B1351" s="3">
        <f>YEAR(stock_returns_long[[#This Row],[Date]])</f>
        <v>2021</v>
      </c>
      <c r="C1351" s="3">
        <f>MONTH(stock_returns_long[[#This Row],[Date]])</f>
        <v>1</v>
      </c>
      <c r="D1351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2" spans="1:4" x14ac:dyDescent="0.2">
      <c r="A1352" s="3" t="s">
        <v>2</v>
      </c>
      <c r="B1352" s="3">
        <f>YEAR(stock_returns_long[[#This Row],[Date]])</f>
        <v>2021</v>
      </c>
      <c r="C1352" s="3">
        <f>MONTH(stock_returns_long[[#This Row],[Date]])</f>
        <v>1</v>
      </c>
      <c r="D1352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3" spans="1:4" x14ac:dyDescent="0.2">
      <c r="A1353" s="3" t="s">
        <v>2</v>
      </c>
      <c r="B1353" s="3">
        <f>YEAR(stock_returns_long[[#This Row],[Date]])</f>
        <v>2021</v>
      </c>
      <c r="C1353" s="3">
        <f>MONTH(stock_returns_long[[#This Row],[Date]])</f>
        <v>1</v>
      </c>
      <c r="D1353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4" spans="1:4" x14ac:dyDescent="0.2">
      <c r="A1354" s="3" t="s">
        <v>2</v>
      </c>
      <c r="B1354" s="3">
        <f>YEAR(stock_returns_long[[#This Row],[Date]])</f>
        <v>2021</v>
      </c>
      <c r="C1354" s="3">
        <f>MONTH(stock_returns_long[[#This Row],[Date]])</f>
        <v>1</v>
      </c>
      <c r="D1354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5" spans="1:4" x14ac:dyDescent="0.2">
      <c r="A1355" s="3" t="s">
        <v>2</v>
      </c>
      <c r="B1355" s="3">
        <f>YEAR(stock_returns_long[[#This Row],[Date]])</f>
        <v>2021</v>
      </c>
      <c r="C1355" s="3">
        <f>MONTH(stock_returns_long[[#This Row],[Date]])</f>
        <v>1</v>
      </c>
      <c r="D1355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6" spans="1:4" x14ac:dyDescent="0.2">
      <c r="A1356" s="3" t="s">
        <v>2</v>
      </c>
      <c r="B1356" s="3">
        <f>YEAR(stock_returns_long[[#This Row],[Date]])</f>
        <v>2021</v>
      </c>
      <c r="C1356" s="3">
        <f>MONTH(stock_returns_long[[#This Row],[Date]])</f>
        <v>1</v>
      </c>
      <c r="D1356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7" spans="1:4" x14ac:dyDescent="0.2">
      <c r="A1357" s="3" t="s">
        <v>2</v>
      </c>
      <c r="B1357" s="3">
        <f>YEAR(stock_returns_long[[#This Row],[Date]])</f>
        <v>2021</v>
      </c>
      <c r="C1357" s="3">
        <f>MONTH(stock_returns_long[[#This Row],[Date]])</f>
        <v>1</v>
      </c>
      <c r="D1357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8" spans="1:4" x14ac:dyDescent="0.2">
      <c r="A1358" s="3" t="s">
        <v>2</v>
      </c>
      <c r="B1358" s="3">
        <f>YEAR(stock_returns_long[[#This Row],[Date]])</f>
        <v>2021</v>
      </c>
      <c r="C1358" s="3">
        <f>MONTH(stock_returns_long[[#This Row],[Date]])</f>
        <v>1</v>
      </c>
      <c r="D1358" s="3">
        <f>EXP(SUMIFS(stock_returns_long!$F:$F, stock_returns_long!$B:$B,Table6[[#This Row],[Ticker]],stock_returns_long!$D:$D,Table6[[#This Row],[Year]], stock_returns_long!$E:$E,Table6[[#This Row],[Month]]))-1</f>
        <v>-1.557601223652838E-2</v>
      </c>
    </row>
    <row r="1359" spans="1:4" x14ac:dyDescent="0.2">
      <c r="A1359" s="3" t="s">
        <v>2</v>
      </c>
      <c r="B1359" s="3">
        <f>YEAR(stock_returns_long[[#This Row],[Date]])</f>
        <v>2021</v>
      </c>
      <c r="C1359" s="3">
        <f>MONTH(stock_returns_long[[#This Row],[Date]])</f>
        <v>2</v>
      </c>
      <c r="D1359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0" spans="1:4" x14ac:dyDescent="0.2">
      <c r="A1360" s="3" t="s">
        <v>2</v>
      </c>
      <c r="B1360" s="3">
        <f>YEAR(stock_returns_long[[#This Row],[Date]])</f>
        <v>2021</v>
      </c>
      <c r="C1360" s="3">
        <f>MONTH(stock_returns_long[[#This Row],[Date]])</f>
        <v>2</v>
      </c>
      <c r="D1360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1" spans="1:4" x14ac:dyDescent="0.2">
      <c r="A1361" s="3" t="s">
        <v>2</v>
      </c>
      <c r="B1361" s="3">
        <f>YEAR(stock_returns_long[[#This Row],[Date]])</f>
        <v>2021</v>
      </c>
      <c r="C1361" s="3">
        <f>MONTH(stock_returns_long[[#This Row],[Date]])</f>
        <v>2</v>
      </c>
      <c r="D1361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2" spans="1:4" x14ac:dyDescent="0.2">
      <c r="A1362" s="3" t="s">
        <v>2</v>
      </c>
      <c r="B1362" s="3">
        <f>YEAR(stock_returns_long[[#This Row],[Date]])</f>
        <v>2021</v>
      </c>
      <c r="C1362" s="3">
        <f>MONTH(stock_returns_long[[#This Row],[Date]])</f>
        <v>2</v>
      </c>
      <c r="D1362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3" spans="1:4" x14ac:dyDescent="0.2">
      <c r="A1363" s="3" t="s">
        <v>2</v>
      </c>
      <c r="B1363" s="3">
        <f>YEAR(stock_returns_long[[#This Row],[Date]])</f>
        <v>2021</v>
      </c>
      <c r="C1363" s="3">
        <f>MONTH(stock_returns_long[[#This Row],[Date]])</f>
        <v>2</v>
      </c>
      <c r="D1363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4" spans="1:4" x14ac:dyDescent="0.2">
      <c r="A1364" s="3" t="s">
        <v>2</v>
      </c>
      <c r="B1364" s="3">
        <f>YEAR(stock_returns_long[[#This Row],[Date]])</f>
        <v>2021</v>
      </c>
      <c r="C1364" s="3">
        <f>MONTH(stock_returns_long[[#This Row],[Date]])</f>
        <v>2</v>
      </c>
      <c r="D1364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5" spans="1:4" x14ac:dyDescent="0.2">
      <c r="A1365" s="3" t="s">
        <v>2</v>
      </c>
      <c r="B1365" s="3">
        <f>YEAR(stock_returns_long[[#This Row],[Date]])</f>
        <v>2021</v>
      </c>
      <c r="C1365" s="3">
        <f>MONTH(stock_returns_long[[#This Row],[Date]])</f>
        <v>2</v>
      </c>
      <c r="D1365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6" spans="1:4" x14ac:dyDescent="0.2">
      <c r="A1366" s="3" t="s">
        <v>2</v>
      </c>
      <c r="B1366" s="3">
        <f>YEAR(stock_returns_long[[#This Row],[Date]])</f>
        <v>2021</v>
      </c>
      <c r="C1366" s="3">
        <f>MONTH(stock_returns_long[[#This Row],[Date]])</f>
        <v>2</v>
      </c>
      <c r="D1366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7" spans="1:4" x14ac:dyDescent="0.2">
      <c r="A1367" s="3" t="s">
        <v>2</v>
      </c>
      <c r="B1367" s="3">
        <f>YEAR(stock_returns_long[[#This Row],[Date]])</f>
        <v>2021</v>
      </c>
      <c r="C1367" s="3">
        <f>MONTH(stock_returns_long[[#This Row],[Date]])</f>
        <v>2</v>
      </c>
      <c r="D1367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8" spans="1:4" x14ac:dyDescent="0.2">
      <c r="A1368" s="3" t="s">
        <v>2</v>
      </c>
      <c r="B1368" s="3">
        <f>YEAR(stock_returns_long[[#This Row],[Date]])</f>
        <v>2021</v>
      </c>
      <c r="C1368" s="3">
        <f>MONTH(stock_returns_long[[#This Row],[Date]])</f>
        <v>2</v>
      </c>
      <c r="D1368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69" spans="1:4" x14ac:dyDescent="0.2">
      <c r="A1369" s="3" t="s">
        <v>2</v>
      </c>
      <c r="B1369" s="3">
        <f>YEAR(stock_returns_long[[#This Row],[Date]])</f>
        <v>2021</v>
      </c>
      <c r="C1369" s="3">
        <f>MONTH(stock_returns_long[[#This Row],[Date]])</f>
        <v>2</v>
      </c>
      <c r="D1369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0" spans="1:4" x14ac:dyDescent="0.2">
      <c r="A1370" s="3" t="s">
        <v>2</v>
      </c>
      <c r="B1370" s="3">
        <f>YEAR(stock_returns_long[[#This Row],[Date]])</f>
        <v>2021</v>
      </c>
      <c r="C1370" s="3">
        <f>MONTH(stock_returns_long[[#This Row],[Date]])</f>
        <v>2</v>
      </c>
      <c r="D1370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1" spans="1:4" x14ac:dyDescent="0.2">
      <c r="A1371" s="3" t="s">
        <v>2</v>
      </c>
      <c r="B1371" s="3">
        <f>YEAR(stock_returns_long[[#This Row],[Date]])</f>
        <v>2021</v>
      </c>
      <c r="C1371" s="3">
        <f>MONTH(stock_returns_long[[#This Row],[Date]])</f>
        <v>2</v>
      </c>
      <c r="D1371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2" spans="1:4" x14ac:dyDescent="0.2">
      <c r="A1372" s="3" t="s">
        <v>2</v>
      </c>
      <c r="B1372" s="3">
        <f>YEAR(stock_returns_long[[#This Row],[Date]])</f>
        <v>2021</v>
      </c>
      <c r="C1372" s="3">
        <f>MONTH(stock_returns_long[[#This Row],[Date]])</f>
        <v>2</v>
      </c>
      <c r="D1372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3" spans="1:4" x14ac:dyDescent="0.2">
      <c r="A1373" s="3" t="s">
        <v>2</v>
      </c>
      <c r="B1373" s="3">
        <f>YEAR(stock_returns_long[[#This Row],[Date]])</f>
        <v>2021</v>
      </c>
      <c r="C1373" s="3">
        <f>MONTH(stock_returns_long[[#This Row],[Date]])</f>
        <v>2</v>
      </c>
      <c r="D1373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4" spans="1:4" x14ac:dyDescent="0.2">
      <c r="A1374" s="3" t="s">
        <v>2</v>
      </c>
      <c r="B1374" s="3">
        <f>YEAR(stock_returns_long[[#This Row],[Date]])</f>
        <v>2021</v>
      </c>
      <c r="C1374" s="3">
        <f>MONTH(stock_returns_long[[#This Row],[Date]])</f>
        <v>2</v>
      </c>
      <c r="D1374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5" spans="1:4" x14ac:dyDescent="0.2">
      <c r="A1375" s="3" t="s">
        <v>2</v>
      </c>
      <c r="B1375" s="3">
        <f>YEAR(stock_returns_long[[#This Row],[Date]])</f>
        <v>2021</v>
      </c>
      <c r="C1375" s="3">
        <f>MONTH(stock_returns_long[[#This Row],[Date]])</f>
        <v>2</v>
      </c>
      <c r="D1375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6" spans="1:4" x14ac:dyDescent="0.2">
      <c r="A1376" s="3" t="s">
        <v>2</v>
      </c>
      <c r="B1376" s="3">
        <f>YEAR(stock_returns_long[[#This Row],[Date]])</f>
        <v>2021</v>
      </c>
      <c r="C1376" s="3">
        <f>MONTH(stock_returns_long[[#This Row],[Date]])</f>
        <v>2</v>
      </c>
      <c r="D1376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7" spans="1:4" x14ac:dyDescent="0.2">
      <c r="A1377" s="3" t="s">
        <v>2</v>
      </c>
      <c r="B1377" s="3">
        <f>YEAR(stock_returns_long[[#This Row],[Date]])</f>
        <v>2021</v>
      </c>
      <c r="C1377" s="3">
        <f>MONTH(stock_returns_long[[#This Row],[Date]])</f>
        <v>2</v>
      </c>
      <c r="D1377" s="3">
        <f>EXP(SUMIFS(stock_returns_long!$F:$F, stock_returns_long!$B:$B,Table6[[#This Row],[Ticker]],stock_returns_long!$D:$D,Table6[[#This Row],[Year]], stock_returns_long!$E:$E,Table6[[#This Row],[Month]]))-1</f>
        <v>-3.5328413767423461E-2</v>
      </c>
    </row>
    <row r="1378" spans="1:4" x14ac:dyDescent="0.2">
      <c r="A1378" s="3" t="s">
        <v>2</v>
      </c>
      <c r="B1378" s="3">
        <f>YEAR(stock_returns_long[[#This Row],[Date]])</f>
        <v>2021</v>
      </c>
      <c r="C1378" s="3">
        <f>MONTH(stock_returns_long[[#This Row],[Date]])</f>
        <v>3</v>
      </c>
      <c r="D1378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79" spans="1:4" x14ac:dyDescent="0.2">
      <c r="A1379" s="3" t="s">
        <v>2</v>
      </c>
      <c r="B1379" s="3">
        <f>YEAR(stock_returns_long[[#This Row],[Date]])</f>
        <v>2021</v>
      </c>
      <c r="C1379" s="3">
        <f>MONTH(stock_returns_long[[#This Row],[Date]])</f>
        <v>3</v>
      </c>
      <c r="D1379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0" spans="1:4" x14ac:dyDescent="0.2">
      <c r="A1380" s="3" t="s">
        <v>2</v>
      </c>
      <c r="B1380" s="3">
        <f>YEAR(stock_returns_long[[#This Row],[Date]])</f>
        <v>2021</v>
      </c>
      <c r="C1380" s="3">
        <f>MONTH(stock_returns_long[[#This Row],[Date]])</f>
        <v>3</v>
      </c>
      <c r="D1380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1" spans="1:4" x14ac:dyDescent="0.2">
      <c r="A1381" s="3" t="s">
        <v>2</v>
      </c>
      <c r="B1381" s="3">
        <f>YEAR(stock_returns_long[[#This Row],[Date]])</f>
        <v>2021</v>
      </c>
      <c r="C1381" s="3">
        <f>MONTH(stock_returns_long[[#This Row],[Date]])</f>
        <v>3</v>
      </c>
      <c r="D1381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2" spans="1:4" x14ac:dyDescent="0.2">
      <c r="A1382" s="3" t="s">
        <v>2</v>
      </c>
      <c r="B1382" s="3">
        <f>YEAR(stock_returns_long[[#This Row],[Date]])</f>
        <v>2021</v>
      </c>
      <c r="C1382" s="3">
        <f>MONTH(stock_returns_long[[#This Row],[Date]])</f>
        <v>3</v>
      </c>
      <c r="D1382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3" spans="1:4" x14ac:dyDescent="0.2">
      <c r="A1383" s="3" t="s">
        <v>2</v>
      </c>
      <c r="B1383" s="3">
        <f>YEAR(stock_returns_long[[#This Row],[Date]])</f>
        <v>2021</v>
      </c>
      <c r="C1383" s="3">
        <f>MONTH(stock_returns_long[[#This Row],[Date]])</f>
        <v>3</v>
      </c>
      <c r="D1383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4" spans="1:4" x14ac:dyDescent="0.2">
      <c r="A1384" s="3" t="s">
        <v>2</v>
      </c>
      <c r="B1384" s="3">
        <f>YEAR(stock_returns_long[[#This Row],[Date]])</f>
        <v>2021</v>
      </c>
      <c r="C1384" s="3">
        <f>MONTH(stock_returns_long[[#This Row],[Date]])</f>
        <v>3</v>
      </c>
      <c r="D1384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5" spans="1:4" x14ac:dyDescent="0.2">
      <c r="A1385" s="3" t="s">
        <v>2</v>
      </c>
      <c r="B1385" s="3">
        <f>YEAR(stock_returns_long[[#This Row],[Date]])</f>
        <v>2021</v>
      </c>
      <c r="C1385" s="3">
        <f>MONTH(stock_returns_long[[#This Row],[Date]])</f>
        <v>3</v>
      </c>
      <c r="D1385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6" spans="1:4" x14ac:dyDescent="0.2">
      <c r="A1386" s="3" t="s">
        <v>2</v>
      </c>
      <c r="B1386" s="3">
        <f>YEAR(stock_returns_long[[#This Row],[Date]])</f>
        <v>2021</v>
      </c>
      <c r="C1386" s="3">
        <f>MONTH(stock_returns_long[[#This Row],[Date]])</f>
        <v>3</v>
      </c>
      <c r="D1386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7" spans="1:4" x14ac:dyDescent="0.2">
      <c r="A1387" s="3" t="s">
        <v>2</v>
      </c>
      <c r="B1387" s="3">
        <f>YEAR(stock_returns_long[[#This Row],[Date]])</f>
        <v>2021</v>
      </c>
      <c r="C1387" s="3">
        <f>MONTH(stock_returns_long[[#This Row],[Date]])</f>
        <v>3</v>
      </c>
      <c r="D1387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8" spans="1:4" x14ac:dyDescent="0.2">
      <c r="A1388" s="3" t="s">
        <v>2</v>
      </c>
      <c r="B1388" s="3">
        <f>YEAR(stock_returns_long[[#This Row],[Date]])</f>
        <v>2021</v>
      </c>
      <c r="C1388" s="3">
        <f>MONTH(stock_returns_long[[#This Row],[Date]])</f>
        <v>3</v>
      </c>
      <c r="D1388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89" spans="1:4" x14ac:dyDescent="0.2">
      <c r="A1389" s="3" t="s">
        <v>2</v>
      </c>
      <c r="B1389" s="3">
        <f>YEAR(stock_returns_long[[#This Row],[Date]])</f>
        <v>2021</v>
      </c>
      <c r="C1389" s="3">
        <f>MONTH(stock_returns_long[[#This Row],[Date]])</f>
        <v>3</v>
      </c>
      <c r="D1389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0" spans="1:4" x14ac:dyDescent="0.2">
      <c r="A1390" s="3" t="s">
        <v>2</v>
      </c>
      <c r="B1390" s="3">
        <f>YEAR(stock_returns_long[[#This Row],[Date]])</f>
        <v>2021</v>
      </c>
      <c r="C1390" s="3">
        <f>MONTH(stock_returns_long[[#This Row],[Date]])</f>
        <v>3</v>
      </c>
      <c r="D1390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1" spans="1:4" x14ac:dyDescent="0.2">
      <c r="A1391" s="3" t="s">
        <v>2</v>
      </c>
      <c r="B1391" s="3">
        <f>YEAR(stock_returns_long[[#This Row],[Date]])</f>
        <v>2021</v>
      </c>
      <c r="C1391" s="3">
        <f>MONTH(stock_returns_long[[#This Row],[Date]])</f>
        <v>3</v>
      </c>
      <c r="D1391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2" spans="1:4" x14ac:dyDescent="0.2">
      <c r="A1392" s="3" t="s">
        <v>2</v>
      </c>
      <c r="B1392" s="3">
        <f>YEAR(stock_returns_long[[#This Row],[Date]])</f>
        <v>2021</v>
      </c>
      <c r="C1392" s="3">
        <f>MONTH(stock_returns_long[[#This Row],[Date]])</f>
        <v>3</v>
      </c>
      <c r="D1392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3" spans="1:4" x14ac:dyDescent="0.2">
      <c r="A1393" s="3" t="s">
        <v>2</v>
      </c>
      <c r="B1393" s="3">
        <f>YEAR(stock_returns_long[[#This Row],[Date]])</f>
        <v>2021</v>
      </c>
      <c r="C1393" s="3">
        <f>MONTH(stock_returns_long[[#This Row],[Date]])</f>
        <v>3</v>
      </c>
      <c r="D1393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4" spans="1:4" x14ac:dyDescent="0.2">
      <c r="A1394" s="3" t="s">
        <v>2</v>
      </c>
      <c r="B1394" s="3">
        <f>YEAR(stock_returns_long[[#This Row],[Date]])</f>
        <v>2021</v>
      </c>
      <c r="C1394" s="3">
        <f>MONTH(stock_returns_long[[#This Row],[Date]])</f>
        <v>3</v>
      </c>
      <c r="D1394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5" spans="1:4" x14ac:dyDescent="0.2">
      <c r="A1395" s="3" t="s">
        <v>2</v>
      </c>
      <c r="B1395" s="3">
        <f>YEAR(stock_returns_long[[#This Row],[Date]])</f>
        <v>2021</v>
      </c>
      <c r="C1395" s="3">
        <f>MONTH(stock_returns_long[[#This Row],[Date]])</f>
        <v>3</v>
      </c>
      <c r="D1395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6" spans="1:4" x14ac:dyDescent="0.2">
      <c r="A1396" s="3" t="s">
        <v>2</v>
      </c>
      <c r="B1396" s="3">
        <f>YEAR(stock_returns_long[[#This Row],[Date]])</f>
        <v>2021</v>
      </c>
      <c r="C1396" s="3">
        <f>MONTH(stock_returns_long[[#This Row],[Date]])</f>
        <v>3</v>
      </c>
      <c r="D1396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7" spans="1:4" x14ac:dyDescent="0.2">
      <c r="A1397" s="3" t="s">
        <v>2</v>
      </c>
      <c r="B1397" s="3">
        <f>YEAR(stock_returns_long[[#This Row],[Date]])</f>
        <v>2021</v>
      </c>
      <c r="C1397" s="3">
        <f>MONTH(stock_returns_long[[#This Row],[Date]])</f>
        <v>3</v>
      </c>
      <c r="D1397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8" spans="1:4" x14ac:dyDescent="0.2">
      <c r="A1398" s="3" t="s">
        <v>2</v>
      </c>
      <c r="B1398" s="3">
        <f>YEAR(stock_returns_long[[#This Row],[Date]])</f>
        <v>2021</v>
      </c>
      <c r="C1398" s="3">
        <f>MONTH(stock_returns_long[[#This Row],[Date]])</f>
        <v>3</v>
      </c>
      <c r="D1398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399" spans="1:4" x14ac:dyDescent="0.2">
      <c r="A1399" s="3" t="s">
        <v>2</v>
      </c>
      <c r="B1399" s="3">
        <f>YEAR(stock_returns_long[[#This Row],[Date]])</f>
        <v>2021</v>
      </c>
      <c r="C1399" s="3">
        <f>MONTH(stock_returns_long[[#This Row],[Date]])</f>
        <v>3</v>
      </c>
      <c r="D1399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400" spans="1:4" x14ac:dyDescent="0.2">
      <c r="A1400" s="3" t="s">
        <v>2</v>
      </c>
      <c r="B1400" s="3">
        <f>YEAR(stock_returns_long[[#This Row],[Date]])</f>
        <v>2021</v>
      </c>
      <c r="C1400" s="3">
        <f>MONTH(stock_returns_long[[#This Row],[Date]])</f>
        <v>3</v>
      </c>
      <c r="D1400" s="3">
        <f>EXP(SUMIFS(stock_returns_long!$F:$F, stock_returns_long!$B:$B,Table6[[#This Row],[Ticker]],stock_returns_long!$D:$D,Table6[[#This Row],[Year]], stock_returns_long!$E:$E,Table6[[#This Row],[Month]]))-1</f>
        <v>3.717841485173512E-4</v>
      </c>
    </row>
    <row r="1401" spans="1:4" x14ac:dyDescent="0.2">
      <c r="A1401" s="3" t="s">
        <v>2</v>
      </c>
      <c r="B1401" s="3">
        <f>YEAR(stock_returns_long[[#This Row],[Date]])</f>
        <v>2021</v>
      </c>
      <c r="C1401" s="3">
        <f>MONTH(stock_returns_long[[#This Row],[Date]])</f>
        <v>4</v>
      </c>
      <c r="D1401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2" spans="1:4" x14ac:dyDescent="0.2">
      <c r="A1402" s="3" t="s">
        <v>2</v>
      </c>
      <c r="B1402" s="3">
        <f>YEAR(stock_returns_long[[#This Row],[Date]])</f>
        <v>2021</v>
      </c>
      <c r="C1402" s="3">
        <f>MONTH(stock_returns_long[[#This Row],[Date]])</f>
        <v>4</v>
      </c>
      <c r="D1402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3" spans="1:4" x14ac:dyDescent="0.2">
      <c r="A1403" s="3" t="s">
        <v>2</v>
      </c>
      <c r="B1403" s="3">
        <f>YEAR(stock_returns_long[[#This Row],[Date]])</f>
        <v>2021</v>
      </c>
      <c r="C1403" s="3">
        <f>MONTH(stock_returns_long[[#This Row],[Date]])</f>
        <v>4</v>
      </c>
      <c r="D1403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4" spans="1:4" x14ac:dyDescent="0.2">
      <c r="A1404" s="3" t="s">
        <v>2</v>
      </c>
      <c r="B1404" s="3">
        <f>YEAR(stock_returns_long[[#This Row],[Date]])</f>
        <v>2021</v>
      </c>
      <c r="C1404" s="3">
        <f>MONTH(stock_returns_long[[#This Row],[Date]])</f>
        <v>4</v>
      </c>
      <c r="D1404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5" spans="1:4" x14ac:dyDescent="0.2">
      <c r="A1405" s="3" t="s">
        <v>2</v>
      </c>
      <c r="B1405" s="3">
        <f>YEAR(stock_returns_long[[#This Row],[Date]])</f>
        <v>2021</v>
      </c>
      <c r="C1405" s="3">
        <f>MONTH(stock_returns_long[[#This Row],[Date]])</f>
        <v>4</v>
      </c>
      <c r="D1405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6" spans="1:4" x14ac:dyDescent="0.2">
      <c r="A1406" s="3" t="s">
        <v>2</v>
      </c>
      <c r="B1406" s="3">
        <f>YEAR(stock_returns_long[[#This Row],[Date]])</f>
        <v>2021</v>
      </c>
      <c r="C1406" s="3">
        <f>MONTH(stock_returns_long[[#This Row],[Date]])</f>
        <v>4</v>
      </c>
      <c r="D1406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7" spans="1:4" x14ac:dyDescent="0.2">
      <c r="A1407" s="3" t="s">
        <v>2</v>
      </c>
      <c r="B1407" s="3">
        <f>YEAR(stock_returns_long[[#This Row],[Date]])</f>
        <v>2021</v>
      </c>
      <c r="C1407" s="3">
        <f>MONTH(stock_returns_long[[#This Row],[Date]])</f>
        <v>4</v>
      </c>
      <c r="D1407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8" spans="1:4" x14ac:dyDescent="0.2">
      <c r="A1408" s="3" t="s">
        <v>2</v>
      </c>
      <c r="B1408" s="3">
        <f>YEAR(stock_returns_long[[#This Row],[Date]])</f>
        <v>2021</v>
      </c>
      <c r="C1408" s="3">
        <f>MONTH(stock_returns_long[[#This Row],[Date]])</f>
        <v>4</v>
      </c>
      <c r="D1408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09" spans="1:4" x14ac:dyDescent="0.2">
      <c r="A1409" s="3" t="s">
        <v>2</v>
      </c>
      <c r="B1409" s="3">
        <f>YEAR(stock_returns_long[[#This Row],[Date]])</f>
        <v>2021</v>
      </c>
      <c r="C1409" s="3">
        <f>MONTH(stock_returns_long[[#This Row],[Date]])</f>
        <v>4</v>
      </c>
      <c r="D1409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0" spans="1:4" x14ac:dyDescent="0.2">
      <c r="A1410" s="3" t="s">
        <v>2</v>
      </c>
      <c r="B1410" s="3">
        <f>YEAR(stock_returns_long[[#This Row],[Date]])</f>
        <v>2021</v>
      </c>
      <c r="C1410" s="3">
        <f>MONTH(stock_returns_long[[#This Row],[Date]])</f>
        <v>4</v>
      </c>
      <c r="D1410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1" spans="1:4" x14ac:dyDescent="0.2">
      <c r="A1411" s="3" t="s">
        <v>2</v>
      </c>
      <c r="B1411" s="3">
        <f>YEAR(stock_returns_long[[#This Row],[Date]])</f>
        <v>2021</v>
      </c>
      <c r="C1411" s="3">
        <f>MONTH(stock_returns_long[[#This Row],[Date]])</f>
        <v>4</v>
      </c>
      <c r="D1411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2" spans="1:4" x14ac:dyDescent="0.2">
      <c r="A1412" s="3" t="s">
        <v>2</v>
      </c>
      <c r="B1412" s="3">
        <f>YEAR(stock_returns_long[[#This Row],[Date]])</f>
        <v>2021</v>
      </c>
      <c r="C1412" s="3">
        <f>MONTH(stock_returns_long[[#This Row],[Date]])</f>
        <v>4</v>
      </c>
      <c r="D1412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3" spans="1:4" x14ac:dyDescent="0.2">
      <c r="A1413" s="3" t="s">
        <v>2</v>
      </c>
      <c r="B1413" s="3">
        <f>YEAR(stock_returns_long[[#This Row],[Date]])</f>
        <v>2021</v>
      </c>
      <c r="C1413" s="3">
        <f>MONTH(stock_returns_long[[#This Row],[Date]])</f>
        <v>4</v>
      </c>
      <c r="D1413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4" spans="1:4" x14ac:dyDescent="0.2">
      <c r="A1414" s="3" t="s">
        <v>2</v>
      </c>
      <c r="B1414" s="3">
        <f>YEAR(stock_returns_long[[#This Row],[Date]])</f>
        <v>2021</v>
      </c>
      <c r="C1414" s="3">
        <f>MONTH(stock_returns_long[[#This Row],[Date]])</f>
        <v>4</v>
      </c>
      <c r="D1414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5" spans="1:4" x14ac:dyDescent="0.2">
      <c r="A1415" s="3" t="s">
        <v>2</v>
      </c>
      <c r="B1415" s="3">
        <f>YEAR(stock_returns_long[[#This Row],[Date]])</f>
        <v>2021</v>
      </c>
      <c r="C1415" s="3">
        <f>MONTH(stock_returns_long[[#This Row],[Date]])</f>
        <v>4</v>
      </c>
      <c r="D1415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6" spans="1:4" x14ac:dyDescent="0.2">
      <c r="A1416" s="3" t="s">
        <v>2</v>
      </c>
      <c r="B1416" s="3">
        <f>YEAR(stock_returns_long[[#This Row],[Date]])</f>
        <v>2021</v>
      </c>
      <c r="C1416" s="3">
        <f>MONTH(stock_returns_long[[#This Row],[Date]])</f>
        <v>4</v>
      </c>
      <c r="D1416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7" spans="1:4" x14ac:dyDescent="0.2">
      <c r="A1417" s="3" t="s">
        <v>2</v>
      </c>
      <c r="B1417" s="3">
        <f>YEAR(stock_returns_long[[#This Row],[Date]])</f>
        <v>2021</v>
      </c>
      <c r="C1417" s="3">
        <f>MONTH(stock_returns_long[[#This Row],[Date]])</f>
        <v>4</v>
      </c>
      <c r="D1417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8" spans="1:4" x14ac:dyDescent="0.2">
      <c r="A1418" s="3" t="s">
        <v>2</v>
      </c>
      <c r="B1418" s="3">
        <f>YEAR(stock_returns_long[[#This Row],[Date]])</f>
        <v>2021</v>
      </c>
      <c r="C1418" s="3">
        <f>MONTH(stock_returns_long[[#This Row],[Date]])</f>
        <v>4</v>
      </c>
      <c r="D1418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19" spans="1:4" x14ac:dyDescent="0.2">
      <c r="A1419" s="3" t="s">
        <v>2</v>
      </c>
      <c r="B1419" s="3">
        <f>YEAR(stock_returns_long[[#This Row],[Date]])</f>
        <v>2021</v>
      </c>
      <c r="C1419" s="3">
        <f>MONTH(stock_returns_long[[#This Row],[Date]])</f>
        <v>4</v>
      </c>
      <c r="D1419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20" spans="1:4" x14ac:dyDescent="0.2">
      <c r="A1420" s="3" t="s">
        <v>2</v>
      </c>
      <c r="B1420" s="3">
        <f>YEAR(stock_returns_long[[#This Row],[Date]])</f>
        <v>2021</v>
      </c>
      <c r="C1420" s="3">
        <f>MONTH(stock_returns_long[[#This Row],[Date]])</f>
        <v>4</v>
      </c>
      <c r="D1420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21" spans="1:4" x14ac:dyDescent="0.2">
      <c r="A1421" s="3" t="s">
        <v>2</v>
      </c>
      <c r="B1421" s="3">
        <f>YEAR(stock_returns_long[[#This Row],[Date]])</f>
        <v>2021</v>
      </c>
      <c r="C1421" s="3">
        <f>MONTH(stock_returns_long[[#This Row],[Date]])</f>
        <v>4</v>
      </c>
      <c r="D1421" s="3">
        <f>EXP(SUMIFS(stock_returns_long!$F:$F, stock_returns_long!$B:$B,Table6[[#This Row],[Ticker]],stock_returns_long!$D:$D,Table6[[#This Row],[Year]], stock_returns_long!$E:$E,Table6[[#This Row],[Month]]))-1</f>
        <v>0.12066273709568387</v>
      </c>
    </row>
    <row r="1422" spans="1:4" x14ac:dyDescent="0.2">
      <c r="A1422" s="3" t="s">
        <v>2</v>
      </c>
      <c r="B1422" s="3">
        <f>YEAR(stock_returns_long[[#This Row],[Date]])</f>
        <v>2021</v>
      </c>
      <c r="C1422" s="3">
        <f>MONTH(stock_returns_long[[#This Row],[Date]])</f>
        <v>5</v>
      </c>
      <c r="D1422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3" spans="1:4" x14ac:dyDescent="0.2">
      <c r="A1423" s="3" t="s">
        <v>2</v>
      </c>
      <c r="B1423" s="3">
        <f>YEAR(stock_returns_long[[#This Row],[Date]])</f>
        <v>2021</v>
      </c>
      <c r="C1423" s="3">
        <f>MONTH(stock_returns_long[[#This Row],[Date]])</f>
        <v>5</v>
      </c>
      <c r="D1423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4" spans="1:4" x14ac:dyDescent="0.2">
      <c r="A1424" s="3" t="s">
        <v>2</v>
      </c>
      <c r="B1424" s="3">
        <f>YEAR(stock_returns_long[[#This Row],[Date]])</f>
        <v>2021</v>
      </c>
      <c r="C1424" s="3">
        <f>MONTH(stock_returns_long[[#This Row],[Date]])</f>
        <v>5</v>
      </c>
      <c r="D1424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5" spans="1:4" x14ac:dyDescent="0.2">
      <c r="A1425" s="3" t="s">
        <v>2</v>
      </c>
      <c r="B1425" s="3">
        <f>YEAR(stock_returns_long[[#This Row],[Date]])</f>
        <v>2021</v>
      </c>
      <c r="C1425" s="3">
        <f>MONTH(stock_returns_long[[#This Row],[Date]])</f>
        <v>5</v>
      </c>
      <c r="D1425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6" spans="1:4" x14ac:dyDescent="0.2">
      <c r="A1426" s="3" t="s">
        <v>2</v>
      </c>
      <c r="B1426" s="3">
        <f>YEAR(stock_returns_long[[#This Row],[Date]])</f>
        <v>2021</v>
      </c>
      <c r="C1426" s="3">
        <f>MONTH(stock_returns_long[[#This Row],[Date]])</f>
        <v>5</v>
      </c>
      <c r="D1426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7" spans="1:4" x14ac:dyDescent="0.2">
      <c r="A1427" s="3" t="s">
        <v>2</v>
      </c>
      <c r="B1427" s="3">
        <f>YEAR(stock_returns_long[[#This Row],[Date]])</f>
        <v>2021</v>
      </c>
      <c r="C1427" s="3">
        <f>MONTH(stock_returns_long[[#This Row],[Date]])</f>
        <v>5</v>
      </c>
      <c r="D1427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8" spans="1:4" x14ac:dyDescent="0.2">
      <c r="A1428" s="3" t="s">
        <v>2</v>
      </c>
      <c r="B1428" s="3">
        <f>YEAR(stock_returns_long[[#This Row],[Date]])</f>
        <v>2021</v>
      </c>
      <c r="C1428" s="3">
        <f>MONTH(stock_returns_long[[#This Row],[Date]])</f>
        <v>5</v>
      </c>
      <c r="D1428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29" spans="1:4" x14ac:dyDescent="0.2">
      <c r="A1429" s="3" t="s">
        <v>2</v>
      </c>
      <c r="B1429" s="3">
        <f>YEAR(stock_returns_long[[#This Row],[Date]])</f>
        <v>2021</v>
      </c>
      <c r="C1429" s="3">
        <f>MONTH(stock_returns_long[[#This Row],[Date]])</f>
        <v>5</v>
      </c>
      <c r="D1429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0" spans="1:4" x14ac:dyDescent="0.2">
      <c r="A1430" s="3" t="s">
        <v>2</v>
      </c>
      <c r="B1430" s="3">
        <f>YEAR(stock_returns_long[[#This Row],[Date]])</f>
        <v>2021</v>
      </c>
      <c r="C1430" s="3">
        <f>MONTH(stock_returns_long[[#This Row],[Date]])</f>
        <v>5</v>
      </c>
      <c r="D1430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1" spans="1:4" x14ac:dyDescent="0.2">
      <c r="A1431" s="3" t="s">
        <v>2</v>
      </c>
      <c r="B1431" s="3">
        <f>YEAR(stock_returns_long[[#This Row],[Date]])</f>
        <v>2021</v>
      </c>
      <c r="C1431" s="3">
        <f>MONTH(stock_returns_long[[#This Row],[Date]])</f>
        <v>5</v>
      </c>
      <c r="D1431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2" spans="1:4" x14ac:dyDescent="0.2">
      <c r="A1432" s="3" t="s">
        <v>2</v>
      </c>
      <c r="B1432" s="3">
        <f>YEAR(stock_returns_long[[#This Row],[Date]])</f>
        <v>2021</v>
      </c>
      <c r="C1432" s="3">
        <f>MONTH(stock_returns_long[[#This Row],[Date]])</f>
        <v>5</v>
      </c>
      <c r="D1432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3" spans="1:4" x14ac:dyDescent="0.2">
      <c r="A1433" s="3" t="s">
        <v>2</v>
      </c>
      <c r="B1433" s="3">
        <f>YEAR(stock_returns_long[[#This Row],[Date]])</f>
        <v>2021</v>
      </c>
      <c r="C1433" s="3">
        <f>MONTH(stock_returns_long[[#This Row],[Date]])</f>
        <v>5</v>
      </c>
      <c r="D1433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4" spans="1:4" x14ac:dyDescent="0.2">
      <c r="A1434" s="3" t="s">
        <v>2</v>
      </c>
      <c r="B1434" s="3">
        <f>YEAR(stock_returns_long[[#This Row],[Date]])</f>
        <v>2021</v>
      </c>
      <c r="C1434" s="3">
        <f>MONTH(stock_returns_long[[#This Row],[Date]])</f>
        <v>5</v>
      </c>
      <c r="D1434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5" spans="1:4" x14ac:dyDescent="0.2">
      <c r="A1435" s="3" t="s">
        <v>2</v>
      </c>
      <c r="B1435" s="3">
        <f>YEAR(stock_returns_long[[#This Row],[Date]])</f>
        <v>2021</v>
      </c>
      <c r="C1435" s="3">
        <f>MONTH(stock_returns_long[[#This Row],[Date]])</f>
        <v>5</v>
      </c>
      <c r="D1435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6" spans="1:4" x14ac:dyDescent="0.2">
      <c r="A1436" s="3" t="s">
        <v>2</v>
      </c>
      <c r="B1436" s="3">
        <f>YEAR(stock_returns_long[[#This Row],[Date]])</f>
        <v>2021</v>
      </c>
      <c r="C1436" s="3">
        <f>MONTH(stock_returns_long[[#This Row],[Date]])</f>
        <v>5</v>
      </c>
      <c r="D1436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7" spans="1:4" x14ac:dyDescent="0.2">
      <c r="A1437" s="3" t="s">
        <v>2</v>
      </c>
      <c r="B1437" s="3">
        <f>YEAR(stock_returns_long[[#This Row],[Date]])</f>
        <v>2021</v>
      </c>
      <c r="C1437" s="3">
        <f>MONTH(stock_returns_long[[#This Row],[Date]])</f>
        <v>5</v>
      </c>
      <c r="D1437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8" spans="1:4" x14ac:dyDescent="0.2">
      <c r="A1438" s="3" t="s">
        <v>2</v>
      </c>
      <c r="B1438" s="3">
        <f>YEAR(stock_returns_long[[#This Row],[Date]])</f>
        <v>2021</v>
      </c>
      <c r="C1438" s="3">
        <f>MONTH(stock_returns_long[[#This Row],[Date]])</f>
        <v>5</v>
      </c>
      <c r="D1438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39" spans="1:4" x14ac:dyDescent="0.2">
      <c r="A1439" s="3" t="s">
        <v>2</v>
      </c>
      <c r="B1439" s="3">
        <f>YEAR(stock_returns_long[[#This Row],[Date]])</f>
        <v>2021</v>
      </c>
      <c r="C1439" s="3">
        <f>MONTH(stock_returns_long[[#This Row],[Date]])</f>
        <v>5</v>
      </c>
      <c r="D1439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40" spans="1:4" x14ac:dyDescent="0.2">
      <c r="A1440" s="3" t="s">
        <v>2</v>
      </c>
      <c r="B1440" s="3">
        <f>YEAR(stock_returns_long[[#This Row],[Date]])</f>
        <v>2021</v>
      </c>
      <c r="C1440" s="3">
        <f>MONTH(stock_returns_long[[#This Row],[Date]])</f>
        <v>5</v>
      </c>
      <c r="D1440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41" spans="1:4" x14ac:dyDescent="0.2">
      <c r="A1441" s="3" t="s">
        <v>2</v>
      </c>
      <c r="B1441" s="3">
        <f>YEAR(stock_returns_long[[#This Row],[Date]])</f>
        <v>2021</v>
      </c>
      <c r="C1441" s="3">
        <f>MONTH(stock_returns_long[[#This Row],[Date]])</f>
        <v>5</v>
      </c>
      <c r="D1441" s="3">
        <f>EXP(SUMIFS(stock_returns_long!$F:$F, stock_returns_long!$B:$B,Table6[[#This Row],[Ticker]],stock_returns_long!$D:$D,Table6[[#This Row],[Year]], stock_returns_long!$E:$E,Table6[[#This Row],[Month]]))-1</f>
        <v>-7.0470255258693881E-2</v>
      </c>
    </row>
    <row r="1442" spans="1:4" x14ac:dyDescent="0.2">
      <c r="A1442" s="3" t="s">
        <v>2</v>
      </c>
      <c r="B1442" s="3">
        <f>YEAR(stock_returns_long[[#This Row],[Date]])</f>
        <v>2021</v>
      </c>
      <c r="C1442" s="3">
        <f>MONTH(stock_returns_long[[#This Row],[Date]])</f>
        <v>6</v>
      </c>
      <c r="D1442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3" spans="1:4" x14ac:dyDescent="0.2">
      <c r="A1443" s="3" t="s">
        <v>2</v>
      </c>
      <c r="B1443" s="3">
        <f>YEAR(stock_returns_long[[#This Row],[Date]])</f>
        <v>2021</v>
      </c>
      <c r="C1443" s="3">
        <f>MONTH(stock_returns_long[[#This Row],[Date]])</f>
        <v>6</v>
      </c>
      <c r="D1443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4" spans="1:4" x14ac:dyDescent="0.2">
      <c r="A1444" s="3" t="s">
        <v>2</v>
      </c>
      <c r="B1444" s="3">
        <f>YEAR(stock_returns_long[[#This Row],[Date]])</f>
        <v>2021</v>
      </c>
      <c r="C1444" s="3">
        <f>MONTH(stock_returns_long[[#This Row],[Date]])</f>
        <v>6</v>
      </c>
      <c r="D1444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5" spans="1:4" x14ac:dyDescent="0.2">
      <c r="A1445" s="3" t="s">
        <v>2</v>
      </c>
      <c r="B1445" s="3">
        <f>YEAR(stock_returns_long[[#This Row],[Date]])</f>
        <v>2021</v>
      </c>
      <c r="C1445" s="3">
        <f>MONTH(stock_returns_long[[#This Row],[Date]])</f>
        <v>6</v>
      </c>
      <c r="D1445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6" spans="1:4" x14ac:dyDescent="0.2">
      <c r="A1446" s="3" t="s">
        <v>2</v>
      </c>
      <c r="B1446" s="3">
        <f>YEAR(stock_returns_long[[#This Row],[Date]])</f>
        <v>2021</v>
      </c>
      <c r="C1446" s="3">
        <f>MONTH(stock_returns_long[[#This Row],[Date]])</f>
        <v>6</v>
      </c>
      <c r="D1446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7" spans="1:4" x14ac:dyDescent="0.2">
      <c r="A1447" s="3" t="s">
        <v>2</v>
      </c>
      <c r="B1447" s="3">
        <f>YEAR(stock_returns_long[[#This Row],[Date]])</f>
        <v>2021</v>
      </c>
      <c r="C1447" s="3">
        <f>MONTH(stock_returns_long[[#This Row],[Date]])</f>
        <v>6</v>
      </c>
      <c r="D1447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8" spans="1:4" x14ac:dyDescent="0.2">
      <c r="A1448" s="3" t="s">
        <v>2</v>
      </c>
      <c r="B1448" s="3">
        <f>YEAR(stock_returns_long[[#This Row],[Date]])</f>
        <v>2021</v>
      </c>
      <c r="C1448" s="3">
        <f>MONTH(stock_returns_long[[#This Row],[Date]])</f>
        <v>6</v>
      </c>
      <c r="D1448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49" spans="1:4" x14ac:dyDescent="0.2">
      <c r="A1449" s="3" t="s">
        <v>2</v>
      </c>
      <c r="B1449" s="3">
        <f>YEAR(stock_returns_long[[#This Row],[Date]])</f>
        <v>2021</v>
      </c>
      <c r="C1449" s="3">
        <f>MONTH(stock_returns_long[[#This Row],[Date]])</f>
        <v>6</v>
      </c>
      <c r="D1449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0" spans="1:4" x14ac:dyDescent="0.2">
      <c r="A1450" s="3" t="s">
        <v>2</v>
      </c>
      <c r="B1450" s="3">
        <f>YEAR(stock_returns_long[[#This Row],[Date]])</f>
        <v>2021</v>
      </c>
      <c r="C1450" s="3">
        <f>MONTH(stock_returns_long[[#This Row],[Date]])</f>
        <v>6</v>
      </c>
      <c r="D1450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1" spans="1:4" x14ac:dyDescent="0.2">
      <c r="A1451" s="3" t="s">
        <v>2</v>
      </c>
      <c r="B1451" s="3">
        <f>YEAR(stock_returns_long[[#This Row],[Date]])</f>
        <v>2021</v>
      </c>
      <c r="C1451" s="3">
        <f>MONTH(stock_returns_long[[#This Row],[Date]])</f>
        <v>6</v>
      </c>
      <c r="D1451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2" spans="1:4" x14ac:dyDescent="0.2">
      <c r="A1452" s="3" t="s">
        <v>2</v>
      </c>
      <c r="B1452" s="3">
        <f>YEAR(stock_returns_long[[#This Row],[Date]])</f>
        <v>2021</v>
      </c>
      <c r="C1452" s="3">
        <f>MONTH(stock_returns_long[[#This Row],[Date]])</f>
        <v>6</v>
      </c>
      <c r="D1452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3" spans="1:4" x14ac:dyDescent="0.2">
      <c r="A1453" s="3" t="s">
        <v>2</v>
      </c>
      <c r="B1453" s="3">
        <f>YEAR(stock_returns_long[[#This Row],[Date]])</f>
        <v>2021</v>
      </c>
      <c r="C1453" s="3">
        <f>MONTH(stock_returns_long[[#This Row],[Date]])</f>
        <v>6</v>
      </c>
      <c r="D1453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4" spans="1:4" x14ac:dyDescent="0.2">
      <c r="A1454" s="3" t="s">
        <v>2</v>
      </c>
      <c r="B1454" s="3">
        <f>YEAR(stock_returns_long[[#This Row],[Date]])</f>
        <v>2021</v>
      </c>
      <c r="C1454" s="3">
        <f>MONTH(stock_returns_long[[#This Row],[Date]])</f>
        <v>6</v>
      </c>
      <c r="D1454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5" spans="1:4" x14ac:dyDescent="0.2">
      <c r="A1455" s="3" t="s">
        <v>2</v>
      </c>
      <c r="B1455" s="3">
        <f>YEAR(stock_returns_long[[#This Row],[Date]])</f>
        <v>2021</v>
      </c>
      <c r="C1455" s="3">
        <f>MONTH(stock_returns_long[[#This Row],[Date]])</f>
        <v>6</v>
      </c>
      <c r="D1455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6" spans="1:4" x14ac:dyDescent="0.2">
      <c r="A1456" s="3" t="s">
        <v>2</v>
      </c>
      <c r="B1456" s="3">
        <f>YEAR(stock_returns_long[[#This Row],[Date]])</f>
        <v>2021</v>
      </c>
      <c r="C1456" s="3">
        <f>MONTH(stock_returns_long[[#This Row],[Date]])</f>
        <v>6</v>
      </c>
      <c r="D1456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7" spans="1:4" x14ac:dyDescent="0.2">
      <c r="A1457" s="3" t="s">
        <v>2</v>
      </c>
      <c r="B1457" s="3">
        <f>YEAR(stock_returns_long[[#This Row],[Date]])</f>
        <v>2021</v>
      </c>
      <c r="C1457" s="3">
        <f>MONTH(stock_returns_long[[#This Row],[Date]])</f>
        <v>6</v>
      </c>
      <c r="D1457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8" spans="1:4" x14ac:dyDescent="0.2">
      <c r="A1458" s="3" t="s">
        <v>2</v>
      </c>
      <c r="B1458" s="3">
        <f>YEAR(stock_returns_long[[#This Row],[Date]])</f>
        <v>2021</v>
      </c>
      <c r="C1458" s="3">
        <f>MONTH(stock_returns_long[[#This Row],[Date]])</f>
        <v>6</v>
      </c>
      <c r="D1458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59" spans="1:4" x14ac:dyDescent="0.2">
      <c r="A1459" s="3" t="s">
        <v>2</v>
      </c>
      <c r="B1459" s="3">
        <f>YEAR(stock_returns_long[[#This Row],[Date]])</f>
        <v>2021</v>
      </c>
      <c r="C1459" s="3">
        <f>MONTH(stock_returns_long[[#This Row],[Date]])</f>
        <v>6</v>
      </c>
      <c r="D1459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60" spans="1:4" x14ac:dyDescent="0.2">
      <c r="A1460" s="3" t="s">
        <v>2</v>
      </c>
      <c r="B1460" s="3">
        <f>YEAR(stock_returns_long[[#This Row],[Date]])</f>
        <v>2021</v>
      </c>
      <c r="C1460" s="3">
        <f>MONTH(stock_returns_long[[#This Row],[Date]])</f>
        <v>6</v>
      </c>
      <c r="D1460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61" spans="1:4" x14ac:dyDescent="0.2">
      <c r="A1461" s="3" t="s">
        <v>2</v>
      </c>
      <c r="B1461" s="3">
        <f>YEAR(stock_returns_long[[#This Row],[Date]])</f>
        <v>2021</v>
      </c>
      <c r="C1461" s="3">
        <f>MONTH(stock_returns_long[[#This Row],[Date]])</f>
        <v>6</v>
      </c>
      <c r="D1461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62" spans="1:4" x14ac:dyDescent="0.2">
      <c r="A1462" s="3" t="s">
        <v>2</v>
      </c>
      <c r="B1462" s="3">
        <f>YEAR(stock_returns_long[[#This Row],[Date]])</f>
        <v>2021</v>
      </c>
      <c r="C1462" s="3">
        <f>MONTH(stock_returns_long[[#This Row],[Date]])</f>
        <v>6</v>
      </c>
      <c r="D1462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63" spans="1:4" x14ac:dyDescent="0.2">
      <c r="A1463" s="3" t="s">
        <v>2</v>
      </c>
      <c r="B1463" s="3">
        <f>YEAR(stock_returns_long[[#This Row],[Date]])</f>
        <v>2021</v>
      </c>
      <c r="C1463" s="3">
        <f>MONTH(stock_returns_long[[#This Row],[Date]])</f>
        <v>6</v>
      </c>
      <c r="D1463" s="3">
        <f>EXP(SUMIFS(stock_returns_long!$F:$F, stock_returns_long!$B:$B,Table6[[#This Row],[Ticker]],stock_returns_long!$D:$D,Table6[[#This Row],[Year]], stock_returns_long!$E:$E,Table6[[#This Row],[Month]]))-1</f>
        <v>6.7354987370939812E-2</v>
      </c>
    </row>
    <row r="1464" spans="1:4" x14ac:dyDescent="0.2">
      <c r="A1464" s="3" t="s">
        <v>2</v>
      </c>
      <c r="B1464" s="3">
        <f>YEAR(stock_returns_long[[#This Row],[Date]])</f>
        <v>2021</v>
      </c>
      <c r="C1464" s="3">
        <f>MONTH(stock_returns_long[[#This Row],[Date]])</f>
        <v>7</v>
      </c>
      <c r="D1464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65" spans="1:4" x14ac:dyDescent="0.2">
      <c r="A1465" s="3" t="s">
        <v>2</v>
      </c>
      <c r="B1465" s="3">
        <f>YEAR(stock_returns_long[[#This Row],[Date]])</f>
        <v>2021</v>
      </c>
      <c r="C1465" s="3">
        <f>MONTH(stock_returns_long[[#This Row],[Date]])</f>
        <v>7</v>
      </c>
      <c r="D1465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66" spans="1:4" x14ac:dyDescent="0.2">
      <c r="A1466" s="3" t="s">
        <v>2</v>
      </c>
      <c r="B1466" s="3">
        <f>YEAR(stock_returns_long[[#This Row],[Date]])</f>
        <v>2021</v>
      </c>
      <c r="C1466" s="3">
        <f>MONTH(stock_returns_long[[#This Row],[Date]])</f>
        <v>7</v>
      </c>
      <c r="D1466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67" spans="1:4" x14ac:dyDescent="0.2">
      <c r="A1467" s="3" t="s">
        <v>2</v>
      </c>
      <c r="B1467" s="3">
        <f>YEAR(stock_returns_long[[#This Row],[Date]])</f>
        <v>2021</v>
      </c>
      <c r="C1467" s="3">
        <f>MONTH(stock_returns_long[[#This Row],[Date]])</f>
        <v>7</v>
      </c>
      <c r="D1467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68" spans="1:4" x14ac:dyDescent="0.2">
      <c r="A1468" s="3" t="s">
        <v>2</v>
      </c>
      <c r="B1468" s="3">
        <f>YEAR(stock_returns_long[[#This Row],[Date]])</f>
        <v>2021</v>
      </c>
      <c r="C1468" s="3">
        <f>MONTH(stock_returns_long[[#This Row],[Date]])</f>
        <v>7</v>
      </c>
      <c r="D1468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69" spans="1:4" x14ac:dyDescent="0.2">
      <c r="A1469" s="3" t="s">
        <v>2</v>
      </c>
      <c r="B1469" s="3">
        <f>YEAR(stock_returns_long[[#This Row],[Date]])</f>
        <v>2021</v>
      </c>
      <c r="C1469" s="3">
        <f>MONTH(stock_returns_long[[#This Row],[Date]])</f>
        <v>7</v>
      </c>
      <c r="D1469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0" spans="1:4" x14ac:dyDescent="0.2">
      <c r="A1470" s="3" t="s">
        <v>2</v>
      </c>
      <c r="B1470" s="3">
        <f>YEAR(stock_returns_long[[#This Row],[Date]])</f>
        <v>2021</v>
      </c>
      <c r="C1470" s="3">
        <f>MONTH(stock_returns_long[[#This Row],[Date]])</f>
        <v>7</v>
      </c>
      <c r="D1470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1" spans="1:4" x14ac:dyDescent="0.2">
      <c r="A1471" s="3" t="s">
        <v>2</v>
      </c>
      <c r="B1471" s="3">
        <f>YEAR(stock_returns_long[[#This Row],[Date]])</f>
        <v>2021</v>
      </c>
      <c r="C1471" s="3">
        <f>MONTH(stock_returns_long[[#This Row],[Date]])</f>
        <v>7</v>
      </c>
      <c r="D1471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2" spans="1:4" x14ac:dyDescent="0.2">
      <c r="A1472" s="3" t="s">
        <v>2</v>
      </c>
      <c r="B1472" s="3">
        <f>YEAR(stock_returns_long[[#This Row],[Date]])</f>
        <v>2021</v>
      </c>
      <c r="C1472" s="3">
        <f>MONTH(stock_returns_long[[#This Row],[Date]])</f>
        <v>7</v>
      </c>
      <c r="D1472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3" spans="1:4" x14ac:dyDescent="0.2">
      <c r="A1473" s="3" t="s">
        <v>2</v>
      </c>
      <c r="B1473" s="3">
        <f>YEAR(stock_returns_long[[#This Row],[Date]])</f>
        <v>2021</v>
      </c>
      <c r="C1473" s="3">
        <f>MONTH(stock_returns_long[[#This Row],[Date]])</f>
        <v>7</v>
      </c>
      <c r="D1473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4" spans="1:4" x14ac:dyDescent="0.2">
      <c r="A1474" s="3" t="s">
        <v>2</v>
      </c>
      <c r="B1474" s="3">
        <f>YEAR(stock_returns_long[[#This Row],[Date]])</f>
        <v>2021</v>
      </c>
      <c r="C1474" s="3">
        <f>MONTH(stock_returns_long[[#This Row],[Date]])</f>
        <v>7</v>
      </c>
      <c r="D1474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5" spans="1:4" x14ac:dyDescent="0.2">
      <c r="A1475" s="3" t="s">
        <v>2</v>
      </c>
      <c r="B1475" s="3">
        <f>YEAR(stock_returns_long[[#This Row],[Date]])</f>
        <v>2021</v>
      </c>
      <c r="C1475" s="3">
        <f>MONTH(stock_returns_long[[#This Row],[Date]])</f>
        <v>7</v>
      </c>
      <c r="D1475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6" spans="1:4" x14ac:dyDescent="0.2">
      <c r="A1476" s="3" t="s">
        <v>2</v>
      </c>
      <c r="B1476" s="3">
        <f>YEAR(stock_returns_long[[#This Row],[Date]])</f>
        <v>2021</v>
      </c>
      <c r="C1476" s="3">
        <f>MONTH(stock_returns_long[[#This Row],[Date]])</f>
        <v>7</v>
      </c>
      <c r="D1476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7" spans="1:4" x14ac:dyDescent="0.2">
      <c r="A1477" s="3" t="s">
        <v>2</v>
      </c>
      <c r="B1477" s="3">
        <f>YEAR(stock_returns_long[[#This Row],[Date]])</f>
        <v>2021</v>
      </c>
      <c r="C1477" s="3">
        <f>MONTH(stock_returns_long[[#This Row],[Date]])</f>
        <v>7</v>
      </c>
      <c r="D1477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8" spans="1:4" x14ac:dyDescent="0.2">
      <c r="A1478" s="3" t="s">
        <v>2</v>
      </c>
      <c r="B1478" s="3">
        <f>YEAR(stock_returns_long[[#This Row],[Date]])</f>
        <v>2021</v>
      </c>
      <c r="C1478" s="3">
        <f>MONTH(stock_returns_long[[#This Row],[Date]])</f>
        <v>7</v>
      </c>
      <c r="D1478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79" spans="1:4" x14ac:dyDescent="0.2">
      <c r="A1479" s="3" t="s">
        <v>2</v>
      </c>
      <c r="B1479" s="3">
        <f>YEAR(stock_returns_long[[#This Row],[Date]])</f>
        <v>2021</v>
      </c>
      <c r="C1479" s="3">
        <f>MONTH(stock_returns_long[[#This Row],[Date]])</f>
        <v>7</v>
      </c>
      <c r="D1479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0" spans="1:4" x14ac:dyDescent="0.2">
      <c r="A1480" s="3" t="s">
        <v>2</v>
      </c>
      <c r="B1480" s="3">
        <f>YEAR(stock_returns_long[[#This Row],[Date]])</f>
        <v>2021</v>
      </c>
      <c r="C1480" s="3">
        <f>MONTH(stock_returns_long[[#This Row],[Date]])</f>
        <v>7</v>
      </c>
      <c r="D1480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1" spans="1:4" x14ac:dyDescent="0.2">
      <c r="A1481" s="3" t="s">
        <v>2</v>
      </c>
      <c r="B1481" s="3">
        <f>YEAR(stock_returns_long[[#This Row],[Date]])</f>
        <v>2021</v>
      </c>
      <c r="C1481" s="3">
        <f>MONTH(stock_returns_long[[#This Row],[Date]])</f>
        <v>7</v>
      </c>
      <c r="D1481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2" spans="1:4" x14ac:dyDescent="0.2">
      <c r="A1482" s="3" t="s">
        <v>2</v>
      </c>
      <c r="B1482" s="3">
        <f>YEAR(stock_returns_long[[#This Row],[Date]])</f>
        <v>2021</v>
      </c>
      <c r="C1482" s="3">
        <f>MONTH(stock_returns_long[[#This Row],[Date]])</f>
        <v>7</v>
      </c>
      <c r="D1482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3" spans="1:4" x14ac:dyDescent="0.2">
      <c r="A1483" s="3" t="s">
        <v>2</v>
      </c>
      <c r="B1483" s="3">
        <f>YEAR(stock_returns_long[[#This Row],[Date]])</f>
        <v>2021</v>
      </c>
      <c r="C1483" s="3">
        <f>MONTH(stock_returns_long[[#This Row],[Date]])</f>
        <v>7</v>
      </c>
      <c r="D1483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4" spans="1:4" x14ac:dyDescent="0.2">
      <c r="A1484" s="3" t="s">
        <v>2</v>
      </c>
      <c r="B1484" s="3">
        <f>YEAR(stock_returns_long[[#This Row],[Date]])</f>
        <v>2021</v>
      </c>
      <c r="C1484" s="3">
        <f>MONTH(stock_returns_long[[#This Row],[Date]])</f>
        <v>7</v>
      </c>
      <c r="D1484" s="3">
        <f>EXP(SUMIFS(stock_returns_long!$F:$F, stock_returns_long!$B:$B,Table6[[#This Row],[Ticker]],stock_returns_long!$D:$D,Table6[[#This Row],[Year]], stock_returns_long!$E:$E,Table6[[#This Row],[Month]]))-1</f>
        <v>-3.2722282722282836E-2</v>
      </c>
    </row>
    <row r="1485" spans="1:4" x14ac:dyDescent="0.2">
      <c r="A1485" s="3" t="s">
        <v>2</v>
      </c>
      <c r="B1485" s="3">
        <f>YEAR(stock_returns_long[[#This Row],[Date]])</f>
        <v>2021</v>
      </c>
      <c r="C1485" s="3">
        <f>MONTH(stock_returns_long[[#This Row],[Date]])</f>
        <v>8</v>
      </c>
      <c r="D1485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86" spans="1:4" x14ac:dyDescent="0.2">
      <c r="A1486" s="3" t="s">
        <v>2</v>
      </c>
      <c r="B1486" s="3">
        <f>YEAR(stock_returns_long[[#This Row],[Date]])</f>
        <v>2021</v>
      </c>
      <c r="C1486" s="3">
        <f>MONTH(stock_returns_long[[#This Row],[Date]])</f>
        <v>8</v>
      </c>
      <c r="D1486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87" spans="1:4" x14ac:dyDescent="0.2">
      <c r="A1487" s="3" t="s">
        <v>2</v>
      </c>
      <c r="B1487" s="3">
        <f>YEAR(stock_returns_long[[#This Row],[Date]])</f>
        <v>2021</v>
      </c>
      <c r="C1487" s="3">
        <f>MONTH(stock_returns_long[[#This Row],[Date]])</f>
        <v>8</v>
      </c>
      <c r="D1487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88" spans="1:4" x14ac:dyDescent="0.2">
      <c r="A1488" s="3" t="s">
        <v>2</v>
      </c>
      <c r="B1488" s="3">
        <f>YEAR(stock_returns_long[[#This Row],[Date]])</f>
        <v>2021</v>
      </c>
      <c r="C1488" s="3">
        <f>MONTH(stock_returns_long[[#This Row],[Date]])</f>
        <v>8</v>
      </c>
      <c r="D1488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89" spans="1:4" x14ac:dyDescent="0.2">
      <c r="A1489" s="3" t="s">
        <v>2</v>
      </c>
      <c r="B1489" s="3">
        <f>YEAR(stock_returns_long[[#This Row],[Date]])</f>
        <v>2021</v>
      </c>
      <c r="C1489" s="3">
        <f>MONTH(stock_returns_long[[#This Row],[Date]])</f>
        <v>8</v>
      </c>
      <c r="D1489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0" spans="1:4" x14ac:dyDescent="0.2">
      <c r="A1490" s="3" t="s">
        <v>2</v>
      </c>
      <c r="B1490" s="3">
        <f>YEAR(stock_returns_long[[#This Row],[Date]])</f>
        <v>2021</v>
      </c>
      <c r="C1490" s="3">
        <f>MONTH(stock_returns_long[[#This Row],[Date]])</f>
        <v>8</v>
      </c>
      <c r="D1490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1" spans="1:4" x14ac:dyDescent="0.2">
      <c r="A1491" s="3" t="s">
        <v>2</v>
      </c>
      <c r="B1491" s="3">
        <f>YEAR(stock_returns_long[[#This Row],[Date]])</f>
        <v>2021</v>
      </c>
      <c r="C1491" s="3">
        <f>MONTH(stock_returns_long[[#This Row],[Date]])</f>
        <v>8</v>
      </c>
      <c r="D1491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2" spans="1:4" x14ac:dyDescent="0.2">
      <c r="A1492" s="3" t="s">
        <v>2</v>
      </c>
      <c r="B1492" s="3">
        <f>YEAR(stock_returns_long[[#This Row],[Date]])</f>
        <v>2021</v>
      </c>
      <c r="C1492" s="3">
        <f>MONTH(stock_returns_long[[#This Row],[Date]])</f>
        <v>8</v>
      </c>
      <c r="D1492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3" spans="1:4" x14ac:dyDescent="0.2">
      <c r="A1493" s="3" t="s">
        <v>2</v>
      </c>
      <c r="B1493" s="3">
        <f>YEAR(stock_returns_long[[#This Row],[Date]])</f>
        <v>2021</v>
      </c>
      <c r="C1493" s="3">
        <f>MONTH(stock_returns_long[[#This Row],[Date]])</f>
        <v>8</v>
      </c>
      <c r="D1493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4" spans="1:4" x14ac:dyDescent="0.2">
      <c r="A1494" s="3" t="s">
        <v>2</v>
      </c>
      <c r="B1494" s="3">
        <f>YEAR(stock_returns_long[[#This Row],[Date]])</f>
        <v>2021</v>
      </c>
      <c r="C1494" s="3">
        <f>MONTH(stock_returns_long[[#This Row],[Date]])</f>
        <v>8</v>
      </c>
      <c r="D1494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5" spans="1:4" x14ac:dyDescent="0.2">
      <c r="A1495" s="3" t="s">
        <v>2</v>
      </c>
      <c r="B1495" s="3">
        <f>YEAR(stock_returns_long[[#This Row],[Date]])</f>
        <v>2021</v>
      </c>
      <c r="C1495" s="3">
        <f>MONTH(stock_returns_long[[#This Row],[Date]])</f>
        <v>8</v>
      </c>
      <c r="D1495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6" spans="1:4" x14ac:dyDescent="0.2">
      <c r="A1496" s="3" t="s">
        <v>2</v>
      </c>
      <c r="B1496" s="3">
        <f>YEAR(stock_returns_long[[#This Row],[Date]])</f>
        <v>2021</v>
      </c>
      <c r="C1496" s="3">
        <f>MONTH(stock_returns_long[[#This Row],[Date]])</f>
        <v>8</v>
      </c>
      <c r="D1496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7" spans="1:4" x14ac:dyDescent="0.2">
      <c r="A1497" s="3" t="s">
        <v>2</v>
      </c>
      <c r="B1497" s="3">
        <f>YEAR(stock_returns_long[[#This Row],[Date]])</f>
        <v>2021</v>
      </c>
      <c r="C1497" s="3">
        <f>MONTH(stock_returns_long[[#This Row],[Date]])</f>
        <v>8</v>
      </c>
      <c r="D1497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8" spans="1:4" x14ac:dyDescent="0.2">
      <c r="A1498" s="3" t="s">
        <v>2</v>
      </c>
      <c r="B1498" s="3">
        <f>YEAR(stock_returns_long[[#This Row],[Date]])</f>
        <v>2021</v>
      </c>
      <c r="C1498" s="3">
        <f>MONTH(stock_returns_long[[#This Row],[Date]])</f>
        <v>8</v>
      </c>
      <c r="D1498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499" spans="1:4" x14ac:dyDescent="0.2">
      <c r="A1499" s="3" t="s">
        <v>2</v>
      </c>
      <c r="B1499" s="3">
        <f>YEAR(stock_returns_long[[#This Row],[Date]])</f>
        <v>2021</v>
      </c>
      <c r="C1499" s="3">
        <f>MONTH(stock_returns_long[[#This Row],[Date]])</f>
        <v>8</v>
      </c>
      <c r="D1499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0" spans="1:4" x14ac:dyDescent="0.2">
      <c r="A1500" s="3" t="s">
        <v>2</v>
      </c>
      <c r="B1500" s="3">
        <f>YEAR(stock_returns_long[[#This Row],[Date]])</f>
        <v>2021</v>
      </c>
      <c r="C1500" s="3">
        <f>MONTH(stock_returns_long[[#This Row],[Date]])</f>
        <v>8</v>
      </c>
      <c r="D1500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1" spans="1:4" x14ac:dyDescent="0.2">
      <c r="A1501" s="3" t="s">
        <v>2</v>
      </c>
      <c r="B1501" s="3">
        <f>YEAR(stock_returns_long[[#This Row],[Date]])</f>
        <v>2021</v>
      </c>
      <c r="C1501" s="3">
        <f>MONTH(stock_returns_long[[#This Row],[Date]])</f>
        <v>8</v>
      </c>
      <c r="D1501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2" spans="1:4" x14ac:dyDescent="0.2">
      <c r="A1502" s="3" t="s">
        <v>2</v>
      </c>
      <c r="B1502" s="3">
        <f>YEAR(stock_returns_long[[#This Row],[Date]])</f>
        <v>2021</v>
      </c>
      <c r="C1502" s="3">
        <f>MONTH(stock_returns_long[[#This Row],[Date]])</f>
        <v>8</v>
      </c>
      <c r="D1502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3" spans="1:4" x14ac:dyDescent="0.2">
      <c r="A1503" s="3" t="s">
        <v>2</v>
      </c>
      <c r="B1503" s="3">
        <f>YEAR(stock_returns_long[[#This Row],[Date]])</f>
        <v>2021</v>
      </c>
      <c r="C1503" s="3">
        <f>MONTH(stock_returns_long[[#This Row],[Date]])</f>
        <v>8</v>
      </c>
      <c r="D1503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4" spans="1:4" x14ac:dyDescent="0.2">
      <c r="A1504" s="3" t="s">
        <v>2</v>
      </c>
      <c r="B1504" s="3">
        <f>YEAR(stock_returns_long[[#This Row],[Date]])</f>
        <v>2021</v>
      </c>
      <c r="C1504" s="3">
        <f>MONTH(stock_returns_long[[#This Row],[Date]])</f>
        <v>8</v>
      </c>
      <c r="D1504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5" spans="1:4" x14ac:dyDescent="0.2">
      <c r="A1505" s="3" t="s">
        <v>2</v>
      </c>
      <c r="B1505" s="3">
        <f>YEAR(stock_returns_long[[#This Row],[Date]])</f>
        <v>2021</v>
      </c>
      <c r="C1505" s="3">
        <f>MONTH(stock_returns_long[[#This Row],[Date]])</f>
        <v>8</v>
      </c>
      <c r="D1505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6" spans="1:4" x14ac:dyDescent="0.2">
      <c r="A1506" s="3" t="s">
        <v>2</v>
      </c>
      <c r="B1506" s="3">
        <f>YEAR(stock_returns_long[[#This Row],[Date]])</f>
        <v>2021</v>
      </c>
      <c r="C1506" s="3">
        <f>MONTH(stock_returns_long[[#This Row],[Date]])</f>
        <v>8</v>
      </c>
      <c r="D1506" s="3">
        <f>EXP(SUMIFS(stock_returns_long!$F:$F, stock_returns_long!$B:$B,Table6[[#This Row],[Ticker]],stock_returns_long!$D:$D,Table6[[#This Row],[Year]], stock_returns_long!$E:$E,Table6[[#This Row],[Month]]))-1</f>
        <v>4.3034169499994279E-2</v>
      </c>
    </row>
    <row r="1507" spans="1:4" x14ac:dyDescent="0.2">
      <c r="A1507" s="3" t="s">
        <v>2</v>
      </c>
      <c r="B1507" s="3">
        <f>YEAR(stock_returns_long[[#This Row],[Date]])</f>
        <v>2021</v>
      </c>
      <c r="C1507" s="3">
        <f>MONTH(stock_returns_long[[#This Row],[Date]])</f>
        <v>9</v>
      </c>
      <c r="D1507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08" spans="1:4" x14ac:dyDescent="0.2">
      <c r="A1508" s="3" t="s">
        <v>2</v>
      </c>
      <c r="B1508" s="3">
        <f>YEAR(stock_returns_long[[#This Row],[Date]])</f>
        <v>2021</v>
      </c>
      <c r="C1508" s="3">
        <f>MONTH(stock_returns_long[[#This Row],[Date]])</f>
        <v>9</v>
      </c>
      <c r="D1508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09" spans="1:4" x14ac:dyDescent="0.2">
      <c r="A1509" s="3" t="s">
        <v>2</v>
      </c>
      <c r="B1509" s="3">
        <f>YEAR(stock_returns_long[[#This Row],[Date]])</f>
        <v>2021</v>
      </c>
      <c r="C1509" s="3">
        <f>MONTH(stock_returns_long[[#This Row],[Date]])</f>
        <v>9</v>
      </c>
      <c r="D1509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0" spans="1:4" x14ac:dyDescent="0.2">
      <c r="A1510" s="3" t="s">
        <v>2</v>
      </c>
      <c r="B1510" s="3">
        <f>YEAR(stock_returns_long[[#This Row],[Date]])</f>
        <v>2021</v>
      </c>
      <c r="C1510" s="3">
        <f>MONTH(stock_returns_long[[#This Row],[Date]])</f>
        <v>9</v>
      </c>
      <c r="D1510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1" spans="1:4" x14ac:dyDescent="0.2">
      <c r="A1511" s="3" t="s">
        <v>2</v>
      </c>
      <c r="B1511" s="3">
        <f>YEAR(stock_returns_long[[#This Row],[Date]])</f>
        <v>2021</v>
      </c>
      <c r="C1511" s="3">
        <f>MONTH(stock_returns_long[[#This Row],[Date]])</f>
        <v>9</v>
      </c>
      <c r="D1511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2" spans="1:4" x14ac:dyDescent="0.2">
      <c r="A1512" s="3" t="s">
        <v>2</v>
      </c>
      <c r="B1512" s="3">
        <f>YEAR(stock_returns_long[[#This Row],[Date]])</f>
        <v>2021</v>
      </c>
      <c r="C1512" s="3">
        <f>MONTH(stock_returns_long[[#This Row],[Date]])</f>
        <v>9</v>
      </c>
      <c r="D1512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3" spans="1:4" x14ac:dyDescent="0.2">
      <c r="A1513" s="3" t="s">
        <v>2</v>
      </c>
      <c r="B1513" s="3">
        <f>YEAR(stock_returns_long[[#This Row],[Date]])</f>
        <v>2021</v>
      </c>
      <c r="C1513" s="3">
        <f>MONTH(stock_returns_long[[#This Row],[Date]])</f>
        <v>9</v>
      </c>
      <c r="D1513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4" spans="1:4" x14ac:dyDescent="0.2">
      <c r="A1514" s="3" t="s">
        <v>2</v>
      </c>
      <c r="B1514" s="3">
        <f>YEAR(stock_returns_long[[#This Row],[Date]])</f>
        <v>2021</v>
      </c>
      <c r="C1514" s="3">
        <f>MONTH(stock_returns_long[[#This Row],[Date]])</f>
        <v>9</v>
      </c>
      <c r="D1514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5" spans="1:4" x14ac:dyDescent="0.2">
      <c r="A1515" s="3" t="s">
        <v>2</v>
      </c>
      <c r="B1515" s="3">
        <f>YEAR(stock_returns_long[[#This Row],[Date]])</f>
        <v>2021</v>
      </c>
      <c r="C1515" s="3">
        <f>MONTH(stock_returns_long[[#This Row],[Date]])</f>
        <v>9</v>
      </c>
      <c r="D1515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6" spans="1:4" x14ac:dyDescent="0.2">
      <c r="A1516" s="3" t="s">
        <v>2</v>
      </c>
      <c r="B1516" s="3">
        <f>YEAR(stock_returns_long[[#This Row],[Date]])</f>
        <v>2021</v>
      </c>
      <c r="C1516" s="3">
        <f>MONTH(stock_returns_long[[#This Row],[Date]])</f>
        <v>9</v>
      </c>
      <c r="D1516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7" spans="1:4" x14ac:dyDescent="0.2">
      <c r="A1517" s="3" t="s">
        <v>2</v>
      </c>
      <c r="B1517" s="3">
        <f>YEAR(stock_returns_long[[#This Row],[Date]])</f>
        <v>2021</v>
      </c>
      <c r="C1517" s="3">
        <f>MONTH(stock_returns_long[[#This Row],[Date]])</f>
        <v>9</v>
      </c>
      <c r="D1517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8" spans="1:4" x14ac:dyDescent="0.2">
      <c r="A1518" s="3" t="s">
        <v>2</v>
      </c>
      <c r="B1518" s="3">
        <f>YEAR(stock_returns_long[[#This Row],[Date]])</f>
        <v>2021</v>
      </c>
      <c r="C1518" s="3">
        <f>MONTH(stock_returns_long[[#This Row],[Date]])</f>
        <v>9</v>
      </c>
      <c r="D1518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19" spans="1:4" x14ac:dyDescent="0.2">
      <c r="A1519" s="3" t="s">
        <v>2</v>
      </c>
      <c r="B1519" s="3">
        <f>YEAR(stock_returns_long[[#This Row],[Date]])</f>
        <v>2021</v>
      </c>
      <c r="C1519" s="3">
        <f>MONTH(stock_returns_long[[#This Row],[Date]])</f>
        <v>9</v>
      </c>
      <c r="D1519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0" spans="1:4" x14ac:dyDescent="0.2">
      <c r="A1520" s="3" t="s">
        <v>2</v>
      </c>
      <c r="B1520" s="3">
        <f>YEAR(stock_returns_long[[#This Row],[Date]])</f>
        <v>2021</v>
      </c>
      <c r="C1520" s="3">
        <f>MONTH(stock_returns_long[[#This Row],[Date]])</f>
        <v>9</v>
      </c>
      <c r="D1520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1" spans="1:4" x14ac:dyDescent="0.2">
      <c r="A1521" s="3" t="s">
        <v>2</v>
      </c>
      <c r="B1521" s="3">
        <f>YEAR(stock_returns_long[[#This Row],[Date]])</f>
        <v>2021</v>
      </c>
      <c r="C1521" s="3">
        <f>MONTH(stock_returns_long[[#This Row],[Date]])</f>
        <v>9</v>
      </c>
      <c r="D1521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2" spans="1:4" x14ac:dyDescent="0.2">
      <c r="A1522" s="3" t="s">
        <v>2</v>
      </c>
      <c r="B1522" s="3">
        <f>YEAR(stock_returns_long[[#This Row],[Date]])</f>
        <v>2021</v>
      </c>
      <c r="C1522" s="3">
        <f>MONTH(stock_returns_long[[#This Row],[Date]])</f>
        <v>9</v>
      </c>
      <c r="D1522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3" spans="1:4" x14ac:dyDescent="0.2">
      <c r="A1523" s="3" t="s">
        <v>2</v>
      </c>
      <c r="B1523" s="3">
        <f>YEAR(stock_returns_long[[#This Row],[Date]])</f>
        <v>2021</v>
      </c>
      <c r="C1523" s="3">
        <f>MONTH(stock_returns_long[[#This Row],[Date]])</f>
        <v>9</v>
      </c>
      <c r="D1523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4" spans="1:4" x14ac:dyDescent="0.2">
      <c r="A1524" s="3" t="s">
        <v>2</v>
      </c>
      <c r="B1524" s="3">
        <f>YEAR(stock_returns_long[[#This Row],[Date]])</f>
        <v>2021</v>
      </c>
      <c r="C1524" s="3">
        <f>MONTH(stock_returns_long[[#This Row],[Date]])</f>
        <v>9</v>
      </c>
      <c r="D1524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5" spans="1:4" x14ac:dyDescent="0.2">
      <c r="A1525" s="3" t="s">
        <v>2</v>
      </c>
      <c r="B1525" s="3">
        <f>YEAR(stock_returns_long[[#This Row],[Date]])</f>
        <v>2021</v>
      </c>
      <c r="C1525" s="3">
        <f>MONTH(stock_returns_long[[#This Row],[Date]])</f>
        <v>9</v>
      </c>
      <c r="D1525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6" spans="1:4" x14ac:dyDescent="0.2">
      <c r="A1526" s="3" t="s">
        <v>2</v>
      </c>
      <c r="B1526" s="3">
        <f>YEAR(stock_returns_long[[#This Row],[Date]])</f>
        <v>2021</v>
      </c>
      <c r="C1526" s="3">
        <f>MONTH(stock_returns_long[[#This Row],[Date]])</f>
        <v>9</v>
      </c>
      <c r="D1526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7" spans="1:4" x14ac:dyDescent="0.2">
      <c r="A1527" s="3" t="s">
        <v>2</v>
      </c>
      <c r="B1527" s="3">
        <f>YEAR(stock_returns_long[[#This Row],[Date]])</f>
        <v>2021</v>
      </c>
      <c r="C1527" s="3">
        <f>MONTH(stock_returns_long[[#This Row],[Date]])</f>
        <v>9</v>
      </c>
      <c r="D1527" s="3">
        <f>EXP(SUMIFS(stock_returns_long!$F:$F, stock_returns_long!$B:$B,Table6[[#This Row],[Ticker]],stock_returns_long!$D:$D,Table6[[#This Row],[Year]], stock_returns_long!$E:$E,Table6[[#This Row],[Month]]))-1</f>
        <v>-5.3518108762925731E-2</v>
      </c>
    </row>
    <row r="1528" spans="1:4" x14ac:dyDescent="0.2">
      <c r="A1528" s="3" t="s">
        <v>2</v>
      </c>
      <c r="B1528" s="3">
        <f>YEAR(stock_returns_long[[#This Row],[Date]])</f>
        <v>2021</v>
      </c>
      <c r="C1528" s="3">
        <f>MONTH(stock_returns_long[[#This Row],[Date]])</f>
        <v>10</v>
      </c>
      <c r="D1528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29" spans="1:4" x14ac:dyDescent="0.2">
      <c r="A1529" s="3" t="s">
        <v>2</v>
      </c>
      <c r="B1529" s="3">
        <f>YEAR(stock_returns_long[[#This Row],[Date]])</f>
        <v>2021</v>
      </c>
      <c r="C1529" s="3">
        <f>MONTH(stock_returns_long[[#This Row],[Date]])</f>
        <v>10</v>
      </c>
      <c r="D1529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0" spans="1:4" x14ac:dyDescent="0.2">
      <c r="A1530" s="3" t="s">
        <v>2</v>
      </c>
      <c r="B1530" s="3">
        <f>YEAR(stock_returns_long[[#This Row],[Date]])</f>
        <v>2021</v>
      </c>
      <c r="C1530" s="3">
        <f>MONTH(stock_returns_long[[#This Row],[Date]])</f>
        <v>10</v>
      </c>
      <c r="D1530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1" spans="1:4" x14ac:dyDescent="0.2">
      <c r="A1531" s="3" t="s">
        <v>2</v>
      </c>
      <c r="B1531" s="3">
        <f>YEAR(stock_returns_long[[#This Row],[Date]])</f>
        <v>2021</v>
      </c>
      <c r="C1531" s="3">
        <f>MONTH(stock_returns_long[[#This Row],[Date]])</f>
        <v>10</v>
      </c>
      <c r="D1531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2" spans="1:4" x14ac:dyDescent="0.2">
      <c r="A1532" s="3" t="s">
        <v>2</v>
      </c>
      <c r="B1532" s="3">
        <f>YEAR(stock_returns_long[[#This Row],[Date]])</f>
        <v>2021</v>
      </c>
      <c r="C1532" s="3">
        <f>MONTH(stock_returns_long[[#This Row],[Date]])</f>
        <v>10</v>
      </c>
      <c r="D1532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3" spans="1:4" x14ac:dyDescent="0.2">
      <c r="A1533" s="3" t="s">
        <v>2</v>
      </c>
      <c r="B1533" s="3">
        <f>YEAR(stock_returns_long[[#This Row],[Date]])</f>
        <v>2021</v>
      </c>
      <c r="C1533" s="3">
        <f>MONTH(stock_returns_long[[#This Row],[Date]])</f>
        <v>10</v>
      </c>
      <c r="D1533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4" spans="1:4" x14ac:dyDescent="0.2">
      <c r="A1534" s="3" t="s">
        <v>2</v>
      </c>
      <c r="B1534" s="3">
        <f>YEAR(stock_returns_long[[#This Row],[Date]])</f>
        <v>2021</v>
      </c>
      <c r="C1534" s="3">
        <f>MONTH(stock_returns_long[[#This Row],[Date]])</f>
        <v>10</v>
      </c>
      <c r="D1534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5" spans="1:4" x14ac:dyDescent="0.2">
      <c r="A1535" s="3" t="s">
        <v>2</v>
      </c>
      <c r="B1535" s="3">
        <f>YEAR(stock_returns_long[[#This Row],[Date]])</f>
        <v>2021</v>
      </c>
      <c r="C1535" s="3">
        <f>MONTH(stock_returns_long[[#This Row],[Date]])</f>
        <v>10</v>
      </c>
      <c r="D1535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6" spans="1:4" x14ac:dyDescent="0.2">
      <c r="A1536" s="3" t="s">
        <v>2</v>
      </c>
      <c r="B1536" s="3">
        <f>YEAR(stock_returns_long[[#This Row],[Date]])</f>
        <v>2021</v>
      </c>
      <c r="C1536" s="3">
        <f>MONTH(stock_returns_long[[#This Row],[Date]])</f>
        <v>10</v>
      </c>
      <c r="D1536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7" spans="1:4" x14ac:dyDescent="0.2">
      <c r="A1537" s="3" t="s">
        <v>2</v>
      </c>
      <c r="B1537" s="3">
        <f>YEAR(stock_returns_long[[#This Row],[Date]])</f>
        <v>2021</v>
      </c>
      <c r="C1537" s="3">
        <f>MONTH(stock_returns_long[[#This Row],[Date]])</f>
        <v>10</v>
      </c>
      <c r="D1537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8" spans="1:4" x14ac:dyDescent="0.2">
      <c r="A1538" s="3" t="s">
        <v>2</v>
      </c>
      <c r="B1538" s="3">
        <f>YEAR(stock_returns_long[[#This Row],[Date]])</f>
        <v>2021</v>
      </c>
      <c r="C1538" s="3">
        <f>MONTH(stock_returns_long[[#This Row],[Date]])</f>
        <v>10</v>
      </c>
      <c r="D1538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39" spans="1:4" x14ac:dyDescent="0.2">
      <c r="A1539" s="3" t="s">
        <v>2</v>
      </c>
      <c r="B1539" s="3">
        <f>YEAR(stock_returns_long[[#This Row],[Date]])</f>
        <v>2021</v>
      </c>
      <c r="C1539" s="3">
        <f>MONTH(stock_returns_long[[#This Row],[Date]])</f>
        <v>10</v>
      </c>
      <c r="D1539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0" spans="1:4" x14ac:dyDescent="0.2">
      <c r="A1540" s="3" t="s">
        <v>2</v>
      </c>
      <c r="B1540" s="3">
        <f>YEAR(stock_returns_long[[#This Row],[Date]])</f>
        <v>2021</v>
      </c>
      <c r="C1540" s="3">
        <f>MONTH(stock_returns_long[[#This Row],[Date]])</f>
        <v>10</v>
      </c>
      <c r="D1540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1" spans="1:4" x14ac:dyDescent="0.2">
      <c r="A1541" s="3" t="s">
        <v>2</v>
      </c>
      <c r="B1541" s="3">
        <f>YEAR(stock_returns_long[[#This Row],[Date]])</f>
        <v>2021</v>
      </c>
      <c r="C1541" s="3">
        <f>MONTH(stock_returns_long[[#This Row],[Date]])</f>
        <v>10</v>
      </c>
      <c r="D1541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2" spans="1:4" x14ac:dyDescent="0.2">
      <c r="A1542" s="3" t="s">
        <v>2</v>
      </c>
      <c r="B1542" s="3">
        <f>YEAR(stock_returns_long[[#This Row],[Date]])</f>
        <v>2021</v>
      </c>
      <c r="C1542" s="3">
        <f>MONTH(stock_returns_long[[#This Row],[Date]])</f>
        <v>10</v>
      </c>
      <c r="D1542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3" spans="1:4" x14ac:dyDescent="0.2">
      <c r="A1543" s="3" t="s">
        <v>2</v>
      </c>
      <c r="B1543" s="3">
        <f>YEAR(stock_returns_long[[#This Row],[Date]])</f>
        <v>2021</v>
      </c>
      <c r="C1543" s="3">
        <f>MONTH(stock_returns_long[[#This Row],[Date]])</f>
        <v>10</v>
      </c>
      <c r="D1543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4" spans="1:4" x14ac:dyDescent="0.2">
      <c r="A1544" s="3" t="s">
        <v>2</v>
      </c>
      <c r="B1544" s="3">
        <f>YEAR(stock_returns_long[[#This Row],[Date]])</f>
        <v>2021</v>
      </c>
      <c r="C1544" s="3">
        <f>MONTH(stock_returns_long[[#This Row],[Date]])</f>
        <v>10</v>
      </c>
      <c r="D1544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5" spans="1:4" x14ac:dyDescent="0.2">
      <c r="A1545" s="3" t="s">
        <v>2</v>
      </c>
      <c r="B1545" s="3">
        <f>YEAR(stock_returns_long[[#This Row],[Date]])</f>
        <v>2021</v>
      </c>
      <c r="C1545" s="3">
        <f>MONTH(stock_returns_long[[#This Row],[Date]])</f>
        <v>10</v>
      </c>
      <c r="D1545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6" spans="1:4" x14ac:dyDescent="0.2">
      <c r="A1546" s="3" t="s">
        <v>2</v>
      </c>
      <c r="B1546" s="3">
        <f>YEAR(stock_returns_long[[#This Row],[Date]])</f>
        <v>2021</v>
      </c>
      <c r="C1546" s="3">
        <f>MONTH(stock_returns_long[[#This Row],[Date]])</f>
        <v>10</v>
      </c>
      <c r="D1546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7" spans="1:4" x14ac:dyDescent="0.2">
      <c r="A1547" s="3" t="s">
        <v>2</v>
      </c>
      <c r="B1547" s="3">
        <f>YEAR(stock_returns_long[[#This Row],[Date]])</f>
        <v>2021</v>
      </c>
      <c r="C1547" s="3">
        <f>MONTH(stock_returns_long[[#This Row],[Date]])</f>
        <v>10</v>
      </c>
      <c r="D1547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8" spans="1:4" x14ac:dyDescent="0.2">
      <c r="A1548" s="3" t="s">
        <v>2</v>
      </c>
      <c r="B1548" s="3">
        <f>YEAR(stock_returns_long[[#This Row],[Date]])</f>
        <v>2021</v>
      </c>
      <c r="C1548" s="3">
        <f>MONTH(stock_returns_long[[#This Row],[Date]])</f>
        <v>10</v>
      </c>
      <c r="D1548" s="3">
        <f>EXP(SUMIFS(stock_returns_long!$F:$F, stock_returns_long!$B:$B,Table6[[#This Row],[Ticker]],stock_returns_long!$D:$D,Table6[[#This Row],[Year]], stock_returns_long!$E:$E,Table6[[#This Row],[Month]]))-1</f>
        <v>2.6602457596643259E-2</v>
      </c>
    </row>
    <row r="1549" spans="1:4" x14ac:dyDescent="0.2">
      <c r="A1549" s="3" t="s">
        <v>2</v>
      </c>
      <c r="B1549" s="3">
        <f>YEAR(stock_returns_long[[#This Row],[Date]])</f>
        <v>2021</v>
      </c>
      <c r="C1549" s="3">
        <f>MONTH(stock_returns_long[[#This Row],[Date]])</f>
        <v>11</v>
      </c>
      <c r="D1549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0" spans="1:4" x14ac:dyDescent="0.2">
      <c r="A1550" s="3" t="s">
        <v>2</v>
      </c>
      <c r="B1550" s="3">
        <f>YEAR(stock_returns_long[[#This Row],[Date]])</f>
        <v>2021</v>
      </c>
      <c r="C1550" s="3">
        <f>MONTH(stock_returns_long[[#This Row],[Date]])</f>
        <v>11</v>
      </c>
      <c r="D1550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1" spans="1:4" x14ac:dyDescent="0.2">
      <c r="A1551" s="3" t="s">
        <v>2</v>
      </c>
      <c r="B1551" s="3">
        <f>YEAR(stock_returns_long[[#This Row],[Date]])</f>
        <v>2021</v>
      </c>
      <c r="C1551" s="3">
        <f>MONTH(stock_returns_long[[#This Row],[Date]])</f>
        <v>11</v>
      </c>
      <c r="D1551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2" spans="1:4" x14ac:dyDescent="0.2">
      <c r="A1552" s="3" t="s">
        <v>2</v>
      </c>
      <c r="B1552" s="3">
        <f>YEAR(stock_returns_long[[#This Row],[Date]])</f>
        <v>2021</v>
      </c>
      <c r="C1552" s="3">
        <f>MONTH(stock_returns_long[[#This Row],[Date]])</f>
        <v>11</v>
      </c>
      <c r="D1552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3" spans="1:4" x14ac:dyDescent="0.2">
      <c r="A1553" s="3" t="s">
        <v>2</v>
      </c>
      <c r="B1553" s="3">
        <f>YEAR(stock_returns_long[[#This Row],[Date]])</f>
        <v>2021</v>
      </c>
      <c r="C1553" s="3">
        <f>MONTH(stock_returns_long[[#This Row],[Date]])</f>
        <v>11</v>
      </c>
      <c r="D1553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4" spans="1:4" x14ac:dyDescent="0.2">
      <c r="A1554" s="3" t="s">
        <v>2</v>
      </c>
      <c r="B1554" s="3">
        <f>YEAR(stock_returns_long[[#This Row],[Date]])</f>
        <v>2021</v>
      </c>
      <c r="C1554" s="3">
        <f>MONTH(stock_returns_long[[#This Row],[Date]])</f>
        <v>11</v>
      </c>
      <c r="D1554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5" spans="1:4" x14ac:dyDescent="0.2">
      <c r="A1555" s="3" t="s">
        <v>2</v>
      </c>
      <c r="B1555" s="3">
        <f>YEAR(stock_returns_long[[#This Row],[Date]])</f>
        <v>2021</v>
      </c>
      <c r="C1555" s="3">
        <f>MONTH(stock_returns_long[[#This Row],[Date]])</f>
        <v>11</v>
      </c>
      <c r="D1555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6" spans="1:4" x14ac:dyDescent="0.2">
      <c r="A1556" s="3" t="s">
        <v>2</v>
      </c>
      <c r="B1556" s="3">
        <f>YEAR(stock_returns_long[[#This Row],[Date]])</f>
        <v>2021</v>
      </c>
      <c r="C1556" s="3">
        <f>MONTH(stock_returns_long[[#This Row],[Date]])</f>
        <v>11</v>
      </c>
      <c r="D1556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7" spans="1:4" x14ac:dyDescent="0.2">
      <c r="A1557" s="3" t="s">
        <v>2</v>
      </c>
      <c r="B1557" s="3">
        <f>YEAR(stock_returns_long[[#This Row],[Date]])</f>
        <v>2021</v>
      </c>
      <c r="C1557" s="3">
        <f>MONTH(stock_returns_long[[#This Row],[Date]])</f>
        <v>11</v>
      </c>
      <c r="D1557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8" spans="1:4" x14ac:dyDescent="0.2">
      <c r="A1558" s="3" t="s">
        <v>2</v>
      </c>
      <c r="B1558" s="3">
        <f>YEAR(stock_returns_long[[#This Row],[Date]])</f>
        <v>2021</v>
      </c>
      <c r="C1558" s="3">
        <f>MONTH(stock_returns_long[[#This Row],[Date]])</f>
        <v>11</v>
      </c>
      <c r="D1558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59" spans="1:4" x14ac:dyDescent="0.2">
      <c r="A1559" s="3" t="s">
        <v>2</v>
      </c>
      <c r="B1559" s="3">
        <f>YEAR(stock_returns_long[[#This Row],[Date]])</f>
        <v>2021</v>
      </c>
      <c r="C1559" s="3">
        <f>MONTH(stock_returns_long[[#This Row],[Date]])</f>
        <v>11</v>
      </c>
      <c r="D1559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0" spans="1:4" x14ac:dyDescent="0.2">
      <c r="A1560" s="3" t="s">
        <v>2</v>
      </c>
      <c r="B1560" s="3">
        <f>YEAR(stock_returns_long[[#This Row],[Date]])</f>
        <v>2021</v>
      </c>
      <c r="C1560" s="3">
        <f>MONTH(stock_returns_long[[#This Row],[Date]])</f>
        <v>11</v>
      </c>
      <c r="D1560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1" spans="1:4" x14ac:dyDescent="0.2">
      <c r="A1561" s="3" t="s">
        <v>2</v>
      </c>
      <c r="B1561" s="3">
        <f>YEAR(stock_returns_long[[#This Row],[Date]])</f>
        <v>2021</v>
      </c>
      <c r="C1561" s="3">
        <f>MONTH(stock_returns_long[[#This Row],[Date]])</f>
        <v>11</v>
      </c>
      <c r="D1561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2" spans="1:4" x14ac:dyDescent="0.2">
      <c r="A1562" s="3" t="s">
        <v>2</v>
      </c>
      <c r="B1562" s="3">
        <f>YEAR(stock_returns_long[[#This Row],[Date]])</f>
        <v>2021</v>
      </c>
      <c r="C1562" s="3">
        <f>MONTH(stock_returns_long[[#This Row],[Date]])</f>
        <v>11</v>
      </c>
      <c r="D1562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3" spans="1:4" x14ac:dyDescent="0.2">
      <c r="A1563" s="3" t="s">
        <v>2</v>
      </c>
      <c r="B1563" s="3">
        <f>YEAR(stock_returns_long[[#This Row],[Date]])</f>
        <v>2021</v>
      </c>
      <c r="C1563" s="3">
        <f>MONTH(stock_returns_long[[#This Row],[Date]])</f>
        <v>11</v>
      </c>
      <c r="D1563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4" spans="1:4" x14ac:dyDescent="0.2">
      <c r="A1564" s="3" t="s">
        <v>2</v>
      </c>
      <c r="B1564" s="3">
        <f>YEAR(stock_returns_long[[#This Row],[Date]])</f>
        <v>2021</v>
      </c>
      <c r="C1564" s="3">
        <f>MONTH(stock_returns_long[[#This Row],[Date]])</f>
        <v>11</v>
      </c>
      <c r="D1564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5" spans="1:4" x14ac:dyDescent="0.2">
      <c r="A1565" s="3" t="s">
        <v>2</v>
      </c>
      <c r="B1565" s="3">
        <f>YEAR(stock_returns_long[[#This Row],[Date]])</f>
        <v>2021</v>
      </c>
      <c r="C1565" s="3">
        <f>MONTH(stock_returns_long[[#This Row],[Date]])</f>
        <v>11</v>
      </c>
      <c r="D1565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6" spans="1:4" x14ac:dyDescent="0.2">
      <c r="A1566" s="3" t="s">
        <v>2</v>
      </c>
      <c r="B1566" s="3">
        <f>YEAR(stock_returns_long[[#This Row],[Date]])</f>
        <v>2021</v>
      </c>
      <c r="C1566" s="3">
        <f>MONTH(stock_returns_long[[#This Row],[Date]])</f>
        <v>11</v>
      </c>
      <c r="D1566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7" spans="1:4" x14ac:dyDescent="0.2">
      <c r="A1567" s="3" t="s">
        <v>2</v>
      </c>
      <c r="B1567" s="3">
        <f>YEAR(stock_returns_long[[#This Row],[Date]])</f>
        <v>2021</v>
      </c>
      <c r="C1567" s="3">
        <f>MONTH(stock_returns_long[[#This Row],[Date]])</f>
        <v>11</v>
      </c>
      <c r="D1567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8" spans="1:4" x14ac:dyDescent="0.2">
      <c r="A1568" s="3" t="s">
        <v>2</v>
      </c>
      <c r="B1568" s="3">
        <f>YEAR(stock_returns_long[[#This Row],[Date]])</f>
        <v>2021</v>
      </c>
      <c r="C1568" s="3">
        <f>MONTH(stock_returns_long[[#This Row],[Date]])</f>
        <v>11</v>
      </c>
      <c r="D1568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69" spans="1:4" x14ac:dyDescent="0.2">
      <c r="A1569" s="3" t="s">
        <v>2</v>
      </c>
      <c r="B1569" s="3">
        <f>YEAR(stock_returns_long[[#This Row],[Date]])</f>
        <v>2021</v>
      </c>
      <c r="C1569" s="3">
        <f>MONTH(stock_returns_long[[#This Row],[Date]])</f>
        <v>11</v>
      </c>
      <c r="D1569" s="3">
        <f>EXP(SUMIFS(stock_returns_long!$F:$F, stock_returns_long!$B:$B,Table6[[#This Row],[Ticker]],stock_returns_long!$D:$D,Table6[[#This Row],[Year]], stock_returns_long!$E:$E,Table6[[#This Row],[Month]]))-1</f>
        <v>3.9923701306487036E-2</v>
      </c>
    </row>
    <row r="1570" spans="1:4" x14ac:dyDescent="0.2">
      <c r="A1570" s="3" t="s">
        <v>2</v>
      </c>
      <c r="B1570" s="3">
        <f>YEAR(stock_returns_long[[#This Row],[Date]])</f>
        <v>2021</v>
      </c>
      <c r="C1570" s="3">
        <f>MONTH(stock_returns_long[[#This Row],[Date]])</f>
        <v>12</v>
      </c>
      <c r="D1570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1" spans="1:4" x14ac:dyDescent="0.2">
      <c r="A1571" s="3" t="s">
        <v>2</v>
      </c>
      <c r="B1571" s="3">
        <f>YEAR(stock_returns_long[[#This Row],[Date]])</f>
        <v>2021</v>
      </c>
      <c r="C1571" s="3">
        <f>MONTH(stock_returns_long[[#This Row],[Date]])</f>
        <v>12</v>
      </c>
      <c r="D1571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2" spans="1:4" x14ac:dyDescent="0.2">
      <c r="A1572" s="3" t="s">
        <v>2</v>
      </c>
      <c r="B1572" s="3">
        <f>YEAR(stock_returns_long[[#This Row],[Date]])</f>
        <v>2021</v>
      </c>
      <c r="C1572" s="3">
        <f>MONTH(stock_returns_long[[#This Row],[Date]])</f>
        <v>12</v>
      </c>
      <c r="D1572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3" spans="1:4" x14ac:dyDescent="0.2">
      <c r="A1573" s="3" t="s">
        <v>2</v>
      </c>
      <c r="B1573" s="3">
        <f>YEAR(stock_returns_long[[#This Row],[Date]])</f>
        <v>2021</v>
      </c>
      <c r="C1573" s="3">
        <f>MONTH(stock_returns_long[[#This Row],[Date]])</f>
        <v>12</v>
      </c>
      <c r="D1573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4" spans="1:4" x14ac:dyDescent="0.2">
      <c r="A1574" s="3" t="s">
        <v>2</v>
      </c>
      <c r="B1574" s="3">
        <f>YEAR(stock_returns_long[[#This Row],[Date]])</f>
        <v>2021</v>
      </c>
      <c r="C1574" s="3">
        <f>MONTH(stock_returns_long[[#This Row],[Date]])</f>
        <v>12</v>
      </c>
      <c r="D1574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5" spans="1:4" x14ac:dyDescent="0.2">
      <c r="A1575" s="3" t="s">
        <v>2</v>
      </c>
      <c r="B1575" s="3">
        <f>YEAR(stock_returns_long[[#This Row],[Date]])</f>
        <v>2021</v>
      </c>
      <c r="C1575" s="3">
        <f>MONTH(stock_returns_long[[#This Row],[Date]])</f>
        <v>12</v>
      </c>
      <c r="D1575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6" spans="1:4" x14ac:dyDescent="0.2">
      <c r="A1576" s="3" t="s">
        <v>2</v>
      </c>
      <c r="B1576" s="3">
        <f>YEAR(stock_returns_long[[#This Row],[Date]])</f>
        <v>2021</v>
      </c>
      <c r="C1576" s="3">
        <f>MONTH(stock_returns_long[[#This Row],[Date]])</f>
        <v>12</v>
      </c>
      <c r="D1576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7" spans="1:4" x14ac:dyDescent="0.2">
      <c r="A1577" s="3" t="s">
        <v>2</v>
      </c>
      <c r="B1577" s="3">
        <f>YEAR(stock_returns_long[[#This Row],[Date]])</f>
        <v>2021</v>
      </c>
      <c r="C1577" s="3">
        <f>MONTH(stock_returns_long[[#This Row],[Date]])</f>
        <v>12</v>
      </c>
      <c r="D1577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8" spans="1:4" x14ac:dyDescent="0.2">
      <c r="A1578" s="3" t="s">
        <v>2</v>
      </c>
      <c r="B1578" s="3">
        <f>YEAR(stock_returns_long[[#This Row],[Date]])</f>
        <v>2021</v>
      </c>
      <c r="C1578" s="3">
        <f>MONTH(stock_returns_long[[#This Row],[Date]])</f>
        <v>12</v>
      </c>
      <c r="D1578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79" spans="1:4" x14ac:dyDescent="0.2">
      <c r="A1579" s="3" t="s">
        <v>2</v>
      </c>
      <c r="B1579" s="3">
        <f>YEAR(stock_returns_long[[#This Row],[Date]])</f>
        <v>2021</v>
      </c>
      <c r="C1579" s="3">
        <f>MONTH(stock_returns_long[[#This Row],[Date]])</f>
        <v>12</v>
      </c>
      <c r="D1579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0" spans="1:4" x14ac:dyDescent="0.2">
      <c r="A1580" s="3" t="s">
        <v>2</v>
      </c>
      <c r="B1580" s="3">
        <f>YEAR(stock_returns_long[[#This Row],[Date]])</f>
        <v>2021</v>
      </c>
      <c r="C1580" s="3">
        <f>MONTH(stock_returns_long[[#This Row],[Date]])</f>
        <v>12</v>
      </c>
      <c r="D1580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1" spans="1:4" x14ac:dyDescent="0.2">
      <c r="A1581" s="3" t="s">
        <v>2</v>
      </c>
      <c r="B1581" s="3">
        <f>YEAR(stock_returns_long[[#This Row],[Date]])</f>
        <v>2021</v>
      </c>
      <c r="C1581" s="3">
        <f>MONTH(stock_returns_long[[#This Row],[Date]])</f>
        <v>12</v>
      </c>
      <c r="D1581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2" spans="1:4" x14ac:dyDescent="0.2">
      <c r="A1582" s="3" t="s">
        <v>2</v>
      </c>
      <c r="B1582" s="3">
        <f>YEAR(stock_returns_long[[#This Row],[Date]])</f>
        <v>2021</v>
      </c>
      <c r="C1582" s="3">
        <f>MONTH(stock_returns_long[[#This Row],[Date]])</f>
        <v>12</v>
      </c>
      <c r="D1582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3" spans="1:4" x14ac:dyDescent="0.2">
      <c r="A1583" s="3" t="s">
        <v>2</v>
      </c>
      <c r="B1583" s="3">
        <f>YEAR(stock_returns_long[[#This Row],[Date]])</f>
        <v>2021</v>
      </c>
      <c r="C1583" s="3">
        <f>MONTH(stock_returns_long[[#This Row],[Date]])</f>
        <v>12</v>
      </c>
      <c r="D1583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4" spans="1:4" x14ac:dyDescent="0.2">
      <c r="A1584" s="3" t="s">
        <v>2</v>
      </c>
      <c r="B1584" s="3">
        <f>YEAR(stock_returns_long[[#This Row],[Date]])</f>
        <v>2021</v>
      </c>
      <c r="C1584" s="3">
        <f>MONTH(stock_returns_long[[#This Row],[Date]])</f>
        <v>12</v>
      </c>
      <c r="D1584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5" spans="1:4" x14ac:dyDescent="0.2">
      <c r="A1585" s="3" t="s">
        <v>2</v>
      </c>
      <c r="B1585" s="3">
        <f>YEAR(stock_returns_long[[#This Row],[Date]])</f>
        <v>2021</v>
      </c>
      <c r="C1585" s="3">
        <f>MONTH(stock_returns_long[[#This Row],[Date]])</f>
        <v>12</v>
      </c>
      <c r="D1585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6" spans="1:4" x14ac:dyDescent="0.2">
      <c r="A1586" s="3" t="s">
        <v>2</v>
      </c>
      <c r="B1586" s="3">
        <f>YEAR(stock_returns_long[[#This Row],[Date]])</f>
        <v>2021</v>
      </c>
      <c r="C1586" s="3">
        <f>MONTH(stock_returns_long[[#This Row],[Date]])</f>
        <v>12</v>
      </c>
      <c r="D1586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7" spans="1:4" x14ac:dyDescent="0.2">
      <c r="A1587" s="3" t="s">
        <v>2</v>
      </c>
      <c r="B1587" s="3">
        <f>YEAR(stock_returns_long[[#This Row],[Date]])</f>
        <v>2021</v>
      </c>
      <c r="C1587" s="3">
        <f>MONTH(stock_returns_long[[#This Row],[Date]])</f>
        <v>12</v>
      </c>
      <c r="D1587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8" spans="1:4" x14ac:dyDescent="0.2">
      <c r="A1588" s="3" t="s">
        <v>2</v>
      </c>
      <c r="B1588" s="3">
        <f>YEAR(stock_returns_long[[#This Row],[Date]])</f>
        <v>2021</v>
      </c>
      <c r="C1588" s="3">
        <f>MONTH(stock_returns_long[[#This Row],[Date]])</f>
        <v>12</v>
      </c>
      <c r="D1588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89" spans="1:4" x14ac:dyDescent="0.2">
      <c r="A1589" s="3" t="s">
        <v>2</v>
      </c>
      <c r="B1589" s="3">
        <f>YEAR(stock_returns_long[[#This Row],[Date]])</f>
        <v>2021</v>
      </c>
      <c r="C1589" s="3">
        <f>MONTH(stock_returns_long[[#This Row],[Date]])</f>
        <v>12</v>
      </c>
      <c r="D1589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90" spans="1:4" x14ac:dyDescent="0.2">
      <c r="A1590" s="3" t="s">
        <v>2</v>
      </c>
      <c r="B1590" s="3">
        <f>YEAR(stock_returns_long[[#This Row],[Date]])</f>
        <v>2021</v>
      </c>
      <c r="C1590" s="3">
        <f>MONTH(stock_returns_long[[#This Row],[Date]])</f>
        <v>12</v>
      </c>
      <c r="D1590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91" spans="1:4" x14ac:dyDescent="0.2">
      <c r="A1591" s="3" t="s">
        <v>2</v>
      </c>
      <c r="B1591" s="3">
        <f>YEAR(stock_returns_long[[#This Row],[Date]])</f>
        <v>2021</v>
      </c>
      <c r="C1591" s="3">
        <f>MONTH(stock_returns_long[[#This Row],[Date]])</f>
        <v>12</v>
      </c>
      <c r="D1591" s="3">
        <f>EXP(SUMIFS(stock_returns_long!$F:$F, stock_returns_long!$B:$B,Table6[[#This Row],[Ticker]],stock_returns_long!$D:$D,Table6[[#This Row],[Year]], stock_returns_long!$E:$E,Table6[[#This Row],[Month]]))-1</f>
        <v>-4.925196878828475E-2</v>
      </c>
    </row>
    <row r="1592" spans="1:4" x14ac:dyDescent="0.2">
      <c r="A1592" s="3" t="s">
        <v>2</v>
      </c>
      <c r="B1592" s="3">
        <f>YEAR(stock_returns_long[[#This Row],[Date]])</f>
        <v>2022</v>
      </c>
      <c r="C1592" s="3">
        <f>MONTH(stock_returns_long[[#This Row],[Date]])</f>
        <v>1</v>
      </c>
      <c r="D1592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3" spans="1:4" x14ac:dyDescent="0.2">
      <c r="A1593" s="3" t="s">
        <v>2</v>
      </c>
      <c r="B1593" s="3">
        <f>YEAR(stock_returns_long[[#This Row],[Date]])</f>
        <v>2022</v>
      </c>
      <c r="C1593" s="3">
        <f>MONTH(stock_returns_long[[#This Row],[Date]])</f>
        <v>1</v>
      </c>
      <c r="D1593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4" spans="1:4" x14ac:dyDescent="0.2">
      <c r="A1594" s="3" t="s">
        <v>2</v>
      </c>
      <c r="B1594" s="3">
        <f>YEAR(stock_returns_long[[#This Row],[Date]])</f>
        <v>2022</v>
      </c>
      <c r="C1594" s="3">
        <f>MONTH(stock_returns_long[[#This Row],[Date]])</f>
        <v>1</v>
      </c>
      <c r="D1594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5" spans="1:4" x14ac:dyDescent="0.2">
      <c r="A1595" s="3" t="s">
        <v>2</v>
      </c>
      <c r="B1595" s="3">
        <f>YEAR(stock_returns_long[[#This Row],[Date]])</f>
        <v>2022</v>
      </c>
      <c r="C1595" s="3">
        <f>MONTH(stock_returns_long[[#This Row],[Date]])</f>
        <v>1</v>
      </c>
      <c r="D1595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6" spans="1:4" x14ac:dyDescent="0.2">
      <c r="A1596" s="3" t="s">
        <v>2</v>
      </c>
      <c r="B1596" s="3">
        <f>YEAR(stock_returns_long[[#This Row],[Date]])</f>
        <v>2022</v>
      </c>
      <c r="C1596" s="3">
        <f>MONTH(stock_returns_long[[#This Row],[Date]])</f>
        <v>1</v>
      </c>
      <c r="D1596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7" spans="1:4" x14ac:dyDescent="0.2">
      <c r="A1597" s="3" t="s">
        <v>2</v>
      </c>
      <c r="B1597" s="3">
        <f>YEAR(stock_returns_long[[#This Row],[Date]])</f>
        <v>2022</v>
      </c>
      <c r="C1597" s="3">
        <f>MONTH(stock_returns_long[[#This Row],[Date]])</f>
        <v>1</v>
      </c>
      <c r="D1597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8" spans="1:4" x14ac:dyDescent="0.2">
      <c r="A1598" s="3" t="s">
        <v>2</v>
      </c>
      <c r="B1598" s="3">
        <f>YEAR(stock_returns_long[[#This Row],[Date]])</f>
        <v>2022</v>
      </c>
      <c r="C1598" s="3">
        <f>MONTH(stock_returns_long[[#This Row],[Date]])</f>
        <v>1</v>
      </c>
      <c r="D1598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599" spans="1:4" x14ac:dyDescent="0.2">
      <c r="A1599" s="3" t="s">
        <v>2</v>
      </c>
      <c r="B1599" s="3">
        <f>YEAR(stock_returns_long[[#This Row],[Date]])</f>
        <v>2022</v>
      </c>
      <c r="C1599" s="3">
        <f>MONTH(stock_returns_long[[#This Row],[Date]])</f>
        <v>1</v>
      </c>
      <c r="D1599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0" spans="1:4" x14ac:dyDescent="0.2">
      <c r="A1600" s="3" t="s">
        <v>2</v>
      </c>
      <c r="B1600" s="3">
        <f>YEAR(stock_returns_long[[#This Row],[Date]])</f>
        <v>2022</v>
      </c>
      <c r="C1600" s="3">
        <f>MONTH(stock_returns_long[[#This Row],[Date]])</f>
        <v>1</v>
      </c>
      <c r="D1600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1" spans="1:4" x14ac:dyDescent="0.2">
      <c r="A1601" s="3" t="s">
        <v>2</v>
      </c>
      <c r="B1601" s="3">
        <f>YEAR(stock_returns_long[[#This Row],[Date]])</f>
        <v>2022</v>
      </c>
      <c r="C1601" s="3">
        <f>MONTH(stock_returns_long[[#This Row],[Date]])</f>
        <v>1</v>
      </c>
      <c r="D1601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2" spans="1:4" x14ac:dyDescent="0.2">
      <c r="A1602" s="3" t="s">
        <v>2</v>
      </c>
      <c r="B1602" s="3">
        <f>YEAR(stock_returns_long[[#This Row],[Date]])</f>
        <v>2022</v>
      </c>
      <c r="C1602" s="3">
        <f>MONTH(stock_returns_long[[#This Row],[Date]])</f>
        <v>1</v>
      </c>
      <c r="D1602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3" spans="1:4" x14ac:dyDescent="0.2">
      <c r="A1603" s="3" t="s">
        <v>2</v>
      </c>
      <c r="B1603" s="3">
        <f>YEAR(stock_returns_long[[#This Row],[Date]])</f>
        <v>2022</v>
      </c>
      <c r="C1603" s="3">
        <f>MONTH(stock_returns_long[[#This Row],[Date]])</f>
        <v>1</v>
      </c>
      <c r="D1603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4" spans="1:4" x14ac:dyDescent="0.2">
      <c r="A1604" s="3" t="s">
        <v>2</v>
      </c>
      <c r="B1604" s="3">
        <f>YEAR(stock_returns_long[[#This Row],[Date]])</f>
        <v>2022</v>
      </c>
      <c r="C1604" s="3">
        <f>MONTH(stock_returns_long[[#This Row],[Date]])</f>
        <v>1</v>
      </c>
      <c r="D1604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5" spans="1:4" x14ac:dyDescent="0.2">
      <c r="A1605" s="3" t="s">
        <v>2</v>
      </c>
      <c r="B1605" s="3">
        <f>YEAR(stock_returns_long[[#This Row],[Date]])</f>
        <v>2022</v>
      </c>
      <c r="C1605" s="3">
        <f>MONTH(stock_returns_long[[#This Row],[Date]])</f>
        <v>1</v>
      </c>
      <c r="D1605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6" spans="1:4" x14ac:dyDescent="0.2">
      <c r="A1606" s="3" t="s">
        <v>2</v>
      </c>
      <c r="B1606" s="3">
        <f>YEAR(stock_returns_long[[#This Row],[Date]])</f>
        <v>2022</v>
      </c>
      <c r="C1606" s="3">
        <f>MONTH(stock_returns_long[[#This Row],[Date]])</f>
        <v>1</v>
      </c>
      <c r="D1606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7" spans="1:4" x14ac:dyDescent="0.2">
      <c r="A1607" s="3" t="s">
        <v>2</v>
      </c>
      <c r="B1607" s="3">
        <f>YEAR(stock_returns_long[[#This Row],[Date]])</f>
        <v>2022</v>
      </c>
      <c r="C1607" s="3">
        <f>MONTH(stock_returns_long[[#This Row],[Date]])</f>
        <v>1</v>
      </c>
      <c r="D1607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8" spans="1:4" x14ac:dyDescent="0.2">
      <c r="A1608" s="3" t="s">
        <v>2</v>
      </c>
      <c r="B1608" s="3">
        <f>YEAR(stock_returns_long[[#This Row],[Date]])</f>
        <v>2022</v>
      </c>
      <c r="C1608" s="3">
        <f>MONTH(stock_returns_long[[#This Row],[Date]])</f>
        <v>1</v>
      </c>
      <c r="D1608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09" spans="1:4" x14ac:dyDescent="0.2">
      <c r="A1609" s="3" t="s">
        <v>2</v>
      </c>
      <c r="B1609" s="3">
        <f>YEAR(stock_returns_long[[#This Row],[Date]])</f>
        <v>2022</v>
      </c>
      <c r="C1609" s="3">
        <f>MONTH(stock_returns_long[[#This Row],[Date]])</f>
        <v>1</v>
      </c>
      <c r="D1609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10" spans="1:4" x14ac:dyDescent="0.2">
      <c r="A1610" s="3" t="s">
        <v>2</v>
      </c>
      <c r="B1610" s="3">
        <f>YEAR(stock_returns_long[[#This Row],[Date]])</f>
        <v>2022</v>
      </c>
      <c r="C1610" s="3">
        <f>MONTH(stock_returns_long[[#This Row],[Date]])</f>
        <v>1</v>
      </c>
      <c r="D1610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11" spans="1:4" x14ac:dyDescent="0.2">
      <c r="A1611" s="3" t="s">
        <v>2</v>
      </c>
      <c r="B1611" s="3">
        <f>YEAR(stock_returns_long[[#This Row],[Date]])</f>
        <v>2022</v>
      </c>
      <c r="C1611" s="3">
        <f>MONTH(stock_returns_long[[#This Row],[Date]])</f>
        <v>1</v>
      </c>
      <c r="D1611" s="3">
        <f>EXP(SUMIFS(stock_returns_long!$F:$F, stock_returns_long!$B:$B,Table6[[#This Row],[Ticker]],stock_returns_long!$D:$D,Table6[[#This Row],[Year]], stock_returns_long!$E:$E,Table6[[#This Row],[Month]]))-1</f>
        <v>-0.10282991021845667</v>
      </c>
    </row>
    <row r="1612" spans="1:4" x14ac:dyDescent="0.2">
      <c r="A1612" s="3" t="s">
        <v>2</v>
      </c>
      <c r="B1612" s="3">
        <f>YEAR(stock_returns_long[[#This Row],[Date]])</f>
        <v>2022</v>
      </c>
      <c r="C1612" s="3">
        <f>MONTH(stock_returns_long[[#This Row],[Date]])</f>
        <v>2</v>
      </c>
      <c r="D1612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3" spans="1:4" x14ac:dyDescent="0.2">
      <c r="A1613" s="3" t="s">
        <v>2</v>
      </c>
      <c r="B1613" s="3">
        <f>YEAR(stock_returns_long[[#This Row],[Date]])</f>
        <v>2022</v>
      </c>
      <c r="C1613" s="3">
        <f>MONTH(stock_returns_long[[#This Row],[Date]])</f>
        <v>2</v>
      </c>
      <c r="D1613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4" spans="1:4" x14ac:dyDescent="0.2">
      <c r="A1614" s="3" t="s">
        <v>2</v>
      </c>
      <c r="B1614" s="3">
        <f>YEAR(stock_returns_long[[#This Row],[Date]])</f>
        <v>2022</v>
      </c>
      <c r="C1614" s="3">
        <f>MONTH(stock_returns_long[[#This Row],[Date]])</f>
        <v>2</v>
      </c>
      <c r="D1614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5" spans="1:4" x14ac:dyDescent="0.2">
      <c r="A1615" s="3" t="s">
        <v>2</v>
      </c>
      <c r="B1615" s="3">
        <f>YEAR(stock_returns_long[[#This Row],[Date]])</f>
        <v>2022</v>
      </c>
      <c r="C1615" s="3">
        <f>MONTH(stock_returns_long[[#This Row],[Date]])</f>
        <v>2</v>
      </c>
      <c r="D1615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6" spans="1:4" x14ac:dyDescent="0.2">
      <c r="A1616" s="3" t="s">
        <v>2</v>
      </c>
      <c r="B1616" s="3">
        <f>YEAR(stock_returns_long[[#This Row],[Date]])</f>
        <v>2022</v>
      </c>
      <c r="C1616" s="3">
        <f>MONTH(stock_returns_long[[#This Row],[Date]])</f>
        <v>2</v>
      </c>
      <c r="D1616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7" spans="1:4" x14ac:dyDescent="0.2">
      <c r="A1617" s="3" t="s">
        <v>2</v>
      </c>
      <c r="B1617" s="3">
        <f>YEAR(stock_returns_long[[#This Row],[Date]])</f>
        <v>2022</v>
      </c>
      <c r="C1617" s="3">
        <f>MONTH(stock_returns_long[[#This Row],[Date]])</f>
        <v>2</v>
      </c>
      <c r="D1617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8" spans="1:4" x14ac:dyDescent="0.2">
      <c r="A1618" s="3" t="s">
        <v>2</v>
      </c>
      <c r="B1618" s="3">
        <f>YEAR(stock_returns_long[[#This Row],[Date]])</f>
        <v>2022</v>
      </c>
      <c r="C1618" s="3">
        <f>MONTH(stock_returns_long[[#This Row],[Date]])</f>
        <v>2</v>
      </c>
      <c r="D1618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19" spans="1:4" x14ac:dyDescent="0.2">
      <c r="A1619" s="3" t="s">
        <v>2</v>
      </c>
      <c r="B1619" s="3">
        <f>YEAR(stock_returns_long[[#This Row],[Date]])</f>
        <v>2022</v>
      </c>
      <c r="C1619" s="3">
        <f>MONTH(stock_returns_long[[#This Row],[Date]])</f>
        <v>2</v>
      </c>
      <c r="D1619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0" spans="1:4" x14ac:dyDescent="0.2">
      <c r="A1620" s="3" t="s">
        <v>2</v>
      </c>
      <c r="B1620" s="3">
        <f>YEAR(stock_returns_long[[#This Row],[Date]])</f>
        <v>2022</v>
      </c>
      <c r="C1620" s="3">
        <f>MONTH(stock_returns_long[[#This Row],[Date]])</f>
        <v>2</v>
      </c>
      <c r="D1620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1" spans="1:4" x14ac:dyDescent="0.2">
      <c r="A1621" s="3" t="s">
        <v>2</v>
      </c>
      <c r="B1621" s="3">
        <f>YEAR(stock_returns_long[[#This Row],[Date]])</f>
        <v>2022</v>
      </c>
      <c r="C1621" s="3">
        <f>MONTH(stock_returns_long[[#This Row],[Date]])</f>
        <v>2</v>
      </c>
      <c r="D1621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2" spans="1:4" x14ac:dyDescent="0.2">
      <c r="A1622" s="3" t="s">
        <v>2</v>
      </c>
      <c r="B1622" s="3">
        <f>YEAR(stock_returns_long[[#This Row],[Date]])</f>
        <v>2022</v>
      </c>
      <c r="C1622" s="3">
        <f>MONTH(stock_returns_long[[#This Row],[Date]])</f>
        <v>2</v>
      </c>
      <c r="D1622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3" spans="1:4" x14ac:dyDescent="0.2">
      <c r="A1623" s="3" t="s">
        <v>2</v>
      </c>
      <c r="B1623" s="3">
        <f>YEAR(stock_returns_long[[#This Row],[Date]])</f>
        <v>2022</v>
      </c>
      <c r="C1623" s="3">
        <f>MONTH(stock_returns_long[[#This Row],[Date]])</f>
        <v>2</v>
      </c>
      <c r="D1623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4" spans="1:4" x14ac:dyDescent="0.2">
      <c r="A1624" s="3" t="s">
        <v>2</v>
      </c>
      <c r="B1624" s="3">
        <f>YEAR(stock_returns_long[[#This Row],[Date]])</f>
        <v>2022</v>
      </c>
      <c r="C1624" s="3">
        <f>MONTH(stock_returns_long[[#This Row],[Date]])</f>
        <v>2</v>
      </c>
      <c r="D1624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5" spans="1:4" x14ac:dyDescent="0.2">
      <c r="A1625" s="3" t="s">
        <v>2</v>
      </c>
      <c r="B1625" s="3">
        <f>YEAR(stock_returns_long[[#This Row],[Date]])</f>
        <v>2022</v>
      </c>
      <c r="C1625" s="3">
        <f>MONTH(stock_returns_long[[#This Row],[Date]])</f>
        <v>2</v>
      </c>
      <c r="D1625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6" spans="1:4" x14ac:dyDescent="0.2">
      <c r="A1626" s="3" t="s">
        <v>2</v>
      </c>
      <c r="B1626" s="3">
        <f>YEAR(stock_returns_long[[#This Row],[Date]])</f>
        <v>2022</v>
      </c>
      <c r="C1626" s="3">
        <f>MONTH(stock_returns_long[[#This Row],[Date]])</f>
        <v>2</v>
      </c>
      <c r="D1626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7" spans="1:4" x14ac:dyDescent="0.2">
      <c r="A1627" s="3" t="s">
        <v>2</v>
      </c>
      <c r="B1627" s="3">
        <f>YEAR(stock_returns_long[[#This Row],[Date]])</f>
        <v>2022</v>
      </c>
      <c r="C1627" s="3">
        <f>MONTH(stock_returns_long[[#This Row],[Date]])</f>
        <v>2</v>
      </c>
      <c r="D1627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8" spans="1:4" x14ac:dyDescent="0.2">
      <c r="A1628" s="3" t="s">
        <v>2</v>
      </c>
      <c r="B1628" s="3">
        <f>YEAR(stock_returns_long[[#This Row],[Date]])</f>
        <v>2022</v>
      </c>
      <c r="C1628" s="3">
        <f>MONTH(stock_returns_long[[#This Row],[Date]])</f>
        <v>2</v>
      </c>
      <c r="D1628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29" spans="1:4" x14ac:dyDescent="0.2">
      <c r="A1629" s="3" t="s">
        <v>2</v>
      </c>
      <c r="B1629" s="3">
        <f>YEAR(stock_returns_long[[#This Row],[Date]])</f>
        <v>2022</v>
      </c>
      <c r="C1629" s="3">
        <f>MONTH(stock_returns_long[[#This Row],[Date]])</f>
        <v>2</v>
      </c>
      <c r="D1629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30" spans="1:4" x14ac:dyDescent="0.2">
      <c r="A1630" s="3" t="s">
        <v>2</v>
      </c>
      <c r="B1630" s="3">
        <f>YEAR(stock_returns_long[[#This Row],[Date]])</f>
        <v>2022</v>
      </c>
      <c r="C1630" s="3">
        <f>MONTH(stock_returns_long[[#This Row],[Date]])</f>
        <v>2</v>
      </c>
      <c r="D1630" s="3">
        <f>EXP(SUMIFS(stock_returns_long!$F:$F, stock_returns_long!$B:$B,Table6[[#This Row],[Ticker]],stock_returns_long!$D:$D,Table6[[#This Row],[Year]], stock_returns_long!$E:$E,Table6[[#This Row],[Month]]))-1</f>
        <v>2.6672518265588696E-2</v>
      </c>
    </row>
    <row r="1631" spans="1:4" x14ac:dyDescent="0.2">
      <c r="A1631" s="3" t="s">
        <v>2</v>
      </c>
      <c r="B1631" s="3">
        <f>YEAR(stock_returns_long[[#This Row],[Date]])</f>
        <v>2022</v>
      </c>
      <c r="C1631" s="3">
        <f>MONTH(stock_returns_long[[#This Row],[Date]])</f>
        <v>3</v>
      </c>
      <c r="D1631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2" spans="1:4" x14ac:dyDescent="0.2">
      <c r="A1632" s="3" t="s">
        <v>2</v>
      </c>
      <c r="B1632" s="3">
        <f>YEAR(stock_returns_long[[#This Row],[Date]])</f>
        <v>2022</v>
      </c>
      <c r="C1632" s="3">
        <f>MONTH(stock_returns_long[[#This Row],[Date]])</f>
        <v>3</v>
      </c>
      <c r="D1632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3" spans="1:4" x14ac:dyDescent="0.2">
      <c r="A1633" s="3" t="s">
        <v>2</v>
      </c>
      <c r="B1633" s="3">
        <f>YEAR(stock_returns_long[[#This Row],[Date]])</f>
        <v>2022</v>
      </c>
      <c r="C1633" s="3">
        <f>MONTH(stock_returns_long[[#This Row],[Date]])</f>
        <v>3</v>
      </c>
      <c r="D1633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4" spans="1:4" x14ac:dyDescent="0.2">
      <c r="A1634" s="3" t="s">
        <v>2</v>
      </c>
      <c r="B1634" s="3">
        <f>YEAR(stock_returns_long[[#This Row],[Date]])</f>
        <v>2022</v>
      </c>
      <c r="C1634" s="3">
        <f>MONTH(stock_returns_long[[#This Row],[Date]])</f>
        <v>3</v>
      </c>
      <c r="D1634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5" spans="1:4" x14ac:dyDescent="0.2">
      <c r="A1635" s="3" t="s">
        <v>2</v>
      </c>
      <c r="B1635" s="3">
        <f>YEAR(stock_returns_long[[#This Row],[Date]])</f>
        <v>2022</v>
      </c>
      <c r="C1635" s="3">
        <f>MONTH(stock_returns_long[[#This Row],[Date]])</f>
        <v>3</v>
      </c>
      <c r="D1635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6" spans="1:4" x14ac:dyDescent="0.2">
      <c r="A1636" s="3" t="s">
        <v>2</v>
      </c>
      <c r="B1636" s="3">
        <f>YEAR(stock_returns_long[[#This Row],[Date]])</f>
        <v>2022</v>
      </c>
      <c r="C1636" s="3">
        <f>MONTH(stock_returns_long[[#This Row],[Date]])</f>
        <v>3</v>
      </c>
      <c r="D1636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7" spans="1:4" x14ac:dyDescent="0.2">
      <c r="A1637" s="3" t="s">
        <v>2</v>
      </c>
      <c r="B1637" s="3">
        <f>YEAR(stock_returns_long[[#This Row],[Date]])</f>
        <v>2022</v>
      </c>
      <c r="C1637" s="3">
        <f>MONTH(stock_returns_long[[#This Row],[Date]])</f>
        <v>3</v>
      </c>
      <c r="D1637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8" spans="1:4" x14ac:dyDescent="0.2">
      <c r="A1638" s="3" t="s">
        <v>2</v>
      </c>
      <c r="B1638" s="3">
        <f>YEAR(stock_returns_long[[#This Row],[Date]])</f>
        <v>2022</v>
      </c>
      <c r="C1638" s="3">
        <f>MONTH(stock_returns_long[[#This Row],[Date]])</f>
        <v>3</v>
      </c>
      <c r="D1638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39" spans="1:4" x14ac:dyDescent="0.2">
      <c r="A1639" s="3" t="s">
        <v>2</v>
      </c>
      <c r="B1639" s="3">
        <f>YEAR(stock_returns_long[[#This Row],[Date]])</f>
        <v>2022</v>
      </c>
      <c r="C1639" s="3">
        <f>MONTH(stock_returns_long[[#This Row],[Date]])</f>
        <v>3</v>
      </c>
      <c r="D1639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0" spans="1:4" x14ac:dyDescent="0.2">
      <c r="A1640" s="3" t="s">
        <v>2</v>
      </c>
      <c r="B1640" s="3">
        <f>YEAR(stock_returns_long[[#This Row],[Date]])</f>
        <v>2022</v>
      </c>
      <c r="C1640" s="3">
        <f>MONTH(stock_returns_long[[#This Row],[Date]])</f>
        <v>3</v>
      </c>
      <c r="D1640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1" spans="1:4" x14ac:dyDescent="0.2">
      <c r="A1641" s="3" t="s">
        <v>2</v>
      </c>
      <c r="B1641" s="3">
        <f>YEAR(stock_returns_long[[#This Row],[Date]])</f>
        <v>2022</v>
      </c>
      <c r="C1641" s="3">
        <f>MONTH(stock_returns_long[[#This Row],[Date]])</f>
        <v>3</v>
      </c>
      <c r="D1641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2" spans="1:4" x14ac:dyDescent="0.2">
      <c r="A1642" s="3" t="s">
        <v>2</v>
      </c>
      <c r="B1642" s="3">
        <f>YEAR(stock_returns_long[[#This Row],[Date]])</f>
        <v>2022</v>
      </c>
      <c r="C1642" s="3">
        <f>MONTH(stock_returns_long[[#This Row],[Date]])</f>
        <v>3</v>
      </c>
      <c r="D1642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3" spans="1:4" x14ac:dyDescent="0.2">
      <c r="A1643" s="3" t="s">
        <v>2</v>
      </c>
      <c r="B1643" s="3">
        <f>YEAR(stock_returns_long[[#This Row],[Date]])</f>
        <v>2022</v>
      </c>
      <c r="C1643" s="3">
        <f>MONTH(stock_returns_long[[#This Row],[Date]])</f>
        <v>3</v>
      </c>
      <c r="D1643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4" spans="1:4" x14ac:dyDescent="0.2">
      <c r="A1644" s="3" t="s">
        <v>2</v>
      </c>
      <c r="B1644" s="3">
        <f>YEAR(stock_returns_long[[#This Row],[Date]])</f>
        <v>2022</v>
      </c>
      <c r="C1644" s="3">
        <f>MONTH(stock_returns_long[[#This Row],[Date]])</f>
        <v>3</v>
      </c>
      <c r="D1644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5" spans="1:4" x14ac:dyDescent="0.2">
      <c r="A1645" s="3" t="s">
        <v>2</v>
      </c>
      <c r="B1645" s="3">
        <f>YEAR(stock_returns_long[[#This Row],[Date]])</f>
        <v>2022</v>
      </c>
      <c r="C1645" s="3">
        <f>MONTH(stock_returns_long[[#This Row],[Date]])</f>
        <v>3</v>
      </c>
      <c r="D1645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6" spans="1:4" x14ac:dyDescent="0.2">
      <c r="A1646" s="3" t="s">
        <v>2</v>
      </c>
      <c r="B1646" s="3">
        <f>YEAR(stock_returns_long[[#This Row],[Date]])</f>
        <v>2022</v>
      </c>
      <c r="C1646" s="3">
        <f>MONTH(stock_returns_long[[#This Row],[Date]])</f>
        <v>3</v>
      </c>
      <c r="D1646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7" spans="1:4" x14ac:dyDescent="0.2">
      <c r="A1647" s="3" t="s">
        <v>2</v>
      </c>
      <c r="B1647" s="3">
        <f>YEAR(stock_returns_long[[#This Row],[Date]])</f>
        <v>2022</v>
      </c>
      <c r="C1647" s="3">
        <f>MONTH(stock_returns_long[[#This Row],[Date]])</f>
        <v>3</v>
      </c>
      <c r="D1647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8" spans="1:4" x14ac:dyDescent="0.2">
      <c r="A1648" s="3" t="s">
        <v>2</v>
      </c>
      <c r="B1648" s="3">
        <f>YEAR(stock_returns_long[[#This Row],[Date]])</f>
        <v>2022</v>
      </c>
      <c r="C1648" s="3">
        <f>MONTH(stock_returns_long[[#This Row],[Date]])</f>
        <v>3</v>
      </c>
      <c r="D1648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49" spans="1:4" x14ac:dyDescent="0.2">
      <c r="A1649" s="3" t="s">
        <v>2</v>
      </c>
      <c r="B1649" s="3">
        <f>YEAR(stock_returns_long[[#This Row],[Date]])</f>
        <v>2022</v>
      </c>
      <c r="C1649" s="3">
        <f>MONTH(stock_returns_long[[#This Row],[Date]])</f>
        <v>3</v>
      </c>
      <c r="D1649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50" spans="1:4" x14ac:dyDescent="0.2">
      <c r="A1650" s="3" t="s">
        <v>2</v>
      </c>
      <c r="B1650" s="3">
        <f>YEAR(stock_returns_long[[#This Row],[Date]])</f>
        <v>2022</v>
      </c>
      <c r="C1650" s="3">
        <f>MONTH(stock_returns_long[[#This Row],[Date]])</f>
        <v>3</v>
      </c>
      <c r="D1650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51" spans="1:4" x14ac:dyDescent="0.2">
      <c r="A1651" s="3" t="s">
        <v>2</v>
      </c>
      <c r="B1651" s="3">
        <f>YEAR(stock_returns_long[[#This Row],[Date]])</f>
        <v>2022</v>
      </c>
      <c r="C1651" s="3">
        <f>MONTH(stock_returns_long[[#This Row],[Date]])</f>
        <v>3</v>
      </c>
      <c r="D1651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52" spans="1:4" x14ac:dyDescent="0.2">
      <c r="A1652" s="3" t="s">
        <v>2</v>
      </c>
      <c r="B1652" s="3">
        <f>YEAR(stock_returns_long[[#This Row],[Date]])</f>
        <v>2022</v>
      </c>
      <c r="C1652" s="3">
        <f>MONTH(stock_returns_long[[#This Row],[Date]])</f>
        <v>3</v>
      </c>
      <c r="D1652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53" spans="1:4" x14ac:dyDescent="0.2">
      <c r="A1653" s="3" t="s">
        <v>2</v>
      </c>
      <c r="B1653" s="3">
        <f>YEAR(stock_returns_long[[#This Row],[Date]])</f>
        <v>2022</v>
      </c>
      <c r="C1653" s="3">
        <f>MONTH(stock_returns_long[[#This Row],[Date]])</f>
        <v>3</v>
      </c>
      <c r="D1653" s="3">
        <f>EXP(SUMIFS(stock_returns_long!$F:$F, stock_returns_long!$B:$B,Table6[[#This Row],[Ticker]],stock_returns_long!$D:$D,Table6[[#This Row],[Year]], stock_returns_long!$E:$E,Table6[[#This Row],[Month]]))-1</f>
        <v>6.143728503001622E-2</v>
      </c>
    </row>
    <row r="1654" spans="1:4" x14ac:dyDescent="0.2">
      <c r="A1654" s="3" t="s">
        <v>2</v>
      </c>
      <c r="B1654" s="3">
        <f>YEAR(stock_returns_long[[#This Row],[Date]])</f>
        <v>2022</v>
      </c>
      <c r="C1654" s="3">
        <f>MONTH(stock_returns_long[[#This Row],[Date]])</f>
        <v>4</v>
      </c>
      <c r="D1654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55" spans="1:4" x14ac:dyDescent="0.2">
      <c r="A1655" s="3" t="s">
        <v>2</v>
      </c>
      <c r="B1655" s="3">
        <f>YEAR(stock_returns_long[[#This Row],[Date]])</f>
        <v>2022</v>
      </c>
      <c r="C1655" s="3">
        <f>MONTH(stock_returns_long[[#This Row],[Date]])</f>
        <v>4</v>
      </c>
      <c r="D1655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56" spans="1:4" x14ac:dyDescent="0.2">
      <c r="A1656" s="3" t="s">
        <v>2</v>
      </c>
      <c r="B1656" s="3">
        <f>YEAR(stock_returns_long[[#This Row],[Date]])</f>
        <v>2022</v>
      </c>
      <c r="C1656" s="3">
        <f>MONTH(stock_returns_long[[#This Row],[Date]])</f>
        <v>4</v>
      </c>
      <c r="D1656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57" spans="1:4" x14ac:dyDescent="0.2">
      <c r="A1657" s="3" t="s">
        <v>2</v>
      </c>
      <c r="B1657" s="3">
        <f>YEAR(stock_returns_long[[#This Row],[Date]])</f>
        <v>2022</v>
      </c>
      <c r="C1657" s="3">
        <f>MONTH(stock_returns_long[[#This Row],[Date]])</f>
        <v>4</v>
      </c>
      <c r="D1657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58" spans="1:4" x14ac:dyDescent="0.2">
      <c r="A1658" s="3" t="s">
        <v>2</v>
      </c>
      <c r="B1658" s="3">
        <f>YEAR(stock_returns_long[[#This Row],[Date]])</f>
        <v>2022</v>
      </c>
      <c r="C1658" s="3">
        <f>MONTH(stock_returns_long[[#This Row],[Date]])</f>
        <v>4</v>
      </c>
      <c r="D1658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59" spans="1:4" x14ac:dyDescent="0.2">
      <c r="A1659" s="3" t="s">
        <v>2</v>
      </c>
      <c r="B1659" s="3">
        <f>YEAR(stock_returns_long[[#This Row],[Date]])</f>
        <v>2022</v>
      </c>
      <c r="C1659" s="3">
        <f>MONTH(stock_returns_long[[#This Row],[Date]])</f>
        <v>4</v>
      </c>
      <c r="D1659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0" spans="1:4" x14ac:dyDescent="0.2">
      <c r="A1660" s="3" t="s">
        <v>2</v>
      </c>
      <c r="B1660" s="3">
        <f>YEAR(stock_returns_long[[#This Row],[Date]])</f>
        <v>2022</v>
      </c>
      <c r="C1660" s="3">
        <f>MONTH(stock_returns_long[[#This Row],[Date]])</f>
        <v>4</v>
      </c>
      <c r="D1660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1" spans="1:4" x14ac:dyDescent="0.2">
      <c r="A1661" s="3" t="s">
        <v>2</v>
      </c>
      <c r="B1661" s="3">
        <f>YEAR(stock_returns_long[[#This Row],[Date]])</f>
        <v>2022</v>
      </c>
      <c r="C1661" s="3">
        <f>MONTH(stock_returns_long[[#This Row],[Date]])</f>
        <v>4</v>
      </c>
      <c r="D1661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2" spans="1:4" x14ac:dyDescent="0.2">
      <c r="A1662" s="3" t="s">
        <v>2</v>
      </c>
      <c r="B1662" s="3">
        <f>YEAR(stock_returns_long[[#This Row],[Date]])</f>
        <v>2022</v>
      </c>
      <c r="C1662" s="3">
        <f>MONTH(stock_returns_long[[#This Row],[Date]])</f>
        <v>4</v>
      </c>
      <c r="D1662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3" spans="1:4" x14ac:dyDescent="0.2">
      <c r="A1663" s="3" t="s">
        <v>2</v>
      </c>
      <c r="B1663" s="3">
        <f>YEAR(stock_returns_long[[#This Row],[Date]])</f>
        <v>2022</v>
      </c>
      <c r="C1663" s="3">
        <f>MONTH(stock_returns_long[[#This Row],[Date]])</f>
        <v>4</v>
      </c>
      <c r="D1663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4" spans="1:4" x14ac:dyDescent="0.2">
      <c r="A1664" s="3" t="s">
        <v>2</v>
      </c>
      <c r="B1664" s="3">
        <f>YEAR(stock_returns_long[[#This Row],[Date]])</f>
        <v>2022</v>
      </c>
      <c r="C1664" s="3">
        <f>MONTH(stock_returns_long[[#This Row],[Date]])</f>
        <v>4</v>
      </c>
      <c r="D1664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5" spans="1:4" x14ac:dyDescent="0.2">
      <c r="A1665" s="3" t="s">
        <v>2</v>
      </c>
      <c r="B1665" s="3">
        <f>YEAR(stock_returns_long[[#This Row],[Date]])</f>
        <v>2022</v>
      </c>
      <c r="C1665" s="3">
        <f>MONTH(stock_returns_long[[#This Row],[Date]])</f>
        <v>4</v>
      </c>
      <c r="D1665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6" spans="1:4" x14ac:dyDescent="0.2">
      <c r="A1666" s="3" t="s">
        <v>2</v>
      </c>
      <c r="B1666" s="3">
        <f>YEAR(stock_returns_long[[#This Row],[Date]])</f>
        <v>2022</v>
      </c>
      <c r="C1666" s="3">
        <f>MONTH(stock_returns_long[[#This Row],[Date]])</f>
        <v>4</v>
      </c>
      <c r="D1666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7" spans="1:4" x14ac:dyDescent="0.2">
      <c r="A1667" s="3" t="s">
        <v>2</v>
      </c>
      <c r="B1667" s="3">
        <f>YEAR(stock_returns_long[[#This Row],[Date]])</f>
        <v>2022</v>
      </c>
      <c r="C1667" s="3">
        <f>MONTH(stock_returns_long[[#This Row],[Date]])</f>
        <v>4</v>
      </c>
      <c r="D1667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8" spans="1:4" x14ac:dyDescent="0.2">
      <c r="A1668" s="3" t="s">
        <v>2</v>
      </c>
      <c r="B1668" s="3">
        <f>YEAR(stock_returns_long[[#This Row],[Date]])</f>
        <v>2022</v>
      </c>
      <c r="C1668" s="3">
        <f>MONTH(stock_returns_long[[#This Row],[Date]])</f>
        <v>4</v>
      </c>
      <c r="D1668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69" spans="1:4" x14ac:dyDescent="0.2">
      <c r="A1669" s="3" t="s">
        <v>2</v>
      </c>
      <c r="B1669" s="3">
        <f>YEAR(stock_returns_long[[#This Row],[Date]])</f>
        <v>2022</v>
      </c>
      <c r="C1669" s="3">
        <f>MONTH(stock_returns_long[[#This Row],[Date]])</f>
        <v>4</v>
      </c>
      <c r="D1669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70" spans="1:4" x14ac:dyDescent="0.2">
      <c r="A1670" s="3" t="s">
        <v>2</v>
      </c>
      <c r="B1670" s="3">
        <f>YEAR(stock_returns_long[[#This Row],[Date]])</f>
        <v>2022</v>
      </c>
      <c r="C1670" s="3">
        <f>MONTH(stock_returns_long[[#This Row],[Date]])</f>
        <v>4</v>
      </c>
      <c r="D1670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71" spans="1:4" x14ac:dyDescent="0.2">
      <c r="A1671" s="3" t="s">
        <v>2</v>
      </c>
      <c r="B1671" s="3">
        <f>YEAR(stock_returns_long[[#This Row],[Date]])</f>
        <v>2022</v>
      </c>
      <c r="C1671" s="3">
        <f>MONTH(stock_returns_long[[#This Row],[Date]])</f>
        <v>4</v>
      </c>
      <c r="D1671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72" spans="1:4" x14ac:dyDescent="0.2">
      <c r="A1672" s="3" t="s">
        <v>2</v>
      </c>
      <c r="B1672" s="3">
        <f>YEAR(stock_returns_long[[#This Row],[Date]])</f>
        <v>2022</v>
      </c>
      <c r="C1672" s="3">
        <f>MONTH(stock_returns_long[[#This Row],[Date]])</f>
        <v>4</v>
      </c>
      <c r="D1672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73" spans="1:4" x14ac:dyDescent="0.2">
      <c r="A1673" s="3" t="s">
        <v>2</v>
      </c>
      <c r="B1673" s="3">
        <f>YEAR(stock_returns_long[[#This Row],[Date]])</f>
        <v>2022</v>
      </c>
      <c r="C1673" s="3">
        <f>MONTH(stock_returns_long[[#This Row],[Date]])</f>
        <v>4</v>
      </c>
      <c r="D1673" s="3">
        <f>EXP(SUMIFS(stock_returns_long!$F:$F, stock_returns_long!$B:$B,Table6[[#This Row],[Ticker]],stock_returns_long!$D:$D,Table6[[#This Row],[Year]], stock_returns_long!$E:$E,Table6[[#This Row],[Month]]))-1</f>
        <v>-0.23752509313621073</v>
      </c>
    </row>
    <row r="1674" spans="1:4" x14ac:dyDescent="0.2">
      <c r="A1674" s="3" t="s">
        <v>2</v>
      </c>
      <c r="B1674" s="3">
        <f>YEAR(stock_returns_long[[#This Row],[Date]])</f>
        <v>2022</v>
      </c>
      <c r="C1674" s="3">
        <f>MONTH(stock_returns_long[[#This Row],[Date]])</f>
        <v>5</v>
      </c>
      <c r="D1674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75" spans="1:4" x14ac:dyDescent="0.2">
      <c r="A1675" s="3" t="s">
        <v>2</v>
      </c>
      <c r="B1675" s="3">
        <f>YEAR(stock_returns_long[[#This Row],[Date]])</f>
        <v>2022</v>
      </c>
      <c r="C1675" s="3">
        <f>MONTH(stock_returns_long[[#This Row],[Date]])</f>
        <v>5</v>
      </c>
      <c r="D1675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76" spans="1:4" x14ac:dyDescent="0.2">
      <c r="A1676" s="3" t="s">
        <v>2</v>
      </c>
      <c r="B1676" s="3">
        <f>YEAR(stock_returns_long[[#This Row],[Date]])</f>
        <v>2022</v>
      </c>
      <c r="C1676" s="3">
        <f>MONTH(stock_returns_long[[#This Row],[Date]])</f>
        <v>5</v>
      </c>
      <c r="D1676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77" spans="1:4" x14ac:dyDescent="0.2">
      <c r="A1677" s="3" t="s">
        <v>2</v>
      </c>
      <c r="B1677" s="3">
        <f>YEAR(stock_returns_long[[#This Row],[Date]])</f>
        <v>2022</v>
      </c>
      <c r="C1677" s="3">
        <f>MONTH(stock_returns_long[[#This Row],[Date]])</f>
        <v>5</v>
      </c>
      <c r="D1677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78" spans="1:4" x14ac:dyDescent="0.2">
      <c r="A1678" s="3" t="s">
        <v>2</v>
      </c>
      <c r="B1678" s="3">
        <f>YEAR(stock_returns_long[[#This Row],[Date]])</f>
        <v>2022</v>
      </c>
      <c r="C1678" s="3">
        <f>MONTH(stock_returns_long[[#This Row],[Date]])</f>
        <v>5</v>
      </c>
      <c r="D1678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79" spans="1:4" x14ac:dyDescent="0.2">
      <c r="A1679" s="3" t="s">
        <v>2</v>
      </c>
      <c r="B1679" s="3">
        <f>YEAR(stock_returns_long[[#This Row],[Date]])</f>
        <v>2022</v>
      </c>
      <c r="C1679" s="3">
        <f>MONTH(stock_returns_long[[#This Row],[Date]])</f>
        <v>5</v>
      </c>
      <c r="D1679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0" spans="1:4" x14ac:dyDescent="0.2">
      <c r="A1680" s="3" t="s">
        <v>2</v>
      </c>
      <c r="B1680" s="3">
        <f>YEAR(stock_returns_long[[#This Row],[Date]])</f>
        <v>2022</v>
      </c>
      <c r="C1680" s="3">
        <f>MONTH(stock_returns_long[[#This Row],[Date]])</f>
        <v>5</v>
      </c>
      <c r="D1680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1" spans="1:4" x14ac:dyDescent="0.2">
      <c r="A1681" s="3" t="s">
        <v>2</v>
      </c>
      <c r="B1681" s="3">
        <f>YEAR(stock_returns_long[[#This Row],[Date]])</f>
        <v>2022</v>
      </c>
      <c r="C1681" s="3">
        <f>MONTH(stock_returns_long[[#This Row],[Date]])</f>
        <v>5</v>
      </c>
      <c r="D1681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2" spans="1:4" x14ac:dyDescent="0.2">
      <c r="A1682" s="3" t="s">
        <v>2</v>
      </c>
      <c r="B1682" s="3">
        <f>YEAR(stock_returns_long[[#This Row],[Date]])</f>
        <v>2022</v>
      </c>
      <c r="C1682" s="3">
        <f>MONTH(stock_returns_long[[#This Row],[Date]])</f>
        <v>5</v>
      </c>
      <c r="D1682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3" spans="1:4" x14ac:dyDescent="0.2">
      <c r="A1683" s="3" t="s">
        <v>2</v>
      </c>
      <c r="B1683" s="3">
        <f>YEAR(stock_returns_long[[#This Row],[Date]])</f>
        <v>2022</v>
      </c>
      <c r="C1683" s="3">
        <f>MONTH(stock_returns_long[[#This Row],[Date]])</f>
        <v>5</v>
      </c>
      <c r="D1683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4" spans="1:4" x14ac:dyDescent="0.2">
      <c r="A1684" s="3" t="s">
        <v>2</v>
      </c>
      <c r="B1684" s="3">
        <f>YEAR(stock_returns_long[[#This Row],[Date]])</f>
        <v>2022</v>
      </c>
      <c r="C1684" s="3">
        <f>MONTH(stock_returns_long[[#This Row],[Date]])</f>
        <v>5</v>
      </c>
      <c r="D1684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5" spans="1:4" x14ac:dyDescent="0.2">
      <c r="A1685" s="3" t="s">
        <v>2</v>
      </c>
      <c r="B1685" s="3">
        <f>YEAR(stock_returns_long[[#This Row],[Date]])</f>
        <v>2022</v>
      </c>
      <c r="C1685" s="3">
        <f>MONTH(stock_returns_long[[#This Row],[Date]])</f>
        <v>5</v>
      </c>
      <c r="D1685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6" spans="1:4" x14ac:dyDescent="0.2">
      <c r="A1686" s="3" t="s">
        <v>2</v>
      </c>
      <c r="B1686" s="3">
        <f>YEAR(stock_returns_long[[#This Row],[Date]])</f>
        <v>2022</v>
      </c>
      <c r="C1686" s="3">
        <f>MONTH(stock_returns_long[[#This Row],[Date]])</f>
        <v>5</v>
      </c>
      <c r="D1686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7" spans="1:4" x14ac:dyDescent="0.2">
      <c r="A1687" s="3" t="s">
        <v>2</v>
      </c>
      <c r="B1687" s="3">
        <f>YEAR(stock_returns_long[[#This Row],[Date]])</f>
        <v>2022</v>
      </c>
      <c r="C1687" s="3">
        <f>MONTH(stock_returns_long[[#This Row],[Date]])</f>
        <v>5</v>
      </c>
      <c r="D1687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8" spans="1:4" x14ac:dyDescent="0.2">
      <c r="A1688" s="3" t="s">
        <v>2</v>
      </c>
      <c r="B1688" s="3">
        <f>YEAR(stock_returns_long[[#This Row],[Date]])</f>
        <v>2022</v>
      </c>
      <c r="C1688" s="3">
        <f>MONTH(stock_returns_long[[#This Row],[Date]])</f>
        <v>5</v>
      </c>
      <c r="D1688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89" spans="1:4" x14ac:dyDescent="0.2">
      <c r="A1689" s="3" t="s">
        <v>2</v>
      </c>
      <c r="B1689" s="3">
        <f>YEAR(stock_returns_long[[#This Row],[Date]])</f>
        <v>2022</v>
      </c>
      <c r="C1689" s="3">
        <f>MONTH(stock_returns_long[[#This Row],[Date]])</f>
        <v>5</v>
      </c>
      <c r="D1689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0" spans="1:4" x14ac:dyDescent="0.2">
      <c r="A1690" s="3" t="s">
        <v>2</v>
      </c>
      <c r="B1690" s="3">
        <f>YEAR(stock_returns_long[[#This Row],[Date]])</f>
        <v>2022</v>
      </c>
      <c r="C1690" s="3">
        <f>MONTH(stock_returns_long[[#This Row],[Date]])</f>
        <v>5</v>
      </c>
      <c r="D1690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1" spans="1:4" x14ac:dyDescent="0.2">
      <c r="A1691" s="3" t="s">
        <v>2</v>
      </c>
      <c r="B1691" s="3">
        <f>YEAR(stock_returns_long[[#This Row],[Date]])</f>
        <v>2022</v>
      </c>
      <c r="C1691" s="3">
        <f>MONTH(stock_returns_long[[#This Row],[Date]])</f>
        <v>5</v>
      </c>
      <c r="D1691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2" spans="1:4" x14ac:dyDescent="0.2">
      <c r="A1692" s="3" t="s">
        <v>2</v>
      </c>
      <c r="B1692" s="3">
        <f>YEAR(stock_returns_long[[#This Row],[Date]])</f>
        <v>2022</v>
      </c>
      <c r="C1692" s="3">
        <f>MONTH(stock_returns_long[[#This Row],[Date]])</f>
        <v>5</v>
      </c>
      <c r="D1692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3" spans="1:4" x14ac:dyDescent="0.2">
      <c r="A1693" s="3" t="s">
        <v>2</v>
      </c>
      <c r="B1693" s="3">
        <f>YEAR(stock_returns_long[[#This Row],[Date]])</f>
        <v>2022</v>
      </c>
      <c r="C1693" s="3">
        <f>MONTH(stock_returns_long[[#This Row],[Date]])</f>
        <v>5</v>
      </c>
      <c r="D1693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4" spans="1:4" x14ac:dyDescent="0.2">
      <c r="A1694" s="3" t="s">
        <v>2</v>
      </c>
      <c r="B1694" s="3">
        <f>YEAR(stock_returns_long[[#This Row],[Date]])</f>
        <v>2022</v>
      </c>
      <c r="C1694" s="3">
        <f>MONTH(stock_returns_long[[#This Row],[Date]])</f>
        <v>5</v>
      </c>
      <c r="D1694" s="3">
        <f>EXP(SUMIFS(stock_returns_long!$F:$F, stock_returns_long!$B:$B,Table6[[#This Row],[Ticker]],stock_returns_long!$D:$D,Table6[[#This Row],[Year]], stock_returns_long!$E:$E,Table6[[#This Row],[Month]]))-1</f>
        <v>-3.2764317603166337E-2</v>
      </c>
    </row>
    <row r="1695" spans="1:4" x14ac:dyDescent="0.2">
      <c r="A1695" s="3" t="s">
        <v>2</v>
      </c>
      <c r="B1695" s="3">
        <f>YEAR(stock_returns_long[[#This Row],[Date]])</f>
        <v>2022</v>
      </c>
      <c r="C1695" s="3">
        <f>MONTH(stock_returns_long[[#This Row],[Date]])</f>
        <v>6</v>
      </c>
      <c r="D1695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696" spans="1:4" x14ac:dyDescent="0.2">
      <c r="A1696" s="3" t="s">
        <v>2</v>
      </c>
      <c r="B1696" s="3">
        <f>YEAR(stock_returns_long[[#This Row],[Date]])</f>
        <v>2022</v>
      </c>
      <c r="C1696" s="3">
        <f>MONTH(stock_returns_long[[#This Row],[Date]])</f>
        <v>6</v>
      </c>
      <c r="D1696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697" spans="1:4" x14ac:dyDescent="0.2">
      <c r="A1697" s="3" t="s">
        <v>2</v>
      </c>
      <c r="B1697" s="3">
        <f>YEAR(stock_returns_long[[#This Row],[Date]])</f>
        <v>2022</v>
      </c>
      <c r="C1697" s="3">
        <f>MONTH(stock_returns_long[[#This Row],[Date]])</f>
        <v>6</v>
      </c>
      <c r="D1697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698" spans="1:4" x14ac:dyDescent="0.2">
      <c r="A1698" s="3" t="s">
        <v>2</v>
      </c>
      <c r="B1698" s="3">
        <f>YEAR(stock_returns_long[[#This Row],[Date]])</f>
        <v>2022</v>
      </c>
      <c r="C1698" s="3">
        <f>MONTH(stock_returns_long[[#This Row],[Date]])</f>
        <v>6</v>
      </c>
      <c r="D1698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699" spans="1:4" x14ac:dyDescent="0.2">
      <c r="A1699" s="3" t="s">
        <v>2</v>
      </c>
      <c r="B1699" s="3">
        <f>YEAR(stock_returns_long[[#This Row],[Date]])</f>
        <v>2022</v>
      </c>
      <c r="C1699" s="3">
        <f>MONTH(stock_returns_long[[#This Row],[Date]])</f>
        <v>6</v>
      </c>
      <c r="D1699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0" spans="1:4" x14ac:dyDescent="0.2">
      <c r="A1700" s="3" t="s">
        <v>2</v>
      </c>
      <c r="B1700" s="3">
        <f>YEAR(stock_returns_long[[#This Row],[Date]])</f>
        <v>2022</v>
      </c>
      <c r="C1700" s="3">
        <f>MONTH(stock_returns_long[[#This Row],[Date]])</f>
        <v>6</v>
      </c>
      <c r="D1700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1" spans="1:4" x14ac:dyDescent="0.2">
      <c r="A1701" s="3" t="s">
        <v>2</v>
      </c>
      <c r="B1701" s="3">
        <f>YEAR(stock_returns_long[[#This Row],[Date]])</f>
        <v>2022</v>
      </c>
      <c r="C1701" s="3">
        <f>MONTH(stock_returns_long[[#This Row],[Date]])</f>
        <v>6</v>
      </c>
      <c r="D1701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2" spans="1:4" x14ac:dyDescent="0.2">
      <c r="A1702" s="3" t="s">
        <v>2</v>
      </c>
      <c r="B1702" s="3">
        <f>YEAR(stock_returns_long[[#This Row],[Date]])</f>
        <v>2022</v>
      </c>
      <c r="C1702" s="3">
        <f>MONTH(stock_returns_long[[#This Row],[Date]])</f>
        <v>6</v>
      </c>
      <c r="D1702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3" spans="1:4" x14ac:dyDescent="0.2">
      <c r="A1703" s="3" t="s">
        <v>2</v>
      </c>
      <c r="B1703" s="3">
        <f>YEAR(stock_returns_long[[#This Row],[Date]])</f>
        <v>2022</v>
      </c>
      <c r="C1703" s="3">
        <f>MONTH(stock_returns_long[[#This Row],[Date]])</f>
        <v>6</v>
      </c>
      <c r="D1703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4" spans="1:4" x14ac:dyDescent="0.2">
      <c r="A1704" s="3" t="s">
        <v>2</v>
      </c>
      <c r="B1704" s="3">
        <f>YEAR(stock_returns_long[[#This Row],[Date]])</f>
        <v>2022</v>
      </c>
      <c r="C1704" s="3">
        <f>MONTH(stock_returns_long[[#This Row],[Date]])</f>
        <v>6</v>
      </c>
      <c r="D1704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5" spans="1:4" x14ac:dyDescent="0.2">
      <c r="A1705" s="3" t="s">
        <v>2</v>
      </c>
      <c r="B1705" s="3">
        <f>YEAR(stock_returns_long[[#This Row],[Date]])</f>
        <v>2022</v>
      </c>
      <c r="C1705" s="3">
        <f>MONTH(stock_returns_long[[#This Row],[Date]])</f>
        <v>6</v>
      </c>
      <c r="D1705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6" spans="1:4" x14ac:dyDescent="0.2">
      <c r="A1706" s="3" t="s">
        <v>2</v>
      </c>
      <c r="B1706" s="3">
        <f>YEAR(stock_returns_long[[#This Row],[Date]])</f>
        <v>2022</v>
      </c>
      <c r="C1706" s="3">
        <f>MONTH(stock_returns_long[[#This Row],[Date]])</f>
        <v>6</v>
      </c>
      <c r="D1706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7" spans="1:4" x14ac:dyDescent="0.2">
      <c r="A1707" s="3" t="s">
        <v>2</v>
      </c>
      <c r="B1707" s="3">
        <f>YEAR(stock_returns_long[[#This Row],[Date]])</f>
        <v>2022</v>
      </c>
      <c r="C1707" s="3">
        <f>MONTH(stock_returns_long[[#This Row],[Date]])</f>
        <v>6</v>
      </c>
      <c r="D1707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8" spans="1:4" x14ac:dyDescent="0.2">
      <c r="A1708" s="3" t="s">
        <v>2</v>
      </c>
      <c r="B1708" s="3">
        <f>YEAR(stock_returns_long[[#This Row],[Date]])</f>
        <v>2022</v>
      </c>
      <c r="C1708" s="3">
        <f>MONTH(stock_returns_long[[#This Row],[Date]])</f>
        <v>6</v>
      </c>
      <c r="D1708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09" spans="1:4" x14ac:dyDescent="0.2">
      <c r="A1709" s="3" t="s">
        <v>2</v>
      </c>
      <c r="B1709" s="3">
        <f>YEAR(stock_returns_long[[#This Row],[Date]])</f>
        <v>2022</v>
      </c>
      <c r="C1709" s="3">
        <f>MONTH(stock_returns_long[[#This Row],[Date]])</f>
        <v>6</v>
      </c>
      <c r="D1709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0" spans="1:4" x14ac:dyDescent="0.2">
      <c r="A1710" s="3" t="s">
        <v>2</v>
      </c>
      <c r="B1710" s="3">
        <f>YEAR(stock_returns_long[[#This Row],[Date]])</f>
        <v>2022</v>
      </c>
      <c r="C1710" s="3">
        <f>MONTH(stock_returns_long[[#This Row],[Date]])</f>
        <v>6</v>
      </c>
      <c r="D1710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1" spans="1:4" x14ac:dyDescent="0.2">
      <c r="A1711" s="3" t="s">
        <v>2</v>
      </c>
      <c r="B1711" s="3">
        <f>YEAR(stock_returns_long[[#This Row],[Date]])</f>
        <v>2022</v>
      </c>
      <c r="C1711" s="3">
        <f>MONTH(stock_returns_long[[#This Row],[Date]])</f>
        <v>6</v>
      </c>
      <c r="D1711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2" spans="1:4" x14ac:dyDescent="0.2">
      <c r="A1712" s="3" t="s">
        <v>2</v>
      </c>
      <c r="B1712" s="3">
        <f>YEAR(stock_returns_long[[#This Row],[Date]])</f>
        <v>2022</v>
      </c>
      <c r="C1712" s="3">
        <f>MONTH(stock_returns_long[[#This Row],[Date]])</f>
        <v>6</v>
      </c>
      <c r="D1712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3" spans="1:4" x14ac:dyDescent="0.2">
      <c r="A1713" s="3" t="s">
        <v>2</v>
      </c>
      <c r="B1713" s="3">
        <f>YEAR(stock_returns_long[[#This Row],[Date]])</f>
        <v>2022</v>
      </c>
      <c r="C1713" s="3">
        <f>MONTH(stock_returns_long[[#This Row],[Date]])</f>
        <v>6</v>
      </c>
      <c r="D1713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4" spans="1:4" x14ac:dyDescent="0.2">
      <c r="A1714" s="3" t="s">
        <v>2</v>
      </c>
      <c r="B1714" s="3">
        <f>YEAR(stock_returns_long[[#This Row],[Date]])</f>
        <v>2022</v>
      </c>
      <c r="C1714" s="3">
        <f>MONTH(stock_returns_long[[#This Row],[Date]])</f>
        <v>6</v>
      </c>
      <c r="D1714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5" spans="1:4" x14ac:dyDescent="0.2">
      <c r="A1715" s="3" t="s">
        <v>2</v>
      </c>
      <c r="B1715" s="3">
        <f>YEAR(stock_returns_long[[#This Row],[Date]])</f>
        <v>2022</v>
      </c>
      <c r="C1715" s="3">
        <f>MONTH(stock_returns_long[[#This Row],[Date]])</f>
        <v>6</v>
      </c>
      <c r="D1715" s="3">
        <f>EXP(SUMIFS(stock_returns_long!$F:$F, stock_returns_long!$B:$B,Table6[[#This Row],[Ticker]],stock_returns_long!$D:$D,Table6[[#This Row],[Year]], stock_returns_long!$E:$E,Table6[[#This Row],[Month]]))-1</f>
        <v>-0.11645921262241266</v>
      </c>
    </row>
    <row r="1716" spans="1:4" x14ac:dyDescent="0.2">
      <c r="A1716" s="3" t="s">
        <v>2</v>
      </c>
      <c r="B1716" s="3">
        <f>YEAR(stock_returns_long[[#This Row],[Date]])</f>
        <v>2022</v>
      </c>
      <c r="C1716" s="3">
        <f>MONTH(stock_returns_long[[#This Row],[Date]])</f>
        <v>7</v>
      </c>
      <c r="D1716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17" spans="1:4" x14ac:dyDescent="0.2">
      <c r="A1717" s="3" t="s">
        <v>2</v>
      </c>
      <c r="B1717" s="3">
        <f>YEAR(stock_returns_long[[#This Row],[Date]])</f>
        <v>2022</v>
      </c>
      <c r="C1717" s="3">
        <f>MONTH(stock_returns_long[[#This Row],[Date]])</f>
        <v>7</v>
      </c>
      <c r="D1717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18" spans="1:4" x14ac:dyDescent="0.2">
      <c r="A1718" s="3" t="s">
        <v>2</v>
      </c>
      <c r="B1718" s="3">
        <f>YEAR(stock_returns_long[[#This Row],[Date]])</f>
        <v>2022</v>
      </c>
      <c r="C1718" s="3">
        <f>MONTH(stock_returns_long[[#This Row],[Date]])</f>
        <v>7</v>
      </c>
      <c r="D1718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19" spans="1:4" x14ac:dyDescent="0.2">
      <c r="A1719" s="3" t="s">
        <v>2</v>
      </c>
      <c r="B1719" s="3">
        <f>YEAR(stock_returns_long[[#This Row],[Date]])</f>
        <v>2022</v>
      </c>
      <c r="C1719" s="3">
        <f>MONTH(stock_returns_long[[#This Row],[Date]])</f>
        <v>7</v>
      </c>
      <c r="D1719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0" spans="1:4" x14ac:dyDescent="0.2">
      <c r="A1720" s="3" t="s">
        <v>2</v>
      </c>
      <c r="B1720" s="3">
        <f>YEAR(stock_returns_long[[#This Row],[Date]])</f>
        <v>2022</v>
      </c>
      <c r="C1720" s="3">
        <f>MONTH(stock_returns_long[[#This Row],[Date]])</f>
        <v>7</v>
      </c>
      <c r="D1720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1" spans="1:4" x14ac:dyDescent="0.2">
      <c r="A1721" s="3" t="s">
        <v>2</v>
      </c>
      <c r="B1721" s="3">
        <f>YEAR(stock_returns_long[[#This Row],[Date]])</f>
        <v>2022</v>
      </c>
      <c r="C1721" s="3">
        <f>MONTH(stock_returns_long[[#This Row],[Date]])</f>
        <v>7</v>
      </c>
      <c r="D1721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2" spans="1:4" x14ac:dyDescent="0.2">
      <c r="A1722" s="3" t="s">
        <v>2</v>
      </c>
      <c r="B1722" s="3">
        <f>YEAR(stock_returns_long[[#This Row],[Date]])</f>
        <v>2022</v>
      </c>
      <c r="C1722" s="3">
        <f>MONTH(stock_returns_long[[#This Row],[Date]])</f>
        <v>7</v>
      </c>
      <c r="D1722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3" spans="1:4" x14ac:dyDescent="0.2">
      <c r="A1723" s="3" t="s">
        <v>2</v>
      </c>
      <c r="B1723" s="3">
        <f>YEAR(stock_returns_long[[#This Row],[Date]])</f>
        <v>2022</v>
      </c>
      <c r="C1723" s="3">
        <f>MONTH(stock_returns_long[[#This Row],[Date]])</f>
        <v>7</v>
      </c>
      <c r="D1723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4" spans="1:4" x14ac:dyDescent="0.2">
      <c r="A1724" s="3" t="s">
        <v>2</v>
      </c>
      <c r="B1724" s="3">
        <f>YEAR(stock_returns_long[[#This Row],[Date]])</f>
        <v>2022</v>
      </c>
      <c r="C1724" s="3">
        <f>MONTH(stock_returns_long[[#This Row],[Date]])</f>
        <v>7</v>
      </c>
      <c r="D1724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5" spans="1:4" x14ac:dyDescent="0.2">
      <c r="A1725" s="3" t="s">
        <v>2</v>
      </c>
      <c r="B1725" s="3">
        <f>YEAR(stock_returns_long[[#This Row],[Date]])</f>
        <v>2022</v>
      </c>
      <c r="C1725" s="3">
        <f>MONTH(stock_returns_long[[#This Row],[Date]])</f>
        <v>7</v>
      </c>
      <c r="D1725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6" spans="1:4" x14ac:dyDescent="0.2">
      <c r="A1726" s="3" t="s">
        <v>2</v>
      </c>
      <c r="B1726" s="3">
        <f>YEAR(stock_returns_long[[#This Row],[Date]])</f>
        <v>2022</v>
      </c>
      <c r="C1726" s="3">
        <f>MONTH(stock_returns_long[[#This Row],[Date]])</f>
        <v>7</v>
      </c>
      <c r="D1726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7" spans="1:4" x14ac:dyDescent="0.2">
      <c r="A1727" s="3" t="s">
        <v>2</v>
      </c>
      <c r="B1727" s="3">
        <f>YEAR(stock_returns_long[[#This Row],[Date]])</f>
        <v>2022</v>
      </c>
      <c r="C1727" s="3">
        <f>MONTH(stock_returns_long[[#This Row],[Date]])</f>
        <v>7</v>
      </c>
      <c r="D1727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8" spans="1:4" x14ac:dyDescent="0.2">
      <c r="A1728" s="3" t="s">
        <v>2</v>
      </c>
      <c r="B1728" s="3">
        <f>YEAR(stock_returns_long[[#This Row],[Date]])</f>
        <v>2022</v>
      </c>
      <c r="C1728" s="3">
        <f>MONTH(stock_returns_long[[#This Row],[Date]])</f>
        <v>7</v>
      </c>
      <c r="D1728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29" spans="1:4" x14ac:dyDescent="0.2">
      <c r="A1729" s="3" t="s">
        <v>2</v>
      </c>
      <c r="B1729" s="3">
        <f>YEAR(stock_returns_long[[#This Row],[Date]])</f>
        <v>2022</v>
      </c>
      <c r="C1729" s="3">
        <f>MONTH(stock_returns_long[[#This Row],[Date]])</f>
        <v>7</v>
      </c>
      <c r="D1729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0" spans="1:4" x14ac:dyDescent="0.2">
      <c r="A1730" s="3" t="s">
        <v>2</v>
      </c>
      <c r="B1730" s="3">
        <f>YEAR(stock_returns_long[[#This Row],[Date]])</f>
        <v>2022</v>
      </c>
      <c r="C1730" s="3">
        <f>MONTH(stock_returns_long[[#This Row],[Date]])</f>
        <v>7</v>
      </c>
      <c r="D1730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1" spans="1:4" x14ac:dyDescent="0.2">
      <c r="A1731" s="3" t="s">
        <v>2</v>
      </c>
      <c r="B1731" s="3">
        <f>YEAR(stock_returns_long[[#This Row],[Date]])</f>
        <v>2022</v>
      </c>
      <c r="C1731" s="3">
        <f>MONTH(stock_returns_long[[#This Row],[Date]])</f>
        <v>7</v>
      </c>
      <c r="D1731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2" spans="1:4" x14ac:dyDescent="0.2">
      <c r="A1732" s="3" t="s">
        <v>2</v>
      </c>
      <c r="B1732" s="3">
        <f>YEAR(stock_returns_long[[#This Row],[Date]])</f>
        <v>2022</v>
      </c>
      <c r="C1732" s="3">
        <f>MONTH(stock_returns_long[[#This Row],[Date]])</f>
        <v>7</v>
      </c>
      <c r="D1732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3" spans="1:4" x14ac:dyDescent="0.2">
      <c r="A1733" s="3" t="s">
        <v>2</v>
      </c>
      <c r="B1733" s="3">
        <f>YEAR(stock_returns_long[[#This Row],[Date]])</f>
        <v>2022</v>
      </c>
      <c r="C1733" s="3">
        <f>MONTH(stock_returns_long[[#This Row],[Date]])</f>
        <v>7</v>
      </c>
      <c r="D1733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4" spans="1:4" x14ac:dyDescent="0.2">
      <c r="A1734" s="3" t="s">
        <v>2</v>
      </c>
      <c r="B1734" s="3">
        <f>YEAR(stock_returns_long[[#This Row],[Date]])</f>
        <v>2022</v>
      </c>
      <c r="C1734" s="3">
        <f>MONTH(stock_returns_long[[#This Row],[Date]])</f>
        <v>7</v>
      </c>
      <c r="D1734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5" spans="1:4" x14ac:dyDescent="0.2">
      <c r="A1735" s="3" t="s">
        <v>2</v>
      </c>
      <c r="B1735" s="3">
        <f>YEAR(stock_returns_long[[#This Row],[Date]])</f>
        <v>2022</v>
      </c>
      <c r="C1735" s="3">
        <f>MONTH(stock_returns_long[[#This Row],[Date]])</f>
        <v>7</v>
      </c>
      <c r="D1735" s="3">
        <f>EXP(SUMIFS(stock_returns_long!$F:$F, stock_returns_long!$B:$B,Table6[[#This Row],[Ticker]],stock_returns_long!$D:$D,Table6[[#This Row],[Year]], stock_returns_long!$E:$E,Table6[[#This Row],[Month]]))-1</f>
        <v>0.27059597129750057</v>
      </c>
    </row>
    <row r="1736" spans="1:4" x14ac:dyDescent="0.2">
      <c r="A1736" s="3" t="s">
        <v>2</v>
      </c>
      <c r="B1736" s="3">
        <f>YEAR(stock_returns_long[[#This Row],[Date]])</f>
        <v>2022</v>
      </c>
      <c r="C1736" s="3">
        <f>MONTH(stock_returns_long[[#This Row],[Date]])</f>
        <v>8</v>
      </c>
      <c r="D1736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37" spans="1:4" x14ac:dyDescent="0.2">
      <c r="A1737" s="3" t="s">
        <v>2</v>
      </c>
      <c r="B1737" s="3">
        <f>YEAR(stock_returns_long[[#This Row],[Date]])</f>
        <v>2022</v>
      </c>
      <c r="C1737" s="3">
        <f>MONTH(stock_returns_long[[#This Row],[Date]])</f>
        <v>8</v>
      </c>
      <c r="D1737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38" spans="1:4" x14ac:dyDescent="0.2">
      <c r="A1738" s="3" t="s">
        <v>2</v>
      </c>
      <c r="B1738" s="3">
        <f>YEAR(stock_returns_long[[#This Row],[Date]])</f>
        <v>2022</v>
      </c>
      <c r="C1738" s="3">
        <f>MONTH(stock_returns_long[[#This Row],[Date]])</f>
        <v>8</v>
      </c>
      <c r="D1738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39" spans="1:4" x14ac:dyDescent="0.2">
      <c r="A1739" s="3" t="s">
        <v>2</v>
      </c>
      <c r="B1739" s="3">
        <f>YEAR(stock_returns_long[[#This Row],[Date]])</f>
        <v>2022</v>
      </c>
      <c r="C1739" s="3">
        <f>MONTH(stock_returns_long[[#This Row],[Date]])</f>
        <v>8</v>
      </c>
      <c r="D1739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0" spans="1:4" x14ac:dyDescent="0.2">
      <c r="A1740" s="3" t="s">
        <v>2</v>
      </c>
      <c r="B1740" s="3">
        <f>YEAR(stock_returns_long[[#This Row],[Date]])</f>
        <v>2022</v>
      </c>
      <c r="C1740" s="3">
        <f>MONTH(stock_returns_long[[#This Row],[Date]])</f>
        <v>8</v>
      </c>
      <c r="D1740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1" spans="1:4" x14ac:dyDescent="0.2">
      <c r="A1741" s="3" t="s">
        <v>2</v>
      </c>
      <c r="B1741" s="3">
        <f>YEAR(stock_returns_long[[#This Row],[Date]])</f>
        <v>2022</v>
      </c>
      <c r="C1741" s="3">
        <f>MONTH(stock_returns_long[[#This Row],[Date]])</f>
        <v>8</v>
      </c>
      <c r="D1741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2" spans="1:4" x14ac:dyDescent="0.2">
      <c r="A1742" s="3" t="s">
        <v>2</v>
      </c>
      <c r="B1742" s="3">
        <f>YEAR(stock_returns_long[[#This Row],[Date]])</f>
        <v>2022</v>
      </c>
      <c r="C1742" s="3">
        <f>MONTH(stock_returns_long[[#This Row],[Date]])</f>
        <v>8</v>
      </c>
      <c r="D1742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3" spans="1:4" x14ac:dyDescent="0.2">
      <c r="A1743" s="3" t="s">
        <v>2</v>
      </c>
      <c r="B1743" s="3">
        <f>YEAR(stock_returns_long[[#This Row],[Date]])</f>
        <v>2022</v>
      </c>
      <c r="C1743" s="3">
        <f>MONTH(stock_returns_long[[#This Row],[Date]])</f>
        <v>8</v>
      </c>
      <c r="D1743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4" spans="1:4" x14ac:dyDescent="0.2">
      <c r="A1744" s="3" t="s">
        <v>2</v>
      </c>
      <c r="B1744" s="3">
        <f>YEAR(stock_returns_long[[#This Row],[Date]])</f>
        <v>2022</v>
      </c>
      <c r="C1744" s="3">
        <f>MONTH(stock_returns_long[[#This Row],[Date]])</f>
        <v>8</v>
      </c>
      <c r="D1744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5" spans="1:4" x14ac:dyDescent="0.2">
      <c r="A1745" s="3" t="s">
        <v>2</v>
      </c>
      <c r="B1745" s="3">
        <f>YEAR(stock_returns_long[[#This Row],[Date]])</f>
        <v>2022</v>
      </c>
      <c r="C1745" s="3">
        <f>MONTH(stock_returns_long[[#This Row],[Date]])</f>
        <v>8</v>
      </c>
      <c r="D1745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6" spans="1:4" x14ac:dyDescent="0.2">
      <c r="A1746" s="3" t="s">
        <v>2</v>
      </c>
      <c r="B1746" s="3">
        <f>YEAR(stock_returns_long[[#This Row],[Date]])</f>
        <v>2022</v>
      </c>
      <c r="C1746" s="3">
        <f>MONTH(stock_returns_long[[#This Row],[Date]])</f>
        <v>8</v>
      </c>
      <c r="D1746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7" spans="1:4" x14ac:dyDescent="0.2">
      <c r="A1747" s="3" t="s">
        <v>2</v>
      </c>
      <c r="B1747" s="3">
        <f>YEAR(stock_returns_long[[#This Row],[Date]])</f>
        <v>2022</v>
      </c>
      <c r="C1747" s="3">
        <f>MONTH(stock_returns_long[[#This Row],[Date]])</f>
        <v>8</v>
      </c>
      <c r="D1747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8" spans="1:4" x14ac:dyDescent="0.2">
      <c r="A1748" s="3" t="s">
        <v>2</v>
      </c>
      <c r="B1748" s="3">
        <f>YEAR(stock_returns_long[[#This Row],[Date]])</f>
        <v>2022</v>
      </c>
      <c r="C1748" s="3">
        <f>MONTH(stock_returns_long[[#This Row],[Date]])</f>
        <v>8</v>
      </c>
      <c r="D1748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49" spans="1:4" x14ac:dyDescent="0.2">
      <c r="A1749" s="3" t="s">
        <v>2</v>
      </c>
      <c r="B1749" s="3">
        <f>YEAR(stock_returns_long[[#This Row],[Date]])</f>
        <v>2022</v>
      </c>
      <c r="C1749" s="3">
        <f>MONTH(stock_returns_long[[#This Row],[Date]])</f>
        <v>8</v>
      </c>
      <c r="D1749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0" spans="1:4" x14ac:dyDescent="0.2">
      <c r="A1750" s="3" t="s">
        <v>2</v>
      </c>
      <c r="B1750" s="3">
        <f>YEAR(stock_returns_long[[#This Row],[Date]])</f>
        <v>2022</v>
      </c>
      <c r="C1750" s="3">
        <f>MONTH(stock_returns_long[[#This Row],[Date]])</f>
        <v>8</v>
      </c>
      <c r="D1750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1" spans="1:4" x14ac:dyDescent="0.2">
      <c r="A1751" s="3" t="s">
        <v>2</v>
      </c>
      <c r="B1751" s="3">
        <f>YEAR(stock_returns_long[[#This Row],[Date]])</f>
        <v>2022</v>
      </c>
      <c r="C1751" s="3">
        <f>MONTH(stock_returns_long[[#This Row],[Date]])</f>
        <v>8</v>
      </c>
      <c r="D1751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2" spans="1:4" x14ac:dyDescent="0.2">
      <c r="A1752" s="3" t="s">
        <v>2</v>
      </c>
      <c r="B1752" s="3">
        <f>YEAR(stock_returns_long[[#This Row],[Date]])</f>
        <v>2022</v>
      </c>
      <c r="C1752" s="3">
        <f>MONTH(stock_returns_long[[#This Row],[Date]])</f>
        <v>8</v>
      </c>
      <c r="D1752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3" spans="1:4" x14ac:dyDescent="0.2">
      <c r="A1753" s="3" t="s">
        <v>2</v>
      </c>
      <c r="B1753" s="3">
        <f>YEAR(stock_returns_long[[#This Row],[Date]])</f>
        <v>2022</v>
      </c>
      <c r="C1753" s="3">
        <f>MONTH(stock_returns_long[[#This Row],[Date]])</f>
        <v>8</v>
      </c>
      <c r="D1753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4" spans="1:4" x14ac:dyDescent="0.2">
      <c r="A1754" s="3" t="s">
        <v>2</v>
      </c>
      <c r="B1754" s="3">
        <f>YEAR(stock_returns_long[[#This Row],[Date]])</f>
        <v>2022</v>
      </c>
      <c r="C1754" s="3">
        <f>MONTH(stock_returns_long[[#This Row],[Date]])</f>
        <v>8</v>
      </c>
      <c r="D1754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5" spans="1:4" x14ac:dyDescent="0.2">
      <c r="A1755" s="3" t="s">
        <v>2</v>
      </c>
      <c r="B1755" s="3">
        <f>YEAR(stock_returns_long[[#This Row],[Date]])</f>
        <v>2022</v>
      </c>
      <c r="C1755" s="3">
        <f>MONTH(stock_returns_long[[#This Row],[Date]])</f>
        <v>8</v>
      </c>
      <c r="D1755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6" spans="1:4" x14ac:dyDescent="0.2">
      <c r="A1756" s="3" t="s">
        <v>2</v>
      </c>
      <c r="B1756" s="3">
        <f>YEAR(stock_returns_long[[#This Row],[Date]])</f>
        <v>2022</v>
      </c>
      <c r="C1756" s="3">
        <f>MONTH(stock_returns_long[[#This Row],[Date]])</f>
        <v>8</v>
      </c>
      <c r="D1756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7" spans="1:4" x14ac:dyDescent="0.2">
      <c r="A1757" s="3" t="s">
        <v>2</v>
      </c>
      <c r="B1757" s="3">
        <f>YEAR(stock_returns_long[[#This Row],[Date]])</f>
        <v>2022</v>
      </c>
      <c r="C1757" s="3">
        <f>MONTH(stock_returns_long[[#This Row],[Date]])</f>
        <v>8</v>
      </c>
      <c r="D1757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8" spans="1:4" x14ac:dyDescent="0.2">
      <c r="A1758" s="3" t="s">
        <v>2</v>
      </c>
      <c r="B1758" s="3">
        <f>YEAR(stock_returns_long[[#This Row],[Date]])</f>
        <v>2022</v>
      </c>
      <c r="C1758" s="3">
        <f>MONTH(stock_returns_long[[#This Row],[Date]])</f>
        <v>8</v>
      </c>
      <c r="D1758" s="3">
        <f>EXP(SUMIFS(stock_returns_long!$F:$F, stock_returns_long!$B:$B,Table6[[#This Row],[Ticker]],stock_returns_long!$D:$D,Table6[[#This Row],[Year]], stock_returns_long!$E:$E,Table6[[#This Row],[Month]]))-1</f>
        <v>-6.0615046240520831E-2</v>
      </c>
    </row>
    <row r="1759" spans="1:4" x14ac:dyDescent="0.2">
      <c r="A1759" s="3" t="s">
        <v>2</v>
      </c>
      <c r="B1759" s="3">
        <f>YEAR(stock_returns_long[[#This Row],[Date]])</f>
        <v>2022</v>
      </c>
      <c r="C1759" s="3">
        <f>MONTH(stock_returns_long[[#This Row],[Date]])</f>
        <v>9</v>
      </c>
      <c r="D1759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0" spans="1:4" x14ac:dyDescent="0.2">
      <c r="A1760" s="3" t="s">
        <v>2</v>
      </c>
      <c r="B1760" s="3">
        <f>YEAR(stock_returns_long[[#This Row],[Date]])</f>
        <v>2022</v>
      </c>
      <c r="C1760" s="3">
        <f>MONTH(stock_returns_long[[#This Row],[Date]])</f>
        <v>9</v>
      </c>
      <c r="D1760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1" spans="1:4" x14ac:dyDescent="0.2">
      <c r="A1761" s="3" t="s">
        <v>2</v>
      </c>
      <c r="B1761" s="3">
        <f>YEAR(stock_returns_long[[#This Row],[Date]])</f>
        <v>2022</v>
      </c>
      <c r="C1761" s="3">
        <f>MONTH(stock_returns_long[[#This Row],[Date]])</f>
        <v>9</v>
      </c>
      <c r="D1761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2" spans="1:4" x14ac:dyDescent="0.2">
      <c r="A1762" s="3" t="s">
        <v>2</v>
      </c>
      <c r="B1762" s="3">
        <f>YEAR(stock_returns_long[[#This Row],[Date]])</f>
        <v>2022</v>
      </c>
      <c r="C1762" s="3">
        <f>MONTH(stock_returns_long[[#This Row],[Date]])</f>
        <v>9</v>
      </c>
      <c r="D1762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3" spans="1:4" x14ac:dyDescent="0.2">
      <c r="A1763" s="3" t="s">
        <v>2</v>
      </c>
      <c r="B1763" s="3">
        <f>YEAR(stock_returns_long[[#This Row],[Date]])</f>
        <v>2022</v>
      </c>
      <c r="C1763" s="3">
        <f>MONTH(stock_returns_long[[#This Row],[Date]])</f>
        <v>9</v>
      </c>
      <c r="D1763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4" spans="1:4" x14ac:dyDescent="0.2">
      <c r="A1764" s="3" t="s">
        <v>2</v>
      </c>
      <c r="B1764" s="3">
        <f>YEAR(stock_returns_long[[#This Row],[Date]])</f>
        <v>2022</v>
      </c>
      <c r="C1764" s="3">
        <f>MONTH(stock_returns_long[[#This Row],[Date]])</f>
        <v>9</v>
      </c>
      <c r="D1764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5" spans="1:4" x14ac:dyDescent="0.2">
      <c r="A1765" s="3" t="s">
        <v>2</v>
      </c>
      <c r="B1765" s="3">
        <f>YEAR(stock_returns_long[[#This Row],[Date]])</f>
        <v>2022</v>
      </c>
      <c r="C1765" s="3">
        <f>MONTH(stock_returns_long[[#This Row],[Date]])</f>
        <v>9</v>
      </c>
      <c r="D1765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6" spans="1:4" x14ac:dyDescent="0.2">
      <c r="A1766" s="3" t="s">
        <v>2</v>
      </c>
      <c r="B1766" s="3">
        <f>YEAR(stock_returns_long[[#This Row],[Date]])</f>
        <v>2022</v>
      </c>
      <c r="C1766" s="3">
        <f>MONTH(stock_returns_long[[#This Row],[Date]])</f>
        <v>9</v>
      </c>
      <c r="D1766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7" spans="1:4" x14ac:dyDescent="0.2">
      <c r="A1767" s="3" t="s">
        <v>2</v>
      </c>
      <c r="B1767" s="3">
        <f>YEAR(stock_returns_long[[#This Row],[Date]])</f>
        <v>2022</v>
      </c>
      <c r="C1767" s="3">
        <f>MONTH(stock_returns_long[[#This Row],[Date]])</f>
        <v>9</v>
      </c>
      <c r="D1767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8" spans="1:4" x14ac:dyDescent="0.2">
      <c r="A1768" s="3" t="s">
        <v>2</v>
      </c>
      <c r="B1768" s="3">
        <f>YEAR(stock_returns_long[[#This Row],[Date]])</f>
        <v>2022</v>
      </c>
      <c r="C1768" s="3">
        <f>MONTH(stock_returns_long[[#This Row],[Date]])</f>
        <v>9</v>
      </c>
      <c r="D1768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69" spans="1:4" x14ac:dyDescent="0.2">
      <c r="A1769" s="3" t="s">
        <v>2</v>
      </c>
      <c r="B1769" s="3">
        <f>YEAR(stock_returns_long[[#This Row],[Date]])</f>
        <v>2022</v>
      </c>
      <c r="C1769" s="3">
        <f>MONTH(stock_returns_long[[#This Row],[Date]])</f>
        <v>9</v>
      </c>
      <c r="D1769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0" spans="1:4" x14ac:dyDescent="0.2">
      <c r="A1770" s="3" t="s">
        <v>2</v>
      </c>
      <c r="B1770" s="3">
        <f>YEAR(stock_returns_long[[#This Row],[Date]])</f>
        <v>2022</v>
      </c>
      <c r="C1770" s="3">
        <f>MONTH(stock_returns_long[[#This Row],[Date]])</f>
        <v>9</v>
      </c>
      <c r="D1770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1" spans="1:4" x14ac:dyDescent="0.2">
      <c r="A1771" s="3" t="s">
        <v>2</v>
      </c>
      <c r="B1771" s="3">
        <f>YEAR(stock_returns_long[[#This Row],[Date]])</f>
        <v>2022</v>
      </c>
      <c r="C1771" s="3">
        <f>MONTH(stock_returns_long[[#This Row],[Date]])</f>
        <v>9</v>
      </c>
      <c r="D1771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2" spans="1:4" x14ac:dyDescent="0.2">
      <c r="A1772" s="3" t="s">
        <v>2</v>
      </c>
      <c r="B1772" s="3">
        <f>YEAR(stock_returns_long[[#This Row],[Date]])</f>
        <v>2022</v>
      </c>
      <c r="C1772" s="3">
        <f>MONTH(stock_returns_long[[#This Row],[Date]])</f>
        <v>9</v>
      </c>
      <c r="D1772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3" spans="1:4" x14ac:dyDescent="0.2">
      <c r="A1773" s="3" t="s">
        <v>2</v>
      </c>
      <c r="B1773" s="3">
        <f>YEAR(stock_returns_long[[#This Row],[Date]])</f>
        <v>2022</v>
      </c>
      <c r="C1773" s="3">
        <f>MONTH(stock_returns_long[[#This Row],[Date]])</f>
        <v>9</v>
      </c>
      <c r="D1773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4" spans="1:4" x14ac:dyDescent="0.2">
      <c r="A1774" s="3" t="s">
        <v>2</v>
      </c>
      <c r="B1774" s="3">
        <f>YEAR(stock_returns_long[[#This Row],[Date]])</f>
        <v>2022</v>
      </c>
      <c r="C1774" s="3">
        <f>MONTH(stock_returns_long[[#This Row],[Date]])</f>
        <v>9</v>
      </c>
      <c r="D1774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5" spans="1:4" x14ac:dyDescent="0.2">
      <c r="A1775" s="3" t="s">
        <v>2</v>
      </c>
      <c r="B1775" s="3">
        <f>YEAR(stock_returns_long[[#This Row],[Date]])</f>
        <v>2022</v>
      </c>
      <c r="C1775" s="3">
        <f>MONTH(stock_returns_long[[#This Row],[Date]])</f>
        <v>9</v>
      </c>
      <c r="D1775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6" spans="1:4" x14ac:dyDescent="0.2">
      <c r="A1776" s="3" t="s">
        <v>2</v>
      </c>
      <c r="B1776" s="3">
        <f>YEAR(stock_returns_long[[#This Row],[Date]])</f>
        <v>2022</v>
      </c>
      <c r="C1776" s="3">
        <f>MONTH(stock_returns_long[[#This Row],[Date]])</f>
        <v>9</v>
      </c>
      <c r="D1776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7" spans="1:4" x14ac:dyDescent="0.2">
      <c r="A1777" s="3" t="s">
        <v>2</v>
      </c>
      <c r="B1777" s="3">
        <f>YEAR(stock_returns_long[[#This Row],[Date]])</f>
        <v>2022</v>
      </c>
      <c r="C1777" s="3">
        <f>MONTH(stock_returns_long[[#This Row],[Date]])</f>
        <v>9</v>
      </c>
      <c r="D1777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8" spans="1:4" x14ac:dyDescent="0.2">
      <c r="A1778" s="3" t="s">
        <v>2</v>
      </c>
      <c r="B1778" s="3">
        <f>YEAR(stock_returns_long[[#This Row],[Date]])</f>
        <v>2022</v>
      </c>
      <c r="C1778" s="3">
        <f>MONTH(stock_returns_long[[#This Row],[Date]])</f>
        <v>9</v>
      </c>
      <c r="D1778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79" spans="1:4" x14ac:dyDescent="0.2">
      <c r="A1779" s="3" t="s">
        <v>2</v>
      </c>
      <c r="B1779" s="3">
        <f>YEAR(stock_returns_long[[#This Row],[Date]])</f>
        <v>2022</v>
      </c>
      <c r="C1779" s="3">
        <f>MONTH(stock_returns_long[[#This Row],[Date]])</f>
        <v>9</v>
      </c>
      <c r="D1779" s="3">
        <f>EXP(SUMIFS(stock_returns_long!$F:$F, stock_returns_long!$B:$B,Table6[[#This Row],[Ticker]],stock_returns_long!$D:$D,Table6[[#This Row],[Year]], stock_returns_long!$E:$E,Table6[[#This Row],[Month]]))-1</f>
        <v>-0.10862189009783763</v>
      </c>
    </row>
    <row r="1780" spans="1:4" x14ac:dyDescent="0.2">
      <c r="A1780" s="3" t="s">
        <v>2</v>
      </c>
      <c r="B1780" s="3">
        <f>YEAR(stock_returns_long[[#This Row],[Date]])</f>
        <v>2022</v>
      </c>
      <c r="C1780" s="3">
        <f>MONTH(stock_returns_long[[#This Row],[Date]])</f>
        <v>10</v>
      </c>
      <c r="D1780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1" spans="1:4" x14ac:dyDescent="0.2">
      <c r="A1781" s="3" t="s">
        <v>2</v>
      </c>
      <c r="B1781" s="3">
        <f>YEAR(stock_returns_long[[#This Row],[Date]])</f>
        <v>2022</v>
      </c>
      <c r="C1781" s="3">
        <f>MONTH(stock_returns_long[[#This Row],[Date]])</f>
        <v>10</v>
      </c>
      <c r="D1781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2" spans="1:4" x14ac:dyDescent="0.2">
      <c r="A1782" s="3" t="s">
        <v>2</v>
      </c>
      <c r="B1782" s="3">
        <f>YEAR(stock_returns_long[[#This Row],[Date]])</f>
        <v>2022</v>
      </c>
      <c r="C1782" s="3">
        <f>MONTH(stock_returns_long[[#This Row],[Date]])</f>
        <v>10</v>
      </c>
      <c r="D1782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3" spans="1:4" x14ac:dyDescent="0.2">
      <c r="A1783" s="3" t="s">
        <v>2</v>
      </c>
      <c r="B1783" s="3">
        <f>YEAR(stock_returns_long[[#This Row],[Date]])</f>
        <v>2022</v>
      </c>
      <c r="C1783" s="3">
        <f>MONTH(stock_returns_long[[#This Row],[Date]])</f>
        <v>10</v>
      </c>
      <c r="D1783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4" spans="1:4" x14ac:dyDescent="0.2">
      <c r="A1784" s="3" t="s">
        <v>2</v>
      </c>
      <c r="B1784" s="3">
        <f>YEAR(stock_returns_long[[#This Row],[Date]])</f>
        <v>2022</v>
      </c>
      <c r="C1784" s="3">
        <f>MONTH(stock_returns_long[[#This Row],[Date]])</f>
        <v>10</v>
      </c>
      <c r="D1784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5" spans="1:4" x14ac:dyDescent="0.2">
      <c r="A1785" s="3" t="s">
        <v>2</v>
      </c>
      <c r="B1785" s="3">
        <f>YEAR(stock_returns_long[[#This Row],[Date]])</f>
        <v>2022</v>
      </c>
      <c r="C1785" s="3">
        <f>MONTH(stock_returns_long[[#This Row],[Date]])</f>
        <v>10</v>
      </c>
      <c r="D1785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6" spans="1:4" x14ac:dyDescent="0.2">
      <c r="A1786" s="3" t="s">
        <v>2</v>
      </c>
      <c r="B1786" s="3">
        <f>YEAR(stock_returns_long[[#This Row],[Date]])</f>
        <v>2022</v>
      </c>
      <c r="C1786" s="3">
        <f>MONTH(stock_returns_long[[#This Row],[Date]])</f>
        <v>10</v>
      </c>
      <c r="D1786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7" spans="1:4" x14ac:dyDescent="0.2">
      <c r="A1787" s="3" t="s">
        <v>2</v>
      </c>
      <c r="B1787" s="3">
        <f>YEAR(stock_returns_long[[#This Row],[Date]])</f>
        <v>2022</v>
      </c>
      <c r="C1787" s="3">
        <f>MONTH(stock_returns_long[[#This Row],[Date]])</f>
        <v>10</v>
      </c>
      <c r="D1787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8" spans="1:4" x14ac:dyDescent="0.2">
      <c r="A1788" s="3" t="s">
        <v>2</v>
      </c>
      <c r="B1788" s="3">
        <f>YEAR(stock_returns_long[[#This Row],[Date]])</f>
        <v>2022</v>
      </c>
      <c r="C1788" s="3">
        <f>MONTH(stock_returns_long[[#This Row],[Date]])</f>
        <v>10</v>
      </c>
      <c r="D1788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89" spans="1:4" x14ac:dyDescent="0.2">
      <c r="A1789" s="3" t="s">
        <v>2</v>
      </c>
      <c r="B1789" s="3">
        <f>YEAR(stock_returns_long[[#This Row],[Date]])</f>
        <v>2022</v>
      </c>
      <c r="C1789" s="3">
        <f>MONTH(stock_returns_long[[#This Row],[Date]])</f>
        <v>10</v>
      </c>
      <c r="D1789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0" spans="1:4" x14ac:dyDescent="0.2">
      <c r="A1790" s="3" t="s">
        <v>2</v>
      </c>
      <c r="B1790" s="3">
        <f>YEAR(stock_returns_long[[#This Row],[Date]])</f>
        <v>2022</v>
      </c>
      <c r="C1790" s="3">
        <f>MONTH(stock_returns_long[[#This Row],[Date]])</f>
        <v>10</v>
      </c>
      <c r="D1790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1" spans="1:4" x14ac:dyDescent="0.2">
      <c r="A1791" s="3" t="s">
        <v>2</v>
      </c>
      <c r="B1791" s="3">
        <f>YEAR(stock_returns_long[[#This Row],[Date]])</f>
        <v>2022</v>
      </c>
      <c r="C1791" s="3">
        <f>MONTH(stock_returns_long[[#This Row],[Date]])</f>
        <v>10</v>
      </c>
      <c r="D1791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2" spans="1:4" x14ac:dyDescent="0.2">
      <c r="A1792" s="3" t="s">
        <v>2</v>
      </c>
      <c r="B1792" s="3">
        <f>YEAR(stock_returns_long[[#This Row],[Date]])</f>
        <v>2022</v>
      </c>
      <c r="C1792" s="3">
        <f>MONTH(stock_returns_long[[#This Row],[Date]])</f>
        <v>10</v>
      </c>
      <c r="D1792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3" spans="1:4" x14ac:dyDescent="0.2">
      <c r="A1793" s="3" t="s">
        <v>2</v>
      </c>
      <c r="B1793" s="3">
        <f>YEAR(stock_returns_long[[#This Row],[Date]])</f>
        <v>2022</v>
      </c>
      <c r="C1793" s="3">
        <f>MONTH(stock_returns_long[[#This Row],[Date]])</f>
        <v>10</v>
      </c>
      <c r="D1793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4" spans="1:4" x14ac:dyDescent="0.2">
      <c r="A1794" s="3" t="s">
        <v>2</v>
      </c>
      <c r="B1794" s="3">
        <f>YEAR(stock_returns_long[[#This Row],[Date]])</f>
        <v>2022</v>
      </c>
      <c r="C1794" s="3">
        <f>MONTH(stock_returns_long[[#This Row],[Date]])</f>
        <v>10</v>
      </c>
      <c r="D1794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5" spans="1:4" x14ac:dyDescent="0.2">
      <c r="A1795" s="3" t="s">
        <v>2</v>
      </c>
      <c r="B1795" s="3">
        <f>YEAR(stock_returns_long[[#This Row],[Date]])</f>
        <v>2022</v>
      </c>
      <c r="C1795" s="3">
        <f>MONTH(stock_returns_long[[#This Row],[Date]])</f>
        <v>10</v>
      </c>
      <c r="D1795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6" spans="1:4" x14ac:dyDescent="0.2">
      <c r="A1796" s="3" t="s">
        <v>2</v>
      </c>
      <c r="B1796" s="3">
        <f>YEAR(stock_returns_long[[#This Row],[Date]])</f>
        <v>2022</v>
      </c>
      <c r="C1796" s="3">
        <f>MONTH(stock_returns_long[[#This Row],[Date]])</f>
        <v>10</v>
      </c>
      <c r="D1796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7" spans="1:4" x14ac:dyDescent="0.2">
      <c r="A1797" s="3" t="s">
        <v>2</v>
      </c>
      <c r="B1797" s="3">
        <f>YEAR(stock_returns_long[[#This Row],[Date]])</f>
        <v>2022</v>
      </c>
      <c r="C1797" s="3">
        <f>MONTH(stock_returns_long[[#This Row],[Date]])</f>
        <v>10</v>
      </c>
      <c r="D1797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8" spans="1:4" x14ac:dyDescent="0.2">
      <c r="A1798" s="3" t="s">
        <v>2</v>
      </c>
      <c r="B1798" s="3">
        <f>YEAR(stock_returns_long[[#This Row],[Date]])</f>
        <v>2022</v>
      </c>
      <c r="C1798" s="3">
        <f>MONTH(stock_returns_long[[#This Row],[Date]])</f>
        <v>10</v>
      </c>
      <c r="D1798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799" spans="1:4" x14ac:dyDescent="0.2">
      <c r="A1799" s="3" t="s">
        <v>2</v>
      </c>
      <c r="B1799" s="3">
        <f>YEAR(stock_returns_long[[#This Row],[Date]])</f>
        <v>2022</v>
      </c>
      <c r="C1799" s="3">
        <f>MONTH(stock_returns_long[[#This Row],[Date]])</f>
        <v>10</v>
      </c>
      <c r="D1799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800" spans="1:4" x14ac:dyDescent="0.2">
      <c r="A1800" s="3" t="s">
        <v>2</v>
      </c>
      <c r="B1800" s="3">
        <f>YEAR(stock_returns_long[[#This Row],[Date]])</f>
        <v>2022</v>
      </c>
      <c r="C1800" s="3">
        <f>MONTH(stock_returns_long[[#This Row],[Date]])</f>
        <v>10</v>
      </c>
      <c r="D1800" s="3">
        <f>EXP(SUMIFS(stock_returns_long!$F:$F, stock_returns_long!$B:$B,Table6[[#This Row],[Ticker]],stock_returns_long!$D:$D,Table6[[#This Row],[Year]], stock_returns_long!$E:$E,Table6[[#This Row],[Month]]))-1</f>
        <v>-9.3451305828263331E-2</v>
      </c>
    </row>
    <row r="1801" spans="1:4" x14ac:dyDescent="0.2">
      <c r="A1801" s="3" t="s">
        <v>2</v>
      </c>
      <c r="B1801" s="3">
        <f>YEAR(stock_returns_long[[#This Row],[Date]])</f>
        <v>2022</v>
      </c>
      <c r="C1801" s="3">
        <f>MONTH(stock_returns_long[[#This Row],[Date]])</f>
        <v>11</v>
      </c>
      <c r="D1801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2" spans="1:4" x14ac:dyDescent="0.2">
      <c r="A1802" s="3" t="s">
        <v>2</v>
      </c>
      <c r="B1802" s="3">
        <f>YEAR(stock_returns_long[[#This Row],[Date]])</f>
        <v>2022</v>
      </c>
      <c r="C1802" s="3">
        <f>MONTH(stock_returns_long[[#This Row],[Date]])</f>
        <v>11</v>
      </c>
      <c r="D1802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3" spans="1:4" x14ac:dyDescent="0.2">
      <c r="A1803" s="3" t="s">
        <v>2</v>
      </c>
      <c r="B1803" s="3">
        <f>YEAR(stock_returns_long[[#This Row],[Date]])</f>
        <v>2022</v>
      </c>
      <c r="C1803" s="3">
        <f>MONTH(stock_returns_long[[#This Row],[Date]])</f>
        <v>11</v>
      </c>
      <c r="D1803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4" spans="1:4" x14ac:dyDescent="0.2">
      <c r="A1804" s="3" t="s">
        <v>2</v>
      </c>
      <c r="B1804" s="3">
        <f>YEAR(stock_returns_long[[#This Row],[Date]])</f>
        <v>2022</v>
      </c>
      <c r="C1804" s="3">
        <f>MONTH(stock_returns_long[[#This Row],[Date]])</f>
        <v>11</v>
      </c>
      <c r="D1804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5" spans="1:4" x14ac:dyDescent="0.2">
      <c r="A1805" s="3" t="s">
        <v>2</v>
      </c>
      <c r="B1805" s="3">
        <f>YEAR(stock_returns_long[[#This Row],[Date]])</f>
        <v>2022</v>
      </c>
      <c r="C1805" s="3">
        <f>MONTH(stock_returns_long[[#This Row],[Date]])</f>
        <v>11</v>
      </c>
      <c r="D1805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6" spans="1:4" x14ac:dyDescent="0.2">
      <c r="A1806" s="3" t="s">
        <v>2</v>
      </c>
      <c r="B1806" s="3">
        <f>YEAR(stock_returns_long[[#This Row],[Date]])</f>
        <v>2022</v>
      </c>
      <c r="C1806" s="3">
        <f>MONTH(stock_returns_long[[#This Row],[Date]])</f>
        <v>11</v>
      </c>
      <c r="D1806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7" spans="1:4" x14ac:dyDescent="0.2">
      <c r="A1807" s="3" t="s">
        <v>2</v>
      </c>
      <c r="B1807" s="3">
        <f>YEAR(stock_returns_long[[#This Row],[Date]])</f>
        <v>2022</v>
      </c>
      <c r="C1807" s="3">
        <f>MONTH(stock_returns_long[[#This Row],[Date]])</f>
        <v>11</v>
      </c>
      <c r="D1807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8" spans="1:4" x14ac:dyDescent="0.2">
      <c r="A1808" s="3" t="s">
        <v>2</v>
      </c>
      <c r="B1808" s="3">
        <f>YEAR(stock_returns_long[[#This Row],[Date]])</f>
        <v>2022</v>
      </c>
      <c r="C1808" s="3">
        <f>MONTH(stock_returns_long[[#This Row],[Date]])</f>
        <v>11</v>
      </c>
      <c r="D1808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09" spans="1:4" x14ac:dyDescent="0.2">
      <c r="A1809" s="3" t="s">
        <v>2</v>
      </c>
      <c r="B1809" s="3">
        <f>YEAR(stock_returns_long[[#This Row],[Date]])</f>
        <v>2022</v>
      </c>
      <c r="C1809" s="3">
        <f>MONTH(stock_returns_long[[#This Row],[Date]])</f>
        <v>11</v>
      </c>
      <c r="D1809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0" spans="1:4" x14ac:dyDescent="0.2">
      <c r="A1810" s="3" t="s">
        <v>2</v>
      </c>
      <c r="B1810" s="3">
        <f>YEAR(stock_returns_long[[#This Row],[Date]])</f>
        <v>2022</v>
      </c>
      <c r="C1810" s="3">
        <f>MONTH(stock_returns_long[[#This Row],[Date]])</f>
        <v>11</v>
      </c>
      <c r="D1810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1" spans="1:4" x14ac:dyDescent="0.2">
      <c r="A1811" s="3" t="s">
        <v>2</v>
      </c>
      <c r="B1811" s="3">
        <f>YEAR(stock_returns_long[[#This Row],[Date]])</f>
        <v>2022</v>
      </c>
      <c r="C1811" s="3">
        <f>MONTH(stock_returns_long[[#This Row],[Date]])</f>
        <v>11</v>
      </c>
      <c r="D1811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2" spans="1:4" x14ac:dyDescent="0.2">
      <c r="A1812" s="3" t="s">
        <v>2</v>
      </c>
      <c r="B1812" s="3">
        <f>YEAR(stock_returns_long[[#This Row],[Date]])</f>
        <v>2022</v>
      </c>
      <c r="C1812" s="3">
        <f>MONTH(stock_returns_long[[#This Row],[Date]])</f>
        <v>11</v>
      </c>
      <c r="D1812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3" spans="1:4" x14ac:dyDescent="0.2">
      <c r="A1813" s="3" t="s">
        <v>2</v>
      </c>
      <c r="B1813" s="3">
        <f>YEAR(stock_returns_long[[#This Row],[Date]])</f>
        <v>2022</v>
      </c>
      <c r="C1813" s="3">
        <f>MONTH(stock_returns_long[[#This Row],[Date]])</f>
        <v>11</v>
      </c>
      <c r="D1813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4" spans="1:4" x14ac:dyDescent="0.2">
      <c r="A1814" s="3" t="s">
        <v>2</v>
      </c>
      <c r="B1814" s="3">
        <f>YEAR(stock_returns_long[[#This Row],[Date]])</f>
        <v>2022</v>
      </c>
      <c r="C1814" s="3">
        <f>MONTH(stock_returns_long[[#This Row],[Date]])</f>
        <v>11</v>
      </c>
      <c r="D1814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5" spans="1:4" x14ac:dyDescent="0.2">
      <c r="A1815" s="3" t="s">
        <v>2</v>
      </c>
      <c r="B1815" s="3">
        <f>YEAR(stock_returns_long[[#This Row],[Date]])</f>
        <v>2022</v>
      </c>
      <c r="C1815" s="3">
        <f>MONTH(stock_returns_long[[#This Row],[Date]])</f>
        <v>11</v>
      </c>
      <c r="D1815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6" spans="1:4" x14ac:dyDescent="0.2">
      <c r="A1816" s="3" t="s">
        <v>2</v>
      </c>
      <c r="B1816" s="3">
        <f>YEAR(stock_returns_long[[#This Row],[Date]])</f>
        <v>2022</v>
      </c>
      <c r="C1816" s="3">
        <f>MONTH(stock_returns_long[[#This Row],[Date]])</f>
        <v>11</v>
      </c>
      <c r="D1816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7" spans="1:4" x14ac:dyDescent="0.2">
      <c r="A1817" s="3" t="s">
        <v>2</v>
      </c>
      <c r="B1817" s="3">
        <f>YEAR(stock_returns_long[[#This Row],[Date]])</f>
        <v>2022</v>
      </c>
      <c r="C1817" s="3">
        <f>MONTH(stock_returns_long[[#This Row],[Date]])</f>
        <v>11</v>
      </c>
      <c r="D1817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8" spans="1:4" x14ac:dyDescent="0.2">
      <c r="A1818" s="3" t="s">
        <v>2</v>
      </c>
      <c r="B1818" s="3">
        <f>YEAR(stock_returns_long[[#This Row],[Date]])</f>
        <v>2022</v>
      </c>
      <c r="C1818" s="3">
        <f>MONTH(stock_returns_long[[#This Row],[Date]])</f>
        <v>11</v>
      </c>
      <c r="D1818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19" spans="1:4" x14ac:dyDescent="0.2">
      <c r="A1819" s="3" t="s">
        <v>2</v>
      </c>
      <c r="B1819" s="3">
        <f>YEAR(stock_returns_long[[#This Row],[Date]])</f>
        <v>2022</v>
      </c>
      <c r="C1819" s="3">
        <f>MONTH(stock_returns_long[[#This Row],[Date]])</f>
        <v>11</v>
      </c>
      <c r="D1819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20" spans="1:4" x14ac:dyDescent="0.2">
      <c r="A1820" s="3" t="s">
        <v>2</v>
      </c>
      <c r="B1820" s="3">
        <f>YEAR(stock_returns_long[[#This Row],[Date]])</f>
        <v>2022</v>
      </c>
      <c r="C1820" s="3">
        <f>MONTH(stock_returns_long[[#This Row],[Date]])</f>
        <v>11</v>
      </c>
      <c r="D1820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21" spans="1:4" x14ac:dyDescent="0.2">
      <c r="A1821" s="3" t="s">
        <v>2</v>
      </c>
      <c r="B1821" s="3">
        <f>YEAR(stock_returns_long[[#This Row],[Date]])</f>
        <v>2022</v>
      </c>
      <c r="C1821" s="3">
        <f>MONTH(stock_returns_long[[#This Row],[Date]])</f>
        <v>11</v>
      </c>
      <c r="D1821" s="3">
        <f>EXP(SUMIFS(stock_returns_long!$F:$F, stock_returns_long!$B:$B,Table6[[#This Row],[Ticker]],stock_returns_long!$D:$D,Table6[[#This Row],[Year]], stock_returns_long!$E:$E,Table6[[#This Row],[Month]]))-1</f>
        <v>-5.7594703097099353E-2</v>
      </c>
    </row>
    <row r="1822" spans="1:4" x14ac:dyDescent="0.2">
      <c r="A1822" s="3" t="s">
        <v>2</v>
      </c>
      <c r="B1822" s="3">
        <f>YEAR(stock_returns_long[[#This Row],[Date]])</f>
        <v>2022</v>
      </c>
      <c r="C1822" s="3">
        <f>MONTH(stock_returns_long[[#This Row],[Date]])</f>
        <v>12</v>
      </c>
      <c r="D1822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3" spans="1:4" x14ac:dyDescent="0.2">
      <c r="A1823" s="3" t="s">
        <v>2</v>
      </c>
      <c r="B1823" s="3">
        <f>YEAR(stock_returns_long[[#This Row],[Date]])</f>
        <v>2022</v>
      </c>
      <c r="C1823" s="3">
        <f>MONTH(stock_returns_long[[#This Row],[Date]])</f>
        <v>12</v>
      </c>
      <c r="D1823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4" spans="1:4" x14ac:dyDescent="0.2">
      <c r="A1824" s="3" t="s">
        <v>2</v>
      </c>
      <c r="B1824" s="3">
        <f>YEAR(stock_returns_long[[#This Row],[Date]])</f>
        <v>2022</v>
      </c>
      <c r="C1824" s="3">
        <f>MONTH(stock_returns_long[[#This Row],[Date]])</f>
        <v>12</v>
      </c>
      <c r="D1824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5" spans="1:4" x14ac:dyDescent="0.2">
      <c r="A1825" s="3" t="s">
        <v>2</v>
      </c>
      <c r="B1825" s="3">
        <f>YEAR(stock_returns_long[[#This Row],[Date]])</f>
        <v>2022</v>
      </c>
      <c r="C1825" s="3">
        <f>MONTH(stock_returns_long[[#This Row],[Date]])</f>
        <v>12</v>
      </c>
      <c r="D1825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6" spans="1:4" x14ac:dyDescent="0.2">
      <c r="A1826" s="3" t="s">
        <v>2</v>
      </c>
      <c r="B1826" s="3">
        <f>YEAR(stock_returns_long[[#This Row],[Date]])</f>
        <v>2022</v>
      </c>
      <c r="C1826" s="3">
        <f>MONTH(stock_returns_long[[#This Row],[Date]])</f>
        <v>12</v>
      </c>
      <c r="D1826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7" spans="1:4" x14ac:dyDescent="0.2">
      <c r="A1827" s="3" t="s">
        <v>2</v>
      </c>
      <c r="B1827" s="3">
        <f>YEAR(stock_returns_long[[#This Row],[Date]])</f>
        <v>2022</v>
      </c>
      <c r="C1827" s="3">
        <f>MONTH(stock_returns_long[[#This Row],[Date]])</f>
        <v>12</v>
      </c>
      <c r="D1827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8" spans="1:4" x14ac:dyDescent="0.2">
      <c r="A1828" s="3" t="s">
        <v>2</v>
      </c>
      <c r="B1828" s="3">
        <f>YEAR(stock_returns_long[[#This Row],[Date]])</f>
        <v>2022</v>
      </c>
      <c r="C1828" s="3">
        <f>MONTH(stock_returns_long[[#This Row],[Date]])</f>
        <v>12</v>
      </c>
      <c r="D1828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29" spans="1:4" x14ac:dyDescent="0.2">
      <c r="A1829" s="3" t="s">
        <v>2</v>
      </c>
      <c r="B1829" s="3">
        <f>YEAR(stock_returns_long[[#This Row],[Date]])</f>
        <v>2022</v>
      </c>
      <c r="C1829" s="3">
        <f>MONTH(stock_returns_long[[#This Row],[Date]])</f>
        <v>12</v>
      </c>
      <c r="D1829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0" spans="1:4" x14ac:dyDescent="0.2">
      <c r="A1830" s="3" t="s">
        <v>2</v>
      </c>
      <c r="B1830" s="3">
        <f>YEAR(stock_returns_long[[#This Row],[Date]])</f>
        <v>2022</v>
      </c>
      <c r="C1830" s="3">
        <f>MONTH(stock_returns_long[[#This Row],[Date]])</f>
        <v>12</v>
      </c>
      <c r="D1830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1" spans="1:4" x14ac:dyDescent="0.2">
      <c r="A1831" s="3" t="s">
        <v>2</v>
      </c>
      <c r="B1831" s="3">
        <f>YEAR(stock_returns_long[[#This Row],[Date]])</f>
        <v>2022</v>
      </c>
      <c r="C1831" s="3">
        <f>MONTH(stock_returns_long[[#This Row],[Date]])</f>
        <v>12</v>
      </c>
      <c r="D1831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2" spans="1:4" x14ac:dyDescent="0.2">
      <c r="A1832" s="3" t="s">
        <v>2</v>
      </c>
      <c r="B1832" s="3">
        <f>YEAR(stock_returns_long[[#This Row],[Date]])</f>
        <v>2022</v>
      </c>
      <c r="C1832" s="3">
        <f>MONTH(stock_returns_long[[#This Row],[Date]])</f>
        <v>12</v>
      </c>
      <c r="D1832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3" spans="1:4" x14ac:dyDescent="0.2">
      <c r="A1833" s="3" t="s">
        <v>2</v>
      </c>
      <c r="B1833" s="3">
        <f>YEAR(stock_returns_long[[#This Row],[Date]])</f>
        <v>2022</v>
      </c>
      <c r="C1833" s="3">
        <f>MONTH(stock_returns_long[[#This Row],[Date]])</f>
        <v>12</v>
      </c>
      <c r="D1833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4" spans="1:4" x14ac:dyDescent="0.2">
      <c r="A1834" s="3" t="s">
        <v>2</v>
      </c>
      <c r="B1834" s="3">
        <f>YEAR(stock_returns_long[[#This Row],[Date]])</f>
        <v>2022</v>
      </c>
      <c r="C1834" s="3">
        <f>MONTH(stock_returns_long[[#This Row],[Date]])</f>
        <v>12</v>
      </c>
      <c r="D1834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5" spans="1:4" x14ac:dyDescent="0.2">
      <c r="A1835" s="3" t="s">
        <v>2</v>
      </c>
      <c r="B1835" s="3">
        <f>YEAR(stock_returns_long[[#This Row],[Date]])</f>
        <v>2022</v>
      </c>
      <c r="C1835" s="3">
        <f>MONTH(stock_returns_long[[#This Row],[Date]])</f>
        <v>12</v>
      </c>
      <c r="D1835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6" spans="1:4" x14ac:dyDescent="0.2">
      <c r="A1836" s="3" t="s">
        <v>2</v>
      </c>
      <c r="B1836" s="3">
        <f>YEAR(stock_returns_long[[#This Row],[Date]])</f>
        <v>2022</v>
      </c>
      <c r="C1836" s="3">
        <f>MONTH(stock_returns_long[[#This Row],[Date]])</f>
        <v>12</v>
      </c>
      <c r="D1836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7" spans="1:4" x14ac:dyDescent="0.2">
      <c r="A1837" s="3" t="s">
        <v>2</v>
      </c>
      <c r="B1837" s="3">
        <f>YEAR(stock_returns_long[[#This Row],[Date]])</f>
        <v>2022</v>
      </c>
      <c r="C1837" s="3">
        <f>MONTH(stock_returns_long[[#This Row],[Date]])</f>
        <v>12</v>
      </c>
      <c r="D1837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8" spans="1:4" x14ac:dyDescent="0.2">
      <c r="A1838" s="3" t="s">
        <v>2</v>
      </c>
      <c r="B1838" s="3">
        <f>YEAR(stock_returns_long[[#This Row],[Date]])</f>
        <v>2022</v>
      </c>
      <c r="C1838" s="3">
        <f>MONTH(stock_returns_long[[#This Row],[Date]])</f>
        <v>12</v>
      </c>
      <c r="D1838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39" spans="1:4" x14ac:dyDescent="0.2">
      <c r="A1839" s="3" t="s">
        <v>2</v>
      </c>
      <c r="B1839" s="3">
        <f>YEAR(stock_returns_long[[#This Row],[Date]])</f>
        <v>2022</v>
      </c>
      <c r="C1839" s="3">
        <f>MONTH(stock_returns_long[[#This Row],[Date]])</f>
        <v>12</v>
      </c>
      <c r="D1839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40" spans="1:4" x14ac:dyDescent="0.2">
      <c r="A1840" s="3" t="s">
        <v>2</v>
      </c>
      <c r="B1840" s="3">
        <f>YEAR(stock_returns_long[[#This Row],[Date]])</f>
        <v>2022</v>
      </c>
      <c r="C1840" s="3">
        <f>MONTH(stock_returns_long[[#This Row],[Date]])</f>
        <v>12</v>
      </c>
      <c r="D1840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41" spans="1:4" x14ac:dyDescent="0.2">
      <c r="A1841" s="3" t="s">
        <v>2</v>
      </c>
      <c r="B1841" s="3">
        <f>YEAR(stock_returns_long[[#This Row],[Date]])</f>
        <v>2022</v>
      </c>
      <c r="C1841" s="3">
        <f>MONTH(stock_returns_long[[#This Row],[Date]])</f>
        <v>12</v>
      </c>
      <c r="D1841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42" spans="1:4" x14ac:dyDescent="0.2">
      <c r="A1842" s="3" t="s">
        <v>2</v>
      </c>
      <c r="B1842" s="3">
        <f>YEAR(stock_returns_long[[#This Row],[Date]])</f>
        <v>2022</v>
      </c>
      <c r="C1842" s="3">
        <f>MONTH(stock_returns_long[[#This Row],[Date]])</f>
        <v>12</v>
      </c>
      <c r="D1842" s="3">
        <f>EXP(SUMIFS(stock_returns_long!$F:$F, stock_returns_long!$B:$B,Table6[[#This Row],[Ticker]],stock_returns_long!$D:$D,Table6[[#This Row],[Year]], stock_returns_long!$E:$E,Table6[[#This Row],[Month]]))-1</f>
        <v>-0.12989435256479676</v>
      </c>
    </row>
    <row r="1843" spans="1:4" x14ac:dyDescent="0.2">
      <c r="A1843" s="3" t="s">
        <v>2</v>
      </c>
      <c r="B1843" s="3">
        <f>YEAR(stock_returns_long[[#This Row],[Date]])</f>
        <v>2023</v>
      </c>
      <c r="C1843" s="3">
        <f>MONTH(stock_returns_long[[#This Row],[Date]])</f>
        <v>1</v>
      </c>
      <c r="D1843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4" spans="1:4" x14ac:dyDescent="0.2">
      <c r="A1844" s="3" t="s">
        <v>2</v>
      </c>
      <c r="B1844" s="3">
        <f>YEAR(stock_returns_long[[#This Row],[Date]])</f>
        <v>2023</v>
      </c>
      <c r="C1844" s="3">
        <f>MONTH(stock_returns_long[[#This Row],[Date]])</f>
        <v>1</v>
      </c>
      <c r="D1844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5" spans="1:4" x14ac:dyDescent="0.2">
      <c r="A1845" s="3" t="s">
        <v>2</v>
      </c>
      <c r="B1845" s="3">
        <f>YEAR(stock_returns_long[[#This Row],[Date]])</f>
        <v>2023</v>
      </c>
      <c r="C1845" s="3">
        <f>MONTH(stock_returns_long[[#This Row],[Date]])</f>
        <v>1</v>
      </c>
      <c r="D1845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6" spans="1:4" x14ac:dyDescent="0.2">
      <c r="A1846" s="3" t="s">
        <v>2</v>
      </c>
      <c r="B1846" s="3">
        <f>YEAR(stock_returns_long[[#This Row],[Date]])</f>
        <v>2023</v>
      </c>
      <c r="C1846" s="3">
        <f>MONTH(stock_returns_long[[#This Row],[Date]])</f>
        <v>1</v>
      </c>
      <c r="D1846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7" spans="1:4" x14ac:dyDescent="0.2">
      <c r="A1847" s="3" t="s">
        <v>2</v>
      </c>
      <c r="B1847" s="3">
        <f>YEAR(stock_returns_long[[#This Row],[Date]])</f>
        <v>2023</v>
      </c>
      <c r="C1847" s="3">
        <f>MONTH(stock_returns_long[[#This Row],[Date]])</f>
        <v>1</v>
      </c>
      <c r="D1847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8" spans="1:4" x14ac:dyDescent="0.2">
      <c r="A1848" s="3" t="s">
        <v>2</v>
      </c>
      <c r="B1848" s="3">
        <f>YEAR(stock_returns_long[[#This Row],[Date]])</f>
        <v>2023</v>
      </c>
      <c r="C1848" s="3">
        <f>MONTH(stock_returns_long[[#This Row],[Date]])</f>
        <v>1</v>
      </c>
      <c r="D1848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49" spans="1:4" x14ac:dyDescent="0.2">
      <c r="A1849" s="3" t="s">
        <v>2</v>
      </c>
      <c r="B1849" s="3">
        <f>YEAR(stock_returns_long[[#This Row],[Date]])</f>
        <v>2023</v>
      </c>
      <c r="C1849" s="3">
        <f>MONTH(stock_returns_long[[#This Row],[Date]])</f>
        <v>1</v>
      </c>
      <c r="D1849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0" spans="1:4" x14ac:dyDescent="0.2">
      <c r="A1850" s="3" t="s">
        <v>2</v>
      </c>
      <c r="B1850" s="3">
        <f>YEAR(stock_returns_long[[#This Row],[Date]])</f>
        <v>2023</v>
      </c>
      <c r="C1850" s="3">
        <f>MONTH(stock_returns_long[[#This Row],[Date]])</f>
        <v>1</v>
      </c>
      <c r="D1850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1" spans="1:4" x14ac:dyDescent="0.2">
      <c r="A1851" s="3" t="s">
        <v>2</v>
      </c>
      <c r="B1851" s="3">
        <f>YEAR(stock_returns_long[[#This Row],[Date]])</f>
        <v>2023</v>
      </c>
      <c r="C1851" s="3">
        <f>MONTH(stock_returns_long[[#This Row],[Date]])</f>
        <v>1</v>
      </c>
      <c r="D1851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2" spans="1:4" x14ac:dyDescent="0.2">
      <c r="A1852" s="3" t="s">
        <v>2</v>
      </c>
      <c r="B1852" s="3">
        <f>YEAR(stock_returns_long[[#This Row],[Date]])</f>
        <v>2023</v>
      </c>
      <c r="C1852" s="3">
        <f>MONTH(stock_returns_long[[#This Row],[Date]])</f>
        <v>1</v>
      </c>
      <c r="D1852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3" spans="1:4" x14ac:dyDescent="0.2">
      <c r="A1853" s="3" t="s">
        <v>2</v>
      </c>
      <c r="B1853" s="3">
        <f>YEAR(stock_returns_long[[#This Row],[Date]])</f>
        <v>2023</v>
      </c>
      <c r="C1853" s="3">
        <f>MONTH(stock_returns_long[[#This Row],[Date]])</f>
        <v>1</v>
      </c>
      <c r="D1853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4" spans="1:4" x14ac:dyDescent="0.2">
      <c r="A1854" s="3" t="s">
        <v>2</v>
      </c>
      <c r="B1854" s="3">
        <f>YEAR(stock_returns_long[[#This Row],[Date]])</f>
        <v>2023</v>
      </c>
      <c r="C1854" s="3">
        <f>MONTH(stock_returns_long[[#This Row],[Date]])</f>
        <v>1</v>
      </c>
      <c r="D1854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5" spans="1:4" x14ac:dyDescent="0.2">
      <c r="A1855" s="3" t="s">
        <v>2</v>
      </c>
      <c r="B1855" s="3">
        <f>YEAR(stock_returns_long[[#This Row],[Date]])</f>
        <v>2023</v>
      </c>
      <c r="C1855" s="3">
        <f>MONTH(stock_returns_long[[#This Row],[Date]])</f>
        <v>1</v>
      </c>
      <c r="D1855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6" spans="1:4" x14ac:dyDescent="0.2">
      <c r="A1856" s="3" t="s">
        <v>2</v>
      </c>
      <c r="B1856" s="3">
        <f>YEAR(stock_returns_long[[#This Row],[Date]])</f>
        <v>2023</v>
      </c>
      <c r="C1856" s="3">
        <f>MONTH(stock_returns_long[[#This Row],[Date]])</f>
        <v>1</v>
      </c>
      <c r="D1856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7" spans="1:4" x14ac:dyDescent="0.2">
      <c r="A1857" s="3" t="s">
        <v>2</v>
      </c>
      <c r="B1857" s="3">
        <f>YEAR(stock_returns_long[[#This Row],[Date]])</f>
        <v>2023</v>
      </c>
      <c r="C1857" s="3">
        <f>MONTH(stock_returns_long[[#This Row],[Date]])</f>
        <v>1</v>
      </c>
      <c r="D1857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8" spans="1:4" x14ac:dyDescent="0.2">
      <c r="A1858" s="3" t="s">
        <v>2</v>
      </c>
      <c r="B1858" s="3">
        <f>YEAR(stock_returns_long[[#This Row],[Date]])</f>
        <v>2023</v>
      </c>
      <c r="C1858" s="3">
        <f>MONTH(stock_returns_long[[#This Row],[Date]])</f>
        <v>1</v>
      </c>
      <c r="D1858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59" spans="1:4" x14ac:dyDescent="0.2">
      <c r="A1859" s="3" t="s">
        <v>2</v>
      </c>
      <c r="B1859" s="3">
        <f>YEAR(stock_returns_long[[#This Row],[Date]])</f>
        <v>2023</v>
      </c>
      <c r="C1859" s="3">
        <f>MONTH(stock_returns_long[[#This Row],[Date]])</f>
        <v>1</v>
      </c>
      <c r="D1859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60" spans="1:4" x14ac:dyDescent="0.2">
      <c r="A1860" s="3" t="s">
        <v>2</v>
      </c>
      <c r="B1860" s="3">
        <f>YEAR(stock_returns_long[[#This Row],[Date]])</f>
        <v>2023</v>
      </c>
      <c r="C1860" s="3">
        <f>MONTH(stock_returns_long[[#This Row],[Date]])</f>
        <v>1</v>
      </c>
      <c r="D1860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61" spans="1:4" x14ac:dyDescent="0.2">
      <c r="A1861" s="3" t="s">
        <v>2</v>
      </c>
      <c r="B1861" s="3">
        <f>YEAR(stock_returns_long[[#This Row],[Date]])</f>
        <v>2023</v>
      </c>
      <c r="C1861" s="3">
        <f>MONTH(stock_returns_long[[#This Row],[Date]])</f>
        <v>1</v>
      </c>
      <c r="D1861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62" spans="1:4" x14ac:dyDescent="0.2">
      <c r="A1862" s="3" t="s">
        <v>2</v>
      </c>
      <c r="B1862" s="3">
        <f>YEAR(stock_returns_long[[#This Row],[Date]])</f>
        <v>2023</v>
      </c>
      <c r="C1862" s="3">
        <f>MONTH(stock_returns_long[[#This Row],[Date]])</f>
        <v>1</v>
      </c>
      <c r="D1862" s="3">
        <f>EXP(SUMIFS(stock_returns_long!$F:$F, stock_returns_long!$B:$B,Table6[[#This Row],[Ticker]],stock_returns_long!$D:$D,Table6[[#This Row],[Year]], stock_returns_long!$E:$E,Table6[[#This Row],[Month]]))-1</f>
        <v>0.22773806254068996</v>
      </c>
    </row>
    <row r="1863" spans="1:4" x14ac:dyDescent="0.2">
      <c r="A1863" s="3" t="s">
        <v>2</v>
      </c>
      <c r="B1863" s="3">
        <f>YEAR(stock_returns_long[[#This Row],[Date]])</f>
        <v>2023</v>
      </c>
      <c r="C1863" s="3">
        <f>MONTH(stock_returns_long[[#This Row],[Date]])</f>
        <v>2</v>
      </c>
      <c r="D1863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4" spans="1:4" x14ac:dyDescent="0.2">
      <c r="A1864" s="3" t="s">
        <v>2</v>
      </c>
      <c r="B1864" s="3">
        <f>YEAR(stock_returns_long[[#This Row],[Date]])</f>
        <v>2023</v>
      </c>
      <c r="C1864" s="3">
        <f>MONTH(stock_returns_long[[#This Row],[Date]])</f>
        <v>2</v>
      </c>
      <c r="D1864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5" spans="1:4" x14ac:dyDescent="0.2">
      <c r="A1865" s="3" t="s">
        <v>2</v>
      </c>
      <c r="B1865" s="3">
        <f>YEAR(stock_returns_long[[#This Row],[Date]])</f>
        <v>2023</v>
      </c>
      <c r="C1865" s="3">
        <f>MONTH(stock_returns_long[[#This Row],[Date]])</f>
        <v>2</v>
      </c>
      <c r="D1865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6" spans="1:4" x14ac:dyDescent="0.2">
      <c r="A1866" s="3" t="s">
        <v>2</v>
      </c>
      <c r="B1866" s="3">
        <f>YEAR(stock_returns_long[[#This Row],[Date]])</f>
        <v>2023</v>
      </c>
      <c r="C1866" s="3">
        <f>MONTH(stock_returns_long[[#This Row],[Date]])</f>
        <v>2</v>
      </c>
      <c r="D1866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7" spans="1:4" x14ac:dyDescent="0.2">
      <c r="A1867" s="3" t="s">
        <v>2</v>
      </c>
      <c r="B1867" s="3">
        <f>YEAR(stock_returns_long[[#This Row],[Date]])</f>
        <v>2023</v>
      </c>
      <c r="C1867" s="3">
        <f>MONTH(stock_returns_long[[#This Row],[Date]])</f>
        <v>2</v>
      </c>
      <c r="D1867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8" spans="1:4" x14ac:dyDescent="0.2">
      <c r="A1868" s="3" t="s">
        <v>2</v>
      </c>
      <c r="B1868" s="3">
        <f>YEAR(stock_returns_long[[#This Row],[Date]])</f>
        <v>2023</v>
      </c>
      <c r="C1868" s="3">
        <f>MONTH(stock_returns_long[[#This Row],[Date]])</f>
        <v>2</v>
      </c>
      <c r="D1868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69" spans="1:4" x14ac:dyDescent="0.2">
      <c r="A1869" s="3" t="s">
        <v>2</v>
      </c>
      <c r="B1869" s="3">
        <f>YEAR(stock_returns_long[[#This Row],[Date]])</f>
        <v>2023</v>
      </c>
      <c r="C1869" s="3">
        <f>MONTH(stock_returns_long[[#This Row],[Date]])</f>
        <v>2</v>
      </c>
      <c r="D1869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0" spans="1:4" x14ac:dyDescent="0.2">
      <c r="A1870" s="3" t="s">
        <v>2</v>
      </c>
      <c r="B1870" s="3">
        <f>YEAR(stock_returns_long[[#This Row],[Date]])</f>
        <v>2023</v>
      </c>
      <c r="C1870" s="3">
        <f>MONTH(stock_returns_long[[#This Row],[Date]])</f>
        <v>2</v>
      </c>
      <c r="D1870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1" spans="1:4" x14ac:dyDescent="0.2">
      <c r="A1871" s="3" t="s">
        <v>2</v>
      </c>
      <c r="B1871" s="3">
        <f>YEAR(stock_returns_long[[#This Row],[Date]])</f>
        <v>2023</v>
      </c>
      <c r="C1871" s="3">
        <f>MONTH(stock_returns_long[[#This Row],[Date]])</f>
        <v>2</v>
      </c>
      <c r="D1871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2" spans="1:4" x14ac:dyDescent="0.2">
      <c r="A1872" s="3" t="s">
        <v>2</v>
      </c>
      <c r="B1872" s="3">
        <f>YEAR(stock_returns_long[[#This Row],[Date]])</f>
        <v>2023</v>
      </c>
      <c r="C1872" s="3">
        <f>MONTH(stock_returns_long[[#This Row],[Date]])</f>
        <v>2</v>
      </c>
      <c r="D1872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3" spans="1:4" x14ac:dyDescent="0.2">
      <c r="A1873" s="3" t="s">
        <v>2</v>
      </c>
      <c r="B1873" s="3">
        <f>YEAR(stock_returns_long[[#This Row],[Date]])</f>
        <v>2023</v>
      </c>
      <c r="C1873" s="3">
        <f>MONTH(stock_returns_long[[#This Row],[Date]])</f>
        <v>2</v>
      </c>
      <c r="D1873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4" spans="1:4" x14ac:dyDescent="0.2">
      <c r="A1874" s="3" t="s">
        <v>2</v>
      </c>
      <c r="B1874" s="3">
        <f>YEAR(stock_returns_long[[#This Row],[Date]])</f>
        <v>2023</v>
      </c>
      <c r="C1874" s="3">
        <f>MONTH(stock_returns_long[[#This Row],[Date]])</f>
        <v>2</v>
      </c>
      <c r="D1874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5" spans="1:4" x14ac:dyDescent="0.2">
      <c r="A1875" s="3" t="s">
        <v>2</v>
      </c>
      <c r="B1875" s="3">
        <f>YEAR(stock_returns_long[[#This Row],[Date]])</f>
        <v>2023</v>
      </c>
      <c r="C1875" s="3">
        <f>MONTH(stock_returns_long[[#This Row],[Date]])</f>
        <v>2</v>
      </c>
      <c r="D1875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6" spans="1:4" x14ac:dyDescent="0.2">
      <c r="A1876" s="3" t="s">
        <v>2</v>
      </c>
      <c r="B1876" s="3">
        <f>YEAR(stock_returns_long[[#This Row],[Date]])</f>
        <v>2023</v>
      </c>
      <c r="C1876" s="3">
        <f>MONTH(stock_returns_long[[#This Row],[Date]])</f>
        <v>2</v>
      </c>
      <c r="D1876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7" spans="1:4" x14ac:dyDescent="0.2">
      <c r="A1877" s="3" t="s">
        <v>2</v>
      </c>
      <c r="B1877" s="3">
        <f>YEAR(stock_returns_long[[#This Row],[Date]])</f>
        <v>2023</v>
      </c>
      <c r="C1877" s="3">
        <f>MONTH(stock_returns_long[[#This Row],[Date]])</f>
        <v>2</v>
      </c>
      <c r="D1877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8" spans="1:4" x14ac:dyDescent="0.2">
      <c r="A1878" s="3" t="s">
        <v>2</v>
      </c>
      <c r="B1878" s="3">
        <f>YEAR(stock_returns_long[[#This Row],[Date]])</f>
        <v>2023</v>
      </c>
      <c r="C1878" s="3">
        <f>MONTH(stock_returns_long[[#This Row],[Date]])</f>
        <v>2</v>
      </c>
      <c r="D1878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79" spans="1:4" x14ac:dyDescent="0.2">
      <c r="A1879" s="3" t="s">
        <v>2</v>
      </c>
      <c r="B1879" s="3">
        <f>YEAR(stock_returns_long[[#This Row],[Date]])</f>
        <v>2023</v>
      </c>
      <c r="C1879" s="3">
        <f>MONTH(stock_returns_long[[#This Row],[Date]])</f>
        <v>2</v>
      </c>
      <c r="D1879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80" spans="1:4" x14ac:dyDescent="0.2">
      <c r="A1880" s="3" t="s">
        <v>2</v>
      </c>
      <c r="B1880" s="3">
        <f>YEAR(stock_returns_long[[#This Row],[Date]])</f>
        <v>2023</v>
      </c>
      <c r="C1880" s="3">
        <f>MONTH(stock_returns_long[[#This Row],[Date]])</f>
        <v>2</v>
      </c>
      <c r="D1880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81" spans="1:4" x14ac:dyDescent="0.2">
      <c r="A1881" s="3" t="s">
        <v>2</v>
      </c>
      <c r="B1881" s="3">
        <f>YEAR(stock_returns_long[[#This Row],[Date]])</f>
        <v>2023</v>
      </c>
      <c r="C1881" s="3">
        <f>MONTH(stock_returns_long[[#This Row],[Date]])</f>
        <v>2</v>
      </c>
      <c r="D1881" s="3">
        <f>EXP(SUMIFS(stock_returns_long!$F:$F, stock_returns_long!$B:$B,Table6[[#This Row],[Ticker]],stock_returns_long!$D:$D,Table6[[#This Row],[Year]], stock_returns_long!$E:$E,Table6[[#This Row],[Month]]))-1</f>
        <v>-8.6298789232144624E-2</v>
      </c>
    </row>
    <row r="1882" spans="1:4" x14ac:dyDescent="0.2">
      <c r="A1882" s="3" t="s">
        <v>2</v>
      </c>
      <c r="B1882" s="3">
        <f>YEAR(stock_returns_long[[#This Row],[Date]])</f>
        <v>2023</v>
      </c>
      <c r="C1882" s="3">
        <f>MONTH(stock_returns_long[[#This Row],[Date]])</f>
        <v>3</v>
      </c>
      <c r="D1882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3" spans="1:4" x14ac:dyDescent="0.2">
      <c r="A1883" s="3" t="s">
        <v>2</v>
      </c>
      <c r="B1883" s="3">
        <f>YEAR(stock_returns_long[[#This Row],[Date]])</f>
        <v>2023</v>
      </c>
      <c r="C1883" s="3">
        <f>MONTH(stock_returns_long[[#This Row],[Date]])</f>
        <v>3</v>
      </c>
      <c r="D1883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4" spans="1:4" x14ac:dyDescent="0.2">
      <c r="A1884" s="3" t="s">
        <v>2</v>
      </c>
      <c r="B1884" s="3">
        <f>YEAR(stock_returns_long[[#This Row],[Date]])</f>
        <v>2023</v>
      </c>
      <c r="C1884" s="3">
        <f>MONTH(stock_returns_long[[#This Row],[Date]])</f>
        <v>3</v>
      </c>
      <c r="D1884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5" spans="1:4" x14ac:dyDescent="0.2">
      <c r="A1885" s="3" t="s">
        <v>2</v>
      </c>
      <c r="B1885" s="3">
        <f>YEAR(stock_returns_long[[#This Row],[Date]])</f>
        <v>2023</v>
      </c>
      <c r="C1885" s="3">
        <f>MONTH(stock_returns_long[[#This Row],[Date]])</f>
        <v>3</v>
      </c>
      <c r="D1885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6" spans="1:4" x14ac:dyDescent="0.2">
      <c r="A1886" s="3" t="s">
        <v>2</v>
      </c>
      <c r="B1886" s="3">
        <f>YEAR(stock_returns_long[[#This Row],[Date]])</f>
        <v>2023</v>
      </c>
      <c r="C1886" s="3">
        <f>MONTH(stock_returns_long[[#This Row],[Date]])</f>
        <v>3</v>
      </c>
      <c r="D1886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7" spans="1:4" x14ac:dyDescent="0.2">
      <c r="A1887" s="3" t="s">
        <v>2</v>
      </c>
      <c r="B1887" s="3">
        <f>YEAR(stock_returns_long[[#This Row],[Date]])</f>
        <v>2023</v>
      </c>
      <c r="C1887" s="3">
        <f>MONTH(stock_returns_long[[#This Row],[Date]])</f>
        <v>3</v>
      </c>
      <c r="D1887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8" spans="1:4" x14ac:dyDescent="0.2">
      <c r="A1888" s="3" t="s">
        <v>2</v>
      </c>
      <c r="B1888" s="3">
        <f>YEAR(stock_returns_long[[#This Row],[Date]])</f>
        <v>2023</v>
      </c>
      <c r="C1888" s="3">
        <f>MONTH(stock_returns_long[[#This Row],[Date]])</f>
        <v>3</v>
      </c>
      <c r="D1888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89" spans="1:4" x14ac:dyDescent="0.2">
      <c r="A1889" s="3" t="s">
        <v>2</v>
      </c>
      <c r="B1889" s="3">
        <f>YEAR(stock_returns_long[[#This Row],[Date]])</f>
        <v>2023</v>
      </c>
      <c r="C1889" s="3">
        <f>MONTH(stock_returns_long[[#This Row],[Date]])</f>
        <v>3</v>
      </c>
      <c r="D1889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0" spans="1:4" x14ac:dyDescent="0.2">
      <c r="A1890" s="3" t="s">
        <v>2</v>
      </c>
      <c r="B1890" s="3">
        <f>YEAR(stock_returns_long[[#This Row],[Date]])</f>
        <v>2023</v>
      </c>
      <c r="C1890" s="3">
        <f>MONTH(stock_returns_long[[#This Row],[Date]])</f>
        <v>3</v>
      </c>
      <c r="D1890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1" spans="1:4" x14ac:dyDescent="0.2">
      <c r="A1891" s="3" t="s">
        <v>2</v>
      </c>
      <c r="B1891" s="3">
        <f>YEAR(stock_returns_long[[#This Row],[Date]])</f>
        <v>2023</v>
      </c>
      <c r="C1891" s="3">
        <f>MONTH(stock_returns_long[[#This Row],[Date]])</f>
        <v>3</v>
      </c>
      <c r="D1891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2" spans="1:4" x14ac:dyDescent="0.2">
      <c r="A1892" s="3" t="s">
        <v>2</v>
      </c>
      <c r="B1892" s="3">
        <f>YEAR(stock_returns_long[[#This Row],[Date]])</f>
        <v>2023</v>
      </c>
      <c r="C1892" s="3">
        <f>MONTH(stock_returns_long[[#This Row],[Date]])</f>
        <v>3</v>
      </c>
      <c r="D1892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3" spans="1:4" x14ac:dyDescent="0.2">
      <c r="A1893" s="3" t="s">
        <v>2</v>
      </c>
      <c r="B1893" s="3">
        <f>YEAR(stock_returns_long[[#This Row],[Date]])</f>
        <v>2023</v>
      </c>
      <c r="C1893" s="3">
        <f>MONTH(stock_returns_long[[#This Row],[Date]])</f>
        <v>3</v>
      </c>
      <c r="D1893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4" spans="1:4" x14ac:dyDescent="0.2">
      <c r="A1894" s="3" t="s">
        <v>2</v>
      </c>
      <c r="B1894" s="3">
        <f>YEAR(stock_returns_long[[#This Row],[Date]])</f>
        <v>2023</v>
      </c>
      <c r="C1894" s="3">
        <f>MONTH(stock_returns_long[[#This Row],[Date]])</f>
        <v>3</v>
      </c>
      <c r="D1894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5" spans="1:4" x14ac:dyDescent="0.2">
      <c r="A1895" s="3" t="s">
        <v>2</v>
      </c>
      <c r="B1895" s="3">
        <f>YEAR(stock_returns_long[[#This Row],[Date]])</f>
        <v>2023</v>
      </c>
      <c r="C1895" s="3">
        <f>MONTH(stock_returns_long[[#This Row],[Date]])</f>
        <v>3</v>
      </c>
      <c r="D1895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6" spans="1:4" x14ac:dyDescent="0.2">
      <c r="A1896" s="3" t="s">
        <v>2</v>
      </c>
      <c r="B1896" s="3">
        <f>YEAR(stock_returns_long[[#This Row],[Date]])</f>
        <v>2023</v>
      </c>
      <c r="C1896" s="3">
        <f>MONTH(stock_returns_long[[#This Row],[Date]])</f>
        <v>3</v>
      </c>
      <c r="D1896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7" spans="1:4" x14ac:dyDescent="0.2">
      <c r="A1897" s="3" t="s">
        <v>2</v>
      </c>
      <c r="B1897" s="3">
        <f>YEAR(stock_returns_long[[#This Row],[Date]])</f>
        <v>2023</v>
      </c>
      <c r="C1897" s="3">
        <f>MONTH(stock_returns_long[[#This Row],[Date]])</f>
        <v>3</v>
      </c>
      <c r="D1897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8" spans="1:4" x14ac:dyDescent="0.2">
      <c r="A1898" s="3" t="s">
        <v>2</v>
      </c>
      <c r="B1898" s="3">
        <f>YEAR(stock_returns_long[[#This Row],[Date]])</f>
        <v>2023</v>
      </c>
      <c r="C1898" s="3">
        <f>MONTH(stock_returns_long[[#This Row],[Date]])</f>
        <v>3</v>
      </c>
      <c r="D1898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899" spans="1:4" x14ac:dyDescent="0.2">
      <c r="A1899" s="3" t="s">
        <v>2</v>
      </c>
      <c r="B1899" s="3">
        <f>YEAR(stock_returns_long[[#This Row],[Date]])</f>
        <v>2023</v>
      </c>
      <c r="C1899" s="3">
        <f>MONTH(stock_returns_long[[#This Row],[Date]])</f>
        <v>3</v>
      </c>
      <c r="D1899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0" spans="1:4" x14ac:dyDescent="0.2">
      <c r="A1900" s="3" t="s">
        <v>2</v>
      </c>
      <c r="B1900" s="3">
        <f>YEAR(stock_returns_long[[#This Row],[Date]])</f>
        <v>2023</v>
      </c>
      <c r="C1900" s="3">
        <f>MONTH(stock_returns_long[[#This Row],[Date]])</f>
        <v>3</v>
      </c>
      <c r="D1900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1" spans="1:4" x14ac:dyDescent="0.2">
      <c r="A1901" s="3" t="s">
        <v>2</v>
      </c>
      <c r="B1901" s="3">
        <f>YEAR(stock_returns_long[[#This Row],[Date]])</f>
        <v>2023</v>
      </c>
      <c r="C1901" s="3">
        <f>MONTH(stock_returns_long[[#This Row],[Date]])</f>
        <v>3</v>
      </c>
      <c r="D1901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2" spans="1:4" x14ac:dyDescent="0.2">
      <c r="A1902" s="3" t="s">
        <v>2</v>
      </c>
      <c r="B1902" s="3">
        <f>YEAR(stock_returns_long[[#This Row],[Date]])</f>
        <v>2023</v>
      </c>
      <c r="C1902" s="3">
        <f>MONTH(stock_returns_long[[#This Row],[Date]])</f>
        <v>3</v>
      </c>
      <c r="D1902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3" spans="1:4" x14ac:dyDescent="0.2">
      <c r="A1903" s="3" t="s">
        <v>2</v>
      </c>
      <c r="B1903" s="3">
        <f>YEAR(stock_returns_long[[#This Row],[Date]])</f>
        <v>2023</v>
      </c>
      <c r="C1903" s="3">
        <f>MONTH(stock_returns_long[[#This Row],[Date]])</f>
        <v>3</v>
      </c>
      <c r="D1903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4" spans="1:4" x14ac:dyDescent="0.2">
      <c r="A1904" s="3" t="s">
        <v>2</v>
      </c>
      <c r="B1904" s="3">
        <f>YEAR(stock_returns_long[[#This Row],[Date]])</f>
        <v>2023</v>
      </c>
      <c r="C1904" s="3">
        <f>MONTH(stock_returns_long[[#This Row],[Date]])</f>
        <v>3</v>
      </c>
      <c r="D1904" s="3">
        <f>EXP(SUMIFS(stock_returns_long!$F:$F, stock_returns_long!$B:$B,Table6[[#This Row],[Ticker]],stock_returns_long!$D:$D,Table6[[#This Row],[Year]], stock_returns_long!$E:$E,Table6[[#This Row],[Month]]))-1</f>
        <v>9.61476943206232E-2</v>
      </c>
    </row>
    <row r="1905" spans="1:4" x14ac:dyDescent="0.2">
      <c r="A1905" s="3" t="s">
        <v>2</v>
      </c>
      <c r="B1905" s="3">
        <f>YEAR(stock_returns_long[[#This Row],[Date]])</f>
        <v>2023</v>
      </c>
      <c r="C1905" s="3">
        <f>MONTH(stock_returns_long[[#This Row],[Date]])</f>
        <v>4</v>
      </c>
      <c r="D1905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06" spans="1:4" x14ac:dyDescent="0.2">
      <c r="A1906" s="3" t="s">
        <v>2</v>
      </c>
      <c r="B1906" s="3">
        <f>YEAR(stock_returns_long[[#This Row],[Date]])</f>
        <v>2023</v>
      </c>
      <c r="C1906" s="3">
        <f>MONTH(stock_returns_long[[#This Row],[Date]])</f>
        <v>4</v>
      </c>
      <c r="D1906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07" spans="1:4" x14ac:dyDescent="0.2">
      <c r="A1907" s="3" t="s">
        <v>2</v>
      </c>
      <c r="B1907" s="3">
        <f>YEAR(stock_returns_long[[#This Row],[Date]])</f>
        <v>2023</v>
      </c>
      <c r="C1907" s="3">
        <f>MONTH(stock_returns_long[[#This Row],[Date]])</f>
        <v>4</v>
      </c>
      <c r="D1907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08" spans="1:4" x14ac:dyDescent="0.2">
      <c r="A1908" s="3" t="s">
        <v>2</v>
      </c>
      <c r="B1908" s="3">
        <f>YEAR(stock_returns_long[[#This Row],[Date]])</f>
        <v>2023</v>
      </c>
      <c r="C1908" s="3">
        <f>MONTH(stock_returns_long[[#This Row],[Date]])</f>
        <v>4</v>
      </c>
      <c r="D1908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09" spans="1:4" x14ac:dyDescent="0.2">
      <c r="A1909" s="3" t="s">
        <v>2</v>
      </c>
      <c r="B1909" s="3">
        <f>YEAR(stock_returns_long[[#This Row],[Date]])</f>
        <v>2023</v>
      </c>
      <c r="C1909" s="3">
        <f>MONTH(stock_returns_long[[#This Row],[Date]])</f>
        <v>4</v>
      </c>
      <c r="D1909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0" spans="1:4" x14ac:dyDescent="0.2">
      <c r="A1910" s="3" t="s">
        <v>2</v>
      </c>
      <c r="B1910" s="3">
        <f>YEAR(stock_returns_long[[#This Row],[Date]])</f>
        <v>2023</v>
      </c>
      <c r="C1910" s="3">
        <f>MONTH(stock_returns_long[[#This Row],[Date]])</f>
        <v>4</v>
      </c>
      <c r="D1910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1" spans="1:4" x14ac:dyDescent="0.2">
      <c r="A1911" s="3" t="s">
        <v>2</v>
      </c>
      <c r="B1911" s="3">
        <f>YEAR(stock_returns_long[[#This Row],[Date]])</f>
        <v>2023</v>
      </c>
      <c r="C1911" s="3">
        <f>MONTH(stock_returns_long[[#This Row],[Date]])</f>
        <v>4</v>
      </c>
      <c r="D1911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2" spans="1:4" x14ac:dyDescent="0.2">
      <c r="A1912" s="3" t="s">
        <v>2</v>
      </c>
      <c r="B1912" s="3">
        <f>YEAR(stock_returns_long[[#This Row],[Date]])</f>
        <v>2023</v>
      </c>
      <c r="C1912" s="3">
        <f>MONTH(stock_returns_long[[#This Row],[Date]])</f>
        <v>4</v>
      </c>
      <c r="D1912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3" spans="1:4" x14ac:dyDescent="0.2">
      <c r="A1913" s="3" t="s">
        <v>2</v>
      </c>
      <c r="B1913" s="3">
        <f>YEAR(stock_returns_long[[#This Row],[Date]])</f>
        <v>2023</v>
      </c>
      <c r="C1913" s="3">
        <f>MONTH(stock_returns_long[[#This Row],[Date]])</f>
        <v>4</v>
      </c>
      <c r="D1913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4" spans="1:4" x14ac:dyDescent="0.2">
      <c r="A1914" s="3" t="s">
        <v>2</v>
      </c>
      <c r="B1914" s="3">
        <f>YEAR(stock_returns_long[[#This Row],[Date]])</f>
        <v>2023</v>
      </c>
      <c r="C1914" s="3">
        <f>MONTH(stock_returns_long[[#This Row],[Date]])</f>
        <v>4</v>
      </c>
      <c r="D1914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5" spans="1:4" x14ac:dyDescent="0.2">
      <c r="A1915" s="3" t="s">
        <v>2</v>
      </c>
      <c r="B1915" s="3">
        <f>YEAR(stock_returns_long[[#This Row],[Date]])</f>
        <v>2023</v>
      </c>
      <c r="C1915" s="3">
        <f>MONTH(stock_returns_long[[#This Row],[Date]])</f>
        <v>4</v>
      </c>
      <c r="D1915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6" spans="1:4" x14ac:dyDescent="0.2">
      <c r="A1916" s="3" t="s">
        <v>2</v>
      </c>
      <c r="B1916" s="3">
        <f>YEAR(stock_returns_long[[#This Row],[Date]])</f>
        <v>2023</v>
      </c>
      <c r="C1916" s="3">
        <f>MONTH(stock_returns_long[[#This Row],[Date]])</f>
        <v>4</v>
      </c>
      <c r="D1916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7" spans="1:4" x14ac:dyDescent="0.2">
      <c r="A1917" s="3" t="s">
        <v>2</v>
      </c>
      <c r="B1917" s="3">
        <f>YEAR(stock_returns_long[[#This Row],[Date]])</f>
        <v>2023</v>
      </c>
      <c r="C1917" s="3">
        <f>MONTH(stock_returns_long[[#This Row],[Date]])</f>
        <v>4</v>
      </c>
      <c r="D1917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8" spans="1:4" x14ac:dyDescent="0.2">
      <c r="A1918" s="3" t="s">
        <v>2</v>
      </c>
      <c r="B1918" s="3">
        <f>YEAR(stock_returns_long[[#This Row],[Date]])</f>
        <v>2023</v>
      </c>
      <c r="C1918" s="3">
        <f>MONTH(stock_returns_long[[#This Row],[Date]])</f>
        <v>4</v>
      </c>
      <c r="D1918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19" spans="1:4" x14ac:dyDescent="0.2">
      <c r="A1919" s="3" t="s">
        <v>2</v>
      </c>
      <c r="B1919" s="3">
        <f>YEAR(stock_returns_long[[#This Row],[Date]])</f>
        <v>2023</v>
      </c>
      <c r="C1919" s="3">
        <f>MONTH(stock_returns_long[[#This Row],[Date]])</f>
        <v>4</v>
      </c>
      <c r="D1919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20" spans="1:4" x14ac:dyDescent="0.2">
      <c r="A1920" s="3" t="s">
        <v>2</v>
      </c>
      <c r="B1920" s="3">
        <f>YEAR(stock_returns_long[[#This Row],[Date]])</f>
        <v>2023</v>
      </c>
      <c r="C1920" s="3">
        <f>MONTH(stock_returns_long[[#This Row],[Date]])</f>
        <v>4</v>
      </c>
      <c r="D1920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21" spans="1:4" x14ac:dyDescent="0.2">
      <c r="A1921" s="3" t="s">
        <v>2</v>
      </c>
      <c r="B1921" s="3">
        <f>YEAR(stock_returns_long[[#This Row],[Date]])</f>
        <v>2023</v>
      </c>
      <c r="C1921" s="3">
        <f>MONTH(stock_returns_long[[#This Row],[Date]])</f>
        <v>4</v>
      </c>
      <c r="D1921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22" spans="1:4" x14ac:dyDescent="0.2">
      <c r="A1922" s="3" t="s">
        <v>2</v>
      </c>
      <c r="B1922" s="3">
        <f>YEAR(stock_returns_long[[#This Row],[Date]])</f>
        <v>2023</v>
      </c>
      <c r="C1922" s="3">
        <f>MONTH(stock_returns_long[[#This Row],[Date]])</f>
        <v>4</v>
      </c>
      <c r="D1922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23" spans="1:4" x14ac:dyDescent="0.2">
      <c r="A1923" s="3" t="s">
        <v>2</v>
      </c>
      <c r="B1923" s="3">
        <f>YEAR(stock_returns_long[[#This Row],[Date]])</f>
        <v>2023</v>
      </c>
      <c r="C1923" s="3">
        <f>MONTH(stock_returns_long[[#This Row],[Date]])</f>
        <v>4</v>
      </c>
      <c r="D1923" s="3">
        <f>EXP(SUMIFS(stock_returns_long!$F:$F, stock_returns_long!$B:$B,Table6[[#This Row],[Ticker]],stock_returns_long!$D:$D,Table6[[#This Row],[Year]], stock_returns_long!$E:$E,Table6[[#This Row],[Month]]))-1</f>
        <v>2.091195675834423E-2</v>
      </c>
    </row>
    <row r="1924" spans="1:4" x14ac:dyDescent="0.2">
      <c r="A1924" s="3" t="s">
        <v>2</v>
      </c>
      <c r="B1924" s="3">
        <f>YEAR(stock_returns_long[[#This Row],[Date]])</f>
        <v>2023</v>
      </c>
      <c r="C1924" s="3">
        <f>MONTH(stock_returns_long[[#This Row],[Date]])</f>
        <v>5</v>
      </c>
      <c r="D1924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25" spans="1:4" x14ac:dyDescent="0.2">
      <c r="A1925" s="3" t="s">
        <v>2</v>
      </c>
      <c r="B1925" s="3">
        <f>YEAR(stock_returns_long[[#This Row],[Date]])</f>
        <v>2023</v>
      </c>
      <c r="C1925" s="3">
        <f>MONTH(stock_returns_long[[#This Row],[Date]])</f>
        <v>5</v>
      </c>
      <c r="D1925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26" spans="1:4" x14ac:dyDescent="0.2">
      <c r="A1926" s="3" t="s">
        <v>2</v>
      </c>
      <c r="B1926" s="3">
        <f>YEAR(stock_returns_long[[#This Row],[Date]])</f>
        <v>2023</v>
      </c>
      <c r="C1926" s="3">
        <f>MONTH(stock_returns_long[[#This Row],[Date]])</f>
        <v>5</v>
      </c>
      <c r="D1926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27" spans="1:4" x14ac:dyDescent="0.2">
      <c r="A1927" s="3" t="s">
        <v>2</v>
      </c>
      <c r="B1927" s="3">
        <f>YEAR(stock_returns_long[[#This Row],[Date]])</f>
        <v>2023</v>
      </c>
      <c r="C1927" s="3">
        <f>MONTH(stock_returns_long[[#This Row],[Date]])</f>
        <v>5</v>
      </c>
      <c r="D1927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28" spans="1:4" x14ac:dyDescent="0.2">
      <c r="A1928" s="3" t="s">
        <v>2</v>
      </c>
      <c r="B1928" s="3">
        <f>YEAR(stock_returns_long[[#This Row],[Date]])</f>
        <v>2023</v>
      </c>
      <c r="C1928" s="3">
        <f>MONTH(stock_returns_long[[#This Row],[Date]])</f>
        <v>5</v>
      </c>
      <c r="D1928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29" spans="1:4" x14ac:dyDescent="0.2">
      <c r="A1929" s="3" t="s">
        <v>2</v>
      </c>
      <c r="B1929" s="3">
        <f>YEAR(stock_returns_long[[#This Row],[Date]])</f>
        <v>2023</v>
      </c>
      <c r="C1929" s="3">
        <f>MONTH(stock_returns_long[[#This Row],[Date]])</f>
        <v>5</v>
      </c>
      <c r="D1929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0" spans="1:4" x14ac:dyDescent="0.2">
      <c r="A1930" s="3" t="s">
        <v>2</v>
      </c>
      <c r="B1930" s="3">
        <f>YEAR(stock_returns_long[[#This Row],[Date]])</f>
        <v>2023</v>
      </c>
      <c r="C1930" s="3">
        <f>MONTH(stock_returns_long[[#This Row],[Date]])</f>
        <v>5</v>
      </c>
      <c r="D1930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1" spans="1:4" x14ac:dyDescent="0.2">
      <c r="A1931" s="3" t="s">
        <v>2</v>
      </c>
      <c r="B1931" s="3">
        <f>YEAR(stock_returns_long[[#This Row],[Date]])</f>
        <v>2023</v>
      </c>
      <c r="C1931" s="3">
        <f>MONTH(stock_returns_long[[#This Row],[Date]])</f>
        <v>5</v>
      </c>
      <c r="D1931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2" spans="1:4" x14ac:dyDescent="0.2">
      <c r="A1932" s="3" t="s">
        <v>2</v>
      </c>
      <c r="B1932" s="3">
        <f>YEAR(stock_returns_long[[#This Row],[Date]])</f>
        <v>2023</v>
      </c>
      <c r="C1932" s="3">
        <f>MONTH(stock_returns_long[[#This Row],[Date]])</f>
        <v>5</v>
      </c>
      <c r="D1932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3" spans="1:4" x14ac:dyDescent="0.2">
      <c r="A1933" s="3" t="s">
        <v>2</v>
      </c>
      <c r="B1933" s="3">
        <f>YEAR(stock_returns_long[[#This Row],[Date]])</f>
        <v>2023</v>
      </c>
      <c r="C1933" s="3">
        <f>MONTH(stock_returns_long[[#This Row],[Date]])</f>
        <v>5</v>
      </c>
      <c r="D1933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4" spans="1:4" x14ac:dyDescent="0.2">
      <c r="A1934" s="3" t="s">
        <v>2</v>
      </c>
      <c r="B1934" s="3">
        <f>YEAR(stock_returns_long[[#This Row],[Date]])</f>
        <v>2023</v>
      </c>
      <c r="C1934" s="3">
        <f>MONTH(stock_returns_long[[#This Row],[Date]])</f>
        <v>5</v>
      </c>
      <c r="D1934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5" spans="1:4" x14ac:dyDescent="0.2">
      <c r="A1935" s="3" t="s">
        <v>2</v>
      </c>
      <c r="B1935" s="3">
        <f>YEAR(stock_returns_long[[#This Row],[Date]])</f>
        <v>2023</v>
      </c>
      <c r="C1935" s="3">
        <f>MONTH(stock_returns_long[[#This Row],[Date]])</f>
        <v>5</v>
      </c>
      <c r="D1935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6" spans="1:4" x14ac:dyDescent="0.2">
      <c r="A1936" s="3" t="s">
        <v>2</v>
      </c>
      <c r="B1936" s="3">
        <f>YEAR(stock_returns_long[[#This Row],[Date]])</f>
        <v>2023</v>
      </c>
      <c r="C1936" s="3">
        <f>MONTH(stock_returns_long[[#This Row],[Date]])</f>
        <v>5</v>
      </c>
      <c r="D1936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7" spans="1:4" x14ac:dyDescent="0.2">
      <c r="A1937" s="3" t="s">
        <v>2</v>
      </c>
      <c r="B1937" s="3">
        <f>YEAR(stock_returns_long[[#This Row],[Date]])</f>
        <v>2023</v>
      </c>
      <c r="C1937" s="3">
        <f>MONTH(stock_returns_long[[#This Row],[Date]])</f>
        <v>5</v>
      </c>
      <c r="D1937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8" spans="1:4" x14ac:dyDescent="0.2">
      <c r="A1938" s="3" t="s">
        <v>2</v>
      </c>
      <c r="B1938" s="3">
        <f>YEAR(stock_returns_long[[#This Row],[Date]])</f>
        <v>2023</v>
      </c>
      <c r="C1938" s="3">
        <f>MONTH(stock_returns_long[[#This Row],[Date]])</f>
        <v>5</v>
      </c>
      <c r="D1938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39" spans="1:4" x14ac:dyDescent="0.2">
      <c r="A1939" s="3" t="s">
        <v>2</v>
      </c>
      <c r="B1939" s="3">
        <f>YEAR(stock_returns_long[[#This Row],[Date]])</f>
        <v>2023</v>
      </c>
      <c r="C1939" s="3">
        <f>MONTH(stock_returns_long[[#This Row],[Date]])</f>
        <v>5</v>
      </c>
      <c r="D1939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0" spans="1:4" x14ac:dyDescent="0.2">
      <c r="A1940" s="3" t="s">
        <v>2</v>
      </c>
      <c r="B1940" s="3">
        <f>YEAR(stock_returns_long[[#This Row],[Date]])</f>
        <v>2023</v>
      </c>
      <c r="C1940" s="3">
        <f>MONTH(stock_returns_long[[#This Row],[Date]])</f>
        <v>5</v>
      </c>
      <c r="D1940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1" spans="1:4" x14ac:dyDescent="0.2">
      <c r="A1941" s="3" t="s">
        <v>2</v>
      </c>
      <c r="B1941" s="3">
        <f>YEAR(stock_returns_long[[#This Row],[Date]])</f>
        <v>2023</v>
      </c>
      <c r="C1941" s="3">
        <f>MONTH(stock_returns_long[[#This Row],[Date]])</f>
        <v>5</v>
      </c>
      <c r="D1941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2" spans="1:4" x14ac:dyDescent="0.2">
      <c r="A1942" s="3" t="s">
        <v>2</v>
      </c>
      <c r="B1942" s="3">
        <f>YEAR(stock_returns_long[[#This Row],[Date]])</f>
        <v>2023</v>
      </c>
      <c r="C1942" s="3">
        <f>MONTH(stock_returns_long[[#This Row],[Date]])</f>
        <v>5</v>
      </c>
      <c r="D1942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3" spans="1:4" x14ac:dyDescent="0.2">
      <c r="A1943" s="3" t="s">
        <v>2</v>
      </c>
      <c r="B1943" s="3">
        <f>YEAR(stock_returns_long[[#This Row],[Date]])</f>
        <v>2023</v>
      </c>
      <c r="C1943" s="3">
        <f>MONTH(stock_returns_long[[#This Row],[Date]])</f>
        <v>5</v>
      </c>
      <c r="D1943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4" spans="1:4" x14ac:dyDescent="0.2">
      <c r="A1944" s="3" t="s">
        <v>2</v>
      </c>
      <c r="B1944" s="3">
        <f>YEAR(stock_returns_long[[#This Row],[Date]])</f>
        <v>2023</v>
      </c>
      <c r="C1944" s="3">
        <f>MONTH(stock_returns_long[[#This Row],[Date]])</f>
        <v>5</v>
      </c>
      <c r="D1944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5" spans="1:4" x14ac:dyDescent="0.2">
      <c r="A1945" s="3" t="s">
        <v>2</v>
      </c>
      <c r="B1945" s="3">
        <f>YEAR(stock_returns_long[[#This Row],[Date]])</f>
        <v>2023</v>
      </c>
      <c r="C1945" s="3">
        <f>MONTH(stock_returns_long[[#This Row],[Date]])</f>
        <v>5</v>
      </c>
      <c r="D1945" s="3">
        <f>EXP(SUMIFS(stock_returns_long!$F:$F, stock_returns_long!$B:$B,Table6[[#This Row],[Ticker]],stock_returns_long!$D:$D,Table6[[#This Row],[Year]], stock_returns_long!$E:$E,Table6[[#This Row],[Month]]))-1</f>
        <v>0.1434803728845877</v>
      </c>
    </row>
    <row r="1946" spans="1:4" x14ac:dyDescent="0.2">
      <c r="A1946" s="3" t="s">
        <v>2</v>
      </c>
      <c r="B1946" s="3">
        <f>YEAR(stock_returns_long[[#This Row],[Date]])</f>
        <v>2023</v>
      </c>
      <c r="C1946" s="3">
        <f>MONTH(stock_returns_long[[#This Row],[Date]])</f>
        <v>6</v>
      </c>
      <c r="D1946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47" spans="1:4" x14ac:dyDescent="0.2">
      <c r="A1947" s="3" t="s">
        <v>2</v>
      </c>
      <c r="B1947" s="3">
        <f>YEAR(stock_returns_long[[#This Row],[Date]])</f>
        <v>2023</v>
      </c>
      <c r="C1947" s="3">
        <f>MONTH(stock_returns_long[[#This Row],[Date]])</f>
        <v>6</v>
      </c>
      <c r="D1947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48" spans="1:4" x14ac:dyDescent="0.2">
      <c r="A1948" s="3" t="s">
        <v>2</v>
      </c>
      <c r="B1948" s="3">
        <f>YEAR(stock_returns_long[[#This Row],[Date]])</f>
        <v>2023</v>
      </c>
      <c r="C1948" s="3">
        <f>MONTH(stock_returns_long[[#This Row],[Date]])</f>
        <v>6</v>
      </c>
      <c r="D1948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49" spans="1:4" x14ac:dyDescent="0.2">
      <c r="A1949" s="3" t="s">
        <v>2</v>
      </c>
      <c r="B1949" s="3">
        <f>YEAR(stock_returns_long[[#This Row],[Date]])</f>
        <v>2023</v>
      </c>
      <c r="C1949" s="3">
        <f>MONTH(stock_returns_long[[#This Row],[Date]])</f>
        <v>6</v>
      </c>
      <c r="D1949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0" spans="1:4" x14ac:dyDescent="0.2">
      <c r="A1950" s="3" t="s">
        <v>2</v>
      </c>
      <c r="B1950" s="3">
        <f>YEAR(stock_returns_long[[#This Row],[Date]])</f>
        <v>2023</v>
      </c>
      <c r="C1950" s="3">
        <f>MONTH(stock_returns_long[[#This Row],[Date]])</f>
        <v>6</v>
      </c>
      <c r="D1950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1" spans="1:4" x14ac:dyDescent="0.2">
      <c r="A1951" s="3" t="s">
        <v>2</v>
      </c>
      <c r="B1951" s="3">
        <f>YEAR(stock_returns_long[[#This Row],[Date]])</f>
        <v>2023</v>
      </c>
      <c r="C1951" s="3">
        <f>MONTH(stock_returns_long[[#This Row],[Date]])</f>
        <v>6</v>
      </c>
      <c r="D1951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2" spans="1:4" x14ac:dyDescent="0.2">
      <c r="A1952" s="3" t="s">
        <v>2</v>
      </c>
      <c r="B1952" s="3">
        <f>YEAR(stock_returns_long[[#This Row],[Date]])</f>
        <v>2023</v>
      </c>
      <c r="C1952" s="3">
        <f>MONTH(stock_returns_long[[#This Row],[Date]])</f>
        <v>6</v>
      </c>
      <c r="D1952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3" spans="1:4" x14ac:dyDescent="0.2">
      <c r="A1953" s="3" t="s">
        <v>2</v>
      </c>
      <c r="B1953" s="3">
        <f>YEAR(stock_returns_long[[#This Row],[Date]])</f>
        <v>2023</v>
      </c>
      <c r="C1953" s="3">
        <f>MONTH(stock_returns_long[[#This Row],[Date]])</f>
        <v>6</v>
      </c>
      <c r="D1953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4" spans="1:4" x14ac:dyDescent="0.2">
      <c r="A1954" s="3" t="s">
        <v>2</v>
      </c>
      <c r="B1954" s="3">
        <f>YEAR(stock_returns_long[[#This Row],[Date]])</f>
        <v>2023</v>
      </c>
      <c r="C1954" s="3">
        <f>MONTH(stock_returns_long[[#This Row],[Date]])</f>
        <v>6</v>
      </c>
      <c r="D1954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5" spans="1:4" x14ac:dyDescent="0.2">
      <c r="A1955" s="3" t="s">
        <v>2</v>
      </c>
      <c r="B1955" s="3">
        <f>YEAR(stock_returns_long[[#This Row],[Date]])</f>
        <v>2023</v>
      </c>
      <c r="C1955" s="3">
        <f>MONTH(stock_returns_long[[#This Row],[Date]])</f>
        <v>6</v>
      </c>
      <c r="D1955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6" spans="1:4" x14ac:dyDescent="0.2">
      <c r="A1956" s="3" t="s">
        <v>2</v>
      </c>
      <c r="B1956" s="3">
        <f>YEAR(stock_returns_long[[#This Row],[Date]])</f>
        <v>2023</v>
      </c>
      <c r="C1956" s="3">
        <f>MONTH(stock_returns_long[[#This Row],[Date]])</f>
        <v>6</v>
      </c>
      <c r="D1956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7" spans="1:4" x14ac:dyDescent="0.2">
      <c r="A1957" s="3" t="s">
        <v>2</v>
      </c>
      <c r="B1957" s="3">
        <f>YEAR(stock_returns_long[[#This Row],[Date]])</f>
        <v>2023</v>
      </c>
      <c r="C1957" s="3">
        <f>MONTH(stock_returns_long[[#This Row],[Date]])</f>
        <v>6</v>
      </c>
      <c r="D1957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8" spans="1:4" x14ac:dyDescent="0.2">
      <c r="A1958" s="3" t="s">
        <v>2</v>
      </c>
      <c r="B1958" s="3">
        <f>YEAR(stock_returns_long[[#This Row],[Date]])</f>
        <v>2023</v>
      </c>
      <c r="C1958" s="3">
        <f>MONTH(stock_returns_long[[#This Row],[Date]])</f>
        <v>6</v>
      </c>
      <c r="D1958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59" spans="1:4" x14ac:dyDescent="0.2">
      <c r="A1959" s="3" t="s">
        <v>2</v>
      </c>
      <c r="B1959" s="3">
        <f>YEAR(stock_returns_long[[#This Row],[Date]])</f>
        <v>2023</v>
      </c>
      <c r="C1959" s="3">
        <f>MONTH(stock_returns_long[[#This Row],[Date]])</f>
        <v>6</v>
      </c>
      <c r="D1959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0" spans="1:4" x14ac:dyDescent="0.2">
      <c r="A1960" s="3" t="s">
        <v>2</v>
      </c>
      <c r="B1960" s="3">
        <f>YEAR(stock_returns_long[[#This Row],[Date]])</f>
        <v>2023</v>
      </c>
      <c r="C1960" s="3">
        <f>MONTH(stock_returns_long[[#This Row],[Date]])</f>
        <v>6</v>
      </c>
      <c r="D1960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1" spans="1:4" x14ac:dyDescent="0.2">
      <c r="A1961" s="3" t="s">
        <v>2</v>
      </c>
      <c r="B1961" s="3">
        <f>YEAR(stock_returns_long[[#This Row],[Date]])</f>
        <v>2023</v>
      </c>
      <c r="C1961" s="3">
        <f>MONTH(stock_returns_long[[#This Row],[Date]])</f>
        <v>6</v>
      </c>
      <c r="D1961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2" spans="1:4" x14ac:dyDescent="0.2">
      <c r="A1962" s="3" t="s">
        <v>2</v>
      </c>
      <c r="B1962" s="3">
        <f>YEAR(stock_returns_long[[#This Row],[Date]])</f>
        <v>2023</v>
      </c>
      <c r="C1962" s="3">
        <f>MONTH(stock_returns_long[[#This Row],[Date]])</f>
        <v>6</v>
      </c>
      <c r="D1962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3" spans="1:4" x14ac:dyDescent="0.2">
      <c r="A1963" s="3" t="s">
        <v>2</v>
      </c>
      <c r="B1963" s="3">
        <f>YEAR(stock_returns_long[[#This Row],[Date]])</f>
        <v>2023</v>
      </c>
      <c r="C1963" s="3">
        <f>MONTH(stock_returns_long[[#This Row],[Date]])</f>
        <v>6</v>
      </c>
      <c r="D1963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4" spans="1:4" x14ac:dyDescent="0.2">
      <c r="A1964" s="3" t="s">
        <v>2</v>
      </c>
      <c r="B1964" s="3">
        <f>YEAR(stock_returns_long[[#This Row],[Date]])</f>
        <v>2023</v>
      </c>
      <c r="C1964" s="3">
        <f>MONTH(stock_returns_long[[#This Row],[Date]])</f>
        <v>6</v>
      </c>
      <c r="D1964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5" spans="1:4" x14ac:dyDescent="0.2">
      <c r="A1965" s="3" t="s">
        <v>2</v>
      </c>
      <c r="B1965" s="3">
        <f>YEAR(stock_returns_long[[#This Row],[Date]])</f>
        <v>2023</v>
      </c>
      <c r="C1965" s="3">
        <f>MONTH(stock_returns_long[[#This Row],[Date]])</f>
        <v>6</v>
      </c>
      <c r="D1965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6" spans="1:4" x14ac:dyDescent="0.2">
      <c r="A1966" s="3" t="s">
        <v>2</v>
      </c>
      <c r="B1966" s="3">
        <f>YEAR(stock_returns_long[[#This Row],[Date]])</f>
        <v>2023</v>
      </c>
      <c r="C1966" s="3">
        <f>MONTH(stock_returns_long[[#This Row],[Date]])</f>
        <v>6</v>
      </c>
      <c r="D1966" s="3">
        <f>EXP(SUMIFS(stock_returns_long!$F:$F, stock_returns_long!$B:$B,Table6[[#This Row],[Ticker]],stock_returns_long!$D:$D,Table6[[#This Row],[Year]], stock_returns_long!$E:$E,Table6[[#This Row],[Month]]))-1</f>
        <v>8.1107966750570082E-2</v>
      </c>
    </row>
    <row r="1967" spans="1:4" x14ac:dyDescent="0.2">
      <c r="A1967" s="3" t="s">
        <v>2</v>
      </c>
      <c r="B1967" s="3">
        <f>YEAR(stock_returns_long[[#This Row],[Date]])</f>
        <v>2023</v>
      </c>
      <c r="C1967" s="3">
        <f>MONTH(stock_returns_long[[#This Row],[Date]])</f>
        <v>7</v>
      </c>
      <c r="D1967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68" spans="1:4" x14ac:dyDescent="0.2">
      <c r="A1968" s="3" t="s">
        <v>2</v>
      </c>
      <c r="B1968" s="3">
        <f>YEAR(stock_returns_long[[#This Row],[Date]])</f>
        <v>2023</v>
      </c>
      <c r="C1968" s="3">
        <f>MONTH(stock_returns_long[[#This Row],[Date]])</f>
        <v>7</v>
      </c>
      <c r="D1968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69" spans="1:4" x14ac:dyDescent="0.2">
      <c r="A1969" s="3" t="s">
        <v>2</v>
      </c>
      <c r="B1969" s="3">
        <f>YEAR(stock_returns_long[[#This Row],[Date]])</f>
        <v>2023</v>
      </c>
      <c r="C1969" s="3">
        <f>MONTH(stock_returns_long[[#This Row],[Date]])</f>
        <v>7</v>
      </c>
      <c r="D1969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0" spans="1:4" x14ac:dyDescent="0.2">
      <c r="A1970" s="3" t="s">
        <v>2</v>
      </c>
      <c r="B1970" s="3">
        <f>YEAR(stock_returns_long[[#This Row],[Date]])</f>
        <v>2023</v>
      </c>
      <c r="C1970" s="3">
        <f>MONTH(stock_returns_long[[#This Row],[Date]])</f>
        <v>7</v>
      </c>
      <c r="D1970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1" spans="1:4" x14ac:dyDescent="0.2">
      <c r="A1971" s="3" t="s">
        <v>2</v>
      </c>
      <c r="B1971" s="3">
        <f>YEAR(stock_returns_long[[#This Row],[Date]])</f>
        <v>2023</v>
      </c>
      <c r="C1971" s="3">
        <f>MONTH(stock_returns_long[[#This Row],[Date]])</f>
        <v>7</v>
      </c>
      <c r="D1971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2" spans="1:4" x14ac:dyDescent="0.2">
      <c r="A1972" s="3" t="s">
        <v>2</v>
      </c>
      <c r="B1972" s="3">
        <f>YEAR(stock_returns_long[[#This Row],[Date]])</f>
        <v>2023</v>
      </c>
      <c r="C1972" s="3">
        <f>MONTH(stock_returns_long[[#This Row],[Date]])</f>
        <v>7</v>
      </c>
      <c r="D1972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3" spans="1:4" x14ac:dyDescent="0.2">
      <c r="A1973" s="3" t="s">
        <v>2</v>
      </c>
      <c r="B1973" s="3">
        <f>YEAR(stock_returns_long[[#This Row],[Date]])</f>
        <v>2023</v>
      </c>
      <c r="C1973" s="3">
        <f>MONTH(stock_returns_long[[#This Row],[Date]])</f>
        <v>7</v>
      </c>
      <c r="D1973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4" spans="1:4" x14ac:dyDescent="0.2">
      <c r="A1974" s="3" t="s">
        <v>2</v>
      </c>
      <c r="B1974" s="3">
        <f>YEAR(stock_returns_long[[#This Row],[Date]])</f>
        <v>2023</v>
      </c>
      <c r="C1974" s="3">
        <f>MONTH(stock_returns_long[[#This Row],[Date]])</f>
        <v>7</v>
      </c>
      <c r="D1974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5" spans="1:4" x14ac:dyDescent="0.2">
      <c r="A1975" s="3" t="s">
        <v>2</v>
      </c>
      <c r="B1975" s="3">
        <f>YEAR(stock_returns_long[[#This Row],[Date]])</f>
        <v>2023</v>
      </c>
      <c r="C1975" s="3">
        <f>MONTH(stock_returns_long[[#This Row],[Date]])</f>
        <v>7</v>
      </c>
      <c r="D1975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6" spans="1:4" x14ac:dyDescent="0.2">
      <c r="A1976" s="3" t="s">
        <v>2</v>
      </c>
      <c r="B1976" s="3">
        <f>YEAR(stock_returns_long[[#This Row],[Date]])</f>
        <v>2023</v>
      </c>
      <c r="C1976" s="3">
        <f>MONTH(stock_returns_long[[#This Row],[Date]])</f>
        <v>7</v>
      </c>
      <c r="D1976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7" spans="1:4" x14ac:dyDescent="0.2">
      <c r="A1977" s="3" t="s">
        <v>2</v>
      </c>
      <c r="B1977" s="3">
        <f>YEAR(stock_returns_long[[#This Row],[Date]])</f>
        <v>2023</v>
      </c>
      <c r="C1977" s="3">
        <f>MONTH(stock_returns_long[[#This Row],[Date]])</f>
        <v>7</v>
      </c>
      <c r="D1977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8" spans="1:4" x14ac:dyDescent="0.2">
      <c r="A1978" s="3" t="s">
        <v>2</v>
      </c>
      <c r="B1978" s="3">
        <f>YEAR(stock_returns_long[[#This Row],[Date]])</f>
        <v>2023</v>
      </c>
      <c r="C1978" s="3">
        <f>MONTH(stock_returns_long[[#This Row],[Date]])</f>
        <v>7</v>
      </c>
      <c r="D1978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79" spans="1:4" x14ac:dyDescent="0.2">
      <c r="A1979" s="3" t="s">
        <v>2</v>
      </c>
      <c r="B1979" s="3">
        <f>YEAR(stock_returns_long[[#This Row],[Date]])</f>
        <v>2023</v>
      </c>
      <c r="C1979" s="3">
        <f>MONTH(stock_returns_long[[#This Row],[Date]])</f>
        <v>7</v>
      </c>
      <c r="D1979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0" spans="1:4" x14ac:dyDescent="0.2">
      <c r="A1980" s="3" t="s">
        <v>2</v>
      </c>
      <c r="B1980" s="3">
        <f>YEAR(stock_returns_long[[#This Row],[Date]])</f>
        <v>2023</v>
      </c>
      <c r="C1980" s="3">
        <f>MONTH(stock_returns_long[[#This Row],[Date]])</f>
        <v>7</v>
      </c>
      <c r="D1980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1" spans="1:4" x14ac:dyDescent="0.2">
      <c r="A1981" s="3" t="s">
        <v>2</v>
      </c>
      <c r="B1981" s="3">
        <f>YEAR(stock_returns_long[[#This Row],[Date]])</f>
        <v>2023</v>
      </c>
      <c r="C1981" s="3">
        <f>MONTH(stock_returns_long[[#This Row],[Date]])</f>
        <v>7</v>
      </c>
      <c r="D1981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2" spans="1:4" x14ac:dyDescent="0.2">
      <c r="A1982" s="3" t="s">
        <v>2</v>
      </c>
      <c r="B1982" s="3">
        <f>YEAR(stock_returns_long[[#This Row],[Date]])</f>
        <v>2023</v>
      </c>
      <c r="C1982" s="3">
        <f>MONTH(stock_returns_long[[#This Row],[Date]])</f>
        <v>7</v>
      </c>
      <c r="D1982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3" spans="1:4" x14ac:dyDescent="0.2">
      <c r="A1983" s="3" t="s">
        <v>2</v>
      </c>
      <c r="B1983" s="3">
        <f>YEAR(stock_returns_long[[#This Row],[Date]])</f>
        <v>2023</v>
      </c>
      <c r="C1983" s="3">
        <f>MONTH(stock_returns_long[[#This Row],[Date]])</f>
        <v>7</v>
      </c>
      <c r="D1983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4" spans="1:4" x14ac:dyDescent="0.2">
      <c r="A1984" s="3" t="s">
        <v>2</v>
      </c>
      <c r="B1984" s="3">
        <f>YEAR(stock_returns_long[[#This Row],[Date]])</f>
        <v>2023</v>
      </c>
      <c r="C1984" s="3">
        <f>MONTH(stock_returns_long[[#This Row],[Date]])</f>
        <v>7</v>
      </c>
      <c r="D1984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5" spans="1:4" x14ac:dyDescent="0.2">
      <c r="A1985" s="3" t="s">
        <v>2</v>
      </c>
      <c r="B1985" s="3">
        <f>YEAR(stock_returns_long[[#This Row],[Date]])</f>
        <v>2023</v>
      </c>
      <c r="C1985" s="3">
        <f>MONTH(stock_returns_long[[#This Row],[Date]])</f>
        <v>7</v>
      </c>
      <c r="D1985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6" spans="1:4" x14ac:dyDescent="0.2">
      <c r="A1986" s="3" t="s">
        <v>2</v>
      </c>
      <c r="B1986" s="3">
        <f>YEAR(stock_returns_long[[#This Row],[Date]])</f>
        <v>2023</v>
      </c>
      <c r="C1986" s="3">
        <f>MONTH(stock_returns_long[[#This Row],[Date]])</f>
        <v>7</v>
      </c>
      <c r="D1986" s="3">
        <f>EXP(SUMIFS(stock_returns_long!$F:$F, stock_returns_long!$B:$B,Table6[[#This Row],[Ticker]],stock_returns_long!$D:$D,Table6[[#This Row],[Year]], stock_returns_long!$E:$E,Table6[[#This Row],[Month]]))-1</f>
        <v>2.5467873963526344E-2</v>
      </c>
    </row>
    <row r="1987" spans="1:4" x14ac:dyDescent="0.2">
      <c r="A1987" s="3" t="s">
        <v>2</v>
      </c>
      <c r="B1987" s="3">
        <f>YEAR(stock_returns_long[[#This Row],[Date]])</f>
        <v>2023</v>
      </c>
      <c r="C1987" s="3">
        <f>MONTH(stock_returns_long[[#This Row],[Date]])</f>
        <v>8</v>
      </c>
      <c r="D1987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88" spans="1:4" x14ac:dyDescent="0.2">
      <c r="A1988" s="3" t="s">
        <v>2</v>
      </c>
      <c r="B1988" s="3">
        <f>YEAR(stock_returns_long[[#This Row],[Date]])</f>
        <v>2023</v>
      </c>
      <c r="C1988" s="3">
        <f>MONTH(stock_returns_long[[#This Row],[Date]])</f>
        <v>8</v>
      </c>
      <c r="D1988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89" spans="1:4" x14ac:dyDescent="0.2">
      <c r="A1989" s="3" t="s">
        <v>2</v>
      </c>
      <c r="B1989" s="3">
        <f>YEAR(stock_returns_long[[#This Row],[Date]])</f>
        <v>2023</v>
      </c>
      <c r="C1989" s="3">
        <f>MONTH(stock_returns_long[[#This Row],[Date]])</f>
        <v>8</v>
      </c>
      <c r="D1989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0" spans="1:4" x14ac:dyDescent="0.2">
      <c r="A1990" s="3" t="s">
        <v>2</v>
      </c>
      <c r="B1990" s="3">
        <f>YEAR(stock_returns_long[[#This Row],[Date]])</f>
        <v>2023</v>
      </c>
      <c r="C1990" s="3">
        <f>MONTH(stock_returns_long[[#This Row],[Date]])</f>
        <v>8</v>
      </c>
      <c r="D1990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1" spans="1:4" x14ac:dyDescent="0.2">
      <c r="A1991" s="3" t="s">
        <v>2</v>
      </c>
      <c r="B1991" s="3">
        <f>YEAR(stock_returns_long[[#This Row],[Date]])</f>
        <v>2023</v>
      </c>
      <c r="C1991" s="3">
        <f>MONTH(stock_returns_long[[#This Row],[Date]])</f>
        <v>8</v>
      </c>
      <c r="D1991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2" spans="1:4" x14ac:dyDescent="0.2">
      <c r="A1992" s="3" t="s">
        <v>2</v>
      </c>
      <c r="B1992" s="3">
        <f>YEAR(stock_returns_long[[#This Row],[Date]])</f>
        <v>2023</v>
      </c>
      <c r="C1992" s="3">
        <f>MONTH(stock_returns_long[[#This Row],[Date]])</f>
        <v>8</v>
      </c>
      <c r="D1992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3" spans="1:4" x14ac:dyDescent="0.2">
      <c r="A1993" s="3" t="s">
        <v>2</v>
      </c>
      <c r="B1993" s="3">
        <f>YEAR(stock_returns_long[[#This Row],[Date]])</f>
        <v>2023</v>
      </c>
      <c r="C1993" s="3">
        <f>MONTH(stock_returns_long[[#This Row],[Date]])</f>
        <v>8</v>
      </c>
      <c r="D1993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4" spans="1:4" x14ac:dyDescent="0.2">
      <c r="A1994" s="3" t="s">
        <v>2</v>
      </c>
      <c r="B1994" s="3">
        <f>YEAR(stock_returns_long[[#This Row],[Date]])</f>
        <v>2023</v>
      </c>
      <c r="C1994" s="3">
        <f>MONTH(stock_returns_long[[#This Row],[Date]])</f>
        <v>8</v>
      </c>
      <c r="D1994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5" spans="1:4" x14ac:dyDescent="0.2">
      <c r="A1995" s="3" t="s">
        <v>2</v>
      </c>
      <c r="B1995" s="3">
        <f>YEAR(stock_returns_long[[#This Row],[Date]])</f>
        <v>2023</v>
      </c>
      <c r="C1995" s="3">
        <f>MONTH(stock_returns_long[[#This Row],[Date]])</f>
        <v>8</v>
      </c>
      <c r="D1995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6" spans="1:4" x14ac:dyDescent="0.2">
      <c r="A1996" s="3" t="s">
        <v>2</v>
      </c>
      <c r="B1996" s="3">
        <f>YEAR(stock_returns_long[[#This Row],[Date]])</f>
        <v>2023</v>
      </c>
      <c r="C1996" s="3">
        <f>MONTH(stock_returns_long[[#This Row],[Date]])</f>
        <v>8</v>
      </c>
      <c r="D1996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7" spans="1:4" x14ac:dyDescent="0.2">
      <c r="A1997" s="3" t="s">
        <v>2</v>
      </c>
      <c r="B1997" s="3">
        <f>YEAR(stock_returns_long[[#This Row],[Date]])</f>
        <v>2023</v>
      </c>
      <c r="C1997" s="3">
        <f>MONTH(stock_returns_long[[#This Row],[Date]])</f>
        <v>8</v>
      </c>
      <c r="D1997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8" spans="1:4" x14ac:dyDescent="0.2">
      <c r="A1998" s="3" t="s">
        <v>2</v>
      </c>
      <c r="B1998" s="3">
        <f>YEAR(stock_returns_long[[#This Row],[Date]])</f>
        <v>2023</v>
      </c>
      <c r="C1998" s="3">
        <f>MONTH(stock_returns_long[[#This Row],[Date]])</f>
        <v>8</v>
      </c>
      <c r="D1998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1999" spans="1:4" x14ac:dyDescent="0.2">
      <c r="A1999" s="3" t="s">
        <v>2</v>
      </c>
      <c r="B1999" s="3">
        <f>YEAR(stock_returns_long[[#This Row],[Date]])</f>
        <v>2023</v>
      </c>
      <c r="C1999" s="3">
        <f>MONTH(stock_returns_long[[#This Row],[Date]])</f>
        <v>8</v>
      </c>
      <c r="D1999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0" spans="1:4" x14ac:dyDescent="0.2">
      <c r="A2000" s="3" t="s">
        <v>2</v>
      </c>
      <c r="B2000" s="3">
        <f>YEAR(stock_returns_long[[#This Row],[Date]])</f>
        <v>2023</v>
      </c>
      <c r="C2000" s="3">
        <f>MONTH(stock_returns_long[[#This Row],[Date]])</f>
        <v>8</v>
      </c>
      <c r="D2000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1" spans="1:4" x14ac:dyDescent="0.2">
      <c r="A2001" s="3" t="s">
        <v>2</v>
      </c>
      <c r="B2001" s="3">
        <f>YEAR(stock_returns_long[[#This Row],[Date]])</f>
        <v>2023</v>
      </c>
      <c r="C2001" s="3">
        <f>MONTH(stock_returns_long[[#This Row],[Date]])</f>
        <v>8</v>
      </c>
      <c r="D2001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2" spans="1:4" x14ac:dyDescent="0.2">
      <c r="A2002" s="3" t="s">
        <v>2</v>
      </c>
      <c r="B2002" s="3">
        <f>YEAR(stock_returns_long[[#This Row],[Date]])</f>
        <v>2023</v>
      </c>
      <c r="C2002" s="3">
        <f>MONTH(stock_returns_long[[#This Row],[Date]])</f>
        <v>8</v>
      </c>
      <c r="D2002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3" spans="1:4" x14ac:dyDescent="0.2">
      <c r="A2003" s="3" t="s">
        <v>2</v>
      </c>
      <c r="B2003" s="3">
        <f>YEAR(stock_returns_long[[#This Row],[Date]])</f>
        <v>2023</v>
      </c>
      <c r="C2003" s="3">
        <f>MONTH(stock_returns_long[[#This Row],[Date]])</f>
        <v>8</v>
      </c>
      <c r="D2003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4" spans="1:4" x14ac:dyDescent="0.2">
      <c r="A2004" s="3" t="s">
        <v>2</v>
      </c>
      <c r="B2004" s="3">
        <f>YEAR(stock_returns_long[[#This Row],[Date]])</f>
        <v>2023</v>
      </c>
      <c r="C2004" s="3">
        <f>MONTH(stock_returns_long[[#This Row],[Date]])</f>
        <v>8</v>
      </c>
      <c r="D2004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5" spans="1:4" x14ac:dyDescent="0.2">
      <c r="A2005" s="3" t="s">
        <v>2</v>
      </c>
      <c r="B2005" s="3">
        <f>YEAR(stock_returns_long[[#This Row],[Date]])</f>
        <v>2023</v>
      </c>
      <c r="C2005" s="3">
        <f>MONTH(stock_returns_long[[#This Row],[Date]])</f>
        <v>8</v>
      </c>
      <c r="D2005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6" spans="1:4" x14ac:dyDescent="0.2">
      <c r="A2006" s="3" t="s">
        <v>2</v>
      </c>
      <c r="B2006" s="3">
        <f>YEAR(stock_returns_long[[#This Row],[Date]])</f>
        <v>2023</v>
      </c>
      <c r="C2006" s="3">
        <f>MONTH(stock_returns_long[[#This Row],[Date]])</f>
        <v>8</v>
      </c>
      <c r="D2006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7" spans="1:4" x14ac:dyDescent="0.2">
      <c r="A2007" s="3" t="s">
        <v>2</v>
      </c>
      <c r="B2007" s="3">
        <f>YEAR(stock_returns_long[[#This Row],[Date]])</f>
        <v>2023</v>
      </c>
      <c r="C2007" s="3">
        <f>MONTH(stock_returns_long[[#This Row],[Date]])</f>
        <v>8</v>
      </c>
      <c r="D2007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8" spans="1:4" x14ac:dyDescent="0.2">
      <c r="A2008" s="3" t="s">
        <v>2</v>
      </c>
      <c r="B2008" s="3">
        <f>YEAR(stock_returns_long[[#This Row],[Date]])</f>
        <v>2023</v>
      </c>
      <c r="C2008" s="3">
        <f>MONTH(stock_returns_long[[#This Row],[Date]])</f>
        <v>8</v>
      </c>
      <c r="D2008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09" spans="1:4" x14ac:dyDescent="0.2">
      <c r="A2009" s="3" t="s">
        <v>2</v>
      </c>
      <c r="B2009" s="3">
        <f>YEAR(stock_returns_long[[#This Row],[Date]])</f>
        <v>2023</v>
      </c>
      <c r="C2009" s="3">
        <f>MONTH(stock_returns_long[[#This Row],[Date]])</f>
        <v>8</v>
      </c>
      <c r="D2009" s="3">
        <f>EXP(SUMIFS(stock_returns_long!$F:$F, stock_returns_long!$B:$B,Table6[[#This Row],[Ticker]],stock_returns_long!$D:$D,Table6[[#This Row],[Year]], stock_returns_long!$E:$E,Table6[[#This Row],[Month]]))-1</f>
        <v>3.2390799433662298E-2</v>
      </c>
    </row>
    <row r="2010" spans="1:4" x14ac:dyDescent="0.2">
      <c r="A2010" s="3" t="s">
        <v>2</v>
      </c>
      <c r="B2010" s="3">
        <f>YEAR(stock_returns_long[[#This Row],[Date]])</f>
        <v>2023</v>
      </c>
      <c r="C2010" s="3">
        <f>MONTH(stock_returns_long[[#This Row],[Date]])</f>
        <v>9</v>
      </c>
      <c r="D2010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1" spans="1:4" x14ac:dyDescent="0.2">
      <c r="A2011" s="3" t="s">
        <v>2</v>
      </c>
      <c r="B2011" s="3">
        <f>YEAR(stock_returns_long[[#This Row],[Date]])</f>
        <v>2023</v>
      </c>
      <c r="C2011" s="3">
        <f>MONTH(stock_returns_long[[#This Row],[Date]])</f>
        <v>9</v>
      </c>
      <c r="D2011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2" spans="1:4" x14ac:dyDescent="0.2">
      <c r="A2012" s="3" t="s">
        <v>2</v>
      </c>
      <c r="B2012" s="3">
        <f>YEAR(stock_returns_long[[#This Row],[Date]])</f>
        <v>2023</v>
      </c>
      <c r="C2012" s="3">
        <f>MONTH(stock_returns_long[[#This Row],[Date]])</f>
        <v>9</v>
      </c>
      <c r="D2012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3" spans="1:4" x14ac:dyDescent="0.2">
      <c r="A2013" s="3" t="s">
        <v>2</v>
      </c>
      <c r="B2013" s="3">
        <f>YEAR(stock_returns_long[[#This Row],[Date]])</f>
        <v>2023</v>
      </c>
      <c r="C2013" s="3">
        <f>MONTH(stock_returns_long[[#This Row],[Date]])</f>
        <v>9</v>
      </c>
      <c r="D2013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4" spans="1:4" x14ac:dyDescent="0.2">
      <c r="A2014" s="3" t="s">
        <v>2</v>
      </c>
      <c r="B2014" s="3">
        <f>YEAR(stock_returns_long[[#This Row],[Date]])</f>
        <v>2023</v>
      </c>
      <c r="C2014" s="3">
        <f>MONTH(stock_returns_long[[#This Row],[Date]])</f>
        <v>9</v>
      </c>
      <c r="D2014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5" spans="1:4" x14ac:dyDescent="0.2">
      <c r="A2015" s="3" t="s">
        <v>2</v>
      </c>
      <c r="B2015" s="3">
        <f>YEAR(stock_returns_long[[#This Row],[Date]])</f>
        <v>2023</v>
      </c>
      <c r="C2015" s="3">
        <f>MONTH(stock_returns_long[[#This Row],[Date]])</f>
        <v>9</v>
      </c>
      <c r="D2015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6" spans="1:4" x14ac:dyDescent="0.2">
      <c r="A2016" s="3" t="s">
        <v>2</v>
      </c>
      <c r="B2016" s="3">
        <f>YEAR(stock_returns_long[[#This Row],[Date]])</f>
        <v>2023</v>
      </c>
      <c r="C2016" s="3">
        <f>MONTH(stock_returns_long[[#This Row],[Date]])</f>
        <v>9</v>
      </c>
      <c r="D2016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7" spans="1:4" x14ac:dyDescent="0.2">
      <c r="A2017" s="3" t="s">
        <v>2</v>
      </c>
      <c r="B2017" s="3">
        <f>YEAR(stock_returns_long[[#This Row],[Date]])</f>
        <v>2023</v>
      </c>
      <c r="C2017" s="3">
        <f>MONTH(stock_returns_long[[#This Row],[Date]])</f>
        <v>9</v>
      </c>
      <c r="D2017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8" spans="1:4" x14ac:dyDescent="0.2">
      <c r="A2018" s="3" t="s">
        <v>2</v>
      </c>
      <c r="B2018" s="3">
        <f>YEAR(stock_returns_long[[#This Row],[Date]])</f>
        <v>2023</v>
      </c>
      <c r="C2018" s="3">
        <f>MONTH(stock_returns_long[[#This Row],[Date]])</f>
        <v>9</v>
      </c>
      <c r="D2018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19" spans="1:4" x14ac:dyDescent="0.2">
      <c r="A2019" s="3" t="s">
        <v>2</v>
      </c>
      <c r="B2019" s="3">
        <f>YEAR(stock_returns_long[[#This Row],[Date]])</f>
        <v>2023</v>
      </c>
      <c r="C2019" s="3">
        <f>MONTH(stock_returns_long[[#This Row],[Date]])</f>
        <v>9</v>
      </c>
      <c r="D2019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0" spans="1:4" x14ac:dyDescent="0.2">
      <c r="A2020" s="3" t="s">
        <v>2</v>
      </c>
      <c r="B2020" s="3">
        <f>YEAR(stock_returns_long[[#This Row],[Date]])</f>
        <v>2023</v>
      </c>
      <c r="C2020" s="3">
        <f>MONTH(stock_returns_long[[#This Row],[Date]])</f>
        <v>9</v>
      </c>
      <c r="D2020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1" spans="1:4" x14ac:dyDescent="0.2">
      <c r="A2021" s="3" t="s">
        <v>2</v>
      </c>
      <c r="B2021" s="3">
        <f>YEAR(stock_returns_long[[#This Row],[Date]])</f>
        <v>2023</v>
      </c>
      <c r="C2021" s="3">
        <f>MONTH(stock_returns_long[[#This Row],[Date]])</f>
        <v>9</v>
      </c>
      <c r="D2021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2" spans="1:4" x14ac:dyDescent="0.2">
      <c r="A2022" s="3" t="s">
        <v>2</v>
      </c>
      <c r="B2022" s="3">
        <f>YEAR(stock_returns_long[[#This Row],[Date]])</f>
        <v>2023</v>
      </c>
      <c r="C2022" s="3">
        <f>MONTH(stock_returns_long[[#This Row],[Date]])</f>
        <v>9</v>
      </c>
      <c r="D2022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3" spans="1:4" x14ac:dyDescent="0.2">
      <c r="A2023" s="3" t="s">
        <v>2</v>
      </c>
      <c r="B2023" s="3">
        <f>YEAR(stock_returns_long[[#This Row],[Date]])</f>
        <v>2023</v>
      </c>
      <c r="C2023" s="3">
        <f>MONTH(stock_returns_long[[#This Row],[Date]])</f>
        <v>9</v>
      </c>
      <c r="D2023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4" spans="1:4" x14ac:dyDescent="0.2">
      <c r="A2024" s="3" t="s">
        <v>2</v>
      </c>
      <c r="B2024" s="3">
        <f>YEAR(stock_returns_long[[#This Row],[Date]])</f>
        <v>2023</v>
      </c>
      <c r="C2024" s="3">
        <f>MONTH(stock_returns_long[[#This Row],[Date]])</f>
        <v>9</v>
      </c>
      <c r="D2024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5" spans="1:4" x14ac:dyDescent="0.2">
      <c r="A2025" s="3" t="s">
        <v>2</v>
      </c>
      <c r="B2025" s="3">
        <f>YEAR(stock_returns_long[[#This Row],[Date]])</f>
        <v>2023</v>
      </c>
      <c r="C2025" s="3">
        <f>MONTH(stock_returns_long[[#This Row],[Date]])</f>
        <v>9</v>
      </c>
      <c r="D2025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6" spans="1:4" x14ac:dyDescent="0.2">
      <c r="A2026" s="3" t="s">
        <v>2</v>
      </c>
      <c r="B2026" s="3">
        <f>YEAR(stock_returns_long[[#This Row],[Date]])</f>
        <v>2023</v>
      </c>
      <c r="C2026" s="3">
        <f>MONTH(stock_returns_long[[#This Row],[Date]])</f>
        <v>9</v>
      </c>
      <c r="D2026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7" spans="1:4" x14ac:dyDescent="0.2">
      <c r="A2027" s="3" t="s">
        <v>2</v>
      </c>
      <c r="B2027" s="3">
        <f>YEAR(stock_returns_long[[#This Row],[Date]])</f>
        <v>2023</v>
      </c>
      <c r="C2027" s="3">
        <f>MONTH(stock_returns_long[[#This Row],[Date]])</f>
        <v>9</v>
      </c>
      <c r="D2027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8" spans="1:4" x14ac:dyDescent="0.2">
      <c r="A2028" s="3" t="s">
        <v>2</v>
      </c>
      <c r="B2028" s="3">
        <f>YEAR(stock_returns_long[[#This Row],[Date]])</f>
        <v>2023</v>
      </c>
      <c r="C2028" s="3">
        <f>MONTH(stock_returns_long[[#This Row],[Date]])</f>
        <v>9</v>
      </c>
      <c r="D2028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29" spans="1:4" x14ac:dyDescent="0.2">
      <c r="A2029" s="3" t="s">
        <v>2</v>
      </c>
      <c r="B2029" s="3">
        <f>YEAR(stock_returns_long[[#This Row],[Date]])</f>
        <v>2023</v>
      </c>
      <c r="C2029" s="3">
        <f>MONTH(stock_returns_long[[#This Row],[Date]])</f>
        <v>9</v>
      </c>
      <c r="D2029" s="3">
        <f>EXP(SUMIFS(stock_returns_long!$F:$F, stock_returns_long!$B:$B,Table6[[#This Row],[Ticker]],stock_returns_long!$D:$D,Table6[[#This Row],[Year]], stock_returns_long!$E:$E,Table6[[#This Row],[Month]]))-1</f>
        <v>-7.8907268992859048E-2</v>
      </c>
    </row>
    <row r="2030" spans="1:4" x14ac:dyDescent="0.2">
      <c r="A2030" s="3" t="s">
        <v>2</v>
      </c>
      <c r="B2030" s="3">
        <f>YEAR(stock_returns_long[[#This Row],[Date]])</f>
        <v>2023</v>
      </c>
      <c r="C2030" s="3">
        <f>MONTH(stock_returns_long[[#This Row],[Date]])</f>
        <v>10</v>
      </c>
      <c r="D2030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1" spans="1:4" x14ac:dyDescent="0.2">
      <c r="A2031" s="3" t="s">
        <v>2</v>
      </c>
      <c r="B2031" s="3">
        <f>YEAR(stock_returns_long[[#This Row],[Date]])</f>
        <v>2023</v>
      </c>
      <c r="C2031" s="3">
        <f>MONTH(stock_returns_long[[#This Row],[Date]])</f>
        <v>10</v>
      </c>
      <c r="D2031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2" spans="1:4" x14ac:dyDescent="0.2">
      <c r="A2032" s="3" t="s">
        <v>2</v>
      </c>
      <c r="B2032" s="3">
        <f>YEAR(stock_returns_long[[#This Row],[Date]])</f>
        <v>2023</v>
      </c>
      <c r="C2032" s="3">
        <f>MONTH(stock_returns_long[[#This Row],[Date]])</f>
        <v>10</v>
      </c>
      <c r="D2032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3" spans="1:4" x14ac:dyDescent="0.2">
      <c r="A2033" s="3" t="s">
        <v>2</v>
      </c>
      <c r="B2033" s="3">
        <f>YEAR(stock_returns_long[[#This Row],[Date]])</f>
        <v>2023</v>
      </c>
      <c r="C2033" s="3">
        <f>MONTH(stock_returns_long[[#This Row],[Date]])</f>
        <v>10</v>
      </c>
      <c r="D2033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4" spans="1:4" x14ac:dyDescent="0.2">
      <c r="A2034" s="3" t="s">
        <v>2</v>
      </c>
      <c r="B2034" s="3">
        <f>YEAR(stock_returns_long[[#This Row],[Date]])</f>
        <v>2023</v>
      </c>
      <c r="C2034" s="3">
        <f>MONTH(stock_returns_long[[#This Row],[Date]])</f>
        <v>10</v>
      </c>
      <c r="D2034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5" spans="1:4" x14ac:dyDescent="0.2">
      <c r="A2035" s="3" t="s">
        <v>2</v>
      </c>
      <c r="B2035" s="3">
        <f>YEAR(stock_returns_long[[#This Row],[Date]])</f>
        <v>2023</v>
      </c>
      <c r="C2035" s="3">
        <f>MONTH(stock_returns_long[[#This Row],[Date]])</f>
        <v>10</v>
      </c>
      <c r="D2035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6" spans="1:4" x14ac:dyDescent="0.2">
      <c r="A2036" s="3" t="s">
        <v>2</v>
      </c>
      <c r="B2036" s="3">
        <f>YEAR(stock_returns_long[[#This Row],[Date]])</f>
        <v>2023</v>
      </c>
      <c r="C2036" s="3">
        <f>MONTH(stock_returns_long[[#This Row],[Date]])</f>
        <v>10</v>
      </c>
      <c r="D2036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7" spans="1:4" x14ac:dyDescent="0.2">
      <c r="A2037" s="3" t="s">
        <v>2</v>
      </c>
      <c r="B2037" s="3">
        <f>YEAR(stock_returns_long[[#This Row],[Date]])</f>
        <v>2023</v>
      </c>
      <c r="C2037" s="3">
        <f>MONTH(stock_returns_long[[#This Row],[Date]])</f>
        <v>10</v>
      </c>
      <c r="D2037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8" spans="1:4" x14ac:dyDescent="0.2">
      <c r="A2038" s="3" t="s">
        <v>2</v>
      </c>
      <c r="B2038" s="3">
        <f>YEAR(stock_returns_long[[#This Row],[Date]])</f>
        <v>2023</v>
      </c>
      <c r="C2038" s="3">
        <f>MONTH(stock_returns_long[[#This Row],[Date]])</f>
        <v>10</v>
      </c>
      <c r="D2038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39" spans="1:4" x14ac:dyDescent="0.2">
      <c r="A2039" s="3" t="s">
        <v>2</v>
      </c>
      <c r="B2039" s="3">
        <f>YEAR(stock_returns_long[[#This Row],[Date]])</f>
        <v>2023</v>
      </c>
      <c r="C2039" s="3">
        <f>MONTH(stock_returns_long[[#This Row],[Date]])</f>
        <v>10</v>
      </c>
      <c r="D2039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0" spans="1:4" x14ac:dyDescent="0.2">
      <c r="A2040" s="3" t="s">
        <v>2</v>
      </c>
      <c r="B2040" s="3">
        <f>YEAR(stock_returns_long[[#This Row],[Date]])</f>
        <v>2023</v>
      </c>
      <c r="C2040" s="3">
        <f>MONTH(stock_returns_long[[#This Row],[Date]])</f>
        <v>10</v>
      </c>
      <c r="D2040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1" spans="1:4" x14ac:dyDescent="0.2">
      <c r="A2041" s="3" t="s">
        <v>2</v>
      </c>
      <c r="B2041" s="3">
        <f>YEAR(stock_returns_long[[#This Row],[Date]])</f>
        <v>2023</v>
      </c>
      <c r="C2041" s="3">
        <f>MONTH(stock_returns_long[[#This Row],[Date]])</f>
        <v>10</v>
      </c>
      <c r="D2041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2" spans="1:4" x14ac:dyDescent="0.2">
      <c r="A2042" s="3" t="s">
        <v>2</v>
      </c>
      <c r="B2042" s="3">
        <f>YEAR(stock_returns_long[[#This Row],[Date]])</f>
        <v>2023</v>
      </c>
      <c r="C2042" s="3">
        <f>MONTH(stock_returns_long[[#This Row],[Date]])</f>
        <v>10</v>
      </c>
      <c r="D2042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3" spans="1:4" x14ac:dyDescent="0.2">
      <c r="A2043" s="3" t="s">
        <v>2</v>
      </c>
      <c r="B2043" s="3">
        <f>YEAR(stock_returns_long[[#This Row],[Date]])</f>
        <v>2023</v>
      </c>
      <c r="C2043" s="3">
        <f>MONTH(stock_returns_long[[#This Row],[Date]])</f>
        <v>10</v>
      </c>
      <c r="D2043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4" spans="1:4" x14ac:dyDescent="0.2">
      <c r="A2044" s="3" t="s">
        <v>2</v>
      </c>
      <c r="B2044" s="3">
        <f>YEAR(stock_returns_long[[#This Row],[Date]])</f>
        <v>2023</v>
      </c>
      <c r="C2044" s="3">
        <f>MONTH(stock_returns_long[[#This Row],[Date]])</f>
        <v>10</v>
      </c>
      <c r="D2044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5" spans="1:4" x14ac:dyDescent="0.2">
      <c r="A2045" s="3" t="s">
        <v>2</v>
      </c>
      <c r="B2045" s="3">
        <f>YEAR(stock_returns_long[[#This Row],[Date]])</f>
        <v>2023</v>
      </c>
      <c r="C2045" s="3">
        <f>MONTH(stock_returns_long[[#This Row],[Date]])</f>
        <v>10</v>
      </c>
      <c r="D2045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6" spans="1:4" x14ac:dyDescent="0.2">
      <c r="A2046" s="3" t="s">
        <v>2</v>
      </c>
      <c r="B2046" s="3">
        <f>YEAR(stock_returns_long[[#This Row],[Date]])</f>
        <v>2023</v>
      </c>
      <c r="C2046" s="3">
        <f>MONTH(stock_returns_long[[#This Row],[Date]])</f>
        <v>10</v>
      </c>
      <c r="D2046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7" spans="1:4" x14ac:dyDescent="0.2">
      <c r="A2047" s="3" t="s">
        <v>2</v>
      </c>
      <c r="B2047" s="3">
        <f>YEAR(stock_returns_long[[#This Row],[Date]])</f>
        <v>2023</v>
      </c>
      <c r="C2047" s="3">
        <f>MONTH(stock_returns_long[[#This Row],[Date]])</f>
        <v>10</v>
      </c>
      <c r="D2047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8" spans="1:4" x14ac:dyDescent="0.2">
      <c r="A2048" s="3" t="s">
        <v>2</v>
      </c>
      <c r="B2048" s="3">
        <f>YEAR(stock_returns_long[[#This Row],[Date]])</f>
        <v>2023</v>
      </c>
      <c r="C2048" s="3">
        <f>MONTH(stock_returns_long[[#This Row],[Date]])</f>
        <v>10</v>
      </c>
      <c r="D2048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49" spans="1:4" x14ac:dyDescent="0.2">
      <c r="A2049" s="3" t="s">
        <v>2</v>
      </c>
      <c r="B2049" s="3">
        <f>YEAR(stock_returns_long[[#This Row],[Date]])</f>
        <v>2023</v>
      </c>
      <c r="C2049" s="3">
        <f>MONTH(stock_returns_long[[#This Row],[Date]])</f>
        <v>10</v>
      </c>
      <c r="D2049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50" spans="1:4" x14ac:dyDescent="0.2">
      <c r="A2050" s="3" t="s">
        <v>2</v>
      </c>
      <c r="B2050" s="3">
        <f>YEAR(stock_returns_long[[#This Row],[Date]])</f>
        <v>2023</v>
      </c>
      <c r="C2050" s="3">
        <f>MONTH(stock_returns_long[[#This Row],[Date]])</f>
        <v>10</v>
      </c>
      <c r="D2050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51" spans="1:4" x14ac:dyDescent="0.2">
      <c r="A2051" s="3" t="s">
        <v>2</v>
      </c>
      <c r="B2051" s="3">
        <f>YEAR(stock_returns_long[[#This Row],[Date]])</f>
        <v>2023</v>
      </c>
      <c r="C2051" s="3">
        <f>MONTH(stock_returns_long[[#This Row],[Date]])</f>
        <v>10</v>
      </c>
      <c r="D2051" s="3">
        <f>EXP(SUMIFS(stock_returns_long!$F:$F, stock_returns_long!$B:$B,Table6[[#This Row],[Ticker]],stock_returns_long!$D:$D,Table6[[#This Row],[Year]], stock_returns_long!$E:$E,Table6[[#This Row],[Month]]))-1</f>
        <v>4.6963447626807042E-2</v>
      </c>
    </row>
    <row r="2052" spans="1:4" x14ac:dyDescent="0.2">
      <c r="A2052" s="3" t="s">
        <v>2</v>
      </c>
      <c r="B2052" s="3">
        <f>YEAR(stock_returns_long[[#This Row],[Date]])</f>
        <v>2023</v>
      </c>
      <c r="C2052" s="3">
        <f>MONTH(stock_returns_long[[#This Row],[Date]])</f>
        <v>11</v>
      </c>
      <c r="D2052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3" spans="1:4" x14ac:dyDescent="0.2">
      <c r="A2053" s="3" t="s">
        <v>2</v>
      </c>
      <c r="B2053" s="3">
        <f>YEAR(stock_returns_long[[#This Row],[Date]])</f>
        <v>2023</v>
      </c>
      <c r="C2053" s="3">
        <f>MONTH(stock_returns_long[[#This Row],[Date]])</f>
        <v>11</v>
      </c>
      <c r="D2053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4" spans="1:4" x14ac:dyDescent="0.2">
      <c r="A2054" s="3" t="s">
        <v>2</v>
      </c>
      <c r="B2054" s="3">
        <f>YEAR(stock_returns_long[[#This Row],[Date]])</f>
        <v>2023</v>
      </c>
      <c r="C2054" s="3">
        <f>MONTH(stock_returns_long[[#This Row],[Date]])</f>
        <v>11</v>
      </c>
      <c r="D2054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5" spans="1:4" x14ac:dyDescent="0.2">
      <c r="A2055" s="3" t="s">
        <v>2</v>
      </c>
      <c r="B2055" s="3">
        <f>YEAR(stock_returns_long[[#This Row],[Date]])</f>
        <v>2023</v>
      </c>
      <c r="C2055" s="3">
        <f>MONTH(stock_returns_long[[#This Row],[Date]])</f>
        <v>11</v>
      </c>
      <c r="D2055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6" spans="1:4" x14ac:dyDescent="0.2">
      <c r="A2056" s="3" t="s">
        <v>2</v>
      </c>
      <c r="B2056" s="3">
        <f>YEAR(stock_returns_long[[#This Row],[Date]])</f>
        <v>2023</v>
      </c>
      <c r="C2056" s="3">
        <f>MONTH(stock_returns_long[[#This Row],[Date]])</f>
        <v>11</v>
      </c>
      <c r="D2056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7" spans="1:4" x14ac:dyDescent="0.2">
      <c r="A2057" s="3" t="s">
        <v>2</v>
      </c>
      <c r="B2057" s="3">
        <f>YEAR(stock_returns_long[[#This Row],[Date]])</f>
        <v>2023</v>
      </c>
      <c r="C2057" s="3">
        <f>MONTH(stock_returns_long[[#This Row],[Date]])</f>
        <v>11</v>
      </c>
      <c r="D2057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8" spans="1:4" x14ac:dyDescent="0.2">
      <c r="A2058" s="3" t="s">
        <v>2</v>
      </c>
      <c r="B2058" s="3">
        <f>YEAR(stock_returns_long[[#This Row],[Date]])</f>
        <v>2023</v>
      </c>
      <c r="C2058" s="3">
        <f>MONTH(stock_returns_long[[#This Row],[Date]])</f>
        <v>11</v>
      </c>
      <c r="D2058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59" spans="1:4" x14ac:dyDescent="0.2">
      <c r="A2059" s="3" t="s">
        <v>2</v>
      </c>
      <c r="B2059" s="3">
        <f>YEAR(stock_returns_long[[#This Row],[Date]])</f>
        <v>2023</v>
      </c>
      <c r="C2059" s="3">
        <f>MONTH(stock_returns_long[[#This Row],[Date]])</f>
        <v>11</v>
      </c>
      <c r="D2059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0" spans="1:4" x14ac:dyDescent="0.2">
      <c r="A2060" s="3" t="s">
        <v>2</v>
      </c>
      <c r="B2060" s="3">
        <f>YEAR(stock_returns_long[[#This Row],[Date]])</f>
        <v>2023</v>
      </c>
      <c r="C2060" s="3">
        <f>MONTH(stock_returns_long[[#This Row],[Date]])</f>
        <v>11</v>
      </c>
      <c r="D2060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1" spans="1:4" x14ac:dyDescent="0.2">
      <c r="A2061" s="3" t="s">
        <v>2</v>
      </c>
      <c r="B2061" s="3">
        <f>YEAR(stock_returns_long[[#This Row],[Date]])</f>
        <v>2023</v>
      </c>
      <c r="C2061" s="3">
        <f>MONTH(stock_returns_long[[#This Row],[Date]])</f>
        <v>11</v>
      </c>
      <c r="D2061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2" spans="1:4" x14ac:dyDescent="0.2">
      <c r="A2062" s="3" t="s">
        <v>2</v>
      </c>
      <c r="B2062" s="3">
        <f>YEAR(stock_returns_long[[#This Row],[Date]])</f>
        <v>2023</v>
      </c>
      <c r="C2062" s="3">
        <f>MONTH(stock_returns_long[[#This Row],[Date]])</f>
        <v>11</v>
      </c>
      <c r="D2062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3" spans="1:4" x14ac:dyDescent="0.2">
      <c r="A2063" s="3" t="s">
        <v>2</v>
      </c>
      <c r="B2063" s="3">
        <f>YEAR(stock_returns_long[[#This Row],[Date]])</f>
        <v>2023</v>
      </c>
      <c r="C2063" s="3">
        <f>MONTH(stock_returns_long[[#This Row],[Date]])</f>
        <v>11</v>
      </c>
      <c r="D2063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4" spans="1:4" x14ac:dyDescent="0.2">
      <c r="A2064" s="3" t="s">
        <v>2</v>
      </c>
      <c r="B2064" s="3">
        <f>YEAR(stock_returns_long[[#This Row],[Date]])</f>
        <v>2023</v>
      </c>
      <c r="C2064" s="3">
        <f>MONTH(stock_returns_long[[#This Row],[Date]])</f>
        <v>11</v>
      </c>
      <c r="D2064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5" spans="1:4" x14ac:dyDescent="0.2">
      <c r="A2065" s="3" t="s">
        <v>2</v>
      </c>
      <c r="B2065" s="3">
        <f>YEAR(stock_returns_long[[#This Row],[Date]])</f>
        <v>2023</v>
      </c>
      <c r="C2065" s="3">
        <f>MONTH(stock_returns_long[[#This Row],[Date]])</f>
        <v>11</v>
      </c>
      <c r="D2065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6" spans="1:4" x14ac:dyDescent="0.2">
      <c r="A2066" s="3" t="s">
        <v>2</v>
      </c>
      <c r="B2066" s="3">
        <f>YEAR(stock_returns_long[[#This Row],[Date]])</f>
        <v>2023</v>
      </c>
      <c r="C2066" s="3">
        <f>MONTH(stock_returns_long[[#This Row],[Date]])</f>
        <v>11</v>
      </c>
      <c r="D2066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7" spans="1:4" x14ac:dyDescent="0.2">
      <c r="A2067" s="3" t="s">
        <v>2</v>
      </c>
      <c r="B2067" s="3">
        <f>YEAR(stock_returns_long[[#This Row],[Date]])</f>
        <v>2023</v>
      </c>
      <c r="C2067" s="3">
        <f>MONTH(stock_returns_long[[#This Row],[Date]])</f>
        <v>11</v>
      </c>
      <c r="D2067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8" spans="1:4" x14ac:dyDescent="0.2">
      <c r="A2068" s="3" t="s">
        <v>2</v>
      </c>
      <c r="B2068" s="3">
        <f>YEAR(stock_returns_long[[#This Row],[Date]])</f>
        <v>2023</v>
      </c>
      <c r="C2068" s="3">
        <f>MONTH(stock_returns_long[[#This Row],[Date]])</f>
        <v>11</v>
      </c>
      <c r="D2068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69" spans="1:4" x14ac:dyDescent="0.2">
      <c r="A2069" s="3" t="s">
        <v>2</v>
      </c>
      <c r="B2069" s="3">
        <f>YEAR(stock_returns_long[[#This Row],[Date]])</f>
        <v>2023</v>
      </c>
      <c r="C2069" s="3">
        <f>MONTH(stock_returns_long[[#This Row],[Date]])</f>
        <v>11</v>
      </c>
      <c r="D2069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70" spans="1:4" x14ac:dyDescent="0.2">
      <c r="A2070" s="3" t="s">
        <v>2</v>
      </c>
      <c r="B2070" s="3">
        <f>YEAR(stock_returns_long[[#This Row],[Date]])</f>
        <v>2023</v>
      </c>
      <c r="C2070" s="3">
        <f>MONTH(stock_returns_long[[#This Row],[Date]])</f>
        <v>11</v>
      </c>
      <c r="D2070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71" spans="1:4" x14ac:dyDescent="0.2">
      <c r="A2071" s="3" t="s">
        <v>2</v>
      </c>
      <c r="B2071" s="3">
        <f>YEAR(stock_returns_long[[#This Row],[Date]])</f>
        <v>2023</v>
      </c>
      <c r="C2071" s="3">
        <f>MONTH(stock_returns_long[[#This Row],[Date]])</f>
        <v>11</v>
      </c>
      <c r="D2071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72" spans="1:4" x14ac:dyDescent="0.2">
      <c r="A2072" s="3" t="s">
        <v>2</v>
      </c>
      <c r="B2072" s="3">
        <f>YEAR(stock_returns_long[[#This Row],[Date]])</f>
        <v>2023</v>
      </c>
      <c r="C2072" s="3">
        <f>MONTH(stock_returns_long[[#This Row],[Date]])</f>
        <v>11</v>
      </c>
      <c r="D2072" s="3">
        <f>EXP(SUMIFS(stock_returns_long!$F:$F, stock_returns_long!$B:$B,Table6[[#This Row],[Ticker]],stock_returns_long!$D:$D,Table6[[#This Row],[Year]], stock_returns_long!$E:$E,Table6[[#This Row],[Month]]))-1</f>
        <v>9.7678265517382901E-2</v>
      </c>
    </row>
    <row r="2073" spans="1:4" x14ac:dyDescent="0.2">
      <c r="A2073" s="3" t="s">
        <v>2</v>
      </c>
      <c r="B2073" s="3">
        <f>YEAR(stock_returns_long[[#This Row],[Date]])</f>
        <v>2023</v>
      </c>
      <c r="C2073" s="3">
        <f>MONTH(stock_returns_long[[#This Row],[Date]])</f>
        <v>12</v>
      </c>
      <c r="D2073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4" spans="1:4" x14ac:dyDescent="0.2">
      <c r="A2074" s="3" t="s">
        <v>2</v>
      </c>
      <c r="B2074" s="3">
        <f>YEAR(stock_returns_long[[#This Row],[Date]])</f>
        <v>2023</v>
      </c>
      <c r="C2074" s="3">
        <f>MONTH(stock_returns_long[[#This Row],[Date]])</f>
        <v>12</v>
      </c>
      <c r="D2074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5" spans="1:4" x14ac:dyDescent="0.2">
      <c r="A2075" s="3" t="s">
        <v>2</v>
      </c>
      <c r="B2075" s="3">
        <f>YEAR(stock_returns_long[[#This Row],[Date]])</f>
        <v>2023</v>
      </c>
      <c r="C2075" s="3">
        <f>MONTH(stock_returns_long[[#This Row],[Date]])</f>
        <v>12</v>
      </c>
      <c r="D2075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6" spans="1:4" x14ac:dyDescent="0.2">
      <c r="A2076" s="3" t="s">
        <v>2</v>
      </c>
      <c r="B2076" s="3">
        <f>YEAR(stock_returns_long[[#This Row],[Date]])</f>
        <v>2023</v>
      </c>
      <c r="C2076" s="3">
        <f>MONTH(stock_returns_long[[#This Row],[Date]])</f>
        <v>12</v>
      </c>
      <c r="D2076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7" spans="1:4" x14ac:dyDescent="0.2">
      <c r="A2077" s="3" t="s">
        <v>2</v>
      </c>
      <c r="B2077" s="3">
        <f>YEAR(stock_returns_long[[#This Row],[Date]])</f>
        <v>2023</v>
      </c>
      <c r="C2077" s="3">
        <f>MONTH(stock_returns_long[[#This Row],[Date]])</f>
        <v>12</v>
      </c>
      <c r="D2077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8" spans="1:4" x14ac:dyDescent="0.2">
      <c r="A2078" s="3" t="s">
        <v>2</v>
      </c>
      <c r="B2078" s="3">
        <f>YEAR(stock_returns_long[[#This Row],[Date]])</f>
        <v>2023</v>
      </c>
      <c r="C2078" s="3">
        <f>MONTH(stock_returns_long[[#This Row],[Date]])</f>
        <v>12</v>
      </c>
      <c r="D2078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79" spans="1:4" x14ac:dyDescent="0.2">
      <c r="A2079" s="3" t="s">
        <v>2</v>
      </c>
      <c r="B2079" s="3">
        <f>YEAR(stock_returns_long[[#This Row],[Date]])</f>
        <v>2023</v>
      </c>
      <c r="C2079" s="3">
        <f>MONTH(stock_returns_long[[#This Row],[Date]])</f>
        <v>12</v>
      </c>
      <c r="D2079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0" spans="1:4" x14ac:dyDescent="0.2">
      <c r="A2080" s="3" t="s">
        <v>2</v>
      </c>
      <c r="B2080" s="3">
        <f>YEAR(stock_returns_long[[#This Row],[Date]])</f>
        <v>2023</v>
      </c>
      <c r="C2080" s="3">
        <f>MONTH(stock_returns_long[[#This Row],[Date]])</f>
        <v>12</v>
      </c>
      <c r="D2080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1" spans="1:4" x14ac:dyDescent="0.2">
      <c r="A2081" s="3" t="s">
        <v>2</v>
      </c>
      <c r="B2081" s="3">
        <f>YEAR(stock_returns_long[[#This Row],[Date]])</f>
        <v>2023</v>
      </c>
      <c r="C2081" s="3">
        <f>MONTH(stock_returns_long[[#This Row],[Date]])</f>
        <v>12</v>
      </c>
      <c r="D2081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2" spans="1:4" x14ac:dyDescent="0.2">
      <c r="A2082" s="3" t="s">
        <v>2</v>
      </c>
      <c r="B2082" s="3">
        <f>YEAR(stock_returns_long[[#This Row],[Date]])</f>
        <v>2023</v>
      </c>
      <c r="C2082" s="3">
        <f>MONTH(stock_returns_long[[#This Row],[Date]])</f>
        <v>12</v>
      </c>
      <c r="D2082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3" spans="1:4" x14ac:dyDescent="0.2">
      <c r="A2083" s="3" t="s">
        <v>2</v>
      </c>
      <c r="B2083" s="3">
        <f>YEAR(stock_returns_long[[#This Row],[Date]])</f>
        <v>2023</v>
      </c>
      <c r="C2083" s="3">
        <f>MONTH(stock_returns_long[[#This Row],[Date]])</f>
        <v>12</v>
      </c>
      <c r="D2083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4" spans="1:4" x14ac:dyDescent="0.2">
      <c r="A2084" s="3" t="s">
        <v>2</v>
      </c>
      <c r="B2084" s="3">
        <f>YEAR(stock_returns_long[[#This Row],[Date]])</f>
        <v>2023</v>
      </c>
      <c r="C2084" s="3">
        <f>MONTH(stock_returns_long[[#This Row],[Date]])</f>
        <v>12</v>
      </c>
      <c r="D2084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5" spans="1:4" x14ac:dyDescent="0.2">
      <c r="A2085" s="3" t="s">
        <v>2</v>
      </c>
      <c r="B2085" s="3">
        <f>YEAR(stock_returns_long[[#This Row],[Date]])</f>
        <v>2023</v>
      </c>
      <c r="C2085" s="3">
        <f>MONTH(stock_returns_long[[#This Row],[Date]])</f>
        <v>12</v>
      </c>
      <c r="D2085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6" spans="1:4" x14ac:dyDescent="0.2">
      <c r="A2086" s="3" t="s">
        <v>2</v>
      </c>
      <c r="B2086" s="3">
        <f>YEAR(stock_returns_long[[#This Row],[Date]])</f>
        <v>2023</v>
      </c>
      <c r="C2086" s="3">
        <f>MONTH(stock_returns_long[[#This Row],[Date]])</f>
        <v>12</v>
      </c>
      <c r="D2086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7" spans="1:4" x14ac:dyDescent="0.2">
      <c r="A2087" s="3" t="s">
        <v>2</v>
      </c>
      <c r="B2087" s="3">
        <f>YEAR(stock_returns_long[[#This Row],[Date]])</f>
        <v>2023</v>
      </c>
      <c r="C2087" s="3">
        <f>MONTH(stock_returns_long[[#This Row],[Date]])</f>
        <v>12</v>
      </c>
      <c r="D2087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8" spans="1:4" x14ac:dyDescent="0.2">
      <c r="A2088" s="3" t="s">
        <v>2</v>
      </c>
      <c r="B2088" s="3">
        <f>YEAR(stock_returns_long[[#This Row],[Date]])</f>
        <v>2023</v>
      </c>
      <c r="C2088" s="3">
        <f>MONTH(stock_returns_long[[#This Row],[Date]])</f>
        <v>12</v>
      </c>
      <c r="D2088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89" spans="1:4" x14ac:dyDescent="0.2">
      <c r="A2089" s="3" t="s">
        <v>2</v>
      </c>
      <c r="B2089" s="3">
        <f>YEAR(stock_returns_long[[#This Row],[Date]])</f>
        <v>2023</v>
      </c>
      <c r="C2089" s="3">
        <f>MONTH(stock_returns_long[[#This Row],[Date]])</f>
        <v>12</v>
      </c>
      <c r="D2089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90" spans="1:4" x14ac:dyDescent="0.2">
      <c r="A2090" s="3" t="s">
        <v>2</v>
      </c>
      <c r="B2090" s="3">
        <f>YEAR(stock_returns_long[[#This Row],[Date]])</f>
        <v>2023</v>
      </c>
      <c r="C2090" s="3">
        <f>MONTH(stock_returns_long[[#This Row],[Date]])</f>
        <v>12</v>
      </c>
      <c r="D2090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91" spans="1:4" x14ac:dyDescent="0.2">
      <c r="A2091" s="3" t="s">
        <v>2</v>
      </c>
      <c r="B2091" s="3">
        <f>YEAR(stock_returns_long[[#This Row],[Date]])</f>
        <v>2023</v>
      </c>
      <c r="C2091" s="3">
        <f>MONTH(stock_returns_long[[#This Row],[Date]])</f>
        <v>12</v>
      </c>
      <c r="D2091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92" spans="1:4" x14ac:dyDescent="0.2">
      <c r="A2092" s="3" t="s">
        <v>2</v>
      </c>
      <c r="B2092" s="3">
        <f>YEAR(stock_returns_long[[#This Row],[Date]])</f>
        <v>2023</v>
      </c>
      <c r="C2092" s="3">
        <f>MONTH(stock_returns_long[[#This Row],[Date]])</f>
        <v>12</v>
      </c>
      <c r="D2092" s="3">
        <f>EXP(SUMIFS(stock_returns_long!$F:$F, stock_returns_long!$B:$B,Table6[[#This Row],[Ticker]],stock_returns_long!$D:$D,Table6[[#This Row],[Year]], stock_returns_long!$E:$E,Table6[[#This Row],[Month]]))-1</f>
        <v>4.004385139407618E-2</v>
      </c>
    </row>
    <row r="2093" spans="1:4" x14ac:dyDescent="0.2">
      <c r="A2093" s="3" t="s">
        <v>2</v>
      </c>
      <c r="B2093" s="3">
        <f>YEAR(stock_returns_long[[#This Row],[Date]])</f>
        <v>2024</v>
      </c>
      <c r="C2093" s="3">
        <f>MONTH(stock_returns_long[[#This Row],[Date]])</f>
        <v>1</v>
      </c>
      <c r="D2093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4" spans="1:4" x14ac:dyDescent="0.2">
      <c r="A2094" s="3" t="s">
        <v>2</v>
      </c>
      <c r="B2094" s="3">
        <f>YEAR(stock_returns_long[[#This Row],[Date]])</f>
        <v>2024</v>
      </c>
      <c r="C2094" s="3">
        <f>MONTH(stock_returns_long[[#This Row],[Date]])</f>
        <v>1</v>
      </c>
      <c r="D2094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5" spans="1:4" x14ac:dyDescent="0.2">
      <c r="A2095" s="3" t="s">
        <v>2</v>
      </c>
      <c r="B2095" s="3">
        <f>YEAR(stock_returns_long[[#This Row],[Date]])</f>
        <v>2024</v>
      </c>
      <c r="C2095" s="3">
        <f>MONTH(stock_returns_long[[#This Row],[Date]])</f>
        <v>1</v>
      </c>
      <c r="D2095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6" spans="1:4" x14ac:dyDescent="0.2">
      <c r="A2096" s="3" t="s">
        <v>2</v>
      </c>
      <c r="B2096" s="3">
        <f>YEAR(stock_returns_long[[#This Row],[Date]])</f>
        <v>2024</v>
      </c>
      <c r="C2096" s="3">
        <f>MONTH(stock_returns_long[[#This Row],[Date]])</f>
        <v>1</v>
      </c>
      <c r="D2096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7" spans="1:4" x14ac:dyDescent="0.2">
      <c r="A2097" s="3" t="s">
        <v>2</v>
      </c>
      <c r="B2097" s="3">
        <f>YEAR(stock_returns_long[[#This Row],[Date]])</f>
        <v>2024</v>
      </c>
      <c r="C2097" s="3">
        <f>MONTH(stock_returns_long[[#This Row],[Date]])</f>
        <v>1</v>
      </c>
      <c r="D2097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8" spans="1:4" x14ac:dyDescent="0.2">
      <c r="A2098" s="3" t="s">
        <v>2</v>
      </c>
      <c r="B2098" s="3">
        <f>YEAR(stock_returns_long[[#This Row],[Date]])</f>
        <v>2024</v>
      </c>
      <c r="C2098" s="3">
        <f>MONTH(stock_returns_long[[#This Row],[Date]])</f>
        <v>1</v>
      </c>
      <c r="D2098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099" spans="1:4" x14ac:dyDescent="0.2">
      <c r="A2099" s="3" t="s">
        <v>2</v>
      </c>
      <c r="B2099" s="3">
        <f>YEAR(stock_returns_long[[#This Row],[Date]])</f>
        <v>2024</v>
      </c>
      <c r="C2099" s="3">
        <f>MONTH(stock_returns_long[[#This Row],[Date]])</f>
        <v>1</v>
      </c>
      <c r="D2099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0" spans="1:4" x14ac:dyDescent="0.2">
      <c r="A2100" s="3" t="s">
        <v>2</v>
      </c>
      <c r="B2100" s="3">
        <f>YEAR(stock_returns_long[[#This Row],[Date]])</f>
        <v>2024</v>
      </c>
      <c r="C2100" s="3">
        <f>MONTH(stock_returns_long[[#This Row],[Date]])</f>
        <v>1</v>
      </c>
      <c r="D2100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1" spans="1:4" x14ac:dyDescent="0.2">
      <c r="A2101" s="3" t="s">
        <v>2</v>
      </c>
      <c r="B2101" s="3">
        <f>YEAR(stock_returns_long[[#This Row],[Date]])</f>
        <v>2024</v>
      </c>
      <c r="C2101" s="3">
        <f>MONTH(stock_returns_long[[#This Row],[Date]])</f>
        <v>1</v>
      </c>
      <c r="D2101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2" spans="1:4" x14ac:dyDescent="0.2">
      <c r="A2102" s="3" t="s">
        <v>2</v>
      </c>
      <c r="B2102" s="3">
        <f>YEAR(stock_returns_long[[#This Row],[Date]])</f>
        <v>2024</v>
      </c>
      <c r="C2102" s="3">
        <f>MONTH(stock_returns_long[[#This Row],[Date]])</f>
        <v>1</v>
      </c>
      <c r="D2102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3" spans="1:4" x14ac:dyDescent="0.2">
      <c r="A2103" s="3" t="s">
        <v>2</v>
      </c>
      <c r="B2103" s="3">
        <f>YEAR(stock_returns_long[[#This Row],[Date]])</f>
        <v>2024</v>
      </c>
      <c r="C2103" s="3">
        <f>MONTH(stock_returns_long[[#This Row],[Date]])</f>
        <v>1</v>
      </c>
      <c r="D2103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4" spans="1:4" x14ac:dyDescent="0.2">
      <c r="A2104" s="3" t="s">
        <v>2</v>
      </c>
      <c r="B2104" s="3">
        <f>YEAR(stock_returns_long[[#This Row],[Date]])</f>
        <v>2024</v>
      </c>
      <c r="C2104" s="3">
        <f>MONTH(stock_returns_long[[#This Row],[Date]])</f>
        <v>1</v>
      </c>
      <c r="D2104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5" spans="1:4" x14ac:dyDescent="0.2">
      <c r="A2105" s="3" t="s">
        <v>2</v>
      </c>
      <c r="B2105" s="3">
        <f>YEAR(stock_returns_long[[#This Row],[Date]])</f>
        <v>2024</v>
      </c>
      <c r="C2105" s="3">
        <f>MONTH(stock_returns_long[[#This Row],[Date]])</f>
        <v>1</v>
      </c>
      <c r="D2105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6" spans="1:4" x14ac:dyDescent="0.2">
      <c r="A2106" s="3" t="s">
        <v>2</v>
      </c>
      <c r="B2106" s="3">
        <f>YEAR(stock_returns_long[[#This Row],[Date]])</f>
        <v>2024</v>
      </c>
      <c r="C2106" s="3">
        <f>MONTH(stock_returns_long[[#This Row],[Date]])</f>
        <v>1</v>
      </c>
      <c r="D2106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7" spans="1:4" x14ac:dyDescent="0.2">
      <c r="A2107" s="3" t="s">
        <v>2</v>
      </c>
      <c r="B2107" s="3">
        <f>YEAR(stock_returns_long[[#This Row],[Date]])</f>
        <v>2024</v>
      </c>
      <c r="C2107" s="3">
        <f>MONTH(stock_returns_long[[#This Row],[Date]])</f>
        <v>1</v>
      </c>
      <c r="D2107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8" spans="1:4" x14ac:dyDescent="0.2">
      <c r="A2108" s="3" t="s">
        <v>2</v>
      </c>
      <c r="B2108" s="3">
        <f>YEAR(stock_returns_long[[#This Row],[Date]])</f>
        <v>2024</v>
      </c>
      <c r="C2108" s="3">
        <f>MONTH(stock_returns_long[[#This Row],[Date]])</f>
        <v>1</v>
      </c>
      <c r="D2108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09" spans="1:4" x14ac:dyDescent="0.2">
      <c r="A2109" s="3" t="s">
        <v>2</v>
      </c>
      <c r="B2109" s="3">
        <f>YEAR(stock_returns_long[[#This Row],[Date]])</f>
        <v>2024</v>
      </c>
      <c r="C2109" s="3">
        <f>MONTH(stock_returns_long[[#This Row],[Date]])</f>
        <v>1</v>
      </c>
      <c r="D2109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10" spans="1:4" x14ac:dyDescent="0.2">
      <c r="A2110" s="3" t="s">
        <v>2</v>
      </c>
      <c r="B2110" s="3">
        <f>YEAR(stock_returns_long[[#This Row],[Date]])</f>
        <v>2024</v>
      </c>
      <c r="C2110" s="3">
        <f>MONTH(stock_returns_long[[#This Row],[Date]])</f>
        <v>1</v>
      </c>
      <c r="D2110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11" spans="1:4" x14ac:dyDescent="0.2">
      <c r="A2111" s="3" t="s">
        <v>2</v>
      </c>
      <c r="B2111" s="3">
        <f>YEAR(stock_returns_long[[#This Row],[Date]])</f>
        <v>2024</v>
      </c>
      <c r="C2111" s="3">
        <f>MONTH(stock_returns_long[[#This Row],[Date]])</f>
        <v>1</v>
      </c>
      <c r="D2111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12" spans="1:4" x14ac:dyDescent="0.2">
      <c r="A2112" s="3" t="s">
        <v>2</v>
      </c>
      <c r="B2112" s="3">
        <f>YEAR(stock_returns_long[[#This Row],[Date]])</f>
        <v>2024</v>
      </c>
      <c r="C2112" s="3">
        <f>MONTH(stock_returns_long[[#This Row],[Date]])</f>
        <v>1</v>
      </c>
      <c r="D2112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13" spans="1:4" x14ac:dyDescent="0.2">
      <c r="A2113" s="3" t="s">
        <v>2</v>
      </c>
      <c r="B2113" s="3">
        <f>YEAR(stock_returns_long[[#This Row],[Date]])</f>
        <v>2024</v>
      </c>
      <c r="C2113" s="3">
        <f>MONTH(stock_returns_long[[#This Row],[Date]])</f>
        <v>1</v>
      </c>
      <c r="D2113" s="3">
        <f>EXP(SUMIFS(stock_returns_long!$F:$F, stock_returns_long!$B:$B,Table6[[#This Row],[Ticker]],stock_returns_long!$D:$D,Table6[[#This Row],[Year]], stock_returns_long!$E:$E,Table6[[#This Row],[Month]]))-1</f>
        <v>2.1455801332457503E-2</v>
      </c>
    </row>
    <row r="2114" spans="1:4" x14ac:dyDescent="0.2">
      <c r="A2114" s="3" t="s">
        <v>2</v>
      </c>
      <c r="B2114" s="3">
        <f>YEAR(stock_returns_long[[#This Row],[Date]])</f>
        <v>2024</v>
      </c>
      <c r="C2114" s="3">
        <f>MONTH(stock_returns_long[[#This Row],[Date]])</f>
        <v>2</v>
      </c>
      <c r="D2114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15" spans="1:4" x14ac:dyDescent="0.2">
      <c r="A2115" s="3" t="s">
        <v>2</v>
      </c>
      <c r="B2115" s="3">
        <f>YEAR(stock_returns_long[[#This Row],[Date]])</f>
        <v>2024</v>
      </c>
      <c r="C2115" s="3">
        <f>MONTH(stock_returns_long[[#This Row],[Date]])</f>
        <v>2</v>
      </c>
      <c r="D2115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16" spans="1:4" x14ac:dyDescent="0.2">
      <c r="A2116" s="3" t="s">
        <v>2</v>
      </c>
      <c r="B2116" s="3">
        <f>YEAR(stock_returns_long[[#This Row],[Date]])</f>
        <v>2024</v>
      </c>
      <c r="C2116" s="3">
        <f>MONTH(stock_returns_long[[#This Row],[Date]])</f>
        <v>2</v>
      </c>
      <c r="D2116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17" spans="1:4" x14ac:dyDescent="0.2">
      <c r="A2117" s="3" t="s">
        <v>2</v>
      </c>
      <c r="B2117" s="3">
        <f>YEAR(stock_returns_long[[#This Row],[Date]])</f>
        <v>2024</v>
      </c>
      <c r="C2117" s="3">
        <f>MONTH(stock_returns_long[[#This Row],[Date]])</f>
        <v>2</v>
      </c>
      <c r="D2117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18" spans="1:4" x14ac:dyDescent="0.2">
      <c r="A2118" s="3" t="s">
        <v>2</v>
      </c>
      <c r="B2118" s="3">
        <f>YEAR(stock_returns_long[[#This Row],[Date]])</f>
        <v>2024</v>
      </c>
      <c r="C2118" s="3">
        <f>MONTH(stock_returns_long[[#This Row],[Date]])</f>
        <v>2</v>
      </c>
      <c r="D2118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19" spans="1:4" x14ac:dyDescent="0.2">
      <c r="A2119" s="3" t="s">
        <v>2</v>
      </c>
      <c r="B2119" s="3">
        <f>YEAR(stock_returns_long[[#This Row],[Date]])</f>
        <v>2024</v>
      </c>
      <c r="C2119" s="3">
        <f>MONTH(stock_returns_long[[#This Row],[Date]])</f>
        <v>2</v>
      </c>
      <c r="D2119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0" spans="1:4" x14ac:dyDescent="0.2">
      <c r="A2120" s="3" t="s">
        <v>2</v>
      </c>
      <c r="B2120" s="3">
        <f>YEAR(stock_returns_long[[#This Row],[Date]])</f>
        <v>2024</v>
      </c>
      <c r="C2120" s="3">
        <f>MONTH(stock_returns_long[[#This Row],[Date]])</f>
        <v>2</v>
      </c>
      <c r="D2120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1" spans="1:4" x14ac:dyDescent="0.2">
      <c r="A2121" s="3" t="s">
        <v>2</v>
      </c>
      <c r="B2121" s="3">
        <f>YEAR(stock_returns_long[[#This Row],[Date]])</f>
        <v>2024</v>
      </c>
      <c r="C2121" s="3">
        <f>MONTH(stock_returns_long[[#This Row],[Date]])</f>
        <v>2</v>
      </c>
      <c r="D2121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2" spans="1:4" x14ac:dyDescent="0.2">
      <c r="A2122" s="3" t="s">
        <v>2</v>
      </c>
      <c r="B2122" s="3">
        <f>YEAR(stock_returns_long[[#This Row],[Date]])</f>
        <v>2024</v>
      </c>
      <c r="C2122" s="3">
        <f>MONTH(stock_returns_long[[#This Row],[Date]])</f>
        <v>2</v>
      </c>
      <c r="D2122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3" spans="1:4" x14ac:dyDescent="0.2">
      <c r="A2123" s="3" t="s">
        <v>2</v>
      </c>
      <c r="B2123" s="3">
        <f>YEAR(stock_returns_long[[#This Row],[Date]])</f>
        <v>2024</v>
      </c>
      <c r="C2123" s="3">
        <f>MONTH(stock_returns_long[[#This Row],[Date]])</f>
        <v>2</v>
      </c>
      <c r="D2123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4" spans="1:4" x14ac:dyDescent="0.2">
      <c r="A2124" s="3" t="s">
        <v>2</v>
      </c>
      <c r="B2124" s="3">
        <f>YEAR(stock_returns_long[[#This Row],[Date]])</f>
        <v>2024</v>
      </c>
      <c r="C2124" s="3">
        <f>MONTH(stock_returns_long[[#This Row],[Date]])</f>
        <v>2</v>
      </c>
      <c r="D2124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5" spans="1:4" x14ac:dyDescent="0.2">
      <c r="A2125" s="3" t="s">
        <v>2</v>
      </c>
      <c r="B2125" s="3">
        <f>YEAR(stock_returns_long[[#This Row],[Date]])</f>
        <v>2024</v>
      </c>
      <c r="C2125" s="3">
        <f>MONTH(stock_returns_long[[#This Row],[Date]])</f>
        <v>2</v>
      </c>
      <c r="D2125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6" spans="1:4" x14ac:dyDescent="0.2">
      <c r="A2126" s="3" t="s">
        <v>2</v>
      </c>
      <c r="B2126" s="3">
        <f>YEAR(stock_returns_long[[#This Row],[Date]])</f>
        <v>2024</v>
      </c>
      <c r="C2126" s="3">
        <f>MONTH(stock_returns_long[[#This Row],[Date]])</f>
        <v>2</v>
      </c>
      <c r="D2126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7" spans="1:4" x14ac:dyDescent="0.2">
      <c r="A2127" s="3" t="s">
        <v>2</v>
      </c>
      <c r="B2127" s="3">
        <f>YEAR(stock_returns_long[[#This Row],[Date]])</f>
        <v>2024</v>
      </c>
      <c r="C2127" s="3">
        <f>MONTH(stock_returns_long[[#This Row],[Date]])</f>
        <v>2</v>
      </c>
      <c r="D2127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8" spans="1:4" x14ac:dyDescent="0.2">
      <c r="A2128" s="3" t="s">
        <v>2</v>
      </c>
      <c r="B2128" s="3">
        <f>YEAR(stock_returns_long[[#This Row],[Date]])</f>
        <v>2024</v>
      </c>
      <c r="C2128" s="3">
        <f>MONTH(stock_returns_long[[#This Row],[Date]])</f>
        <v>2</v>
      </c>
      <c r="D2128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29" spans="1:4" x14ac:dyDescent="0.2">
      <c r="A2129" s="3" t="s">
        <v>2</v>
      </c>
      <c r="B2129" s="3">
        <f>YEAR(stock_returns_long[[#This Row],[Date]])</f>
        <v>2024</v>
      </c>
      <c r="C2129" s="3">
        <f>MONTH(stock_returns_long[[#This Row],[Date]])</f>
        <v>2</v>
      </c>
      <c r="D2129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30" spans="1:4" x14ac:dyDescent="0.2">
      <c r="A2130" s="3" t="s">
        <v>2</v>
      </c>
      <c r="B2130" s="3">
        <f>YEAR(stock_returns_long[[#This Row],[Date]])</f>
        <v>2024</v>
      </c>
      <c r="C2130" s="3">
        <f>MONTH(stock_returns_long[[#This Row],[Date]])</f>
        <v>2</v>
      </c>
      <c r="D2130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31" spans="1:4" x14ac:dyDescent="0.2">
      <c r="A2131" s="3" t="s">
        <v>2</v>
      </c>
      <c r="B2131" s="3">
        <f>YEAR(stock_returns_long[[#This Row],[Date]])</f>
        <v>2024</v>
      </c>
      <c r="C2131" s="3">
        <f>MONTH(stock_returns_long[[#This Row],[Date]])</f>
        <v>2</v>
      </c>
      <c r="D2131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32" spans="1:4" x14ac:dyDescent="0.2">
      <c r="A2132" s="3" t="s">
        <v>2</v>
      </c>
      <c r="B2132" s="3">
        <f>YEAR(stock_returns_long[[#This Row],[Date]])</f>
        <v>2024</v>
      </c>
      <c r="C2132" s="3">
        <f>MONTH(stock_returns_long[[#This Row],[Date]])</f>
        <v>2</v>
      </c>
      <c r="D2132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33" spans="1:4" x14ac:dyDescent="0.2">
      <c r="A2133" s="3" t="s">
        <v>2</v>
      </c>
      <c r="B2133" s="3">
        <f>YEAR(stock_returns_long[[#This Row],[Date]])</f>
        <v>2024</v>
      </c>
      <c r="C2133" s="3">
        <f>MONTH(stock_returns_long[[#This Row],[Date]])</f>
        <v>2</v>
      </c>
      <c r="D2133" s="3">
        <f>EXP(SUMIFS(stock_returns_long!$F:$F, stock_returns_long!$B:$B,Table6[[#This Row],[Ticker]],stock_returns_long!$D:$D,Table6[[#This Row],[Year]], stock_returns_long!$E:$E,Table6[[#This Row],[Month]]))-1</f>
        <v>0.13891751277407427</v>
      </c>
    </row>
    <row r="2134" spans="1:4" x14ac:dyDescent="0.2">
      <c r="A2134" s="3" t="s">
        <v>2</v>
      </c>
      <c r="B2134" s="3">
        <f>YEAR(stock_returns_long[[#This Row],[Date]])</f>
        <v>2024</v>
      </c>
      <c r="C2134" s="3">
        <f>MONTH(stock_returns_long[[#This Row],[Date]])</f>
        <v>3</v>
      </c>
      <c r="D2134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35" spans="1:4" x14ac:dyDescent="0.2">
      <c r="A2135" s="3" t="s">
        <v>2</v>
      </c>
      <c r="B2135" s="3">
        <f>YEAR(stock_returns_long[[#This Row],[Date]])</f>
        <v>2024</v>
      </c>
      <c r="C2135" s="3">
        <f>MONTH(stock_returns_long[[#This Row],[Date]])</f>
        <v>3</v>
      </c>
      <c r="D2135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36" spans="1:4" x14ac:dyDescent="0.2">
      <c r="A2136" s="3" t="s">
        <v>2</v>
      </c>
      <c r="B2136" s="3">
        <f>YEAR(stock_returns_long[[#This Row],[Date]])</f>
        <v>2024</v>
      </c>
      <c r="C2136" s="3">
        <f>MONTH(stock_returns_long[[#This Row],[Date]])</f>
        <v>3</v>
      </c>
      <c r="D2136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37" spans="1:4" x14ac:dyDescent="0.2">
      <c r="A2137" s="3" t="s">
        <v>2</v>
      </c>
      <c r="B2137" s="3">
        <f>YEAR(stock_returns_long[[#This Row],[Date]])</f>
        <v>2024</v>
      </c>
      <c r="C2137" s="3">
        <f>MONTH(stock_returns_long[[#This Row],[Date]])</f>
        <v>3</v>
      </c>
      <c r="D2137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38" spans="1:4" x14ac:dyDescent="0.2">
      <c r="A2138" s="3" t="s">
        <v>2</v>
      </c>
      <c r="B2138" s="3">
        <f>YEAR(stock_returns_long[[#This Row],[Date]])</f>
        <v>2024</v>
      </c>
      <c r="C2138" s="3">
        <f>MONTH(stock_returns_long[[#This Row],[Date]])</f>
        <v>3</v>
      </c>
      <c r="D2138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39" spans="1:4" x14ac:dyDescent="0.2">
      <c r="A2139" s="3" t="s">
        <v>2</v>
      </c>
      <c r="B2139" s="3">
        <f>YEAR(stock_returns_long[[#This Row],[Date]])</f>
        <v>2024</v>
      </c>
      <c r="C2139" s="3">
        <f>MONTH(stock_returns_long[[#This Row],[Date]])</f>
        <v>3</v>
      </c>
      <c r="D2139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0" spans="1:4" x14ac:dyDescent="0.2">
      <c r="A2140" s="3" t="s">
        <v>2</v>
      </c>
      <c r="B2140" s="3">
        <f>YEAR(stock_returns_long[[#This Row],[Date]])</f>
        <v>2024</v>
      </c>
      <c r="C2140" s="3">
        <f>MONTH(stock_returns_long[[#This Row],[Date]])</f>
        <v>3</v>
      </c>
      <c r="D2140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1" spans="1:4" x14ac:dyDescent="0.2">
      <c r="A2141" s="3" t="s">
        <v>2</v>
      </c>
      <c r="B2141" s="3">
        <f>YEAR(stock_returns_long[[#This Row],[Date]])</f>
        <v>2024</v>
      </c>
      <c r="C2141" s="3">
        <f>MONTH(stock_returns_long[[#This Row],[Date]])</f>
        <v>3</v>
      </c>
      <c r="D2141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2" spans="1:4" x14ac:dyDescent="0.2">
      <c r="A2142" s="3" t="s">
        <v>2</v>
      </c>
      <c r="B2142" s="3">
        <f>YEAR(stock_returns_long[[#This Row],[Date]])</f>
        <v>2024</v>
      </c>
      <c r="C2142" s="3">
        <f>MONTH(stock_returns_long[[#This Row],[Date]])</f>
        <v>3</v>
      </c>
      <c r="D2142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3" spans="1:4" x14ac:dyDescent="0.2">
      <c r="A2143" s="3" t="s">
        <v>2</v>
      </c>
      <c r="B2143" s="3">
        <f>YEAR(stock_returns_long[[#This Row],[Date]])</f>
        <v>2024</v>
      </c>
      <c r="C2143" s="3">
        <f>MONTH(stock_returns_long[[#This Row],[Date]])</f>
        <v>3</v>
      </c>
      <c r="D2143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4" spans="1:4" x14ac:dyDescent="0.2">
      <c r="A2144" s="3" t="s">
        <v>2</v>
      </c>
      <c r="B2144" s="3">
        <f>YEAR(stock_returns_long[[#This Row],[Date]])</f>
        <v>2024</v>
      </c>
      <c r="C2144" s="3">
        <f>MONTH(stock_returns_long[[#This Row],[Date]])</f>
        <v>3</v>
      </c>
      <c r="D2144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5" spans="1:4" x14ac:dyDescent="0.2">
      <c r="A2145" s="3" t="s">
        <v>2</v>
      </c>
      <c r="B2145" s="3">
        <f>YEAR(stock_returns_long[[#This Row],[Date]])</f>
        <v>2024</v>
      </c>
      <c r="C2145" s="3">
        <f>MONTH(stock_returns_long[[#This Row],[Date]])</f>
        <v>3</v>
      </c>
      <c r="D2145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6" spans="1:4" x14ac:dyDescent="0.2">
      <c r="A2146" s="3" t="s">
        <v>2</v>
      </c>
      <c r="B2146" s="3">
        <f>YEAR(stock_returns_long[[#This Row],[Date]])</f>
        <v>2024</v>
      </c>
      <c r="C2146" s="3">
        <f>MONTH(stock_returns_long[[#This Row],[Date]])</f>
        <v>3</v>
      </c>
      <c r="D2146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7" spans="1:4" x14ac:dyDescent="0.2">
      <c r="A2147" s="3" t="s">
        <v>2</v>
      </c>
      <c r="B2147" s="3">
        <f>YEAR(stock_returns_long[[#This Row],[Date]])</f>
        <v>2024</v>
      </c>
      <c r="C2147" s="3">
        <f>MONTH(stock_returns_long[[#This Row],[Date]])</f>
        <v>3</v>
      </c>
      <c r="D2147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8" spans="1:4" x14ac:dyDescent="0.2">
      <c r="A2148" s="3" t="s">
        <v>2</v>
      </c>
      <c r="B2148" s="3">
        <f>YEAR(stock_returns_long[[#This Row],[Date]])</f>
        <v>2024</v>
      </c>
      <c r="C2148" s="3">
        <f>MONTH(stock_returns_long[[#This Row],[Date]])</f>
        <v>3</v>
      </c>
      <c r="D2148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49" spans="1:4" x14ac:dyDescent="0.2">
      <c r="A2149" s="3" t="s">
        <v>2</v>
      </c>
      <c r="B2149" s="3">
        <f>YEAR(stock_returns_long[[#This Row],[Date]])</f>
        <v>2024</v>
      </c>
      <c r="C2149" s="3">
        <f>MONTH(stock_returns_long[[#This Row],[Date]])</f>
        <v>3</v>
      </c>
      <c r="D2149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50" spans="1:4" x14ac:dyDescent="0.2">
      <c r="A2150" s="3" t="s">
        <v>2</v>
      </c>
      <c r="B2150" s="3">
        <f>YEAR(stock_returns_long[[#This Row],[Date]])</f>
        <v>2024</v>
      </c>
      <c r="C2150" s="3">
        <f>MONTH(stock_returns_long[[#This Row],[Date]])</f>
        <v>3</v>
      </c>
      <c r="D2150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51" spans="1:4" x14ac:dyDescent="0.2">
      <c r="A2151" s="3" t="s">
        <v>2</v>
      </c>
      <c r="B2151" s="3">
        <f>YEAR(stock_returns_long[[#This Row],[Date]])</f>
        <v>2024</v>
      </c>
      <c r="C2151" s="3">
        <f>MONTH(stock_returns_long[[#This Row],[Date]])</f>
        <v>3</v>
      </c>
      <c r="D2151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52" spans="1:4" x14ac:dyDescent="0.2">
      <c r="A2152" s="3" t="s">
        <v>2</v>
      </c>
      <c r="B2152" s="3">
        <f>YEAR(stock_returns_long[[#This Row],[Date]])</f>
        <v>2024</v>
      </c>
      <c r="C2152" s="3">
        <f>MONTH(stock_returns_long[[#This Row],[Date]])</f>
        <v>3</v>
      </c>
      <c r="D2152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53" spans="1:4" x14ac:dyDescent="0.2">
      <c r="A2153" s="3" t="s">
        <v>2</v>
      </c>
      <c r="B2153" s="3">
        <f>YEAR(stock_returns_long[[#This Row],[Date]])</f>
        <v>2024</v>
      </c>
      <c r="C2153" s="3">
        <f>MONTH(stock_returns_long[[#This Row],[Date]])</f>
        <v>3</v>
      </c>
      <c r="D2153" s="3">
        <f>EXP(SUMIFS(stock_returns_long!$F:$F, stock_returns_long!$B:$B,Table6[[#This Row],[Ticker]],stock_returns_long!$D:$D,Table6[[#This Row],[Year]], stock_returns_long!$E:$E,Table6[[#This Row],[Month]]))-1</f>
        <v>2.047980588637377E-2</v>
      </c>
    </row>
    <row r="2154" spans="1:4" x14ac:dyDescent="0.2">
      <c r="A2154" s="3" t="s">
        <v>2</v>
      </c>
      <c r="B2154" s="3">
        <f>YEAR(stock_returns_long[[#This Row],[Date]])</f>
        <v>2024</v>
      </c>
      <c r="C2154" s="3">
        <f>MONTH(stock_returns_long[[#This Row],[Date]])</f>
        <v>4</v>
      </c>
      <c r="D2154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55" spans="1:4" x14ac:dyDescent="0.2">
      <c r="A2155" s="3" t="s">
        <v>2</v>
      </c>
      <c r="B2155" s="3">
        <f>YEAR(stock_returns_long[[#This Row],[Date]])</f>
        <v>2024</v>
      </c>
      <c r="C2155" s="3">
        <f>MONTH(stock_returns_long[[#This Row],[Date]])</f>
        <v>4</v>
      </c>
      <c r="D2155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56" spans="1:4" x14ac:dyDescent="0.2">
      <c r="A2156" s="3" t="s">
        <v>2</v>
      </c>
      <c r="B2156" s="3">
        <f>YEAR(stock_returns_long[[#This Row],[Date]])</f>
        <v>2024</v>
      </c>
      <c r="C2156" s="3">
        <f>MONTH(stock_returns_long[[#This Row],[Date]])</f>
        <v>4</v>
      </c>
      <c r="D2156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57" spans="1:4" x14ac:dyDescent="0.2">
      <c r="A2157" s="3" t="s">
        <v>2</v>
      </c>
      <c r="B2157" s="3">
        <f>YEAR(stock_returns_long[[#This Row],[Date]])</f>
        <v>2024</v>
      </c>
      <c r="C2157" s="3">
        <f>MONTH(stock_returns_long[[#This Row],[Date]])</f>
        <v>4</v>
      </c>
      <c r="D2157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58" spans="1:4" x14ac:dyDescent="0.2">
      <c r="A2158" s="3" t="s">
        <v>2</v>
      </c>
      <c r="B2158" s="3">
        <f>YEAR(stock_returns_long[[#This Row],[Date]])</f>
        <v>2024</v>
      </c>
      <c r="C2158" s="3">
        <f>MONTH(stock_returns_long[[#This Row],[Date]])</f>
        <v>4</v>
      </c>
      <c r="D2158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59" spans="1:4" x14ac:dyDescent="0.2">
      <c r="A2159" s="3" t="s">
        <v>2</v>
      </c>
      <c r="B2159" s="3">
        <f>YEAR(stock_returns_long[[#This Row],[Date]])</f>
        <v>2024</v>
      </c>
      <c r="C2159" s="3">
        <f>MONTH(stock_returns_long[[#This Row],[Date]])</f>
        <v>4</v>
      </c>
      <c r="D2159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0" spans="1:4" x14ac:dyDescent="0.2">
      <c r="A2160" s="3" t="s">
        <v>2</v>
      </c>
      <c r="B2160" s="3">
        <f>YEAR(stock_returns_long[[#This Row],[Date]])</f>
        <v>2024</v>
      </c>
      <c r="C2160" s="3">
        <f>MONTH(stock_returns_long[[#This Row],[Date]])</f>
        <v>4</v>
      </c>
      <c r="D2160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1" spans="1:4" x14ac:dyDescent="0.2">
      <c r="A2161" s="3" t="s">
        <v>2</v>
      </c>
      <c r="B2161" s="3">
        <f>YEAR(stock_returns_long[[#This Row],[Date]])</f>
        <v>2024</v>
      </c>
      <c r="C2161" s="3">
        <f>MONTH(stock_returns_long[[#This Row],[Date]])</f>
        <v>4</v>
      </c>
      <c r="D2161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2" spans="1:4" x14ac:dyDescent="0.2">
      <c r="A2162" s="3" t="s">
        <v>2</v>
      </c>
      <c r="B2162" s="3">
        <f>YEAR(stock_returns_long[[#This Row],[Date]])</f>
        <v>2024</v>
      </c>
      <c r="C2162" s="3">
        <f>MONTH(stock_returns_long[[#This Row],[Date]])</f>
        <v>4</v>
      </c>
      <c r="D2162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3" spans="1:4" x14ac:dyDescent="0.2">
      <c r="A2163" s="3" t="s">
        <v>2</v>
      </c>
      <c r="B2163" s="3">
        <f>YEAR(stock_returns_long[[#This Row],[Date]])</f>
        <v>2024</v>
      </c>
      <c r="C2163" s="3">
        <f>MONTH(stock_returns_long[[#This Row],[Date]])</f>
        <v>4</v>
      </c>
      <c r="D2163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4" spans="1:4" x14ac:dyDescent="0.2">
      <c r="A2164" s="3" t="s">
        <v>2</v>
      </c>
      <c r="B2164" s="3">
        <f>YEAR(stock_returns_long[[#This Row],[Date]])</f>
        <v>2024</v>
      </c>
      <c r="C2164" s="3">
        <f>MONTH(stock_returns_long[[#This Row],[Date]])</f>
        <v>4</v>
      </c>
      <c r="D2164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5" spans="1:4" x14ac:dyDescent="0.2">
      <c r="A2165" s="3" t="s">
        <v>2</v>
      </c>
      <c r="B2165" s="3">
        <f>YEAR(stock_returns_long[[#This Row],[Date]])</f>
        <v>2024</v>
      </c>
      <c r="C2165" s="3">
        <f>MONTH(stock_returns_long[[#This Row],[Date]])</f>
        <v>4</v>
      </c>
      <c r="D2165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6" spans="1:4" x14ac:dyDescent="0.2">
      <c r="A2166" s="3" t="s">
        <v>2</v>
      </c>
      <c r="B2166" s="3">
        <f>YEAR(stock_returns_long[[#This Row],[Date]])</f>
        <v>2024</v>
      </c>
      <c r="C2166" s="3">
        <f>MONTH(stock_returns_long[[#This Row],[Date]])</f>
        <v>4</v>
      </c>
      <c r="D2166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7" spans="1:4" x14ac:dyDescent="0.2">
      <c r="A2167" s="3" t="s">
        <v>2</v>
      </c>
      <c r="B2167" s="3">
        <f>YEAR(stock_returns_long[[#This Row],[Date]])</f>
        <v>2024</v>
      </c>
      <c r="C2167" s="3">
        <f>MONTH(stock_returns_long[[#This Row],[Date]])</f>
        <v>4</v>
      </c>
      <c r="D2167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8" spans="1:4" x14ac:dyDescent="0.2">
      <c r="A2168" s="3" t="s">
        <v>2</v>
      </c>
      <c r="B2168" s="3">
        <f>YEAR(stock_returns_long[[#This Row],[Date]])</f>
        <v>2024</v>
      </c>
      <c r="C2168" s="3">
        <f>MONTH(stock_returns_long[[#This Row],[Date]])</f>
        <v>4</v>
      </c>
      <c r="D2168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69" spans="1:4" x14ac:dyDescent="0.2">
      <c r="A2169" s="3" t="s">
        <v>2</v>
      </c>
      <c r="B2169" s="3">
        <f>YEAR(stock_returns_long[[#This Row],[Date]])</f>
        <v>2024</v>
      </c>
      <c r="C2169" s="3">
        <f>MONTH(stock_returns_long[[#This Row],[Date]])</f>
        <v>4</v>
      </c>
      <c r="D2169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0" spans="1:4" x14ac:dyDescent="0.2">
      <c r="A2170" s="3" t="s">
        <v>2</v>
      </c>
      <c r="B2170" s="3">
        <f>YEAR(stock_returns_long[[#This Row],[Date]])</f>
        <v>2024</v>
      </c>
      <c r="C2170" s="3">
        <f>MONTH(stock_returns_long[[#This Row],[Date]])</f>
        <v>4</v>
      </c>
      <c r="D2170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1" spans="1:4" x14ac:dyDescent="0.2">
      <c r="A2171" s="3" t="s">
        <v>2</v>
      </c>
      <c r="B2171" s="3">
        <f>YEAR(stock_returns_long[[#This Row],[Date]])</f>
        <v>2024</v>
      </c>
      <c r="C2171" s="3">
        <f>MONTH(stock_returns_long[[#This Row],[Date]])</f>
        <v>4</v>
      </c>
      <c r="D2171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2" spans="1:4" x14ac:dyDescent="0.2">
      <c r="A2172" s="3" t="s">
        <v>2</v>
      </c>
      <c r="B2172" s="3">
        <f>YEAR(stock_returns_long[[#This Row],[Date]])</f>
        <v>2024</v>
      </c>
      <c r="C2172" s="3">
        <f>MONTH(stock_returns_long[[#This Row],[Date]])</f>
        <v>4</v>
      </c>
      <c r="D2172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3" spans="1:4" x14ac:dyDescent="0.2">
      <c r="A2173" s="3" t="s">
        <v>2</v>
      </c>
      <c r="B2173" s="3">
        <f>YEAR(stock_returns_long[[#This Row],[Date]])</f>
        <v>2024</v>
      </c>
      <c r="C2173" s="3">
        <f>MONTH(stock_returns_long[[#This Row],[Date]])</f>
        <v>4</v>
      </c>
      <c r="D2173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4" spans="1:4" x14ac:dyDescent="0.2">
      <c r="A2174" s="3" t="s">
        <v>2</v>
      </c>
      <c r="B2174" s="3">
        <f>YEAR(stock_returns_long[[#This Row],[Date]])</f>
        <v>2024</v>
      </c>
      <c r="C2174" s="3">
        <f>MONTH(stock_returns_long[[#This Row],[Date]])</f>
        <v>4</v>
      </c>
      <c r="D2174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5" spans="1:4" x14ac:dyDescent="0.2">
      <c r="A2175" s="3" t="s">
        <v>2</v>
      </c>
      <c r="B2175" s="3">
        <f>YEAR(stock_returns_long[[#This Row],[Date]])</f>
        <v>2024</v>
      </c>
      <c r="C2175" s="3">
        <f>MONTH(stock_returns_long[[#This Row],[Date]])</f>
        <v>4</v>
      </c>
      <c r="D2175" s="3">
        <f>EXP(SUMIFS(stock_returns_long!$F:$F, stock_returns_long!$B:$B,Table6[[#This Row],[Ticker]],stock_returns_long!$D:$D,Table6[[#This Row],[Year]], stock_returns_long!$E:$E,Table6[[#This Row],[Month]]))-1</f>
        <v>-2.9825949313549205E-2</v>
      </c>
    </row>
    <row r="2176" spans="1:4" x14ac:dyDescent="0.2">
      <c r="A2176" s="3" t="s">
        <v>2</v>
      </c>
      <c r="B2176" s="3">
        <f>YEAR(stock_returns_long[[#This Row],[Date]])</f>
        <v>2024</v>
      </c>
      <c r="C2176" s="3">
        <f>MONTH(stock_returns_long[[#This Row],[Date]])</f>
        <v>5</v>
      </c>
      <c r="D2176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77" spans="1:4" x14ac:dyDescent="0.2">
      <c r="A2177" s="3" t="s">
        <v>2</v>
      </c>
      <c r="B2177" s="3">
        <f>YEAR(stock_returns_long[[#This Row],[Date]])</f>
        <v>2024</v>
      </c>
      <c r="C2177" s="3">
        <f>MONTH(stock_returns_long[[#This Row],[Date]])</f>
        <v>5</v>
      </c>
      <c r="D2177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78" spans="1:4" x14ac:dyDescent="0.2">
      <c r="A2178" s="3" t="s">
        <v>2</v>
      </c>
      <c r="B2178" s="3">
        <f>YEAR(stock_returns_long[[#This Row],[Date]])</f>
        <v>2024</v>
      </c>
      <c r="C2178" s="3">
        <f>MONTH(stock_returns_long[[#This Row],[Date]])</f>
        <v>5</v>
      </c>
      <c r="D2178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79" spans="1:4" x14ac:dyDescent="0.2">
      <c r="A2179" s="3" t="s">
        <v>2</v>
      </c>
      <c r="B2179" s="3">
        <f>YEAR(stock_returns_long[[#This Row],[Date]])</f>
        <v>2024</v>
      </c>
      <c r="C2179" s="3">
        <f>MONTH(stock_returns_long[[#This Row],[Date]])</f>
        <v>5</v>
      </c>
      <c r="D2179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0" spans="1:4" x14ac:dyDescent="0.2">
      <c r="A2180" s="3" t="s">
        <v>2</v>
      </c>
      <c r="B2180" s="3">
        <f>YEAR(stock_returns_long[[#This Row],[Date]])</f>
        <v>2024</v>
      </c>
      <c r="C2180" s="3">
        <f>MONTH(stock_returns_long[[#This Row],[Date]])</f>
        <v>5</v>
      </c>
      <c r="D2180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1" spans="1:4" x14ac:dyDescent="0.2">
      <c r="A2181" s="3" t="s">
        <v>2</v>
      </c>
      <c r="B2181" s="3">
        <f>YEAR(stock_returns_long[[#This Row],[Date]])</f>
        <v>2024</v>
      </c>
      <c r="C2181" s="3">
        <f>MONTH(stock_returns_long[[#This Row],[Date]])</f>
        <v>5</v>
      </c>
      <c r="D2181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2" spans="1:4" x14ac:dyDescent="0.2">
      <c r="A2182" s="3" t="s">
        <v>2</v>
      </c>
      <c r="B2182" s="3">
        <f>YEAR(stock_returns_long[[#This Row],[Date]])</f>
        <v>2024</v>
      </c>
      <c r="C2182" s="3">
        <f>MONTH(stock_returns_long[[#This Row],[Date]])</f>
        <v>5</v>
      </c>
      <c r="D2182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3" spans="1:4" x14ac:dyDescent="0.2">
      <c r="A2183" s="3" t="s">
        <v>2</v>
      </c>
      <c r="B2183" s="3">
        <f>YEAR(stock_returns_long[[#This Row],[Date]])</f>
        <v>2024</v>
      </c>
      <c r="C2183" s="3">
        <f>MONTH(stock_returns_long[[#This Row],[Date]])</f>
        <v>5</v>
      </c>
      <c r="D2183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4" spans="1:4" x14ac:dyDescent="0.2">
      <c r="A2184" s="3" t="s">
        <v>2</v>
      </c>
      <c r="B2184" s="3">
        <f>YEAR(stock_returns_long[[#This Row],[Date]])</f>
        <v>2024</v>
      </c>
      <c r="C2184" s="3">
        <f>MONTH(stock_returns_long[[#This Row],[Date]])</f>
        <v>5</v>
      </c>
      <c r="D2184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5" spans="1:4" x14ac:dyDescent="0.2">
      <c r="A2185" s="3" t="s">
        <v>2</v>
      </c>
      <c r="B2185" s="3">
        <f>YEAR(stock_returns_long[[#This Row],[Date]])</f>
        <v>2024</v>
      </c>
      <c r="C2185" s="3">
        <f>MONTH(stock_returns_long[[#This Row],[Date]])</f>
        <v>5</v>
      </c>
      <c r="D2185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6" spans="1:4" x14ac:dyDescent="0.2">
      <c r="A2186" s="3" t="s">
        <v>2</v>
      </c>
      <c r="B2186" s="3">
        <f>YEAR(stock_returns_long[[#This Row],[Date]])</f>
        <v>2024</v>
      </c>
      <c r="C2186" s="3">
        <f>MONTH(stock_returns_long[[#This Row],[Date]])</f>
        <v>5</v>
      </c>
      <c r="D2186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7" spans="1:4" x14ac:dyDescent="0.2">
      <c r="A2187" s="3" t="s">
        <v>2</v>
      </c>
      <c r="B2187" s="3">
        <f>YEAR(stock_returns_long[[#This Row],[Date]])</f>
        <v>2024</v>
      </c>
      <c r="C2187" s="3">
        <f>MONTH(stock_returns_long[[#This Row],[Date]])</f>
        <v>5</v>
      </c>
      <c r="D2187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8" spans="1:4" x14ac:dyDescent="0.2">
      <c r="A2188" s="3" t="s">
        <v>2</v>
      </c>
      <c r="B2188" s="3">
        <f>YEAR(stock_returns_long[[#This Row],[Date]])</f>
        <v>2024</v>
      </c>
      <c r="C2188" s="3">
        <f>MONTH(stock_returns_long[[#This Row],[Date]])</f>
        <v>5</v>
      </c>
      <c r="D2188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89" spans="1:4" x14ac:dyDescent="0.2">
      <c r="A2189" s="3" t="s">
        <v>2</v>
      </c>
      <c r="B2189" s="3">
        <f>YEAR(stock_returns_long[[#This Row],[Date]])</f>
        <v>2024</v>
      </c>
      <c r="C2189" s="3">
        <f>MONTH(stock_returns_long[[#This Row],[Date]])</f>
        <v>5</v>
      </c>
      <c r="D2189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0" spans="1:4" x14ac:dyDescent="0.2">
      <c r="A2190" s="3" t="s">
        <v>2</v>
      </c>
      <c r="B2190" s="3">
        <f>YEAR(stock_returns_long[[#This Row],[Date]])</f>
        <v>2024</v>
      </c>
      <c r="C2190" s="3">
        <f>MONTH(stock_returns_long[[#This Row],[Date]])</f>
        <v>5</v>
      </c>
      <c r="D2190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1" spans="1:4" x14ac:dyDescent="0.2">
      <c r="A2191" s="3" t="s">
        <v>2</v>
      </c>
      <c r="B2191" s="3">
        <f>YEAR(stock_returns_long[[#This Row],[Date]])</f>
        <v>2024</v>
      </c>
      <c r="C2191" s="3">
        <f>MONTH(stock_returns_long[[#This Row],[Date]])</f>
        <v>5</v>
      </c>
      <c r="D2191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2" spans="1:4" x14ac:dyDescent="0.2">
      <c r="A2192" s="3" t="s">
        <v>2</v>
      </c>
      <c r="B2192" s="3">
        <f>YEAR(stock_returns_long[[#This Row],[Date]])</f>
        <v>2024</v>
      </c>
      <c r="C2192" s="3">
        <f>MONTH(stock_returns_long[[#This Row],[Date]])</f>
        <v>5</v>
      </c>
      <c r="D2192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3" spans="1:4" x14ac:dyDescent="0.2">
      <c r="A2193" s="3" t="s">
        <v>2</v>
      </c>
      <c r="B2193" s="3">
        <f>YEAR(stock_returns_long[[#This Row],[Date]])</f>
        <v>2024</v>
      </c>
      <c r="C2193" s="3">
        <f>MONTH(stock_returns_long[[#This Row],[Date]])</f>
        <v>5</v>
      </c>
      <c r="D2193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4" spans="1:4" x14ac:dyDescent="0.2">
      <c r="A2194" s="3" t="s">
        <v>2</v>
      </c>
      <c r="B2194" s="3">
        <f>YEAR(stock_returns_long[[#This Row],[Date]])</f>
        <v>2024</v>
      </c>
      <c r="C2194" s="3">
        <f>MONTH(stock_returns_long[[#This Row],[Date]])</f>
        <v>5</v>
      </c>
      <c r="D2194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5" spans="1:4" x14ac:dyDescent="0.2">
      <c r="A2195" s="3" t="s">
        <v>2</v>
      </c>
      <c r="B2195" s="3">
        <f>YEAR(stock_returns_long[[#This Row],[Date]])</f>
        <v>2024</v>
      </c>
      <c r="C2195" s="3">
        <f>MONTH(stock_returns_long[[#This Row],[Date]])</f>
        <v>5</v>
      </c>
      <c r="D2195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6" spans="1:4" x14ac:dyDescent="0.2">
      <c r="A2196" s="3" t="s">
        <v>2</v>
      </c>
      <c r="B2196" s="3">
        <f>YEAR(stock_returns_long[[#This Row],[Date]])</f>
        <v>2024</v>
      </c>
      <c r="C2196" s="3">
        <f>MONTH(stock_returns_long[[#This Row],[Date]])</f>
        <v>5</v>
      </c>
      <c r="D2196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7" spans="1:4" x14ac:dyDescent="0.2">
      <c r="A2197" s="3" t="s">
        <v>2</v>
      </c>
      <c r="B2197" s="3">
        <f>YEAR(stock_returns_long[[#This Row],[Date]])</f>
        <v>2024</v>
      </c>
      <c r="C2197" s="3">
        <f>MONTH(stock_returns_long[[#This Row],[Date]])</f>
        <v>5</v>
      </c>
      <c r="D2197" s="3">
        <f>EXP(SUMIFS(stock_returns_long!$F:$F, stock_returns_long!$B:$B,Table6[[#This Row],[Ticker]],stock_returns_long!$D:$D,Table6[[#This Row],[Year]], stock_returns_long!$E:$E,Table6[[#This Row],[Month]]))-1</f>
        <v>8.2285853794650254E-3</v>
      </c>
    </row>
    <row r="2198" spans="1:4" x14ac:dyDescent="0.2">
      <c r="A2198" s="3" t="s">
        <v>2</v>
      </c>
      <c r="B2198" s="3">
        <f>YEAR(stock_returns_long[[#This Row],[Date]])</f>
        <v>2024</v>
      </c>
      <c r="C2198" s="3">
        <f>MONTH(stock_returns_long[[#This Row],[Date]])</f>
        <v>6</v>
      </c>
      <c r="D2198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199" spans="1:4" x14ac:dyDescent="0.2">
      <c r="A2199" s="3" t="s">
        <v>2</v>
      </c>
      <c r="B2199" s="3">
        <f>YEAR(stock_returns_long[[#This Row],[Date]])</f>
        <v>2024</v>
      </c>
      <c r="C2199" s="3">
        <f>MONTH(stock_returns_long[[#This Row],[Date]])</f>
        <v>6</v>
      </c>
      <c r="D2199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0" spans="1:4" x14ac:dyDescent="0.2">
      <c r="A2200" s="3" t="s">
        <v>2</v>
      </c>
      <c r="B2200" s="3">
        <f>YEAR(stock_returns_long[[#This Row],[Date]])</f>
        <v>2024</v>
      </c>
      <c r="C2200" s="3">
        <f>MONTH(stock_returns_long[[#This Row],[Date]])</f>
        <v>6</v>
      </c>
      <c r="D2200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1" spans="1:4" x14ac:dyDescent="0.2">
      <c r="A2201" s="3" t="s">
        <v>2</v>
      </c>
      <c r="B2201" s="3">
        <f>YEAR(stock_returns_long[[#This Row],[Date]])</f>
        <v>2024</v>
      </c>
      <c r="C2201" s="3">
        <f>MONTH(stock_returns_long[[#This Row],[Date]])</f>
        <v>6</v>
      </c>
      <c r="D2201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2" spans="1:4" x14ac:dyDescent="0.2">
      <c r="A2202" s="3" t="s">
        <v>2</v>
      </c>
      <c r="B2202" s="3">
        <f>YEAR(stock_returns_long[[#This Row],[Date]])</f>
        <v>2024</v>
      </c>
      <c r="C2202" s="3">
        <f>MONTH(stock_returns_long[[#This Row],[Date]])</f>
        <v>6</v>
      </c>
      <c r="D2202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3" spans="1:4" x14ac:dyDescent="0.2">
      <c r="A2203" s="3" t="s">
        <v>2</v>
      </c>
      <c r="B2203" s="3">
        <f>YEAR(stock_returns_long[[#This Row],[Date]])</f>
        <v>2024</v>
      </c>
      <c r="C2203" s="3">
        <f>MONTH(stock_returns_long[[#This Row],[Date]])</f>
        <v>6</v>
      </c>
      <c r="D2203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4" spans="1:4" x14ac:dyDescent="0.2">
      <c r="A2204" s="3" t="s">
        <v>2</v>
      </c>
      <c r="B2204" s="3">
        <f>YEAR(stock_returns_long[[#This Row],[Date]])</f>
        <v>2024</v>
      </c>
      <c r="C2204" s="3">
        <f>MONTH(stock_returns_long[[#This Row],[Date]])</f>
        <v>6</v>
      </c>
      <c r="D2204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5" spans="1:4" x14ac:dyDescent="0.2">
      <c r="A2205" s="3" t="s">
        <v>2</v>
      </c>
      <c r="B2205" s="3">
        <f>YEAR(stock_returns_long[[#This Row],[Date]])</f>
        <v>2024</v>
      </c>
      <c r="C2205" s="3">
        <f>MONTH(stock_returns_long[[#This Row],[Date]])</f>
        <v>6</v>
      </c>
      <c r="D2205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6" spans="1:4" x14ac:dyDescent="0.2">
      <c r="A2206" s="3" t="s">
        <v>2</v>
      </c>
      <c r="B2206" s="3">
        <f>YEAR(stock_returns_long[[#This Row],[Date]])</f>
        <v>2024</v>
      </c>
      <c r="C2206" s="3">
        <f>MONTH(stock_returns_long[[#This Row],[Date]])</f>
        <v>6</v>
      </c>
      <c r="D2206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7" spans="1:4" x14ac:dyDescent="0.2">
      <c r="A2207" s="3" t="s">
        <v>2</v>
      </c>
      <c r="B2207" s="3">
        <f>YEAR(stock_returns_long[[#This Row],[Date]])</f>
        <v>2024</v>
      </c>
      <c r="C2207" s="3">
        <f>MONTH(stock_returns_long[[#This Row],[Date]])</f>
        <v>6</v>
      </c>
      <c r="D2207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8" spans="1:4" x14ac:dyDescent="0.2">
      <c r="A2208" s="3" t="s">
        <v>2</v>
      </c>
      <c r="B2208" s="3">
        <f>YEAR(stock_returns_long[[#This Row],[Date]])</f>
        <v>2024</v>
      </c>
      <c r="C2208" s="3">
        <f>MONTH(stock_returns_long[[#This Row],[Date]])</f>
        <v>6</v>
      </c>
      <c r="D2208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09" spans="1:4" x14ac:dyDescent="0.2">
      <c r="A2209" s="3" t="s">
        <v>2</v>
      </c>
      <c r="B2209" s="3">
        <f>YEAR(stock_returns_long[[#This Row],[Date]])</f>
        <v>2024</v>
      </c>
      <c r="C2209" s="3">
        <f>MONTH(stock_returns_long[[#This Row],[Date]])</f>
        <v>6</v>
      </c>
      <c r="D2209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0" spans="1:4" x14ac:dyDescent="0.2">
      <c r="A2210" s="3" t="s">
        <v>2</v>
      </c>
      <c r="B2210" s="3">
        <f>YEAR(stock_returns_long[[#This Row],[Date]])</f>
        <v>2024</v>
      </c>
      <c r="C2210" s="3">
        <f>MONTH(stock_returns_long[[#This Row],[Date]])</f>
        <v>6</v>
      </c>
      <c r="D2210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1" spans="1:4" x14ac:dyDescent="0.2">
      <c r="A2211" s="3" t="s">
        <v>2</v>
      </c>
      <c r="B2211" s="3">
        <f>YEAR(stock_returns_long[[#This Row],[Date]])</f>
        <v>2024</v>
      </c>
      <c r="C2211" s="3">
        <f>MONTH(stock_returns_long[[#This Row],[Date]])</f>
        <v>6</v>
      </c>
      <c r="D2211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2" spans="1:4" x14ac:dyDescent="0.2">
      <c r="A2212" s="3" t="s">
        <v>2</v>
      </c>
      <c r="B2212" s="3">
        <f>YEAR(stock_returns_long[[#This Row],[Date]])</f>
        <v>2024</v>
      </c>
      <c r="C2212" s="3">
        <f>MONTH(stock_returns_long[[#This Row],[Date]])</f>
        <v>6</v>
      </c>
      <c r="D2212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3" spans="1:4" x14ac:dyDescent="0.2">
      <c r="A2213" s="3" t="s">
        <v>2</v>
      </c>
      <c r="B2213" s="3">
        <f>YEAR(stock_returns_long[[#This Row],[Date]])</f>
        <v>2024</v>
      </c>
      <c r="C2213" s="3">
        <f>MONTH(stock_returns_long[[#This Row],[Date]])</f>
        <v>6</v>
      </c>
      <c r="D2213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4" spans="1:4" x14ac:dyDescent="0.2">
      <c r="A2214" s="3" t="s">
        <v>2</v>
      </c>
      <c r="B2214" s="3">
        <f>YEAR(stock_returns_long[[#This Row],[Date]])</f>
        <v>2024</v>
      </c>
      <c r="C2214" s="3">
        <f>MONTH(stock_returns_long[[#This Row],[Date]])</f>
        <v>6</v>
      </c>
      <c r="D2214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5" spans="1:4" x14ac:dyDescent="0.2">
      <c r="A2215" s="3" t="s">
        <v>2</v>
      </c>
      <c r="B2215" s="3">
        <f>YEAR(stock_returns_long[[#This Row],[Date]])</f>
        <v>2024</v>
      </c>
      <c r="C2215" s="3">
        <f>MONTH(stock_returns_long[[#This Row],[Date]])</f>
        <v>6</v>
      </c>
      <c r="D2215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6" spans="1:4" x14ac:dyDescent="0.2">
      <c r="A2216" s="3" t="s">
        <v>2</v>
      </c>
      <c r="B2216" s="3">
        <f>YEAR(stock_returns_long[[#This Row],[Date]])</f>
        <v>2024</v>
      </c>
      <c r="C2216" s="3">
        <f>MONTH(stock_returns_long[[#This Row],[Date]])</f>
        <v>6</v>
      </c>
      <c r="D2216" s="3">
        <f>EXP(SUMIFS(stock_returns_long!$F:$F, stock_returns_long!$B:$B,Table6[[#This Row],[Ticker]],stock_returns_long!$D:$D,Table6[[#This Row],[Year]], stock_returns_long!$E:$E,Table6[[#This Row],[Month]]))-1</f>
        <v>9.5273165529320414E-2</v>
      </c>
    </row>
    <row r="2217" spans="1:4" x14ac:dyDescent="0.2">
      <c r="A2217" s="3" t="s">
        <v>2</v>
      </c>
      <c r="B2217" s="3">
        <f>YEAR(stock_returns_long[[#This Row],[Date]])</f>
        <v>2024</v>
      </c>
      <c r="C2217" s="3">
        <f>MONTH(stock_returns_long[[#This Row],[Date]])</f>
        <v>7</v>
      </c>
      <c r="D2217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18" spans="1:4" x14ac:dyDescent="0.2">
      <c r="A2218" s="3" t="s">
        <v>2</v>
      </c>
      <c r="B2218" s="3">
        <f>YEAR(stock_returns_long[[#This Row],[Date]])</f>
        <v>2024</v>
      </c>
      <c r="C2218" s="3">
        <f>MONTH(stock_returns_long[[#This Row],[Date]])</f>
        <v>7</v>
      </c>
      <c r="D2218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19" spans="1:4" x14ac:dyDescent="0.2">
      <c r="A2219" s="3" t="s">
        <v>2</v>
      </c>
      <c r="B2219" s="3">
        <f>YEAR(stock_returns_long[[#This Row],[Date]])</f>
        <v>2024</v>
      </c>
      <c r="C2219" s="3">
        <f>MONTH(stock_returns_long[[#This Row],[Date]])</f>
        <v>7</v>
      </c>
      <c r="D2219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0" spans="1:4" x14ac:dyDescent="0.2">
      <c r="A2220" s="3" t="s">
        <v>2</v>
      </c>
      <c r="B2220" s="3">
        <f>YEAR(stock_returns_long[[#This Row],[Date]])</f>
        <v>2024</v>
      </c>
      <c r="C2220" s="3">
        <f>MONTH(stock_returns_long[[#This Row],[Date]])</f>
        <v>7</v>
      </c>
      <c r="D2220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1" spans="1:4" x14ac:dyDescent="0.2">
      <c r="A2221" s="3" t="s">
        <v>2</v>
      </c>
      <c r="B2221" s="3">
        <f>YEAR(stock_returns_long[[#This Row],[Date]])</f>
        <v>2024</v>
      </c>
      <c r="C2221" s="3">
        <f>MONTH(stock_returns_long[[#This Row],[Date]])</f>
        <v>7</v>
      </c>
      <c r="D2221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2" spans="1:4" x14ac:dyDescent="0.2">
      <c r="A2222" s="3" t="s">
        <v>2</v>
      </c>
      <c r="B2222" s="3">
        <f>YEAR(stock_returns_long[[#This Row],[Date]])</f>
        <v>2024</v>
      </c>
      <c r="C2222" s="3">
        <f>MONTH(stock_returns_long[[#This Row],[Date]])</f>
        <v>7</v>
      </c>
      <c r="D2222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3" spans="1:4" x14ac:dyDescent="0.2">
      <c r="A2223" s="3" t="s">
        <v>2</v>
      </c>
      <c r="B2223" s="3">
        <f>YEAR(stock_returns_long[[#This Row],[Date]])</f>
        <v>2024</v>
      </c>
      <c r="C2223" s="3">
        <f>MONTH(stock_returns_long[[#This Row],[Date]])</f>
        <v>7</v>
      </c>
      <c r="D2223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4" spans="1:4" x14ac:dyDescent="0.2">
      <c r="A2224" s="3" t="s">
        <v>2</v>
      </c>
      <c r="B2224" s="3">
        <f>YEAR(stock_returns_long[[#This Row],[Date]])</f>
        <v>2024</v>
      </c>
      <c r="C2224" s="3">
        <f>MONTH(stock_returns_long[[#This Row],[Date]])</f>
        <v>7</v>
      </c>
      <c r="D2224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5" spans="1:4" x14ac:dyDescent="0.2">
      <c r="A2225" s="3" t="s">
        <v>2</v>
      </c>
      <c r="B2225" s="3">
        <f>YEAR(stock_returns_long[[#This Row],[Date]])</f>
        <v>2024</v>
      </c>
      <c r="C2225" s="3">
        <f>MONTH(stock_returns_long[[#This Row],[Date]])</f>
        <v>7</v>
      </c>
      <c r="D2225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6" spans="1:4" x14ac:dyDescent="0.2">
      <c r="A2226" s="3" t="s">
        <v>2</v>
      </c>
      <c r="B2226" s="3">
        <f>YEAR(stock_returns_long[[#This Row],[Date]])</f>
        <v>2024</v>
      </c>
      <c r="C2226" s="3">
        <f>MONTH(stock_returns_long[[#This Row],[Date]])</f>
        <v>7</v>
      </c>
      <c r="D2226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7" spans="1:4" x14ac:dyDescent="0.2">
      <c r="A2227" s="3" t="s">
        <v>2</v>
      </c>
      <c r="B2227" s="3">
        <f>YEAR(stock_returns_long[[#This Row],[Date]])</f>
        <v>2024</v>
      </c>
      <c r="C2227" s="3">
        <f>MONTH(stock_returns_long[[#This Row],[Date]])</f>
        <v>7</v>
      </c>
      <c r="D2227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8" spans="1:4" x14ac:dyDescent="0.2">
      <c r="A2228" s="3" t="s">
        <v>2</v>
      </c>
      <c r="B2228" s="3">
        <f>YEAR(stock_returns_long[[#This Row],[Date]])</f>
        <v>2024</v>
      </c>
      <c r="C2228" s="3">
        <f>MONTH(stock_returns_long[[#This Row],[Date]])</f>
        <v>7</v>
      </c>
      <c r="D2228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29" spans="1:4" x14ac:dyDescent="0.2">
      <c r="A2229" s="3" t="s">
        <v>2</v>
      </c>
      <c r="B2229" s="3">
        <f>YEAR(stock_returns_long[[#This Row],[Date]])</f>
        <v>2024</v>
      </c>
      <c r="C2229" s="3">
        <f>MONTH(stock_returns_long[[#This Row],[Date]])</f>
        <v>7</v>
      </c>
      <c r="D2229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0" spans="1:4" x14ac:dyDescent="0.2">
      <c r="A2230" s="3" t="s">
        <v>2</v>
      </c>
      <c r="B2230" s="3">
        <f>YEAR(stock_returns_long[[#This Row],[Date]])</f>
        <v>2024</v>
      </c>
      <c r="C2230" s="3">
        <f>MONTH(stock_returns_long[[#This Row],[Date]])</f>
        <v>7</v>
      </c>
      <c r="D2230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1" spans="1:4" x14ac:dyDescent="0.2">
      <c r="A2231" s="3" t="s">
        <v>2</v>
      </c>
      <c r="B2231" s="3">
        <f>YEAR(stock_returns_long[[#This Row],[Date]])</f>
        <v>2024</v>
      </c>
      <c r="C2231" s="3">
        <f>MONTH(stock_returns_long[[#This Row],[Date]])</f>
        <v>7</v>
      </c>
      <c r="D2231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2" spans="1:4" x14ac:dyDescent="0.2">
      <c r="A2232" s="3" t="s">
        <v>2</v>
      </c>
      <c r="B2232" s="3">
        <f>YEAR(stock_returns_long[[#This Row],[Date]])</f>
        <v>2024</v>
      </c>
      <c r="C2232" s="3">
        <f>MONTH(stock_returns_long[[#This Row],[Date]])</f>
        <v>7</v>
      </c>
      <c r="D2232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3" spans="1:4" x14ac:dyDescent="0.2">
      <c r="A2233" s="3" t="s">
        <v>2</v>
      </c>
      <c r="B2233" s="3">
        <f>YEAR(stock_returns_long[[#This Row],[Date]])</f>
        <v>2024</v>
      </c>
      <c r="C2233" s="3">
        <f>MONTH(stock_returns_long[[#This Row],[Date]])</f>
        <v>7</v>
      </c>
      <c r="D2233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4" spans="1:4" x14ac:dyDescent="0.2">
      <c r="A2234" s="3" t="s">
        <v>2</v>
      </c>
      <c r="B2234" s="3">
        <f>YEAR(stock_returns_long[[#This Row],[Date]])</f>
        <v>2024</v>
      </c>
      <c r="C2234" s="3">
        <f>MONTH(stock_returns_long[[#This Row],[Date]])</f>
        <v>7</v>
      </c>
      <c r="D2234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5" spans="1:4" x14ac:dyDescent="0.2">
      <c r="A2235" s="3" t="s">
        <v>2</v>
      </c>
      <c r="B2235" s="3">
        <f>YEAR(stock_returns_long[[#This Row],[Date]])</f>
        <v>2024</v>
      </c>
      <c r="C2235" s="3">
        <f>MONTH(stock_returns_long[[#This Row],[Date]])</f>
        <v>7</v>
      </c>
      <c r="D2235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6" spans="1:4" x14ac:dyDescent="0.2">
      <c r="A2236" s="3" t="s">
        <v>2</v>
      </c>
      <c r="B2236" s="3">
        <f>YEAR(stock_returns_long[[#This Row],[Date]])</f>
        <v>2024</v>
      </c>
      <c r="C2236" s="3">
        <f>MONTH(stock_returns_long[[#This Row],[Date]])</f>
        <v>7</v>
      </c>
      <c r="D2236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7" spans="1:4" x14ac:dyDescent="0.2">
      <c r="A2237" s="3" t="s">
        <v>2</v>
      </c>
      <c r="B2237" s="3">
        <f>YEAR(stock_returns_long[[#This Row],[Date]])</f>
        <v>2024</v>
      </c>
      <c r="C2237" s="3">
        <f>MONTH(stock_returns_long[[#This Row],[Date]])</f>
        <v>7</v>
      </c>
      <c r="D2237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8" spans="1:4" x14ac:dyDescent="0.2">
      <c r="A2238" s="3" t="s">
        <v>2</v>
      </c>
      <c r="B2238" s="3">
        <f>YEAR(stock_returns_long[[#This Row],[Date]])</f>
        <v>2024</v>
      </c>
      <c r="C2238" s="3">
        <f>MONTH(stock_returns_long[[#This Row],[Date]])</f>
        <v>7</v>
      </c>
      <c r="D2238" s="3">
        <f>EXP(SUMIFS(stock_returns_long!$F:$F, stock_returns_long!$B:$B,Table6[[#This Row],[Ticker]],stock_returns_long!$D:$D,Table6[[#This Row],[Year]], stock_returns_long!$E:$E,Table6[[#This Row],[Month]]))-1</f>
        <v>-3.2445041513381567E-2</v>
      </c>
    </row>
    <row r="2239" spans="1:4" x14ac:dyDescent="0.2">
      <c r="A2239" s="3" t="s">
        <v>2</v>
      </c>
      <c r="B2239" s="3">
        <f>YEAR(stock_returns_long[[#This Row],[Date]])</f>
        <v>2024</v>
      </c>
      <c r="C2239" s="3">
        <f>MONTH(stock_returns_long[[#This Row],[Date]])</f>
        <v>8</v>
      </c>
      <c r="D2239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0" spans="1:4" x14ac:dyDescent="0.2">
      <c r="A2240" s="3" t="s">
        <v>2</v>
      </c>
      <c r="B2240" s="3">
        <f>YEAR(stock_returns_long[[#This Row],[Date]])</f>
        <v>2024</v>
      </c>
      <c r="C2240" s="3">
        <f>MONTH(stock_returns_long[[#This Row],[Date]])</f>
        <v>8</v>
      </c>
      <c r="D2240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1" spans="1:4" x14ac:dyDescent="0.2">
      <c r="A2241" s="3" t="s">
        <v>2</v>
      </c>
      <c r="B2241" s="3">
        <f>YEAR(stock_returns_long[[#This Row],[Date]])</f>
        <v>2024</v>
      </c>
      <c r="C2241" s="3">
        <f>MONTH(stock_returns_long[[#This Row],[Date]])</f>
        <v>8</v>
      </c>
      <c r="D2241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2" spans="1:4" x14ac:dyDescent="0.2">
      <c r="A2242" s="3" t="s">
        <v>2</v>
      </c>
      <c r="B2242" s="3">
        <f>YEAR(stock_returns_long[[#This Row],[Date]])</f>
        <v>2024</v>
      </c>
      <c r="C2242" s="3">
        <f>MONTH(stock_returns_long[[#This Row],[Date]])</f>
        <v>8</v>
      </c>
      <c r="D2242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3" spans="1:4" x14ac:dyDescent="0.2">
      <c r="A2243" s="3" t="s">
        <v>2</v>
      </c>
      <c r="B2243" s="3">
        <f>YEAR(stock_returns_long[[#This Row],[Date]])</f>
        <v>2024</v>
      </c>
      <c r="C2243" s="3">
        <f>MONTH(stock_returns_long[[#This Row],[Date]])</f>
        <v>8</v>
      </c>
      <c r="D2243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4" spans="1:4" x14ac:dyDescent="0.2">
      <c r="A2244" s="3" t="s">
        <v>2</v>
      </c>
      <c r="B2244" s="3">
        <f>YEAR(stock_returns_long[[#This Row],[Date]])</f>
        <v>2024</v>
      </c>
      <c r="C2244" s="3">
        <f>MONTH(stock_returns_long[[#This Row],[Date]])</f>
        <v>8</v>
      </c>
      <c r="D2244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5" spans="1:4" x14ac:dyDescent="0.2">
      <c r="A2245" s="3" t="s">
        <v>2</v>
      </c>
      <c r="B2245" s="3">
        <f>YEAR(stock_returns_long[[#This Row],[Date]])</f>
        <v>2024</v>
      </c>
      <c r="C2245" s="3">
        <f>MONTH(stock_returns_long[[#This Row],[Date]])</f>
        <v>8</v>
      </c>
      <c r="D2245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6" spans="1:4" x14ac:dyDescent="0.2">
      <c r="A2246" s="3" t="s">
        <v>2</v>
      </c>
      <c r="B2246" s="3">
        <f>YEAR(stock_returns_long[[#This Row],[Date]])</f>
        <v>2024</v>
      </c>
      <c r="C2246" s="3">
        <f>MONTH(stock_returns_long[[#This Row],[Date]])</f>
        <v>8</v>
      </c>
      <c r="D2246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7" spans="1:4" x14ac:dyDescent="0.2">
      <c r="A2247" s="3" t="s">
        <v>2</v>
      </c>
      <c r="B2247" s="3">
        <f>YEAR(stock_returns_long[[#This Row],[Date]])</f>
        <v>2024</v>
      </c>
      <c r="C2247" s="3">
        <f>MONTH(stock_returns_long[[#This Row],[Date]])</f>
        <v>8</v>
      </c>
      <c r="D2247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8" spans="1:4" x14ac:dyDescent="0.2">
      <c r="A2248" s="3" t="s">
        <v>2</v>
      </c>
      <c r="B2248" s="3">
        <f>YEAR(stock_returns_long[[#This Row],[Date]])</f>
        <v>2024</v>
      </c>
      <c r="C2248" s="3">
        <f>MONTH(stock_returns_long[[#This Row],[Date]])</f>
        <v>8</v>
      </c>
      <c r="D2248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49" spans="1:4" x14ac:dyDescent="0.2">
      <c r="A2249" s="3" t="s">
        <v>2</v>
      </c>
      <c r="B2249" s="3">
        <f>YEAR(stock_returns_long[[#This Row],[Date]])</f>
        <v>2024</v>
      </c>
      <c r="C2249" s="3">
        <f>MONTH(stock_returns_long[[#This Row],[Date]])</f>
        <v>8</v>
      </c>
      <c r="D2249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0" spans="1:4" x14ac:dyDescent="0.2">
      <c r="A2250" s="3" t="s">
        <v>2</v>
      </c>
      <c r="B2250" s="3">
        <f>YEAR(stock_returns_long[[#This Row],[Date]])</f>
        <v>2024</v>
      </c>
      <c r="C2250" s="3">
        <f>MONTH(stock_returns_long[[#This Row],[Date]])</f>
        <v>8</v>
      </c>
      <c r="D2250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1" spans="1:4" x14ac:dyDescent="0.2">
      <c r="A2251" s="3" t="s">
        <v>2</v>
      </c>
      <c r="B2251" s="3">
        <f>YEAR(stock_returns_long[[#This Row],[Date]])</f>
        <v>2024</v>
      </c>
      <c r="C2251" s="3">
        <f>MONTH(stock_returns_long[[#This Row],[Date]])</f>
        <v>8</v>
      </c>
      <c r="D2251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2" spans="1:4" x14ac:dyDescent="0.2">
      <c r="A2252" s="3" t="s">
        <v>2</v>
      </c>
      <c r="B2252" s="3">
        <f>YEAR(stock_returns_long[[#This Row],[Date]])</f>
        <v>2024</v>
      </c>
      <c r="C2252" s="3">
        <f>MONTH(stock_returns_long[[#This Row],[Date]])</f>
        <v>8</v>
      </c>
      <c r="D2252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3" spans="1:4" x14ac:dyDescent="0.2">
      <c r="A2253" s="3" t="s">
        <v>2</v>
      </c>
      <c r="B2253" s="3">
        <f>YEAR(stock_returns_long[[#This Row],[Date]])</f>
        <v>2024</v>
      </c>
      <c r="C2253" s="3">
        <f>MONTH(stock_returns_long[[#This Row],[Date]])</f>
        <v>8</v>
      </c>
      <c r="D2253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4" spans="1:4" x14ac:dyDescent="0.2">
      <c r="A2254" s="3" t="s">
        <v>2</v>
      </c>
      <c r="B2254" s="3">
        <f>YEAR(stock_returns_long[[#This Row],[Date]])</f>
        <v>2024</v>
      </c>
      <c r="C2254" s="3">
        <f>MONTH(stock_returns_long[[#This Row],[Date]])</f>
        <v>8</v>
      </c>
      <c r="D2254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5" spans="1:4" x14ac:dyDescent="0.2">
      <c r="A2255" s="3" t="s">
        <v>2</v>
      </c>
      <c r="B2255" s="3">
        <f>YEAR(stock_returns_long[[#This Row],[Date]])</f>
        <v>2024</v>
      </c>
      <c r="C2255" s="3">
        <f>MONTH(stock_returns_long[[#This Row],[Date]])</f>
        <v>8</v>
      </c>
      <c r="D2255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6" spans="1:4" x14ac:dyDescent="0.2">
      <c r="A2256" s="3" t="s">
        <v>2</v>
      </c>
      <c r="B2256" s="3">
        <f>YEAR(stock_returns_long[[#This Row],[Date]])</f>
        <v>2024</v>
      </c>
      <c r="C2256" s="3">
        <f>MONTH(stock_returns_long[[#This Row],[Date]])</f>
        <v>8</v>
      </c>
      <c r="D2256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7" spans="1:4" x14ac:dyDescent="0.2">
      <c r="A2257" s="3" t="s">
        <v>2</v>
      </c>
      <c r="B2257" s="3">
        <f>YEAR(stock_returns_long[[#This Row],[Date]])</f>
        <v>2024</v>
      </c>
      <c r="C2257" s="3">
        <f>MONTH(stock_returns_long[[#This Row],[Date]])</f>
        <v>8</v>
      </c>
      <c r="D2257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8" spans="1:4" x14ac:dyDescent="0.2">
      <c r="A2258" s="3" t="s">
        <v>2</v>
      </c>
      <c r="B2258" s="3">
        <f>YEAR(stock_returns_long[[#This Row],[Date]])</f>
        <v>2024</v>
      </c>
      <c r="C2258" s="3">
        <f>MONTH(stock_returns_long[[#This Row],[Date]])</f>
        <v>8</v>
      </c>
      <c r="D2258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59" spans="1:4" x14ac:dyDescent="0.2">
      <c r="A2259" s="3" t="s">
        <v>2</v>
      </c>
      <c r="B2259" s="3">
        <f>YEAR(stock_returns_long[[#This Row],[Date]])</f>
        <v>2024</v>
      </c>
      <c r="C2259" s="3">
        <f>MONTH(stock_returns_long[[#This Row],[Date]])</f>
        <v>8</v>
      </c>
      <c r="D2259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60" spans="1:4" x14ac:dyDescent="0.2">
      <c r="A2260" s="3" t="s">
        <v>2</v>
      </c>
      <c r="B2260" s="3">
        <f>YEAR(stock_returns_long[[#This Row],[Date]])</f>
        <v>2024</v>
      </c>
      <c r="C2260" s="3">
        <f>MONTH(stock_returns_long[[#This Row],[Date]])</f>
        <v>8</v>
      </c>
      <c r="D2260" s="3">
        <f>EXP(SUMIFS(stock_returns_long!$F:$F, stock_returns_long!$B:$B,Table6[[#This Row],[Ticker]],stock_returns_long!$D:$D,Table6[[#This Row],[Year]], stock_returns_long!$E:$E,Table6[[#This Row],[Month]]))-1</f>
        <v>-4.5352422298135964E-2</v>
      </c>
    </row>
    <row r="2261" spans="1:4" x14ac:dyDescent="0.2">
      <c r="A2261" s="3" t="s">
        <v>2</v>
      </c>
      <c r="B2261" s="3">
        <f>YEAR(stock_returns_long[[#This Row],[Date]])</f>
        <v>2024</v>
      </c>
      <c r="C2261" s="3">
        <f>MONTH(stock_returns_long[[#This Row],[Date]])</f>
        <v>9</v>
      </c>
      <c r="D2261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2" spans="1:4" x14ac:dyDescent="0.2">
      <c r="A2262" s="3" t="s">
        <v>2</v>
      </c>
      <c r="B2262" s="3">
        <f>YEAR(stock_returns_long[[#This Row],[Date]])</f>
        <v>2024</v>
      </c>
      <c r="C2262" s="3">
        <f>MONTH(stock_returns_long[[#This Row],[Date]])</f>
        <v>9</v>
      </c>
      <c r="D2262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3" spans="1:4" x14ac:dyDescent="0.2">
      <c r="A2263" s="3" t="s">
        <v>2</v>
      </c>
      <c r="B2263" s="3">
        <f>YEAR(stock_returns_long[[#This Row],[Date]])</f>
        <v>2024</v>
      </c>
      <c r="C2263" s="3">
        <f>MONTH(stock_returns_long[[#This Row],[Date]])</f>
        <v>9</v>
      </c>
      <c r="D2263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4" spans="1:4" x14ac:dyDescent="0.2">
      <c r="A2264" s="3" t="s">
        <v>2</v>
      </c>
      <c r="B2264" s="3">
        <f>YEAR(stock_returns_long[[#This Row],[Date]])</f>
        <v>2024</v>
      </c>
      <c r="C2264" s="3">
        <f>MONTH(stock_returns_long[[#This Row],[Date]])</f>
        <v>9</v>
      </c>
      <c r="D2264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5" spans="1:4" x14ac:dyDescent="0.2">
      <c r="A2265" s="3" t="s">
        <v>2</v>
      </c>
      <c r="B2265" s="3">
        <f>YEAR(stock_returns_long[[#This Row],[Date]])</f>
        <v>2024</v>
      </c>
      <c r="C2265" s="3">
        <f>MONTH(stock_returns_long[[#This Row],[Date]])</f>
        <v>9</v>
      </c>
      <c r="D2265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6" spans="1:4" x14ac:dyDescent="0.2">
      <c r="A2266" s="3" t="s">
        <v>2</v>
      </c>
      <c r="B2266" s="3">
        <f>YEAR(stock_returns_long[[#This Row],[Date]])</f>
        <v>2024</v>
      </c>
      <c r="C2266" s="3">
        <f>MONTH(stock_returns_long[[#This Row],[Date]])</f>
        <v>9</v>
      </c>
      <c r="D2266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7" spans="1:4" x14ac:dyDescent="0.2">
      <c r="A2267" s="3" t="s">
        <v>2</v>
      </c>
      <c r="B2267" s="3">
        <f>YEAR(stock_returns_long[[#This Row],[Date]])</f>
        <v>2024</v>
      </c>
      <c r="C2267" s="3">
        <f>MONTH(stock_returns_long[[#This Row],[Date]])</f>
        <v>9</v>
      </c>
      <c r="D2267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8" spans="1:4" x14ac:dyDescent="0.2">
      <c r="A2268" s="3" t="s">
        <v>2</v>
      </c>
      <c r="B2268" s="3">
        <f>YEAR(stock_returns_long[[#This Row],[Date]])</f>
        <v>2024</v>
      </c>
      <c r="C2268" s="3">
        <f>MONTH(stock_returns_long[[#This Row],[Date]])</f>
        <v>9</v>
      </c>
      <c r="D2268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69" spans="1:4" x14ac:dyDescent="0.2">
      <c r="A2269" s="3" t="s">
        <v>2</v>
      </c>
      <c r="B2269" s="3">
        <f>YEAR(stock_returns_long[[#This Row],[Date]])</f>
        <v>2024</v>
      </c>
      <c r="C2269" s="3">
        <f>MONTH(stock_returns_long[[#This Row],[Date]])</f>
        <v>9</v>
      </c>
      <c r="D2269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0" spans="1:4" x14ac:dyDescent="0.2">
      <c r="A2270" s="3" t="s">
        <v>2</v>
      </c>
      <c r="B2270" s="3">
        <f>YEAR(stock_returns_long[[#This Row],[Date]])</f>
        <v>2024</v>
      </c>
      <c r="C2270" s="3">
        <f>MONTH(stock_returns_long[[#This Row],[Date]])</f>
        <v>9</v>
      </c>
      <c r="D2270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1" spans="1:4" x14ac:dyDescent="0.2">
      <c r="A2271" s="3" t="s">
        <v>2</v>
      </c>
      <c r="B2271" s="3">
        <f>YEAR(stock_returns_long[[#This Row],[Date]])</f>
        <v>2024</v>
      </c>
      <c r="C2271" s="3">
        <f>MONTH(stock_returns_long[[#This Row],[Date]])</f>
        <v>9</v>
      </c>
      <c r="D2271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2" spans="1:4" x14ac:dyDescent="0.2">
      <c r="A2272" s="3" t="s">
        <v>2</v>
      </c>
      <c r="B2272" s="3">
        <f>YEAR(stock_returns_long[[#This Row],[Date]])</f>
        <v>2024</v>
      </c>
      <c r="C2272" s="3">
        <f>MONTH(stock_returns_long[[#This Row],[Date]])</f>
        <v>9</v>
      </c>
      <c r="D2272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3" spans="1:4" x14ac:dyDescent="0.2">
      <c r="A2273" s="3" t="s">
        <v>2</v>
      </c>
      <c r="B2273" s="3">
        <f>YEAR(stock_returns_long[[#This Row],[Date]])</f>
        <v>2024</v>
      </c>
      <c r="C2273" s="3">
        <f>MONTH(stock_returns_long[[#This Row],[Date]])</f>
        <v>9</v>
      </c>
      <c r="D2273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4" spans="1:4" x14ac:dyDescent="0.2">
      <c r="A2274" s="3" t="s">
        <v>2</v>
      </c>
      <c r="B2274" s="3">
        <f>YEAR(stock_returns_long[[#This Row],[Date]])</f>
        <v>2024</v>
      </c>
      <c r="C2274" s="3">
        <f>MONTH(stock_returns_long[[#This Row],[Date]])</f>
        <v>9</v>
      </c>
      <c r="D2274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5" spans="1:4" x14ac:dyDescent="0.2">
      <c r="A2275" s="3" t="s">
        <v>2</v>
      </c>
      <c r="B2275" s="3">
        <f>YEAR(stock_returns_long[[#This Row],[Date]])</f>
        <v>2024</v>
      </c>
      <c r="C2275" s="3">
        <f>MONTH(stock_returns_long[[#This Row],[Date]])</f>
        <v>9</v>
      </c>
      <c r="D2275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6" spans="1:4" x14ac:dyDescent="0.2">
      <c r="A2276" s="3" t="s">
        <v>2</v>
      </c>
      <c r="B2276" s="3">
        <f>YEAR(stock_returns_long[[#This Row],[Date]])</f>
        <v>2024</v>
      </c>
      <c r="C2276" s="3">
        <f>MONTH(stock_returns_long[[#This Row],[Date]])</f>
        <v>9</v>
      </c>
      <c r="D2276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7" spans="1:4" x14ac:dyDescent="0.2">
      <c r="A2277" s="3" t="s">
        <v>2</v>
      </c>
      <c r="B2277" s="3">
        <f>YEAR(stock_returns_long[[#This Row],[Date]])</f>
        <v>2024</v>
      </c>
      <c r="C2277" s="3">
        <f>MONTH(stock_returns_long[[#This Row],[Date]])</f>
        <v>9</v>
      </c>
      <c r="D2277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8" spans="1:4" x14ac:dyDescent="0.2">
      <c r="A2278" s="3" t="s">
        <v>2</v>
      </c>
      <c r="B2278" s="3">
        <f>YEAR(stock_returns_long[[#This Row],[Date]])</f>
        <v>2024</v>
      </c>
      <c r="C2278" s="3">
        <f>MONTH(stock_returns_long[[#This Row],[Date]])</f>
        <v>9</v>
      </c>
      <c r="D2278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79" spans="1:4" x14ac:dyDescent="0.2">
      <c r="A2279" s="3" t="s">
        <v>2</v>
      </c>
      <c r="B2279" s="3">
        <f>YEAR(stock_returns_long[[#This Row],[Date]])</f>
        <v>2024</v>
      </c>
      <c r="C2279" s="3">
        <f>MONTH(stock_returns_long[[#This Row],[Date]])</f>
        <v>9</v>
      </c>
      <c r="D2279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80" spans="1:4" x14ac:dyDescent="0.2">
      <c r="A2280" s="3" t="s">
        <v>2</v>
      </c>
      <c r="B2280" s="3">
        <f>YEAR(stock_returns_long[[#This Row],[Date]])</f>
        <v>2024</v>
      </c>
      <c r="C2280" s="3">
        <f>MONTH(stock_returns_long[[#This Row],[Date]])</f>
        <v>9</v>
      </c>
      <c r="D2280" s="3">
        <f>EXP(SUMIFS(stock_returns_long!$F:$F, stock_returns_long!$B:$B,Table6[[#This Row],[Ticker]],stock_returns_long!$D:$D,Table6[[#This Row],[Year]], stock_returns_long!$E:$E,Table6[[#This Row],[Month]]))-1</f>
        <v>4.3865556476497147E-2</v>
      </c>
    </row>
    <row r="2281" spans="1:4" x14ac:dyDescent="0.2">
      <c r="A2281" s="3" t="s">
        <v>2</v>
      </c>
      <c r="B2281" s="3">
        <f>YEAR(stock_returns_long[[#This Row],[Date]])</f>
        <v>2024</v>
      </c>
      <c r="C2281" s="3">
        <f>MONTH(stock_returns_long[[#This Row],[Date]])</f>
        <v>10</v>
      </c>
      <c r="D2281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2" spans="1:4" x14ac:dyDescent="0.2">
      <c r="A2282" s="3" t="s">
        <v>2</v>
      </c>
      <c r="B2282" s="3">
        <f>YEAR(stock_returns_long[[#This Row],[Date]])</f>
        <v>2024</v>
      </c>
      <c r="C2282" s="3">
        <f>MONTH(stock_returns_long[[#This Row],[Date]])</f>
        <v>10</v>
      </c>
      <c r="D2282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3" spans="1:4" x14ac:dyDescent="0.2">
      <c r="A2283" s="3" t="s">
        <v>2</v>
      </c>
      <c r="B2283" s="3">
        <f>YEAR(stock_returns_long[[#This Row],[Date]])</f>
        <v>2024</v>
      </c>
      <c r="C2283" s="3">
        <f>MONTH(stock_returns_long[[#This Row],[Date]])</f>
        <v>10</v>
      </c>
      <c r="D2283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4" spans="1:4" x14ac:dyDescent="0.2">
      <c r="A2284" s="3" t="s">
        <v>2</v>
      </c>
      <c r="B2284" s="3">
        <f>YEAR(stock_returns_long[[#This Row],[Date]])</f>
        <v>2024</v>
      </c>
      <c r="C2284" s="3">
        <f>MONTH(stock_returns_long[[#This Row],[Date]])</f>
        <v>10</v>
      </c>
      <c r="D2284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5" spans="1:4" x14ac:dyDescent="0.2">
      <c r="A2285" s="3" t="s">
        <v>2</v>
      </c>
      <c r="B2285" s="3">
        <f>YEAR(stock_returns_long[[#This Row],[Date]])</f>
        <v>2024</v>
      </c>
      <c r="C2285" s="3">
        <f>MONTH(stock_returns_long[[#This Row],[Date]])</f>
        <v>10</v>
      </c>
      <c r="D2285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6" spans="1:4" x14ac:dyDescent="0.2">
      <c r="A2286" s="3" t="s">
        <v>2</v>
      </c>
      <c r="B2286" s="3">
        <f>YEAR(stock_returns_long[[#This Row],[Date]])</f>
        <v>2024</v>
      </c>
      <c r="C2286" s="3">
        <f>MONTH(stock_returns_long[[#This Row],[Date]])</f>
        <v>10</v>
      </c>
      <c r="D2286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7" spans="1:4" x14ac:dyDescent="0.2">
      <c r="A2287" s="3" t="s">
        <v>2</v>
      </c>
      <c r="B2287" s="3">
        <f>YEAR(stock_returns_long[[#This Row],[Date]])</f>
        <v>2024</v>
      </c>
      <c r="C2287" s="3">
        <f>MONTH(stock_returns_long[[#This Row],[Date]])</f>
        <v>10</v>
      </c>
      <c r="D2287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8" spans="1:4" x14ac:dyDescent="0.2">
      <c r="A2288" s="3" t="s">
        <v>2</v>
      </c>
      <c r="B2288" s="3">
        <f>YEAR(stock_returns_long[[#This Row],[Date]])</f>
        <v>2024</v>
      </c>
      <c r="C2288" s="3">
        <f>MONTH(stock_returns_long[[#This Row],[Date]])</f>
        <v>10</v>
      </c>
      <c r="D2288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89" spans="1:4" x14ac:dyDescent="0.2">
      <c r="A2289" s="3" t="s">
        <v>2</v>
      </c>
      <c r="B2289" s="3">
        <f>YEAR(stock_returns_long[[#This Row],[Date]])</f>
        <v>2024</v>
      </c>
      <c r="C2289" s="3">
        <f>MONTH(stock_returns_long[[#This Row],[Date]])</f>
        <v>10</v>
      </c>
      <c r="D2289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0" spans="1:4" x14ac:dyDescent="0.2">
      <c r="A2290" s="3" t="s">
        <v>2</v>
      </c>
      <c r="B2290" s="3">
        <f>YEAR(stock_returns_long[[#This Row],[Date]])</f>
        <v>2024</v>
      </c>
      <c r="C2290" s="3">
        <f>MONTH(stock_returns_long[[#This Row],[Date]])</f>
        <v>10</v>
      </c>
      <c r="D2290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1" spans="1:4" x14ac:dyDescent="0.2">
      <c r="A2291" s="3" t="s">
        <v>2</v>
      </c>
      <c r="B2291" s="3">
        <f>YEAR(stock_returns_long[[#This Row],[Date]])</f>
        <v>2024</v>
      </c>
      <c r="C2291" s="3">
        <f>MONTH(stock_returns_long[[#This Row],[Date]])</f>
        <v>10</v>
      </c>
      <c r="D2291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2" spans="1:4" x14ac:dyDescent="0.2">
      <c r="A2292" s="3" t="s">
        <v>2</v>
      </c>
      <c r="B2292" s="3">
        <f>YEAR(stock_returns_long[[#This Row],[Date]])</f>
        <v>2024</v>
      </c>
      <c r="C2292" s="3">
        <f>MONTH(stock_returns_long[[#This Row],[Date]])</f>
        <v>10</v>
      </c>
      <c r="D2292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3" spans="1:4" x14ac:dyDescent="0.2">
      <c r="A2293" s="3" t="s">
        <v>2</v>
      </c>
      <c r="B2293" s="3">
        <f>YEAR(stock_returns_long[[#This Row],[Date]])</f>
        <v>2024</v>
      </c>
      <c r="C2293" s="3">
        <f>MONTH(stock_returns_long[[#This Row],[Date]])</f>
        <v>10</v>
      </c>
      <c r="D2293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4" spans="1:4" x14ac:dyDescent="0.2">
      <c r="A2294" s="3" t="s">
        <v>2</v>
      </c>
      <c r="B2294" s="3">
        <f>YEAR(stock_returns_long[[#This Row],[Date]])</f>
        <v>2024</v>
      </c>
      <c r="C2294" s="3">
        <f>MONTH(stock_returns_long[[#This Row],[Date]])</f>
        <v>10</v>
      </c>
      <c r="D2294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5" spans="1:4" x14ac:dyDescent="0.2">
      <c r="A2295" s="3" t="s">
        <v>2</v>
      </c>
      <c r="B2295" s="3">
        <f>YEAR(stock_returns_long[[#This Row],[Date]])</f>
        <v>2024</v>
      </c>
      <c r="C2295" s="3">
        <f>MONTH(stock_returns_long[[#This Row],[Date]])</f>
        <v>10</v>
      </c>
      <c r="D2295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6" spans="1:4" x14ac:dyDescent="0.2">
      <c r="A2296" s="3" t="s">
        <v>2</v>
      </c>
      <c r="B2296" s="3">
        <f>YEAR(stock_returns_long[[#This Row],[Date]])</f>
        <v>2024</v>
      </c>
      <c r="C2296" s="3">
        <f>MONTH(stock_returns_long[[#This Row],[Date]])</f>
        <v>10</v>
      </c>
      <c r="D2296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7" spans="1:4" x14ac:dyDescent="0.2">
      <c r="A2297" s="3" t="s">
        <v>2</v>
      </c>
      <c r="B2297" s="3">
        <f>YEAR(stock_returns_long[[#This Row],[Date]])</f>
        <v>2024</v>
      </c>
      <c r="C2297" s="3">
        <f>MONTH(stock_returns_long[[#This Row],[Date]])</f>
        <v>10</v>
      </c>
      <c r="D2297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8" spans="1:4" x14ac:dyDescent="0.2">
      <c r="A2298" s="3" t="s">
        <v>2</v>
      </c>
      <c r="B2298" s="3">
        <f>YEAR(stock_returns_long[[#This Row],[Date]])</f>
        <v>2024</v>
      </c>
      <c r="C2298" s="3">
        <f>MONTH(stock_returns_long[[#This Row],[Date]])</f>
        <v>10</v>
      </c>
      <c r="D2298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299" spans="1:4" x14ac:dyDescent="0.2">
      <c r="A2299" s="3" t="s">
        <v>2</v>
      </c>
      <c r="B2299" s="3">
        <f>YEAR(stock_returns_long[[#This Row],[Date]])</f>
        <v>2024</v>
      </c>
      <c r="C2299" s="3">
        <f>MONTH(stock_returns_long[[#This Row],[Date]])</f>
        <v>10</v>
      </c>
      <c r="D2299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300" spans="1:4" x14ac:dyDescent="0.2">
      <c r="A2300" s="3" t="s">
        <v>2</v>
      </c>
      <c r="B2300" s="3">
        <f>YEAR(stock_returns_long[[#This Row],[Date]])</f>
        <v>2024</v>
      </c>
      <c r="C2300" s="3">
        <f>MONTH(stock_returns_long[[#This Row],[Date]])</f>
        <v>10</v>
      </c>
      <c r="D2300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301" spans="1:4" x14ac:dyDescent="0.2">
      <c r="A2301" s="3" t="s">
        <v>2</v>
      </c>
      <c r="B2301" s="3">
        <f>YEAR(stock_returns_long[[#This Row],[Date]])</f>
        <v>2024</v>
      </c>
      <c r="C2301" s="3">
        <f>MONTH(stock_returns_long[[#This Row],[Date]])</f>
        <v>10</v>
      </c>
      <c r="D2301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302" spans="1:4" x14ac:dyDescent="0.2">
      <c r="A2302" s="3" t="s">
        <v>2</v>
      </c>
      <c r="B2302" s="3">
        <f>YEAR(stock_returns_long[[#This Row],[Date]])</f>
        <v>2024</v>
      </c>
      <c r="C2302" s="3">
        <f>MONTH(stock_returns_long[[#This Row],[Date]])</f>
        <v>10</v>
      </c>
      <c r="D2302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303" spans="1:4" x14ac:dyDescent="0.2">
      <c r="A2303" s="3" t="s">
        <v>2</v>
      </c>
      <c r="B2303" s="3">
        <f>YEAR(stock_returns_long[[#This Row],[Date]])</f>
        <v>2024</v>
      </c>
      <c r="C2303" s="3">
        <f>MONTH(stock_returns_long[[#This Row],[Date]])</f>
        <v>10</v>
      </c>
      <c r="D2303" s="3">
        <f>EXP(SUMIFS(stock_returns_long!$F:$F, stock_returns_long!$B:$B,Table6[[#This Row],[Ticker]],stock_returns_long!$D:$D,Table6[[#This Row],[Year]], stock_returns_long!$E:$E,Table6[[#This Row],[Month]]))-1</f>
        <v>3.7563497419590419E-4</v>
      </c>
    </row>
    <row r="2304" spans="1:4" x14ac:dyDescent="0.2">
      <c r="A2304" s="3" t="s">
        <v>2</v>
      </c>
      <c r="B2304" s="3">
        <f>YEAR(stock_returns_long[[#This Row],[Date]])</f>
        <v>2024</v>
      </c>
      <c r="C2304" s="3">
        <f>MONTH(stock_returns_long[[#This Row],[Date]])</f>
        <v>11</v>
      </c>
      <c r="D2304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05" spans="1:4" x14ac:dyDescent="0.2">
      <c r="A2305" s="3" t="s">
        <v>2</v>
      </c>
      <c r="B2305" s="3">
        <f>YEAR(stock_returns_long[[#This Row],[Date]])</f>
        <v>2024</v>
      </c>
      <c r="C2305" s="3">
        <f>MONTH(stock_returns_long[[#This Row],[Date]])</f>
        <v>11</v>
      </c>
      <c r="D2305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06" spans="1:4" x14ac:dyDescent="0.2">
      <c r="A2306" s="3" t="s">
        <v>2</v>
      </c>
      <c r="B2306" s="3">
        <f>YEAR(stock_returns_long[[#This Row],[Date]])</f>
        <v>2024</v>
      </c>
      <c r="C2306" s="3">
        <f>MONTH(stock_returns_long[[#This Row],[Date]])</f>
        <v>11</v>
      </c>
      <c r="D2306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07" spans="1:4" x14ac:dyDescent="0.2">
      <c r="A2307" s="3" t="s">
        <v>2</v>
      </c>
      <c r="B2307" s="3">
        <f>YEAR(stock_returns_long[[#This Row],[Date]])</f>
        <v>2024</v>
      </c>
      <c r="C2307" s="3">
        <f>MONTH(stock_returns_long[[#This Row],[Date]])</f>
        <v>11</v>
      </c>
      <c r="D2307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08" spans="1:4" x14ac:dyDescent="0.2">
      <c r="A2308" s="3" t="s">
        <v>2</v>
      </c>
      <c r="B2308" s="3">
        <f>YEAR(stock_returns_long[[#This Row],[Date]])</f>
        <v>2024</v>
      </c>
      <c r="C2308" s="3">
        <f>MONTH(stock_returns_long[[#This Row],[Date]])</f>
        <v>11</v>
      </c>
      <c r="D2308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09" spans="1:4" x14ac:dyDescent="0.2">
      <c r="A2309" s="3" t="s">
        <v>2</v>
      </c>
      <c r="B2309" s="3">
        <f>YEAR(stock_returns_long[[#This Row],[Date]])</f>
        <v>2024</v>
      </c>
      <c r="C2309" s="3">
        <f>MONTH(stock_returns_long[[#This Row],[Date]])</f>
        <v>11</v>
      </c>
      <c r="D2309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0" spans="1:4" x14ac:dyDescent="0.2">
      <c r="A2310" s="3" t="s">
        <v>2</v>
      </c>
      <c r="B2310" s="3">
        <f>YEAR(stock_returns_long[[#This Row],[Date]])</f>
        <v>2024</v>
      </c>
      <c r="C2310" s="3">
        <f>MONTH(stock_returns_long[[#This Row],[Date]])</f>
        <v>11</v>
      </c>
      <c r="D2310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1" spans="1:4" x14ac:dyDescent="0.2">
      <c r="A2311" s="3" t="s">
        <v>2</v>
      </c>
      <c r="B2311" s="3">
        <f>YEAR(stock_returns_long[[#This Row],[Date]])</f>
        <v>2024</v>
      </c>
      <c r="C2311" s="3">
        <f>MONTH(stock_returns_long[[#This Row],[Date]])</f>
        <v>11</v>
      </c>
      <c r="D2311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2" spans="1:4" x14ac:dyDescent="0.2">
      <c r="A2312" s="3" t="s">
        <v>2</v>
      </c>
      <c r="B2312" s="3">
        <f>YEAR(stock_returns_long[[#This Row],[Date]])</f>
        <v>2024</v>
      </c>
      <c r="C2312" s="3">
        <f>MONTH(stock_returns_long[[#This Row],[Date]])</f>
        <v>11</v>
      </c>
      <c r="D2312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3" spans="1:4" x14ac:dyDescent="0.2">
      <c r="A2313" s="3" t="s">
        <v>2</v>
      </c>
      <c r="B2313" s="3">
        <f>YEAR(stock_returns_long[[#This Row],[Date]])</f>
        <v>2024</v>
      </c>
      <c r="C2313" s="3">
        <f>MONTH(stock_returns_long[[#This Row],[Date]])</f>
        <v>11</v>
      </c>
      <c r="D2313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4" spans="1:4" x14ac:dyDescent="0.2">
      <c r="A2314" s="3" t="s">
        <v>2</v>
      </c>
      <c r="B2314" s="3">
        <f>YEAR(stock_returns_long[[#This Row],[Date]])</f>
        <v>2024</v>
      </c>
      <c r="C2314" s="3">
        <f>MONTH(stock_returns_long[[#This Row],[Date]])</f>
        <v>11</v>
      </c>
      <c r="D2314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5" spans="1:4" x14ac:dyDescent="0.2">
      <c r="A2315" s="3" t="s">
        <v>2</v>
      </c>
      <c r="B2315" s="3">
        <f>YEAR(stock_returns_long[[#This Row],[Date]])</f>
        <v>2024</v>
      </c>
      <c r="C2315" s="3">
        <f>MONTH(stock_returns_long[[#This Row],[Date]])</f>
        <v>11</v>
      </c>
      <c r="D2315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6" spans="1:4" x14ac:dyDescent="0.2">
      <c r="A2316" s="3" t="s">
        <v>2</v>
      </c>
      <c r="B2316" s="3">
        <f>YEAR(stock_returns_long[[#This Row],[Date]])</f>
        <v>2024</v>
      </c>
      <c r="C2316" s="3">
        <f>MONTH(stock_returns_long[[#This Row],[Date]])</f>
        <v>11</v>
      </c>
      <c r="D2316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7" spans="1:4" x14ac:dyDescent="0.2">
      <c r="A2317" s="3" t="s">
        <v>2</v>
      </c>
      <c r="B2317" s="3">
        <f>YEAR(stock_returns_long[[#This Row],[Date]])</f>
        <v>2024</v>
      </c>
      <c r="C2317" s="3">
        <f>MONTH(stock_returns_long[[#This Row],[Date]])</f>
        <v>11</v>
      </c>
      <c r="D2317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8" spans="1:4" x14ac:dyDescent="0.2">
      <c r="A2318" s="3" t="s">
        <v>2</v>
      </c>
      <c r="B2318" s="3">
        <f>YEAR(stock_returns_long[[#This Row],[Date]])</f>
        <v>2024</v>
      </c>
      <c r="C2318" s="3">
        <f>MONTH(stock_returns_long[[#This Row],[Date]])</f>
        <v>11</v>
      </c>
      <c r="D2318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19" spans="1:4" x14ac:dyDescent="0.2">
      <c r="A2319" s="3" t="s">
        <v>2</v>
      </c>
      <c r="B2319" s="3">
        <f>YEAR(stock_returns_long[[#This Row],[Date]])</f>
        <v>2024</v>
      </c>
      <c r="C2319" s="3">
        <f>MONTH(stock_returns_long[[#This Row],[Date]])</f>
        <v>11</v>
      </c>
      <c r="D2319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20" spans="1:4" x14ac:dyDescent="0.2">
      <c r="A2320" s="3" t="s">
        <v>2</v>
      </c>
      <c r="B2320" s="3">
        <f>YEAR(stock_returns_long[[#This Row],[Date]])</f>
        <v>2024</v>
      </c>
      <c r="C2320" s="3">
        <f>MONTH(stock_returns_long[[#This Row],[Date]])</f>
        <v>11</v>
      </c>
      <c r="D2320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21" spans="1:4" x14ac:dyDescent="0.2">
      <c r="A2321" s="3" t="s">
        <v>2</v>
      </c>
      <c r="B2321" s="3">
        <f>YEAR(stock_returns_long[[#This Row],[Date]])</f>
        <v>2024</v>
      </c>
      <c r="C2321" s="3">
        <f>MONTH(stock_returns_long[[#This Row],[Date]])</f>
        <v>11</v>
      </c>
      <c r="D2321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22" spans="1:4" x14ac:dyDescent="0.2">
      <c r="A2322" s="3" t="s">
        <v>2</v>
      </c>
      <c r="B2322" s="3">
        <f>YEAR(stock_returns_long[[#This Row],[Date]])</f>
        <v>2024</v>
      </c>
      <c r="C2322" s="3">
        <f>MONTH(stock_returns_long[[#This Row],[Date]])</f>
        <v>11</v>
      </c>
      <c r="D2322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23" spans="1:4" x14ac:dyDescent="0.2">
      <c r="A2323" s="3" t="s">
        <v>2</v>
      </c>
      <c r="B2323" s="3">
        <f>YEAR(stock_returns_long[[#This Row],[Date]])</f>
        <v>2024</v>
      </c>
      <c r="C2323" s="3">
        <f>MONTH(stock_returns_long[[#This Row],[Date]])</f>
        <v>11</v>
      </c>
      <c r="D2323" s="3">
        <f>EXP(SUMIFS(stock_returns_long!$F:$F, stock_returns_long!$B:$B,Table6[[#This Row],[Ticker]],stock_returns_long!$D:$D,Table6[[#This Row],[Year]], stock_returns_long!$E:$E,Table6[[#This Row],[Month]]))-1</f>
        <v>0.11528973281564769</v>
      </c>
    </row>
    <row r="2324" spans="1:4" x14ac:dyDescent="0.2">
      <c r="A2324" s="3" t="s">
        <v>2</v>
      </c>
      <c r="B2324" s="3">
        <f>YEAR(stock_returns_long[[#This Row],[Date]])</f>
        <v>2024</v>
      </c>
      <c r="C2324" s="3">
        <f>MONTH(stock_returns_long[[#This Row],[Date]])</f>
        <v>12</v>
      </c>
      <c r="D2324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25" spans="1:4" x14ac:dyDescent="0.2">
      <c r="A2325" s="3" t="s">
        <v>2</v>
      </c>
      <c r="B2325" s="3">
        <f>YEAR(stock_returns_long[[#This Row],[Date]])</f>
        <v>2024</v>
      </c>
      <c r="C2325" s="3">
        <f>MONTH(stock_returns_long[[#This Row],[Date]])</f>
        <v>12</v>
      </c>
      <c r="D2325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26" spans="1:4" x14ac:dyDescent="0.2">
      <c r="A2326" s="3" t="s">
        <v>2</v>
      </c>
      <c r="B2326" s="3">
        <f>YEAR(stock_returns_long[[#This Row],[Date]])</f>
        <v>2024</v>
      </c>
      <c r="C2326" s="3">
        <f>MONTH(stock_returns_long[[#This Row],[Date]])</f>
        <v>12</v>
      </c>
      <c r="D2326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27" spans="1:4" x14ac:dyDescent="0.2">
      <c r="A2327" s="3" t="s">
        <v>2</v>
      </c>
      <c r="B2327" s="3">
        <f>YEAR(stock_returns_long[[#This Row],[Date]])</f>
        <v>2024</v>
      </c>
      <c r="C2327" s="3">
        <f>MONTH(stock_returns_long[[#This Row],[Date]])</f>
        <v>12</v>
      </c>
      <c r="D2327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28" spans="1:4" x14ac:dyDescent="0.2">
      <c r="A2328" s="3" t="s">
        <v>2</v>
      </c>
      <c r="B2328" s="3">
        <f>YEAR(stock_returns_long[[#This Row],[Date]])</f>
        <v>2024</v>
      </c>
      <c r="C2328" s="3">
        <f>MONTH(stock_returns_long[[#This Row],[Date]])</f>
        <v>12</v>
      </c>
      <c r="D2328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29" spans="1:4" x14ac:dyDescent="0.2">
      <c r="A2329" s="3" t="s">
        <v>2</v>
      </c>
      <c r="B2329" s="3">
        <f>YEAR(stock_returns_long[[#This Row],[Date]])</f>
        <v>2024</v>
      </c>
      <c r="C2329" s="3">
        <f>MONTH(stock_returns_long[[#This Row],[Date]])</f>
        <v>12</v>
      </c>
      <c r="D2329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0" spans="1:4" x14ac:dyDescent="0.2">
      <c r="A2330" s="3" t="s">
        <v>2</v>
      </c>
      <c r="B2330" s="3">
        <f>YEAR(stock_returns_long[[#This Row],[Date]])</f>
        <v>2024</v>
      </c>
      <c r="C2330" s="3">
        <f>MONTH(stock_returns_long[[#This Row],[Date]])</f>
        <v>12</v>
      </c>
      <c r="D2330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1" spans="1:4" x14ac:dyDescent="0.2">
      <c r="A2331" s="3" t="s">
        <v>2</v>
      </c>
      <c r="B2331" s="3">
        <f>YEAR(stock_returns_long[[#This Row],[Date]])</f>
        <v>2024</v>
      </c>
      <c r="C2331" s="3">
        <f>MONTH(stock_returns_long[[#This Row],[Date]])</f>
        <v>12</v>
      </c>
      <c r="D2331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2" spans="1:4" x14ac:dyDescent="0.2">
      <c r="A2332" s="3" t="s">
        <v>2</v>
      </c>
      <c r="B2332" s="3">
        <f>YEAR(stock_returns_long[[#This Row],[Date]])</f>
        <v>2024</v>
      </c>
      <c r="C2332" s="3">
        <f>MONTH(stock_returns_long[[#This Row],[Date]])</f>
        <v>12</v>
      </c>
      <c r="D2332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3" spans="1:4" x14ac:dyDescent="0.2">
      <c r="A2333" s="3" t="s">
        <v>2</v>
      </c>
      <c r="B2333" s="3">
        <f>YEAR(stock_returns_long[[#This Row],[Date]])</f>
        <v>2024</v>
      </c>
      <c r="C2333" s="3">
        <f>MONTH(stock_returns_long[[#This Row],[Date]])</f>
        <v>12</v>
      </c>
      <c r="D2333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4" spans="1:4" x14ac:dyDescent="0.2">
      <c r="A2334" s="3" t="s">
        <v>2</v>
      </c>
      <c r="B2334" s="3">
        <f>YEAR(stock_returns_long[[#This Row],[Date]])</f>
        <v>2024</v>
      </c>
      <c r="C2334" s="3">
        <f>MONTH(stock_returns_long[[#This Row],[Date]])</f>
        <v>12</v>
      </c>
      <c r="D2334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5" spans="1:4" x14ac:dyDescent="0.2">
      <c r="A2335" s="3" t="s">
        <v>2</v>
      </c>
      <c r="B2335" s="3">
        <f>YEAR(stock_returns_long[[#This Row],[Date]])</f>
        <v>2024</v>
      </c>
      <c r="C2335" s="3">
        <f>MONTH(stock_returns_long[[#This Row],[Date]])</f>
        <v>12</v>
      </c>
      <c r="D2335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6" spans="1:4" x14ac:dyDescent="0.2">
      <c r="A2336" s="3" t="s">
        <v>2</v>
      </c>
      <c r="B2336" s="3">
        <f>YEAR(stock_returns_long[[#This Row],[Date]])</f>
        <v>2024</v>
      </c>
      <c r="C2336" s="3">
        <f>MONTH(stock_returns_long[[#This Row],[Date]])</f>
        <v>12</v>
      </c>
      <c r="D2336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7" spans="1:4" x14ac:dyDescent="0.2">
      <c r="A2337" s="3" t="s">
        <v>2</v>
      </c>
      <c r="B2337" s="3">
        <f>YEAR(stock_returns_long[[#This Row],[Date]])</f>
        <v>2024</v>
      </c>
      <c r="C2337" s="3">
        <f>MONTH(stock_returns_long[[#This Row],[Date]])</f>
        <v>12</v>
      </c>
      <c r="D2337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8" spans="1:4" x14ac:dyDescent="0.2">
      <c r="A2338" s="3" t="s">
        <v>2</v>
      </c>
      <c r="B2338" s="3">
        <f>YEAR(stock_returns_long[[#This Row],[Date]])</f>
        <v>2024</v>
      </c>
      <c r="C2338" s="3">
        <f>MONTH(stock_returns_long[[#This Row],[Date]])</f>
        <v>12</v>
      </c>
      <c r="D2338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39" spans="1:4" x14ac:dyDescent="0.2">
      <c r="A2339" s="3" t="s">
        <v>2</v>
      </c>
      <c r="B2339" s="3">
        <f>YEAR(stock_returns_long[[#This Row],[Date]])</f>
        <v>2024</v>
      </c>
      <c r="C2339" s="3">
        <f>MONTH(stock_returns_long[[#This Row],[Date]])</f>
        <v>12</v>
      </c>
      <c r="D2339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0" spans="1:4" x14ac:dyDescent="0.2">
      <c r="A2340" s="3" t="s">
        <v>2</v>
      </c>
      <c r="B2340" s="3">
        <f>YEAR(stock_returns_long[[#This Row],[Date]])</f>
        <v>2024</v>
      </c>
      <c r="C2340" s="3">
        <f>MONTH(stock_returns_long[[#This Row],[Date]])</f>
        <v>12</v>
      </c>
      <c r="D2340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1" spans="1:4" x14ac:dyDescent="0.2">
      <c r="A2341" s="3" t="s">
        <v>2</v>
      </c>
      <c r="B2341" s="3">
        <f>YEAR(stock_returns_long[[#This Row],[Date]])</f>
        <v>2024</v>
      </c>
      <c r="C2341" s="3">
        <f>MONTH(stock_returns_long[[#This Row],[Date]])</f>
        <v>12</v>
      </c>
      <c r="D2341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2" spans="1:4" x14ac:dyDescent="0.2">
      <c r="A2342" s="3" t="s">
        <v>2</v>
      </c>
      <c r="B2342" s="3">
        <f>YEAR(stock_returns_long[[#This Row],[Date]])</f>
        <v>2024</v>
      </c>
      <c r="C2342" s="3">
        <f>MONTH(stock_returns_long[[#This Row],[Date]])</f>
        <v>12</v>
      </c>
      <c r="D2342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3" spans="1:4" x14ac:dyDescent="0.2">
      <c r="A2343" s="3" t="s">
        <v>2</v>
      </c>
      <c r="B2343" s="3">
        <f>YEAR(stock_returns_long[[#This Row],[Date]])</f>
        <v>2024</v>
      </c>
      <c r="C2343" s="3">
        <f>MONTH(stock_returns_long[[#This Row],[Date]])</f>
        <v>12</v>
      </c>
      <c r="D2343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4" spans="1:4" x14ac:dyDescent="0.2">
      <c r="A2344" s="3" t="s">
        <v>2</v>
      </c>
      <c r="B2344" s="3">
        <f>YEAR(stock_returns_long[[#This Row],[Date]])</f>
        <v>2024</v>
      </c>
      <c r="C2344" s="3">
        <f>MONTH(stock_returns_long[[#This Row],[Date]])</f>
        <v>12</v>
      </c>
      <c r="D2344" s="3">
        <f>EXP(SUMIFS(stock_returns_long!$F:$F, stock_returns_long!$B:$B,Table6[[#This Row],[Ticker]],stock_returns_long!$D:$D,Table6[[#This Row],[Year]], stock_returns_long!$E:$E,Table6[[#This Row],[Month]]))-1</f>
        <v>5.5317716262269778E-2</v>
      </c>
    </row>
    <row r="2345" spans="1:4" x14ac:dyDescent="0.2">
      <c r="A2345" s="3" t="s">
        <v>2</v>
      </c>
      <c r="B2345" s="3">
        <f>YEAR(stock_returns_long[[#This Row],[Date]])</f>
        <v>2025</v>
      </c>
      <c r="C2345" s="3">
        <f>MONTH(stock_returns_long[[#This Row],[Date]])</f>
        <v>1</v>
      </c>
      <c r="D2345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46" spans="1:4" x14ac:dyDescent="0.2">
      <c r="A2346" s="3" t="s">
        <v>2</v>
      </c>
      <c r="B2346" s="3">
        <f>YEAR(stock_returns_long[[#This Row],[Date]])</f>
        <v>2025</v>
      </c>
      <c r="C2346" s="3">
        <f>MONTH(stock_returns_long[[#This Row],[Date]])</f>
        <v>1</v>
      </c>
      <c r="D2346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47" spans="1:4" x14ac:dyDescent="0.2">
      <c r="A2347" s="3" t="s">
        <v>2</v>
      </c>
      <c r="B2347" s="3">
        <f>YEAR(stock_returns_long[[#This Row],[Date]])</f>
        <v>2025</v>
      </c>
      <c r="C2347" s="3">
        <f>MONTH(stock_returns_long[[#This Row],[Date]])</f>
        <v>1</v>
      </c>
      <c r="D2347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48" spans="1:4" x14ac:dyDescent="0.2">
      <c r="A2348" s="3" t="s">
        <v>2</v>
      </c>
      <c r="B2348" s="3">
        <f>YEAR(stock_returns_long[[#This Row],[Date]])</f>
        <v>2025</v>
      </c>
      <c r="C2348" s="3">
        <f>MONTH(stock_returns_long[[#This Row],[Date]])</f>
        <v>1</v>
      </c>
      <c r="D2348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49" spans="1:4" x14ac:dyDescent="0.2">
      <c r="A2349" s="3" t="s">
        <v>2</v>
      </c>
      <c r="B2349" s="3">
        <f>YEAR(stock_returns_long[[#This Row],[Date]])</f>
        <v>2025</v>
      </c>
      <c r="C2349" s="3">
        <f>MONTH(stock_returns_long[[#This Row],[Date]])</f>
        <v>1</v>
      </c>
      <c r="D2349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0" spans="1:4" x14ac:dyDescent="0.2">
      <c r="A2350" s="3" t="s">
        <v>2</v>
      </c>
      <c r="B2350" s="3">
        <f>YEAR(stock_returns_long[[#This Row],[Date]])</f>
        <v>2025</v>
      </c>
      <c r="C2350" s="3">
        <f>MONTH(stock_returns_long[[#This Row],[Date]])</f>
        <v>1</v>
      </c>
      <c r="D2350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1" spans="1:4" x14ac:dyDescent="0.2">
      <c r="A2351" s="3" t="s">
        <v>2</v>
      </c>
      <c r="B2351" s="3">
        <f>YEAR(stock_returns_long[[#This Row],[Date]])</f>
        <v>2025</v>
      </c>
      <c r="C2351" s="3">
        <f>MONTH(stock_returns_long[[#This Row],[Date]])</f>
        <v>1</v>
      </c>
      <c r="D2351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2" spans="1:4" x14ac:dyDescent="0.2">
      <c r="A2352" s="3" t="s">
        <v>2</v>
      </c>
      <c r="B2352" s="3">
        <f>YEAR(stock_returns_long[[#This Row],[Date]])</f>
        <v>2025</v>
      </c>
      <c r="C2352" s="3">
        <f>MONTH(stock_returns_long[[#This Row],[Date]])</f>
        <v>1</v>
      </c>
      <c r="D2352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3" spans="1:4" x14ac:dyDescent="0.2">
      <c r="A2353" s="3" t="s">
        <v>2</v>
      </c>
      <c r="B2353" s="3">
        <f>YEAR(stock_returns_long[[#This Row],[Date]])</f>
        <v>2025</v>
      </c>
      <c r="C2353" s="3">
        <f>MONTH(stock_returns_long[[#This Row],[Date]])</f>
        <v>1</v>
      </c>
      <c r="D2353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4" spans="1:4" x14ac:dyDescent="0.2">
      <c r="A2354" s="3" t="s">
        <v>2</v>
      </c>
      <c r="B2354" s="3">
        <f>YEAR(stock_returns_long[[#This Row],[Date]])</f>
        <v>2025</v>
      </c>
      <c r="C2354" s="3">
        <f>MONTH(stock_returns_long[[#This Row],[Date]])</f>
        <v>1</v>
      </c>
      <c r="D2354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5" spans="1:4" x14ac:dyDescent="0.2">
      <c r="A2355" s="3" t="s">
        <v>2</v>
      </c>
      <c r="B2355" s="3">
        <f>YEAR(stock_returns_long[[#This Row],[Date]])</f>
        <v>2025</v>
      </c>
      <c r="C2355" s="3">
        <f>MONTH(stock_returns_long[[#This Row],[Date]])</f>
        <v>1</v>
      </c>
      <c r="D2355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6" spans="1:4" x14ac:dyDescent="0.2">
      <c r="A2356" s="3" t="s">
        <v>2</v>
      </c>
      <c r="B2356" s="3">
        <f>YEAR(stock_returns_long[[#This Row],[Date]])</f>
        <v>2025</v>
      </c>
      <c r="C2356" s="3">
        <f>MONTH(stock_returns_long[[#This Row],[Date]])</f>
        <v>1</v>
      </c>
      <c r="D2356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7" spans="1:4" x14ac:dyDescent="0.2">
      <c r="A2357" s="3" t="s">
        <v>2</v>
      </c>
      <c r="B2357" s="3">
        <f>YEAR(stock_returns_long[[#This Row],[Date]])</f>
        <v>2025</v>
      </c>
      <c r="C2357" s="3">
        <f>MONTH(stock_returns_long[[#This Row],[Date]])</f>
        <v>1</v>
      </c>
      <c r="D2357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8" spans="1:4" x14ac:dyDescent="0.2">
      <c r="A2358" s="3" t="s">
        <v>2</v>
      </c>
      <c r="B2358" s="3">
        <f>YEAR(stock_returns_long[[#This Row],[Date]])</f>
        <v>2025</v>
      </c>
      <c r="C2358" s="3">
        <f>MONTH(stock_returns_long[[#This Row],[Date]])</f>
        <v>1</v>
      </c>
      <c r="D2358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59" spans="1:4" x14ac:dyDescent="0.2">
      <c r="A2359" s="3" t="s">
        <v>2</v>
      </c>
      <c r="B2359" s="3">
        <f>YEAR(stock_returns_long[[#This Row],[Date]])</f>
        <v>2025</v>
      </c>
      <c r="C2359" s="3">
        <f>MONTH(stock_returns_long[[#This Row],[Date]])</f>
        <v>1</v>
      </c>
      <c r="D2359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0" spans="1:4" x14ac:dyDescent="0.2">
      <c r="A2360" s="3" t="s">
        <v>2</v>
      </c>
      <c r="B2360" s="3">
        <f>YEAR(stock_returns_long[[#This Row],[Date]])</f>
        <v>2025</v>
      </c>
      <c r="C2360" s="3">
        <f>MONTH(stock_returns_long[[#This Row],[Date]])</f>
        <v>1</v>
      </c>
      <c r="D2360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1" spans="1:4" x14ac:dyDescent="0.2">
      <c r="A2361" s="3" t="s">
        <v>2</v>
      </c>
      <c r="B2361" s="3">
        <f>YEAR(stock_returns_long[[#This Row],[Date]])</f>
        <v>2025</v>
      </c>
      <c r="C2361" s="3">
        <f>MONTH(stock_returns_long[[#This Row],[Date]])</f>
        <v>1</v>
      </c>
      <c r="D2361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2" spans="1:4" x14ac:dyDescent="0.2">
      <c r="A2362" s="3" t="s">
        <v>2</v>
      </c>
      <c r="B2362" s="3">
        <f>YEAR(stock_returns_long[[#This Row],[Date]])</f>
        <v>2025</v>
      </c>
      <c r="C2362" s="3">
        <f>MONTH(stock_returns_long[[#This Row],[Date]])</f>
        <v>1</v>
      </c>
      <c r="D2362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3" spans="1:4" x14ac:dyDescent="0.2">
      <c r="A2363" s="3" t="s">
        <v>2</v>
      </c>
      <c r="B2363" s="3">
        <f>YEAR(stock_returns_long[[#This Row],[Date]])</f>
        <v>2025</v>
      </c>
      <c r="C2363" s="3">
        <f>MONTH(stock_returns_long[[#This Row],[Date]])</f>
        <v>1</v>
      </c>
      <c r="D2363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4" spans="1:4" x14ac:dyDescent="0.2">
      <c r="A2364" s="3" t="s">
        <v>2</v>
      </c>
      <c r="B2364" s="3">
        <f>YEAR(stock_returns_long[[#This Row],[Date]])</f>
        <v>2025</v>
      </c>
      <c r="C2364" s="3">
        <f>MONTH(stock_returns_long[[#This Row],[Date]])</f>
        <v>1</v>
      </c>
      <c r="D2364" s="3">
        <f>EXP(SUMIFS(stock_returns_long!$F:$F, stock_returns_long!$B:$B,Table6[[#This Row],[Ticker]],stock_returns_long!$D:$D,Table6[[#This Row],[Year]], stock_returns_long!$E:$E,Table6[[#This Row],[Month]]))-1</f>
        <v>8.3367488659539024E-2</v>
      </c>
    </row>
    <row r="2365" spans="1:4" x14ac:dyDescent="0.2">
      <c r="A2365" s="3" t="s">
        <v>2</v>
      </c>
      <c r="B2365" s="3">
        <f>YEAR(stock_returns_long[[#This Row],[Date]])</f>
        <v>2025</v>
      </c>
      <c r="C2365" s="3">
        <f>MONTH(stock_returns_long[[#This Row],[Date]])</f>
        <v>2</v>
      </c>
      <c r="D2365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66" spans="1:4" x14ac:dyDescent="0.2">
      <c r="A2366" s="3" t="s">
        <v>2</v>
      </c>
      <c r="B2366" s="3">
        <f>YEAR(stock_returns_long[[#This Row],[Date]])</f>
        <v>2025</v>
      </c>
      <c r="C2366" s="3">
        <f>MONTH(stock_returns_long[[#This Row],[Date]])</f>
        <v>2</v>
      </c>
      <c r="D2366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67" spans="1:4" x14ac:dyDescent="0.2">
      <c r="A2367" s="3" t="s">
        <v>2</v>
      </c>
      <c r="B2367" s="3">
        <f>YEAR(stock_returns_long[[#This Row],[Date]])</f>
        <v>2025</v>
      </c>
      <c r="C2367" s="3">
        <f>MONTH(stock_returns_long[[#This Row],[Date]])</f>
        <v>2</v>
      </c>
      <c r="D2367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68" spans="1:4" x14ac:dyDescent="0.2">
      <c r="A2368" s="3" t="s">
        <v>2</v>
      </c>
      <c r="B2368" s="3">
        <f>YEAR(stock_returns_long[[#This Row],[Date]])</f>
        <v>2025</v>
      </c>
      <c r="C2368" s="3">
        <f>MONTH(stock_returns_long[[#This Row],[Date]])</f>
        <v>2</v>
      </c>
      <c r="D2368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69" spans="1:4" x14ac:dyDescent="0.2">
      <c r="A2369" s="3" t="s">
        <v>2</v>
      </c>
      <c r="B2369" s="3">
        <f>YEAR(stock_returns_long[[#This Row],[Date]])</f>
        <v>2025</v>
      </c>
      <c r="C2369" s="3">
        <f>MONTH(stock_returns_long[[#This Row],[Date]])</f>
        <v>2</v>
      </c>
      <c r="D2369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0" spans="1:4" x14ac:dyDescent="0.2">
      <c r="A2370" s="3" t="s">
        <v>2</v>
      </c>
      <c r="B2370" s="3">
        <f>YEAR(stock_returns_long[[#This Row],[Date]])</f>
        <v>2025</v>
      </c>
      <c r="C2370" s="3">
        <f>MONTH(stock_returns_long[[#This Row],[Date]])</f>
        <v>2</v>
      </c>
      <c r="D2370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1" spans="1:4" x14ac:dyDescent="0.2">
      <c r="A2371" s="3" t="s">
        <v>2</v>
      </c>
      <c r="B2371" s="3">
        <f>YEAR(stock_returns_long[[#This Row],[Date]])</f>
        <v>2025</v>
      </c>
      <c r="C2371" s="3">
        <f>MONTH(stock_returns_long[[#This Row],[Date]])</f>
        <v>2</v>
      </c>
      <c r="D2371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2" spans="1:4" x14ac:dyDescent="0.2">
      <c r="A2372" s="3" t="s">
        <v>2</v>
      </c>
      <c r="B2372" s="3">
        <f>YEAR(stock_returns_long[[#This Row],[Date]])</f>
        <v>2025</v>
      </c>
      <c r="C2372" s="3">
        <f>MONTH(stock_returns_long[[#This Row],[Date]])</f>
        <v>2</v>
      </c>
      <c r="D2372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3" spans="1:4" x14ac:dyDescent="0.2">
      <c r="A2373" s="3" t="s">
        <v>2</v>
      </c>
      <c r="B2373" s="3">
        <f>YEAR(stock_returns_long[[#This Row],[Date]])</f>
        <v>2025</v>
      </c>
      <c r="C2373" s="3">
        <f>MONTH(stock_returns_long[[#This Row],[Date]])</f>
        <v>2</v>
      </c>
      <c r="D2373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4" spans="1:4" x14ac:dyDescent="0.2">
      <c r="A2374" s="3" t="s">
        <v>2</v>
      </c>
      <c r="B2374" s="3">
        <f>YEAR(stock_returns_long[[#This Row],[Date]])</f>
        <v>2025</v>
      </c>
      <c r="C2374" s="3">
        <f>MONTH(stock_returns_long[[#This Row],[Date]])</f>
        <v>2</v>
      </c>
      <c r="D2374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5" spans="1:4" x14ac:dyDescent="0.2">
      <c r="A2375" s="3" t="s">
        <v>2</v>
      </c>
      <c r="B2375" s="3">
        <f>YEAR(stock_returns_long[[#This Row],[Date]])</f>
        <v>2025</v>
      </c>
      <c r="C2375" s="3">
        <f>MONTH(stock_returns_long[[#This Row],[Date]])</f>
        <v>2</v>
      </c>
      <c r="D2375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6" spans="1:4" x14ac:dyDescent="0.2">
      <c r="A2376" s="3" t="s">
        <v>2</v>
      </c>
      <c r="B2376" s="3">
        <f>YEAR(stock_returns_long[[#This Row],[Date]])</f>
        <v>2025</v>
      </c>
      <c r="C2376" s="3">
        <f>MONTH(stock_returns_long[[#This Row],[Date]])</f>
        <v>2</v>
      </c>
      <c r="D2376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7" spans="1:4" x14ac:dyDescent="0.2">
      <c r="A2377" s="3" t="s">
        <v>2</v>
      </c>
      <c r="B2377" s="3">
        <f>YEAR(stock_returns_long[[#This Row],[Date]])</f>
        <v>2025</v>
      </c>
      <c r="C2377" s="3">
        <f>MONTH(stock_returns_long[[#This Row],[Date]])</f>
        <v>2</v>
      </c>
      <c r="D2377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8" spans="1:4" x14ac:dyDescent="0.2">
      <c r="A2378" s="3" t="s">
        <v>2</v>
      </c>
      <c r="B2378" s="3">
        <f>YEAR(stock_returns_long[[#This Row],[Date]])</f>
        <v>2025</v>
      </c>
      <c r="C2378" s="3">
        <f>MONTH(stock_returns_long[[#This Row],[Date]])</f>
        <v>2</v>
      </c>
      <c r="D2378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79" spans="1:4" x14ac:dyDescent="0.2">
      <c r="A2379" s="3" t="s">
        <v>2</v>
      </c>
      <c r="B2379" s="3">
        <f>YEAR(stock_returns_long[[#This Row],[Date]])</f>
        <v>2025</v>
      </c>
      <c r="C2379" s="3">
        <f>MONTH(stock_returns_long[[#This Row],[Date]])</f>
        <v>2</v>
      </c>
      <c r="D2379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80" spans="1:4" x14ac:dyDescent="0.2">
      <c r="A2380" s="3" t="s">
        <v>2</v>
      </c>
      <c r="B2380" s="3">
        <f>YEAR(stock_returns_long[[#This Row],[Date]])</f>
        <v>2025</v>
      </c>
      <c r="C2380" s="3">
        <f>MONTH(stock_returns_long[[#This Row],[Date]])</f>
        <v>2</v>
      </c>
      <c r="D2380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81" spans="1:4" x14ac:dyDescent="0.2">
      <c r="A2381" s="3" t="s">
        <v>2</v>
      </c>
      <c r="B2381" s="3">
        <f>YEAR(stock_returns_long[[#This Row],[Date]])</f>
        <v>2025</v>
      </c>
      <c r="C2381" s="3">
        <f>MONTH(stock_returns_long[[#This Row],[Date]])</f>
        <v>2</v>
      </c>
      <c r="D2381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82" spans="1:4" x14ac:dyDescent="0.2">
      <c r="A2382" s="3" t="s">
        <v>2</v>
      </c>
      <c r="B2382" s="3">
        <f>YEAR(stock_returns_long[[#This Row],[Date]])</f>
        <v>2025</v>
      </c>
      <c r="C2382" s="3">
        <f>MONTH(stock_returns_long[[#This Row],[Date]])</f>
        <v>2</v>
      </c>
      <c r="D2382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83" spans="1:4" x14ac:dyDescent="0.2">
      <c r="A2383" s="3" t="s">
        <v>2</v>
      </c>
      <c r="B2383" s="3">
        <f>YEAR(stock_returns_long[[#This Row],[Date]])</f>
        <v>2025</v>
      </c>
      <c r="C2383" s="3">
        <f>MONTH(stock_returns_long[[#This Row],[Date]])</f>
        <v>2</v>
      </c>
      <c r="D2383" s="3">
        <f>EXP(SUMIFS(stock_returns_long!$F:$F, stock_returns_long!$B:$B,Table6[[#This Row],[Ticker]],stock_returns_long!$D:$D,Table6[[#This Row],[Year]], stock_returns_long!$E:$E,Table6[[#This Row],[Month]]))-1</f>
        <v>-0.10686635257151167</v>
      </c>
    </row>
    <row r="2384" spans="1:4" x14ac:dyDescent="0.2">
      <c r="A2384" s="3" t="s">
        <v>2</v>
      </c>
      <c r="B2384" s="3">
        <f>YEAR(stock_returns_long[[#This Row],[Date]])</f>
        <v>2025</v>
      </c>
      <c r="C2384" s="3">
        <f>MONTH(stock_returns_long[[#This Row],[Date]])</f>
        <v>3</v>
      </c>
      <c r="D2384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85" spans="1:4" x14ac:dyDescent="0.2">
      <c r="A2385" s="3" t="s">
        <v>2</v>
      </c>
      <c r="B2385" s="3">
        <f>YEAR(stock_returns_long[[#This Row],[Date]])</f>
        <v>2025</v>
      </c>
      <c r="C2385" s="3">
        <f>MONTH(stock_returns_long[[#This Row],[Date]])</f>
        <v>3</v>
      </c>
      <c r="D2385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86" spans="1:4" x14ac:dyDescent="0.2">
      <c r="A2386" s="3" t="s">
        <v>2</v>
      </c>
      <c r="B2386" s="3">
        <f>YEAR(stock_returns_long[[#This Row],[Date]])</f>
        <v>2025</v>
      </c>
      <c r="C2386" s="3">
        <f>MONTH(stock_returns_long[[#This Row],[Date]])</f>
        <v>3</v>
      </c>
      <c r="D2386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87" spans="1:4" x14ac:dyDescent="0.2">
      <c r="A2387" s="3" t="s">
        <v>2</v>
      </c>
      <c r="B2387" s="3">
        <f>YEAR(stock_returns_long[[#This Row],[Date]])</f>
        <v>2025</v>
      </c>
      <c r="C2387" s="3">
        <f>MONTH(stock_returns_long[[#This Row],[Date]])</f>
        <v>3</v>
      </c>
      <c r="D2387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88" spans="1:4" x14ac:dyDescent="0.2">
      <c r="A2388" s="3" t="s">
        <v>2</v>
      </c>
      <c r="B2388" s="3">
        <f>YEAR(stock_returns_long[[#This Row],[Date]])</f>
        <v>2025</v>
      </c>
      <c r="C2388" s="3">
        <f>MONTH(stock_returns_long[[#This Row],[Date]])</f>
        <v>3</v>
      </c>
      <c r="D2388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89" spans="1:4" x14ac:dyDescent="0.2">
      <c r="A2389" s="3" t="s">
        <v>2</v>
      </c>
      <c r="B2389" s="3">
        <f>YEAR(stock_returns_long[[#This Row],[Date]])</f>
        <v>2025</v>
      </c>
      <c r="C2389" s="3">
        <f>MONTH(stock_returns_long[[#This Row],[Date]])</f>
        <v>3</v>
      </c>
      <c r="D2389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0" spans="1:4" x14ac:dyDescent="0.2">
      <c r="A2390" s="3" t="s">
        <v>2</v>
      </c>
      <c r="B2390" s="3">
        <f>YEAR(stock_returns_long[[#This Row],[Date]])</f>
        <v>2025</v>
      </c>
      <c r="C2390" s="3">
        <f>MONTH(stock_returns_long[[#This Row],[Date]])</f>
        <v>3</v>
      </c>
      <c r="D2390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1" spans="1:4" x14ac:dyDescent="0.2">
      <c r="A2391" s="3" t="s">
        <v>2</v>
      </c>
      <c r="B2391" s="3">
        <f>YEAR(stock_returns_long[[#This Row],[Date]])</f>
        <v>2025</v>
      </c>
      <c r="C2391" s="3">
        <f>MONTH(stock_returns_long[[#This Row],[Date]])</f>
        <v>3</v>
      </c>
      <c r="D2391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2" spans="1:4" x14ac:dyDescent="0.2">
      <c r="A2392" s="3" t="s">
        <v>2</v>
      </c>
      <c r="B2392" s="3">
        <f>YEAR(stock_returns_long[[#This Row],[Date]])</f>
        <v>2025</v>
      </c>
      <c r="C2392" s="3">
        <f>MONTH(stock_returns_long[[#This Row],[Date]])</f>
        <v>3</v>
      </c>
      <c r="D2392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3" spans="1:4" x14ac:dyDescent="0.2">
      <c r="A2393" s="3" t="s">
        <v>2</v>
      </c>
      <c r="B2393" s="3">
        <f>YEAR(stock_returns_long[[#This Row],[Date]])</f>
        <v>2025</v>
      </c>
      <c r="C2393" s="3">
        <f>MONTH(stock_returns_long[[#This Row],[Date]])</f>
        <v>3</v>
      </c>
      <c r="D2393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4" spans="1:4" x14ac:dyDescent="0.2">
      <c r="A2394" s="3" t="s">
        <v>2</v>
      </c>
      <c r="B2394" s="3">
        <f>YEAR(stock_returns_long[[#This Row],[Date]])</f>
        <v>2025</v>
      </c>
      <c r="C2394" s="3">
        <f>MONTH(stock_returns_long[[#This Row],[Date]])</f>
        <v>3</v>
      </c>
      <c r="D2394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5" spans="1:4" x14ac:dyDescent="0.2">
      <c r="A2395" s="3" t="s">
        <v>2</v>
      </c>
      <c r="B2395" s="3">
        <f>YEAR(stock_returns_long[[#This Row],[Date]])</f>
        <v>2025</v>
      </c>
      <c r="C2395" s="3">
        <f>MONTH(stock_returns_long[[#This Row],[Date]])</f>
        <v>3</v>
      </c>
      <c r="D2395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6" spans="1:4" x14ac:dyDescent="0.2">
      <c r="A2396" s="3" t="s">
        <v>2</v>
      </c>
      <c r="B2396" s="3">
        <f>YEAR(stock_returns_long[[#This Row],[Date]])</f>
        <v>2025</v>
      </c>
      <c r="C2396" s="3">
        <f>MONTH(stock_returns_long[[#This Row],[Date]])</f>
        <v>3</v>
      </c>
      <c r="D2396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7" spans="1:4" x14ac:dyDescent="0.2">
      <c r="A2397" s="3" t="s">
        <v>2</v>
      </c>
      <c r="B2397" s="3">
        <f>YEAR(stock_returns_long[[#This Row],[Date]])</f>
        <v>2025</v>
      </c>
      <c r="C2397" s="3">
        <f>MONTH(stock_returns_long[[#This Row],[Date]])</f>
        <v>3</v>
      </c>
      <c r="D2397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8" spans="1:4" x14ac:dyDescent="0.2">
      <c r="A2398" s="3" t="s">
        <v>2</v>
      </c>
      <c r="B2398" s="3">
        <f>YEAR(stock_returns_long[[#This Row],[Date]])</f>
        <v>2025</v>
      </c>
      <c r="C2398" s="3">
        <f>MONTH(stock_returns_long[[#This Row],[Date]])</f>
        <v>3</v>
      </c>
      <c r="D2398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399" spans="1:4" x14ac:dyDescent="0.2">
      <c r="A2399" s="3" t="s">
        <v>2</v>
      </c>
      <c r="B2399" s="3">
        <f>YEAR(stock_returns_long[[#This Row],[Date]])</f>
        <v>2025</v>
      </c>
      <c r="C2399" s="3">
        <f>MONTH(stock_returns_long[[#This Row],[Date]])</f>
        <v>3</v>
      </c>
      <c r="D2399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0" spans="1:4" x14ac:dyDescent="0.2">
      <c r="A2400" s="3" t="s">
        <v>2</v>
      </c>
      <c r="B2400" s="3">
        <f>YEAR(stock_returns_long[[#This Row],[Date]])</f>
        <v>2025</v>
      </c>
      <c r="C2400" s="3">
        <f>MONTH(stock_returns_long[[#This Row],[Date]])</f>
        <v>3</v>
      </c>
      <c r="D2400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1" spans="1:4" x14ac:dyDescent="0.2">
      <c r="A2401" s="3" t="s">
        <v>2</v>
      </c>
      <c r="B2401" s="3">
        <f>YEAR(stock_returns_long[[#This Row],[Date]])</f>
        <v>2025</v>
      </c>
      <c r="C2401" s="3">
        <f>MONTH(stock_returns_long[[#This Row],[Date]])</f>
        <v>3</v>
      </c>
      <c r="D2401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2" spans="1:4" x14ac:dyDescent="0.2">
      <c r="A2402" s="3" t="s">
        <v>2</v>
      </c>
      <c r="B2402" s="3">
        <f>YEAR(stock_returns_long[[#This Row],[Date]])</f>
        <v>2025</v>
      </c>
      <c r="C2402" s="3">
        <f>MONTH(stock_returns_long[[#This Row],[Date]])</f>
        <v>3</v>
      </c>
      <c r="D2402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3" spans="1:4" x14ac:dyDescent="0.2">
      <c r="A2403" s="3" t="s">
        <v>2</v>
      </c>
      <c r="B2403" s="3">
        <f>YEAR(stock_returns_long[[#This Row],[Date]])</f>
        <v>2025</v>
      </c>
      <c r="C2403" s="3">
        <f>MONTH(stock_returns_long[[#This Row],[Date]])</f>
        <v>3</v>
      </c>
      <c r="D2403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4" spans="1:4" x14ac:dyDescent="0.2">
      <c r="A2404" s="3" t="s">
        <v>2</v>
      </c>
      <c r="B2404" s="3">
        <f>YEAR(stock_returns_long[[#This Row],[Date]])</f>
        <v>2025</v>
      </c>
      <c r="C2404" s="3">
        <f>MONTH(stock_returns_long[[#This Row],[Date]])</f>
        <v>3</v>
      </c>
      <c r="D2404" s="3">
        <f>EXP(SUMIFS(stock_returns_long!$F:$F, stock_returns_long!$B:$B,Table6[[#This Row],[Ticker]],stock_returns_long!$D:$D,Table6[[#This Row],[Year]], stock_returns_long!$E:$E,Table6[[#This Row],[Month]]))-1</f>
        <v>-0.10373094214756706</v>
      </c>
    </row>
    <row r="2405" spans="1:4" x14ac:dyDescent="0.2">
      <c r="A2405" s="3" t="s">
        <v>2</v>
      </c>
      <c r="B2405" s="3">
        <f>YEAR(stock_returns_long[[#This Row],[Date]])</f>
        <v>2025</v>
      </c>
      <c r="C2405" s="3">
        <f>MONTH(stock_returns_long[[#This Row],[Date]])</f>
        <v>4</v>
      </c>
      <c r="D2405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06" spans="1:4" x14ac:dyDescent="0.2">
      <c r="A2406" s="3" t="s">
        <v>2</v>
      </c>
      <c r="B2406" s="3">
        <f>YEAR(stock_returns_long[[#This Row],[Date]])</f>
        <v>2025</v>
      </c>
      <c r="C2406" s="3">
        <f>MONTH(stock_returns_long[[#This Row],[Date]])</f>
        <v>4</v>
      </c>
      <c r="D2406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07" spans="1:4" x14ac:dyDescent="0.2">
      <c r="A2407" s="3" t="s">
        <v>2</v>
      </c>
      <c r="B2407" s="3">
        <f>YEAR(stock_returns_long[[#This Row],[Date]])</f>
        <v>2025</v>
      </c>
      <c r="C2407" s="3">
        <f>MONTH(stock_returns_long[[#This Row],[Date]])</f>
        <v>4</v>
      </c>
      <c r="D2407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08" spans="1:4" x14ac:dyDescent="0.2">
      <c r="A2408" s="3" t="s">
        <v>2</v>
      </c>
      <c r="B2408" s="3">
        <f>YEAR(stock_returns_long[[#This Row],[Date]])</f>
        <v>2025</v>
      </c>
      <c r="C2408" s="3">
        <f>MONTH(stock_returns_long[[#This Row],[Date]])</f>
        <v>4</v>
      </c>
      <c r="D2408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09" spans="1:4" x14ac:dyDescent="0.2">
      <c r="A2409" s="3" t="s">
        <v>2</v>
      </c>
      <c r="B2409" s="3">
        <f>YEAR(stock_returns_long[[#This Row],[Date]])</f>
        <v>2025</v>
      </c>
      <c r="C2409" s="3">
        <f>MONTH(stock_returns_long[[#This Row],[Date]])</f>
        <v>4</v>
      </c>
      <c r="D2409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0" spans="1:4" x14ac:dyDescent="0.2">
      <c r="A2410" s="3" t="s">
        <v>2</v>
      </c>
      <c r="B2410" s="3">
        <f>YEAR(stock_returns_long[[#This Row],[Date]])</f>
        <v>2025</v>
      </c>
      <c r="C2410" s="3">
        <f>MONTH(stock_returns_long[[#This Row],[Date]])</f>
        <v>4</v>
      </c>
      <c r="D2410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1" spans="1:4" x14ac:dyDescent="0.2">
      <c r="A2411" s="3" t="s">
        <v>2</v>
      </c>
      <c r="B2411" s="3">
        <f>YEAR(stock_returns_long[[#This Row],[Date]])</f>
        <v>2025</v>
      </c>
      <c r="C2411" s="3">
        <f>MONTH(stock_returns_long[[#This Row],[Date]])</f>
        <v>4</v>
      </c>
      <c r="D2411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2" spans="1:4" x14ac:dyDescent="0.2">
      <c r="A2412" s="3" t="s">
        <v>2</v>
      </c>
      <c r="B2412" s="3">
        <f>YEAR(stock_returns_long[[#This Row],[Date]])</f>
        <v>2025</v>
      </c>
      <c r="C2412" s="3">
        <f>MONTH(stock_returns_long[[#This Row],[Date]])</f>
        <v>4</v>
      </c>
      <c r="D2412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3" spans="1:4" x14ac:dyDescent="0.2">
      <c r="A2413" s="3" t="s">
        <v>2</v>
      </c>
      <c r="B2413" s="3">
        <f>YEAR(stock_returns_long[[#This Row],[Date]])</f>
        <v>2025</v>
      </c>
      <c r="C2413" s="3">
        <f>MONTH(stock_returns_long[[#This Row],[Date]])</f>
        <v>4</v>
      </c>
      <c r="D2413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4" spans="1:4" x14ac:dyDescent="0.2">
      <c r="A2414" s="3" t="s">
        <v>2</v>
      </c>
      <c r="B2414" s="3">
        <f>YEAR(stock_returns_long[[#This Row],[Date]])</f>
        <v>2025</v>
      </c>
      <c r="C2414" s="3">
        <f>MONTH(stock_returns_long[[#This Row],[Date]])</f>
        <v>4</v>
      </c>
      <c r="D2414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5" spans="1:4" x14ac:dyDescent="0.2">
      <c r="A2415" s="3" t="s">
        <v>2</v>
      </c>
      <c r="B2415" s="3">
        <f>YEAR(stock_returns_long[[#This Row],[Date]])</f>
        <v>2025</v>
      </c>
      <c r="C2415" s="3">
        <f>MONTH(stock_returns_long[[#This Row],[Date]])</f>
        <v>4</v>
      </c>
      <c r="D2415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6" spans="1:4" x14ac:dyDescent="0.2">
      <c r="A2416" s="3" t="s">
        <v>2</v>
      </c>
      <c r="B2416" s="3">
        <f>YEAR(stock_returns_long[[#This Row],[Date]])</f>
        <v>2025</v>
      </c>
      <c r="C2416" s="3">
        <f>MONTH(stock_returns_long[[#This Row],[Date]])</f>
        <v>4</v>
      </c>
      <c r="D2416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7" spans="1:4" x14ac:dyDescent="0.2">
      <c r="A2417" s="3" t="s">
        <v>2</v>
      </c>
      <c r="B2417" s="3">
        <f>YEAR(stock_returns_long[[#This Row],[Date]])</f>
        <v>2025</v>
      </c>
      <c r="C2417" s="3">
        <f>MONTH(stock_returns_long[[#This Row],[Date]])</f>
        <v>4</v>
      </c>
      <c r="D2417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8" spans="1:4" x14ac:dyDescent="0.2">
      <c r="A2418" s="3" t="s">
        <v>2</v>
      </c>
      <c r="B2418" s="3">
        <f>YEAR(stock_returns_long[[#This Row],[Date]])</f>
        <v>2025</v>
      </c>
      <c r="C2418" s="3">
        <f>MONTH(stock_returns_long[[#This Row],[Date]])</f>
        <v>4</v>
      </c>
      <c r="D2418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19" spans="1:4" x14ac:dyDescent="0.2">
      <c r="A2419" s="3" t="s">
        <v>2</v>
      </c>
      <c r="B2419" s="3">
        <f>YEAR(stock_returns_long[[#This Row],[Date]])</f>
        <v>2025</v>
      </c>
      <c r="C2419" s="3">
        <f>MONTH(stock_returns_long[[#This Row],[Date]])</f>
        <v>4</v>
      </c>
      <c r="D2419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0" spans="1:4" x14ac:dyDescent="0.2">
      <c r="A2420" s="3" t="s">
        <v>2</v>
      </c>
      <c r="B2420" s="3">
        <f>YEAR(stock_returns_long[[#This Row],[Date]])</f>
        <v>2025</v>
      </c>
      <c r="C2420" s="3">
        <f>MONTH(stock_returns_long[[#This Row],[Date]])</f>
        <v>4</v>
      </c>
      <c r="D2420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1" spans="1:4" x14ac:dyDescent="0.2">
      <c r="A2421" s="3" t="s">
        <v>2</v>
      </c>
      <c r="B2421" s="3">
        <f>YEAR(stock_returns_long[[#This Row],[Date]])</f>
        <v>2025</v>
      </c>
      <c r="C2421" s="3">
        <f>MONTH(stock_returns_long[[#This Row],[Date]])</f>
        <v>4</v>
      </c>
      <c r="D2421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2" spans="1:4" x14ac:dyDescent="0.2">
      <c r="A2422" s="3" t="s">
        <v>2</v>
      </c>
      <c r="B2422" s="3">
        <f>YEAR(stock_returns_long[[#This Row],[Date]])</f>
        <v>2025</v>
      </c>
      <c r="C2422" s="3">
        <f>MONTH(stock_returns_long[[#This Row],[Date]])</f>
        <v>4</v>
      </c>
      <c r="D2422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3" spans="1:4" x14ac:dyDescent="0.2">
      <c r="A2423" s="3" t="s">
        <v>2</v>
      </c>
      <c r="B2423" s="3">
        <f>YEAR(stock_returns_long[[#This Row],[Date]])</f>
        <v>2025</v>
      </c>
      <c r="C2423" s="3">
        <f>MONTH(stock_returns_long[[#This Row],[Date]])</f>
        <v>4</v>
      </c>
      <c r="D2423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4" spans="1:4" x14ac:dyDescent="0.2">
      <c r="A2424" s="3" t="s">
        <v>2</v>
      </c>
      <c r="B2424" s="3">
        <f>YEAR(stock_returns_long[[#This Row],[Date]])</f>
        <v>2025</v>
      </c>
      <c r="C2424" s="3">
        <f>MONTH(stock_returns_long[[#This Row],[Date]])</f>
        <v>4</v>
      </c>
      <c r="D2424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5" spans="1:4" x14ac:dyDescent="0.2">
      <c r="A2425" s="3" t="s">
        <v>2</v>
      </c>
      <c r="B2425" s="3">
        <f>YEAR(stock_returns_long[[#This Row],[Date]])</f>
        <v>2025</v>
      </c>
      <c r="C2425" s="3">
        <f>MONTH(stock_returns_long[[#This Row],[Date]])</f>
        <v>4</v>
      </c>
      <c r="D2425" s="3">
        <f>EXP(SUMIFS(stock_returns_long!$F:$F, stock_returns_long!$B:$B,Table6[[#This Row],[Ticker]],stock_returns_long!$D:$D,Table6[[#This Row],[Year]], stock_returns_long!$E:$E,Table6[[#This Row],[Month]]))-1</f>
        <v>-3.0694820280155133E-2</v>
      </c>
    </row>
    <row r="2426" spans="1:4" x14ac:dyDescent="0.2">
      <c r="A2426" s="3" t="s">
        <v>2</v>
      </c>
      <c r="B2426" s="3">
        <f>YEAR(stock_returns_long[[#This Row],[Date]])</f>
        <v>2025</v>
      </c>
      <c r="C2426" s="3">
        <f>MONTH(stock_returns_long[[#This Row],[Date]])</f>
        <v>5</v>
      </c>
      <c r="D2426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27" spans="1:4" x14ac:dyDescent="0.2">
      <c r="A2427" s="3" t="s">
        <v>2</v>
      </c>
      <c r="B2427" s="3">
        <f>YEAR(stock_returns_long[[#This Row],[Date]])</f>
        <v>2025</v>
      </c>
      <c r="C2427" s="3">
        <f>MONTH(stock_returns_long[[#This Row],[Date]])</f>
        <v>5</v>
      </c>
      <c r="D2427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28" spans="1:4" x14ac:dyDescent="0.2">
      <c r="A2428" s="3" t="s">
        <v>2</v>
      </c>
      <c r="B2428" s="3">
        <f>YEAR(stock_returns_long[[#This Row],[Date]])</f>
        <v>2025</v>
      </c>
      <c r="C2428" s="3">
        <f>MONTH(stock_returns_long[[#This Row],[Date]])</f>
        <v>5</v>
      </c>
      <c r="D2428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29" spans="1:4" x14ac:dyDescent="0.2">
      <c r="A2429" s="3" t="s">
        <v>2</v>
      </c>
      <c r="B2429" s="3">
        <f>YEAR(stock_returns_long[[#This Row],[Date]])</f>
        <v>2025</v>
      </c>
      <c r="C2429" s="3">
        <f>MONTH(stock_returns_long[[#This Row],[Date]])</f>
        <v>5</v>
      </c>
      <c r="D2429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0" spans="1:4" x14ac:dyDescent="0.2">
      <c r="A2430" s="3" t="s">
        <v>2</v>
      </c>
      <c r="B2430" s="3">
        <f>YEAR(stock_returns_long[[#This Row],[Date]])</f>
        <v>2025</v>
      </c>
      <c r="C2430" s="3">
        <f>MONTH(stock_returns_long[[#This Row],[Date]])</f>
        <v>5</v>
      </c>
      <c r="D2430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1" spans="1:4" x14ac:dyDescent="0.2">
      <c r="A2431" s="3" t="s">
        <v>2</v>
      </c>
      <c r="B2431" s="3">
        <f>YEAR(stock_returns_long[[#This Row],[Date]])</f>
        <v>2025</v>
      </c>
      <c r="C2431" s="3">
        <f>MONTH(stock_returns_long[[#This Row],[Date]])</f>
        <v>5</v>
      </c>
      <c r="D2431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2" spans="1:4" x14ac:dyDescent="0.2">
      <c r="A2432" s="3" t="s">
        <v>2</v>
      </c>
      <c r="B2432" s="3">
        <f>YEAR(stock_returns_long[[#This Row],[Date]])</f>
        <v>2025</v>
      </c>
      <c r="C2432" s="3">
        <f>MONTH(stock_returns_long[[#This Row],[Date]])</f>
        <v>5</v>
      </c>
      <c r="D2432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3" spans="1:4" x14ac:dyDescent="0.2">
      <c r="A2433" s="3" t="s">
        <v>2</v>
      </c>
      <c r="B2433" s="3">
        <f>YEAR(stock_returns_long[[#This Row],[Date]])</f>
        <v>2025</v>
      </c>
      <c r="C2433" s="3">
        <f>MONTH(stock_returns_long[[#This Row],[Date]])</f>
        <v>5</v>
      </c>
      <c r="D2433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4" spans="1:4" x14ac:dyDescent="0.2">
      <c r="A2434" s="3" t="s">
        <v>2</v>
      </c>
      <c r="B2434" s="3">
        <f>YEAR(stock_returns_long[[#This Row],[Date]])</f>
        <v>2025</v>
      </c>
      <c r="C2434" s="3">
        <f>MONTH(stock_returns_long[[#This Row],[Date]])</f>
        <v>5</v>
      </c>
      <c r="D2434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5" spans="1:4" x14ac:dyDescent="0.2">
      <c r="A2435" s="3" t="s">
        <v>2</v>
      </c>
      <c r="B2435" s="3">
        <f>YEAR(stock_returns_long[[#This Row],[Date]])</f>
        <v>2025</v>
      </c>
      <c r="C2435" s="3">
        <f>MONTH(stock_returns_long[[#This Row],[Date]])</f>
        <v>5</v>
      </c>
      <c r="D2435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6" spans="1:4" x14ac:dyDescent="0.2">
      <c r="A2436" s="3" t="s">
        <v>2</v>
      </c>
      <c r="B2436" s="3">
        <f>YEAR(stock_returns_long[[#This Row],[Date]])</f>
        <v>2025</v>
      </c>
      <c r="C2436" s="3">
        <f>MONTH(stock_returns_long[[#This Row],[Date]])</f>
        <v>5</v>
      </c>
      <c r="D2436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7" spans="1:4" x14ac:dyDescent="0.2">
      <c r="A2437" s="3" t="s">
        <v>2</v>
      </c>
      <c r="B2437" s="3">
        <f>YEAR(stock_returns_long[[#This Row],[Date]])</f>
        <v>2025</v>
      </c>
      <c r="C2437" s="3">
        <f>MONTH(stock_returns_long[[#This Row],[Date]])</f>
        <v>5</v>
      </c>
      <c r="D2437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8" spans="1:4" x14ac:dyDescent="0.2">
      <c r="A2438" s="3" t="s">
        <v>2</v>
      </c>
      <c r="B2438" s="3">
        <f>YEAR(stock_returns_long[[#This Row],[Date]])</f>
        <v>2025</v>
      </c>
      <c r="C2438" s="3">
        <f>MONTH(stock_returns_long[[#This Row],[Date]])</f>
        <v>5</v>
      </c>
      <c r="D2438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39" spans="1:4" x14ac:dyDescent="0.2">
      <c r="A2439" s="3" t="s">
        <v>2</v>
      </c>
      <c r="B2439" s="3">
        <f>YEAR(stock_returns_long[[#This Row],[Date]])</f>
        <v>2025</v>
      </c>
      <c r="C2439" s="3">
        <f>MONTH(stock_returns_long[[#This Row],[Date]])</f>
        <v>5</v>
      </c>
      <c r="D2439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0" spans="1:4" x14ac:dyDescent="0.2">
      <c r="A2440" s="3" t="s">
        <v>2</v>
      </c>
      <c r="B2440" s="3">
        <f>YEAR(stock_returns_long[[#This Row],[Date]])</f>
        <v>2025</v>
      </c>
      <c r="C2440" s="3">
        <f>MONTH(stock_returns_long[[#This Row],[Date]])</f>
        <v>5</v>
      </c>
      <c r="D2440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1" spans="1:4" x14ac:dyDescent="0.2">
      <c r="A2441" s="3" t="s">
        <v>2</v>
      </c>
      <c r="B2441" s="3">
        <f>YEAR(stock_returns_long[[#This Row],[Date]])</f>
        <v>2025</v>
      </c>
      <c r="C2441" s="3">
        <f>MONTH(stock_returns_long[[#This Row],[Date]])</f>
        <v>5</v>
      </c>
      <c r="D2441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2" spans="1:4" x14ac:dyDescent="0.2">
      <c r="A2442" s="3" t="s">
        <v>2</v>
      </c>
      <c r="B2442" s="3">
        <f>YEAR(stock_returns_long[[#This Row],[Date]])</f>
        <v>2025</v>
      </c>
      <c r="C2442" s="3">
        <f>MONTH(stock_returns_long[[#This Row],[Date]])</f>
        <v>5</v>
      </c>
      <c r="D2442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3" spans="1:4" x14ac:dyDescent="0.2">
      <c r="A2443" s="3" t="s">
        <v>2</v>
      </c>
      <c r="B2443" s="3">
        <f>YEAR(stock_returns_long[[#This Row],[Date]])</f>
        <v>2025</v>
      </c>
      <c r="C2443" s="3">
        <f>MONTH(stock_returns_long[[#This Row],[Date]])</f>
        <v>5</v>
      </c>
      <c r="D2443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4" spans="1:4" x14ac:dyDescent="0.2">
      <c r="A2444" s="3" t="s">
        <v>2</v>
      </c>
      <c r="B2444" s="3">
        <f>YEAR(stock_returns_long[[#This Row],[Date]])</f>
        <v>2025</v>
      </c>
      <c r="C2444" s="3">
        <f>MONTH(stock_returns_long[[#This Row],[Date]])</f>
        <v>5</v>
      </c>
      <c r="D2444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5" spans="1:4" x14ac:dyDescent="0.2">
      <c r="A2445" s="3" t="s">
        <v>2</v>
      </c>
      <c r="B2445" s="3">
        <f>YEAR(stock_returns_long[[#This Row],[Date]])</f>
        <v>2025</v>
      </c>
      <c r="C2445" s="3">
        <f>MONTH(stock_returns_long[[#This Row],[Date]])</f>
        <v>5</v>
      </c>
      <c r="D2445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6" spans="1:4" x14ac:dyDescent="0.2">
      <c r="A2446" s="3" t="s">
        <v>2</v>
      </c>
      <c r="B2446" s="3">
        <f>YEAR(stock_returns_long[[#This Row],[Date]])</f>
        <v>2025</v>
      </c>
      <c r="C2446" s="3">
        <f>MONTH(stock_returns_long[[#This Row],[Date]])</f>
        <v>5</v>
      </c>
      <c r="D2446" s="3">
        <f>EXP(SUMIFS(stock_returns_long!$F:$F, stock_returns_long!$B:$B,Table6[[#This Row],[Ticker]],stock_returns_long!$D:$D,Table6[[#This Row],[Year]], stock_returns_long!$E:$E,Table6[[#This Row],[Month]]))-1</f>
        <v>0.1116473080052216</v>
      </c>
    </row>
    <row r="2447" spans="1:4" x14ac:dyDescent="0.2">
      <c r="A2447" s="3" t="s">
        <v>2</v>
      </c>
      <c r="B2447" s="3">
        <f>YEAR(stock_returns_long[[#This Row],[Date]])</f>
        <v>2025</v>
      </c>
      <c r="C2447" s="3">
        <f>MONTH(stock_returns_long[[#This Row],[Date]])</f>
        <v>6</v>
      </c>
      <c r="D2447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48" spans="1:4" x14ac:dyDescent="0.2">
      <c r="A2448" s="3" t="s">
        <v>2</v>
      </c>
      <c r="B2448" s="3">
        <f>YEAR(stock_returns_long[[#This Row],[Date]])</f>
        <v>2025</v>
      </c>
      <c r="C2448" s="3">
        <f>MONTH(stock_returns_long[[#This Row],[Date]])</f>
        <v>6</v>
      </c>
      <c r="D2448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49" spans="1:4" x14ac:dyDescent="0.2">
      <c r="A2449" s="3" t="s">
        <v>2</v>
      </c>
      <c r="B2449" s="3">
        <f>YEAR(stock_returns_long[[#This Row],[Date]])</f>
        <v>2025</v>
      </c>
      <c r="C2449" s="3">
        <f>MONTH(stock_returns_long[[#This Row],[Date]])</f>
        <v>6</v>
      </c>
      <c r="D2449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0" spans="1:4" x14ac:dyDescent="0.2">
      <c r="A2450" s="3" t="s">
        <v>2</v>
      </c>
      <c r="B2450" s="3">
        <f>YEAR(stock_returns_long[[#This Row],[Date]])</f>
        <v>2025</v>
      </c>
      <c r="C2450" s="3">
        <f>MONTH(stock_returns_long[[#This Row],[Date]])</f>
        <v>6</v>
      </c>
      <c r="D2450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1" spans="1:4" x14ac:dyDescent="0.2">
      <c r="A2451" s="3" t="s">
        <v>2</v>
      </c>
      <c r="B2451" s="3">
        <f>YEAR(stock_returns_long[[#This Row],[Date]])</f>
        <v>2025</v>
      </c>
      <c r="C2451" s="3">
        <f>MONTH(stock_returns_long[[#This Row],[Date]])</f>
        <v>6</v>
      </c>
      <c r="D2451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2" spans="1:4" x14ac:dyDescent="0.2">
      <c r="A2452" s="3" t="s">
        <v>2</v>
      </c>
      <c r="B2452" s="3">
        <f>YEAR(stock_returns_long[[#This Row],[Date]])</f>
        <v>2025</v>
      </c>
      <c r="C2452" s="3">
        <f>MONTH(stock_returns_long[[#This Row],[Date]])</f>
        <v>6</v>
      </c>
      <c r="D2452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3" spans="1:4" x14ac:dyDescent="0.2">
      <c r="A2453" s="3" t="s">
        <v>2</v>
      </c>
      <c r="B2453" s="3">
        <f>YEAR(stock_returns_long[[#This Row],[Date]])</f>
        <v>2025</v>
      </c>
      <c r="C2453" s="3">
        <f>MONTH(stock_returns_long[[#This Row],[Date]])</f>
        <v>6</v>
      </c>
      <c r="D2453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4" spans="1:4" x14ac:dyDescent="0.2">
      <c r="A2454" s="3" t="s">
        <v>2</v>
      </c>
      <c r="B2454" s="3">
        <f>YEAR(stock_returns_long[[#This Row],[Date]])</f>
        <v>2025</v>
      </c>
      <c r="C2454" s="3">
        <f>MONTH(stock_returns_long[[#This Row],[Date]])</f>
        <v>6</v>
      </c>
      <c r="D2454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5" spans="1:4" x14ac:dyDescent="0.2">
      <c r="A2455" s="3" t="s">
        <v>2</v>
      </c>
      <c r="B2455" s="3">
        <f>YEAR(stock_returns_long[[#This Row],[Date]])</f>
        <v>2025</v>
      </c>
      <c r="C2455" s="3">
        <f>MONTH(stock_returns_long[[#This Row],[Date]])</f>
        <v>6</v>
      </c>
      <c r="D2455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6" spans="1:4" x14ac:dyDescent="0.2">
      <c r="A2456" s="3" t="s">
        <v>2</v>
      </c>
      <c r="B2456" s="3">
        <f>YEAR(stock_returns_long[[#This Row],[Date]])</f>
        <v>2025</v>
      </c>
      <c r="C2456" s="3">
        <f>MONTH(stock_returns_long[[#This Row],[Date]])</f>
        <v>6</v>
      </c>
      <c r="D2456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7" spans="1:4" x14ac:dyDescent="0.2">
      <c r="A2457" s="3" t="s">
        <v>2</v>
      </c>
      <c r="B2457" s="3">
        <f>YEAR(stock_returns_long[[#This Row],[Date]])</f>
        <v>2025</v>
      </c>
      <c r="C2457" s="3">
        <f>MONTH(stock_returns_long[[#This Row],[Date]])</f>
        <v>6</v>
      </c>
      <c r="D2457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8" spans="1:4" x14ac:dyDescent="0.2">
      <c r="A2458" s="3" t="s">
        <v>2</v>
      </c>
      <c r="B2458" s="3">
        <f>YEAR(stock_returns_long[[#This Row],[Date]])</f>
        <v>2025</v>
      </c>
      <c r="C2458" s="3">
        <f>MONTH(stock_returns_long[[#This Row],[Date]])</f>
        <v>6</v>
      </c>
      <c r="D2458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59" spans="1:4" x14ac:dyDescent="0.2">
      <c r="A2459" s="3" t="s">
        <v>2</v>
      </c>
      <c r="B2459" s="3">
        <f>YEAR(stock_returns_long[[#This Row],[Date]])</f>
        <v>2025</v>
      </c>
      <c r="C2459" s="3">
        <f>MONTH(stock_returns_long[[#This Row],[Date]])</f>
        <v>6</v>
      </c>
      <c r="D2459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0" spans="1:4" x14ac:dyDescent="0.2">
      <c r="A2460" s="3" t="s">
        <v>2</v>
      </c>
      <c r="B2460" s="3">
        <f>YEAR(stock_returns_long[[#This Row],[Date]])</f>
        <v>2025</v>
      </c>
      <c r="C2460" s="3">
        <f>MONTH(stock_returns_long[[#This Row],[Date]])</f>
        <v>6</v>
      </c>
      <c r="D2460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1" spans="1:4" x14ac:dyDescent="0.2">
      <c r="A2461" s="3" t="s">
        <v>2</v>
      </c>
      <c r="B2461" s="3">
        <f>YEAR(stock_returns_long[[#This Row],[Date]])</f>
        <v>2025</v>
      </c>
      <c r="C2461" s="3">
        <f>MONTH(stock_returns_long[[#This Row],[Date]])</f>
        <v>6</v>
      </c>
      <c r="D2461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2" spans="1:4" x14ac:dyDescent="0.2">
      <c r="A2462" s="3" t="s">
        <v>2</v>
      </c>
      <c r="B2462" s="3">
        <f>YEAR(stock_returns_long[[#This Row],[Date]])</f>
        <v>2025</v>
      </c>
      <c r="C2462" s="3">
        <f>MONTH(stock_returns_long[[#This Row],[Date]])</f>
        <v>6</v>
      </c>
      <c r="D2462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3" spans="1:4" x14ac:dyDescent="0.2">
      <c r="A2463" s="3" t="s">
        <v>2</v>
      </c>
      <c r="B2463" s="3">
        <f>YEAR(stock_returns_long[[#This Row],[Date]])</f>
        <v>2025</v>
      </c>
      <c r="C2463" s="3">
        <f>MONTH(stock_returns_long[[#This Row],[Date]])</f>
        <v>6</v>
      </c>
      <c r="D2463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4" spans="1:4" x14ac:dyDescent="0.2">
      <c r="A2464" s="3" t="s">
        <v>2</v>
      </c>
      <c r="B2464" s="3">
        <f>YEAR(stock_returns_long[[#This Row],[Date]])</f>
        <v>2025</v>
      </c>
      <c r="C2464" s="3">
        <f>MONTH(stock_returns_long[[#This Row],[Date]])</f>
        <v>6</v>
      </c>
      <c r="D2464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5" spans="1:4" x14ac:dyDescent="0.2">
      <c r="A2465" s="3" t="s">
        <v>2</v>
      </c>
      <c r="B2465" s="3">
        <f>YEAR(stock_returns_long[[#This Row],[Date]])</f>
        <v>2025</v>
      </c>
      <c r="C2465" s="3">
        <f>MONTH(stock_returns_long[[#This Row],[Date]])</f>
        <v>6</v>
      </c>
      <c r="D2465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6" spans="1:4" x14ac:dyDescent="0.2">
      <c r="A2466" s="3" t="s">
        <v>2</v>
      </c>
      <c r="B2466" s="3">
        <f>YEAR(stock_returns_long[[#This Row],[Date]])</f>
        <v>2025</v>
      </c>
      <c r="C2466" s="3">
        <f>MONTH(stock_returns_long[[#This Row],[Date]])</f>
        <v>6</v>
      </c>
      <c r="D2466" s="3">
        <f>EXP(SUMIFS(stock_returns_long!$F:$F, stock_returns_long!$B:$B,Table6[[#This Row],[Ticker]],stock_returns_long!$D:$D,Table6[[#This Row],[Year]], stock_returns_long!$E:$E,Table6[[#This Row],[Month]]))-1</f>
        <v>7.0142945554456881E-2</v>
      </c>
    </row>
    <row r="2467" spans="1:4" x14ac:dyDescent="0.2">
      <c r="A2467" s="3" t="s">
        <v>2</v>
      </c>
      <c r="B2467" s="3">
        <f>YEAR(stock_returns_long[[#This Row],[Date]])</f>
        <v>2025</v>
      </c>
      <c r="C2467" s="3">
        <f>MONTH(stock_returns_long[[#This Row],[Date]])</f>
        <v>7</v>
      </c>
      <c r="D2467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68" spans="1:4" x14ac:dyDescent="0.2">
      <c r="A2468" s="3" t="s">
        <v>2</v>
      </c>
      <c r="B2468" s="3">
        <f>YEAR(stock_returns_long[[#This Row],[Date]])</f>
        <v>2025</v>
      </c>
      <c r="C2468" s="3">
        <f>MONTH(stock_returns_long[[#This Row],[Date]])</f>
        <v>7</v>
      </c>
      <c r="D2468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69" spans="1:4" x14ac:dyDescent="0.2">
      <c r="A2469" s="3" t="s">
        <v>2</v>
      </c>
      <c r="B2469" s="3">
        <f>YEAR(stock_returns_long[[#This Row],[Date]])</f>
        <v>2025</v>
      </c>
      <c r="C2469" s="3">
        <f>MONTH(stock_returns_long[[#This Row],[Date]])</f>
        <v>7</v>
      </c>
      <c r="D2469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0" spans="1:4" x14ac:dyDescent="0.2">
      <c r="A2470" s="3" t="s">
        <v>2</v>
      </c>
      <c r="B2470" s="3">
        <f>YEAR(stock_returns_long[[#This Row],[Date]])</f>
        <v>2025</v>
      </c>
      <c r="C2470" s="3">
        <f>MONTH(stock_returns_long[[#This Row],[Date]])</f>
        <v>7</v>
      </c>
      <c r="D2470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1" spans="1:4" x14ac:dyDescent="0.2">
      <c r="A2471" s="3" t="s">
        <v>2</v>
      </c>
      <c r="B2471" s="3">
        <f>YEAR(stock_returns_long[[#This Row],[Date]])</f>
        <v>2025</v>
      </c>
      <c r="C2471" s="3">
        <f>MONTH(stock_returns_long[[#This Row],[Date]])</f>
        <v>7</v>
      </c>
      <c r="D2471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2" spans="1:4" x14ac:dyDescent="0.2">
      <c r="A2472" s="3" t="s">
        <v>2</v>
      </c>
      <c r="B2472" s="3">
        <f>YEAR(stock_returns_long[[#This Row],[Date]])</f>
        <v>2025</v>
      </c>
      <c r="C2472" s="3">
        <f>MONTH(stock_returns_long[[#This Row],[Date]])</f>
        <v>7</v>
      </c>
      <c r="D2472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3" spans="1:4" x14ac:dyDescent="0.2">
      <c r="A2473" s="3" t="s">
        <v>2</v>
      </c>
      <c r="B2473" s="3">
        <f>YEAR(stock_returns_long[[#This Row],[Date]])</f>
        <v>2025</v>
      </c>
      <c r="C2473" s="3">
        <f>MONTH(stock_returns_long[[#This Row],[Date]])</f>
        <v>7</v>
      </c>
      <c r="D2473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4" spans="1:4" x14ac:dyDescent="0.2">
      <c r="A2474" s="3" t="s">
        <v>2</v>
      </c>
      <c r="B2474" s="3">
        <f>YEAR(stock_returns_long[[#This Row],[Date]])</f>
        <v>2025</v>
      </c>
      <c r="C2474" s="3">
        <f>MONTH(stock_returns_long[[#This Row],[Date]])</f>
        <v>7</v>
      </c>
      <c r="D2474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5" spans="1:4" x14ac:dyDescent="0.2">
      <c r="A2475" s="3" t="s">
        <v>2</v>
      </c>
      <c r="B2475" s="3">
        <f>YEAR(stock_returns_long[[#This Row],[Date]])</f>
        <v>2025</v>
      </c>
      <c r="C2475" s="3">
        <f>MONTH(stock_returns_long[[#This Row],[Date]])</f>
        <v>7</v>
      </c>
      <c r="D2475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6" spans="1:4" x14ac:dyDescent="0.2">
      <c r="A2476" s="3" t="s">
        <v>2</v>
      </c>
      <c r="B2476" s="3">
        <f>YEAR(stock_returns_long[[#This Row],[Date]])</f>
        <v>2025</v>
      </c>
      <c r="C2476" s="3">
        <f>MONTH(stock_returns_long[[#This Row],[Date]])</f>
        <v>7</v>
      </c>
      <c r="D2476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7" spans="1:4" x14ac:dyDescent="0.2">
      <c r="A2477" s="3" t="s">
        <v>2</v>
      </c>
      <c r="B2477" s="3">
        <f>YEAR(stock_returns_long[[#This Row],[Date]])</f>
        <v>2025</v>
      </c>
      <c r="C2477" s="3">
        <f>MONTH(stock_returns_long[[#This Row],[Date]])</f>
        <v>7</v>
      </c>
      <c r="D2477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8" spans="1:4" x14ac:dyDescent="0.2">
      <c r="A2478" s="3" t="s">
        <v>2</v>
      </c>
      <c r="B2478" s="3">
        <f>YEAR(stock_returns_long[[#This Row],[Date]])</f>
        <v>2025</v>
      </c>
      <c r="C2478" s="3">
        <f>MONTH(stock_returns_long[[#This Row],[Date]])</f>
        <v>7</v>
      </c>
      <c r="D2478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79" spans="1:4" x14ac:dyDescent="0.2">
      <c r="A2479" s="3" t="s">
        <v>2</v>
      </c>
      <c r="B2479" s="3">
        <f>YEAR(stock_returns_long[[#This Row],[Date]])</f>
        <v>2025</v>
      </c>
      <c r="C2479" s="3">
        <f>MONTH(stock_returns_long[[#This Row],[Date]])</f>
        <v>7</v>
      </c>
      <c r="D2479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0" spans="1:4" x14ac:dyDescent="0.2">
      <c r="A2480" s="3" t="s">
        <v>2</v>
      </c>
      <c r="B2480" s="3">
        <f>YEAR(stock_returns_long[[#This Row],[Date]])</f>
        <v>2025</v>
      </c>
      <c r="C2480" s="3">
        <f>MONTH(stock_returns_long[[#This Row],[Date]])</f>
        <v>7</v>
      </c>
      <c r="D2480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1" spans="1:4" x14ac:dyDescent="0.2">
      <c r="A2481" s="3" t="s">
        <v>2</v>
      </c>
      <c r="B2481" s="3">
        <f>YEAR(stock_returns_long[[#This Row],[Date]])</f>
        <v>2025</v>
      </c>
      <c r="C2481" s="3">
        <f>MONTH(stock_returns_long[[#This Row],[Date]])</f>
        <v>7</v>
      </c>
      <c r="D2481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2" spans="1:4" x14ac:dyDescent="0.2">
      <c r="A2482" s="3" t="s">
        <v>2</v>
      </c>
      <c r="B2482" s="3">
        <f>YEAR(stock_returns_long[[#This Row],[Date]])</f>
        <v>2025</v>
      </c>
      <c r="C2482" s="3">
        <f>MONTH(stock_returns_long[[#This Row],[Date]])</f>
        <v>7</v>
      </c>
      <c r="D2482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3" spans="1:4" x14ac:dyDescent="0.2">
      <c r="A2483" s="3" t="s">
        <v>2</v>
      </c>
      <c r="B2483" s="3">
        <f>YEAR(stock_returns_long[[#This Row],[Date]])</f>
        <v>2025</v>
      </c>
      <c r="C2483" s="3">
        <f>MONTH(stock_returns_long[[#This Row],[Date]])</f>
        <v>7</v>
      </c>
      <c r="D2483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4" spans="1:4" x14ac:dyDescent="0.2">
      <c r="A2484" s="3" t="s">
        <v>2</v>
      </c>
      <c r="B2484" s="3">
        <f>YEAR(stock_returns_long[[#This Row],[Date]])</f>
        <v>2025</v>
      </c>
      <c r="C2484" s="3">
        <f>MONTH(stock_returns_long[[#This Row],[Date]])</f>
        <v>7</v>
      </c>
      <c r="D2484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5" spans="1:4" x14ac:dyDescent="0.2">
      <c r="A2485" s="3" t="s">
        <v>2</v>
      </c>
      <c r="B2485" s="3">
        <f>YEAR(stock_returns_long[[#This Row],[Date]])</f>
        <v>2025</v>
      </c>
      <c r="C2485" s="3">
        <f>MONTH(stock_returns_long[[#This Row],[Date]])</f>
        <v>7</v>
      </c>
      <c r="D2485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6" spans="1:4" x14ac:dyDescent="0.2">
      <c r="A2486" s="3" t="s">
        <v>2</v>
      </c>
      <c r="B2486" s="3">
        <f>YEAR(stock_returns_long[[#This Row],[Date]])</f>
        <v>2025</v>
      </c>
      <c r="C2486" s="3">
        <f>MONTH(stock_returns_long[[#This Row],[Date]])</f>
        <v>7</v>
      </c>
      <c r="D2486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7" spans="1:4" x14ac:dyDescent="0.2">
      <c r="A2487" s="3" t="s">
        <v>2</v>
      </c>
      <c r="B2487" s="3">
        <f>YEAR(stock_returns_long[[#This Row],[Date]])</f>
        <v>2025</v>
      </c>
      <c r="C2487" s="3">
        <f>MONTH(stock_returns_long[[#This Row],[Date]])</f>
        <v>7</v>
      </c>
      <c r="D2487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8" spans="1:4" x14ac:dyDescent="0.2">
      <c r="A2488" s="3" t="s">
        <v>2</v>
      </c>
      <c r="B2488" s="3">
        <f>YEAR(stock_returns_long[[#This Row],[Date]])</f>
        <v>2025</v>
      </c>
      <c r="C2488" s="3">
        <f>MONTH(stock_returns_long[[#This Row],[Date]])</f>
        <v>7</v>
      </c>
      <c r="D2488" s="3">
        <f>EXP(SUMIFS(stock_returns_long!$F:$F, stock_returns_long!$B:$B,Table6[[#This Row],[Ticker]],stock_returns_long!$D:$D,Table6[[#This Row],[Year]], stock_returns_long!$E:$E,Table6[[#This Row],[Month]]))-1</f>
        <v>6.7095133149436048E-2</v>
      </c>
    </row>
    <row r="2489" spans="1:4" x14ac:dyDescent="0.2">
      <c r="A2489" s="3" t="s">
        <v>2</v>
      </c>
      <c r="B2489" s="3">
        <f>YEAR(stock_returns_long[[#This Row],[Date]])</f>
        <v>2025</v>
      </c>
      <c r="C2489" s="3">
        <f>MONTH(stock_returns_long[[#This Row],[Date]])</f>
        <v>8</v>
      </c>
      <c r="D2489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0" spans="1:4" x14ac:dyDescent="0.2">
      <c r="A2490" s="3" t="s">
        <v>2</v>
      </c>
      <c r="B2490" s="3">
        <f>YEAR(stock_returns_long[[#This Row],[Date]])</f>
        <v>2025</v>
      </c>
      <c r="C2490" s="3">
        <f>MONTH(stock_returns_long[[#This Row],[Date]])</f>
        <v>8</v>
      </c>
      <c r="D2490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1" spans="1:4" x14ac:dyDescent="0.2">
      <c r="A2491" s="3" t="s">
        <v>2</v>
      </c>
      <c r="B2491" s="3">
        <f>YEAR(stock_returns_long[[#This Row],[Date]])</f>
        <v>2025</v>
      </c>
      <c r="C2491" s="3">
        <f>MONTH(stock_returns_long[[#This Row],[Date]])</f>
        <v>8</v>
      </c>
      <c r="D2491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2" spans="1:4" x14ac:dyDescent="0.2">
      <c r="A2492" s="3" t="s">
        <v>2</v>
      </c>
      <c r="B2492" s="3">
        <f>YEAR(stock_returns_long[[#This Row],[Date]])</f>
        <v>2025</v>
      </c>
      <c r="C2492" s="3">
        <f>MONTH(stock_returns_long[[#This Row],[Date]])</f>
        <v>8</v>
      </c>
      <c r="D2492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3" spans="1:4" x14ac:dyDescent="0.2">
      <c r="A2493" s="3" t="s">
        <v>2</v>
      </c>
      <c r="B2493" s="3">
        <f>YEAR(stock_returns_long[[#This Row],[Date]])</f>
        <v>2025</v>
      </c>
      <c r="C2493" s="3">
        <f>MONTH(stock_returns_long[[#This Row],[Date]])</f>
        <v>8</v>
      </c>
      <c r="D2493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4" spans="1:4" x14ac:dyDescent="0.2">
      <c r="A2494" s="3" t="s">
        <v>2</v>
      </c>
      <c r="B2494" s="3">
        <f>YEAR(stock_returns_long[[#This Row],[Date]])</f>
        <v>2025</v>
      </c>
      <c r="C2494" s="3">
        <f>MONTH(stock_returns_long[[#This Row],[Date]])</f>
        <v>8</v>
      </c>
      <c r="D2494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5" spans="1:4" x14ac:dyDescent="0.2">
      <c r="A2495" s="3" t="s">
        <v>2</v>
      </c>
      <c r="B2495" s="3">
        <f>YEAR(stock_returns_long[[#This Row],[Date]])</f>
        <v>2025</v>
      </c>
      <c r="C2495" s="3">
        <f>MONTH(stock_returns_long[[#This Row],[Date]])</f>
        <v>8</v>
      </c>
      <c r="D2495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6" spans="1:4" x14ac:dyDescent="0.2">
      <c r="A2496" s="3" t="s">
        <v>2</v>
      </c>
      <c r="B2496" s="3">
        <f>YEAR(stock_returns_long[[#This Row],[Date]])</f>
        <v>2025</v>
      </c>
      <c r="C2496" s="3">
        <f>MONTH(stock_returns_long[[#This Row],[Date]])</f>
        <v>8</v>
      </c>
      <c r="D2496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7" spans="1:4" x14ac:dyDescent="0.2">
      <c r="A2497" s="3" t="s">
        <v>2</v>
      </c>
      <c r="B2497" s="3">
        <f>YEAR(stock_returns_long[[#This Row],[Date]])</f>
        <v>2025</v>
      </c>
      <c r="C2497" s="3">
        <f>MONTH(stock_returns_long[[#This Row],[Date]])</f>
        <v>8</v>
      </c>
      <c r="D2497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8" spans="1:4" x14ac:dyDescent="0.2">
      <c r="A2498" s="3" t="s">
        <v>2</v>
      </c>
      <c r="B2498" s="3">
        <f>YEAR(stock_returns_long[[#This Row],[Date]])</f>
        <v>2025</v>
      </c>
      <c r="C2498" s="3">
        <f>MONTH(stock_returns_long[[#This Row],[Date]])</f>
        <v>8</v>
      </c>
      <c r="D2498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499" spans="1:4" x14ac:dyDescent="0.2">
      <c r="A2499" s="3" t="s">
        <v>2</v>
      </c>
      <c r="B2499" s="3">
        <f>YEAR(stock_returns_long[[#This Row],[Date]])</f>
        <v>2025</v>
      </c>
      <c r="C2499" s="3">
        <f>MONTH(stock_returns_long[[#This Row],[Date]])</f>
        <v>8</v>
      </c>
      <c r="D2499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0" spans="1:4" x14ac:dyDescent="0.2">
      <c r="A2500" s="3" t="s">
        <v>2</v>
      </c>
      <c r="B2500" s="3">
        <f>YEAR(stock_returns_long[[#This Row],[Date]])</f>
        <v>2025</v>
      </c>
      <c r="C2500" s="3">
        <f>MONTH(stock_returns_long[[#This Row],[Date]])</f>
        <v>8</v>
      </c>
      <c r="D2500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1" spans="1:4" x14ac:dyDescent="0.2">
      <c r="A2501" s="3" t="s">
        <v>2</v>
      </c>
      <c r="B2501" s="3">
        <f>YEAR(stock_returns_long[[#This Row],[Date]])</f>
        <v>2025</v>
      </c>
      <c r="C2501" s="3">
        <f>MONTH(stock_returns_long[[#This Row],[Date]])</f>
        <v>8</v>
      </c>
      <c r="D2501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2" spans="1:4" x14ac:dyDescent="0.2">
      <c r="A2502" s="3" t="s">
        <v>2</v>
      </c>
      <c r="B2502" s="3">
        <f>YEAR(stock_returns_long[[#This Row],[Date]])</f>
        <v>2025</v>
      </c>
      <c r="C2502" s="3">
        <f>MONTH(stock_returns_long[[#This Row],[Date]])</f>
        <v>8</v>
      </c>
      <c r="D2502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3" spans="1:4" x14ac:dyDescent="0.2">
      <c r="A2503" s="3" t="s">
        <v>2</v>
      </c>
      <c r="B2503" s="3">
        <f>YEAR(stock_returns_long[[#This Row],[Date]])</f>
        <v>2025</v>
      </c>
      <c r="C2503" s="3">
        <f>MONTH(stock_returns_long[[#This Row],[Date]])</f>
        <v>8</v>
      </c>
      <c r="D2503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4" spans="1:4" x14ac:dyDescent="0.2">
      <c r="A2504" s="3" t="s">
        <v>2</v>
      </c>
      <c r="B2504" s="3">
        <f>YEAR(stock_returns_long[[#This Row],[Date]])</f>
        <v>2025</v>
      </c>
      <c r="C2504" s="3">
        <f>MONTH(stock_returns_long[[#This Row],[Date]])</f>
        <v>8</v>
      </c>
      <c r="D2504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5" spans="1:4" x14ac:dyDescent="0.2">
      <c r="A2505" s="3" t="s">
        <v>2</v>
      </c>
      <c r="B2505" s="3">
        <f>YEAR(stock_returns_long[[#This Row],[Date]])</f>
        <v>2025</v>
      </c>
      <c r="C2505" s="3">
        <f>MONTH(stock_returns_long[[#This Row],[Date]])</f>
        <v>8</v>
      </c>
      <c r="D2505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6" spans="1:4" x14ac:dyDescent="0.2">
      <c r="A2506" s="3" t="s">
        <v>2</v>
      </c>
      <c r="B2506" s="3">
        <f>YEAR(stock_returns_long[[#This Row],[Date]])</f>
        <v>2025</v>
      </c>
      <c r="C2506" s="3">
        <f>MONTH(stock_returns_long[[#This Row],[Date]])</f>
        <v>8</v>
      </c>
      <c r="D2506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7" spans="1:4" x14ac:dyDescent="0.2">
      <c r="A2507" s="3" t="s">
        <v>2</v>
      </c>
      <c r="B2507" s="3">
        <f>YEAR(stock_returns_long[[#This Row],[Date]])</f>
        <v>2025</v>
      </c>
      <c r="C2507" s="3">
        <f>MONTH(stock_returns_long[[#This Row],[Date]])</f>
        <v>8</v>
      </c>
      <c r="D2507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8" spans="1:4" x14ac:dyDescent="0.2">
      <c r="A2508" s="3" t="s">
        <v>2</v>
      </c>
      <c r="B2508" s="3">
        <f>YEAR(stock_returns_long[[#This Row],[Date]])</f>
        <v>2025</v>
      </c>
      <c r="C2508" s="3">
        <f>MONTH(stock_returns_long[[#This Row],[Date]])</f>
        <v>8</v>
      </c>
      <c r="D2508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09" spans="1:4" x14ac:dyDescent="0.2">
      <c r="A2509" s="3" t="s">
        <v>2</v>
      </c>
      <c r="B2509" s="3">
        <f>YEAR(stock_returns_long[[#This Row],[Date]])</f>
        <v>2025</v>
      </c>
      <c r="C2509" s="3">
        <f>MONTH(stock_returns_long[[#This Row],[Date]])</f>
        <v>8</v>
      </c>
      <c r="D2509" s="3">
        <f>EXP(SUMIFS(stock_returns_long!$F:$F, stock_returns_long!$B:$B,Table6[[#This Row],[Ticker]],stock_returns_long!$D:$D,Table6[[#This Row],[Year]], stock_returns_long!$E:$E,Table6[[#This Row],[Month]]))-1</f>
        <v>-2.1827348669553603E-2</v>
      </c>
    </row>
    <row r="2510" spans="1:4" x14ac:dyDescent="0.2">
      <c r="A2510" s="3" t="s">
        <v>2</v>
      </c>
      <c r="B2510" s="3">
        <f>YEAR(stock_returns_long[[#This Row],[Date]])</f>
        <v>2025</v>
      </c>
      <c r="C2510" s="3">
        <f>MONTH(stock_returns_long[[#This Row],[Date]])</f>
        <v>9</v>
      </c>
      <c r="D2510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1" spans="1:4" x14ac:dyDescent="0.2">
      <c r="A2511" s="3" t="s">
        <v>2</v>
      </c>
      <c r="B2511" s="3">
        <f>YEAR(stock_returns_long[[#This Row],[Date]])</f>
        <v>2025</v>
      </c>
      <c r="C2511" s="3">
        <f>MONTH(stock_returns_long[[#This Row],[Date]])</f>
        <v>9</v>
      </c>
      <c r="D2511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2" spans="1:4" x14ac:dyDescent="0.2">
      <c r="A2512" s="3" t="s">
        <v>2</v>
      </c>
      <c r="B2512" s="3">
        <f>YEAR(stock_returns_long[[#This Row],[Date]])</f>
        <v>2025</v>
      </c>
      <c r="C2512" s="3">
        <f>MONTH(stock_returns_long[[#This Row],[Date]])</f>
        <v>9</v>
      </c>
      <c r="D2512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3" spans="1:4" x14ac:dyDescent="0.2">
      <c r="A2513" s="3" t="s">
        <v>2</v>
      </c>
      <c r="B2513" s="3">
        <f>YEAR(stock_returns_long[[#This Row],[Date]])</f>
        <v>2025</v>
      </c>
      <c r="C2513" s="3">
        <f>MONTH(stock_returns_long[[#This Row],[Date]])</f>
        <v>9</v>
      </c>
      <c r="D2513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4" spans="1:4" x14ac:dyDescent="0.2">
      <c r="A2514" s="3" t="s">
        <v>2</v>
      </c>
      <c r="B2514" s="3">
        <f>YEAR(stock_returns_long[[#This Row],[Date]])</f>
        <v>2025</v>
      </c>
      <c r="C2514" s="3">
        <f>MONTH(stock_returns_long[[#This Row],[Date]])</f>
        <v>9</v>
      </c>
      <c r="D2514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5" spans="1:4" x14ac:dyDescent="0.2">
      <c r="A2515" s="3" t="s">
        <v>2</v>
      </c>
      <c r="B2515" s="3">
        <f>YEAR(stock_returns_long[[#This Row],[Date]])</f>
        <v>2025</v>
      </c>
      <c r="C2515" s="3">
        <f>MONTH(stock_returns_long[[#This Row],[Date]])</f>
        <v>9</v>
      </c>
      <c r="D2515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6" spans="1:4" x14ac:dyDescent="0.2">
      <c r="A2516" s="3" t="s">
        <v>2</v>
      </c>
      <c r="B2516" s="3">
        <f>YEAR(stock_returns_long[[#This Row],[Date]])</f>
        <v>2025</v>
      </c>
      <c r="C2516" s="3">
        <f>MONTH(stock_returns_long[[#This Row],[Date]])</f>
        <v>9</v>
      </c>
      <c r="D2516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7" spans="1:4" x14ac:dyDescent="0.2">
      <c r="A2517" s="3" t="s">
        <v>2</v>
      </c>
      <c r="B2517" s="3">
        <f>YEAR(stock_returns_long[[#This Row],[Date]])</f>
        <v>2025</v>
      </c>
      <c r="C2517" s="3">
        <f>MONTH(stock_returns_long[[#This Row],[Date]])</f>
        <v>9</v>
      </c>
      <c r="D2517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8" spans="1:4" x14ac:dyDescent="0.2">
      <c r="A2518" s="3" t="s">
        <v>2</v>
      </c>
      <c r="B2518" s="3">
        <f>YEAR(stock_returns_long[[#This Row],[Date]])</f>
        <v>2025</v>
      </c>
      <c r="C2518" s="3">
        <f>MONTH(stock_returns_long[[#This Row],[Date]])</f>
        <v>9</v>
      </c>
      <c r="D2518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19" spans="1:4" x14ac:dyDescent="0.2">
      <c r="A2519" s="3" t="s">
        <v>2</v>
      </c>
      <c r="B2519" s="3">
        <f>YEAR(stock_returns_long[[#This Row],[Date]])</f>
        <v>2025</v>
      </c>
      <c r="C2519" s="3">
        <f>MONTH(stock_returns_long[[#This Row],[Date]])</f>
        <v>9</v>
      </c>
      <c r="D2519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0" spans="1:4" x14ac:dyDescent="0.2">
      <c r="A2520" s="3" t="s">
        <v>2</v>
      </c>
      <c r="B2520" s="3">
        <f>YEAR(stock_returns_long[[#This Row],[Date]])</f>
        <v>2025</v>
      </c>
      <c r="C2520" s="3">
        <f>MONTH(stock_returns_long[[#This Row],[Date]])</f>
        <v>9</v>
      </c>
      <c r="D2520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1" spans="1:4" x14ac:dyDescent="0.2">
      <c r="A2521" s="3" t="s">
        <v>2</v>
      </c>
      <c r="B2521" s="3">
        <f>YEAR(stock_returns_long[[#This Row],[Date]])</f>
        <v>2025</v>
      </c>
      <c r="C2521" s="3">
        <f>MONTH(stock_returns_long[[#This Row],[Date]])</f>
        <v>9</v>
      </c>
      <c r="D2521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2" spans="1:4" x14ac:dyDescent="0.2">
      <c r="A2522" s="3" t="s">
        <v>2</v>
      </c>
      <c r="B2522" s="3">
        <f>YEAR(stock_returns_long[[#This Row],[Date]])</f>
        <v>2025</v>
      </c>
      <c r="C2522" s="3">
        <f>MONTH(stock_returns_long[[#This Row],[Date]])</f>
        <v>9</v>
      </c>
      <c r="D2522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3" spans="1:4" x14ac:dyDescent="0.2">
      <c r="A2523" s="3" t="s">
        <v>2</v>
      </c>
      <c r="B2523" s="3">
        <f>YEAR(stock_returns_long[[#This Row],[Date]])</f>
        <v>2025</v>
      </c>
      <c r="C2523" s="3">
        <f>MONTH(stock_returns_long[[#This Row],[Date]])</f>
        <v>9</v>
      </c>
      <c r="D2523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4" spans="1:4" x14ac:dyDescent="0.2">
      <c r="A2524" s="3" t="s">
        <v>2</v>
      </c>
      <c r="B2524" s="3">
        <f>YEAR(stock_returns_long[[#This Row],[Date]])</f>
        <v>2025</v>
      </c>
      <c r="C2524" s="3">
        <f>MONTH(stock_returns_long[[#This Row],[Date]])</f>
        <v>9</v>
      </c>
      <c r="D2524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5" spans="1:4" x14ac:dyDescent="0.2">
      <c r="A2525" s="3" t="s">
        <v>2</v>
      </c>
      <c r="B2525" s="3">
        <f>YEAR(stock_returns_long[[#This Row],[Date]])</f>
        <v>2025</v>
      </c>
      <c r="C2525" s="3">
        <f>MONTH(stock_returns_long[[#This Row],[Date]])</f>
        <v>9</v>
      </c>
      <c r="D2525" s="3">
        <f>EXP(SUMIFS(stock_returns_long!$F:$F, stock_returns_long!$B:$B,Table6[[#This Row],[Ticker]],stock_returns_long!$D:$D,Table6[[#This Row],[Year]], stock_returns_long!$E:$E,Table6[[#This Row],[Month]]))-1</f>
        <v>-2.4410464357600858E-2</v>
      </c>
    </row>
    <row r="2526" spans="1:4" x14ac:dyDescent="0.2">
      <c r="A2526" s="3" t="s">
        <v>3</v>
      </c>
      <c r="B2526" s="3">
        <f>YEAR(stock_returns_long[[#This Row],[Date]])</f>
        <v>2020</v>
      </c>
      <c r="C2526" s="3">
        <f>MONTH(stock_returns_long[[#This Row],[Date]])</f>
        <v>9</v>
      </c>
      <c r="D2526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27" spans="1:4" x14ac:dyDescent="0.2">
      <c r="A2527" s="3" t="s">
        <v>3</v>
      </c>
      <c r="B2527" s="3">
        <f>YEAR(stock_returns_long[[#This Row],[Date]])</f>
        <v>2020</v>
      </c>
      <c r="C2527" s="3">
        <f>MONTH(stock_returns_long[[#This Row],[Date]])</f>
        <v>9</v>
      </c>
      <c r="D2527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28" spans="1:4" x14ac:dyDescent="0.2">
      <c r="A2528" s="3" t="s">
        <v>3</v>
      </c>
      <c r="B2528" s="3">
        <f>YEAR(stock_returns_long[[#This Row],[Date]])</f>
        <v>2020</v>
      </c>
      <c r="C2528" s="3">
        <f>MONTH(stock_returns_long[[#This Row],[Date]])</f>
        <v>9</v>
      </c>
      <c r="D2528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29" spans="1:4" x14ac:dyDescent="0.2">
      <c r="A2529" s="3" t="s">
        <v>3</v>
      </c>
      <c r="B2529" s="3">
        <f>YEAR(stock_returns_long[[#This Row],[Date]])</f>
        <v>2020</v>
      </c>
      <c r="C2529" s="3">
        <f>MONTH(stock_returns_long[[#This Row],[Date]])</f>
        <v>9</v>
      </c>
      <c r="D2529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0" spans="1:4" x14ac:dyDescent="0.2">
      <c r="A2530" s="3" t="s">
        <v>3</v>
      </c>
      <c r="B2530" s="3">
        <f>YEAR(stock_returns_long[[#This Row],[Date]])</f>
        <v>2020</v>
      </c>
      <c r="C2530" s="3">
        <f>MONTH(stock_returns_long[[#This Row],[Date]])</f>
        <v>9</v>
      </c>
      <c r="D2530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1" spans="1:4" x14ac:dyDescent="0.2">
      <c r="A2531" s="3" t="s">
        <v>3</v>
      </c>
      <c r="B2531" s="3">
        <f>YEAR(stock_returns_long[[#This Row],[Date]])</f>
        <v>2020</v>
      </c>
      <c r="C2531" s="3">
        <f>MONTH(stock_returns_long[[#This Row],[Date]])</f>
        <v>9</v>
      </c>
      <c r="D2531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2" spans="1:4" x14ac:dyDescent="0.2">
      <c r="A2532" s="3" t="s">
        <v>3</v>
      </c>
      <c r="B2532" s="3">
        <f>YEAR(stock_returns_long[[#This Row],[Date]])</f>
        <v>2020</v>
      </c>
      <c r="C2532" s="3">
        <f>MONTH(stock_returns_long[[#This Row],[Date]])</f>
        <v>9</v>
      </c>
      <c r="D2532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3" spans="1:4" x14ac:dyDescent="0.2">
      <c r="A2533" s="3" t="s">
        <v>3</v>
      </c>
      <c r="B2533" s="3">
        <f>YEAR(stock_returns_long[[#This Row],[Date]])</f>
        <v>2020</v>
      </c>
      <c r="C2533" s="3">
        <f>MONTH(stock_returns_long[[#This Row],[Date]])</f>
        <v>9</v>
      </c>
      <c r="D2533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4" spans="1:4" x14ac:dyDescent="0.2">
      <c r="A2534" s="3" t="s">
        <v>3</v>
      </c>
      <c r="B2534" s="3">
        <f>YEAR(stock_returns_long[[#This Row],[Date]])</f>
        <v>2020</v>
      </c>
      <c r="C2534" s="3">
        <f>MONTH(stock_returns_long[[#This Row],[Date]])</f>
        <v>9</v>
      </c>
      <c r="D2534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5" spans="1:4" x14ac:dyDescent="0.2">
      <c r="A2535" s="3" t="s">
        <v>3</v>
      </c>
      <c r="B2535" s="3">
        <f>YEAR(stock_returns_long[[#This Row],[Date]])</f>
        <v>2020</v>
      </c>
      <c r="C2535" s="3">
        <f>MONTH(stock_returns_long[[#This Row],[Date]])</f>
        <v>9</v>
      </c>
      <c r="D2535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6" spans="1:4" x14ac:dyDescent="0.2">
      <c r="A2536" s="3" t="s">
        <v>3</v>
      </c>
      <c r="B2536" s="3">
        <f>YEAR(stock_returns_long[[#This Row],[Date]])</f>
        <v>2020</v>
      </c>
      <c r="C2536" s="3">
        <f>MONTH(stock_returns_long[[#This Row],[Date]])</f>
        <v>9</v>
      </c>
      <c r="D2536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7" spans="1:4" x14ac:dyDescent="0.2">
      <c r="A2537" s="3" t="s">
        <v>3</v>
      </c>
      <c r="B2537" s="3">
        <f>YEAR(stock_returns_long[[#This Row],[Date]])</f>
        <v>2020</v>
      </c>
      <c r="C2537" s="3">
        <f>MONTH(stock_returns_long[[#This Row],[Date]])</f>
        <v>9</v>
      </c>
      <c r="D2537" s="3">
        <f>EXP(SUMIFS(stock_returns_long!$F:$F, stock_returns_long!$B:$B,Table6[[#This Row],[Ticker]],stock_returns_long!$D:$D,Table6[[#This Row],[Year]], stock_returns_long!$E:$E,Table6[[#This Row],[Month]]))-1</f>
        <v>2.3952102767172967E-2</v>
      </c>
    </row>
    <row r="2538" spans="1:4" x14ac:dyDescent="0.2">
      <c r="A2538" s="3" t="s">
        <v>3</v>
      </c>
      <c r="B2538" s="3">
        <f>YEAR(stock_returns_long[[#This Row],[Date]])</f>
        <v>2020</v>
      </c>
      <c r="C2538" s="3">
        <f>MONTH(stock_returns_long[[#This Row],[Date]])</f>
        <v>10</v>
      </c>
      <c r="D2538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39" spans="1:4" x14ac:dyDescent="0.2">
      <c r="A2539" s="3" t="s">
        <v>3</v>
      </c>
      <c r="B2539" s="3">
        <f>YEAR(stock_returns_long[[#This Row],[Date]])</f>
        <v>2020</v>
      </c>
      <c r="C2539" s="3">
        <f>MONTH(stock_returns_long[[#This Row],[Date]])</f>
        <v>10</v>
      </c>
      <c r="D2539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0" spans="1:4" x14ac:dyDescent="0.2">
      <c r="A2540" s="3" t="s">
        <v>3</v>
      </c>
      <c r="B2540" s="3">
        <f>YEAR(stock_returns_long[[#This Row],[Date]])</f>
        <v>2020</v>
      </c>
      <c r="C2540" s="3">
        <f>MONTH(stock_returns_long[[#This Row],[Date]])</f>
        <v>10</v>
      </c>
      <c r="D2540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1" spans="1:4" x14ac:dyDescent="0.2">
      <c r="A2541" s="3" t="s">
        <v>3</v>
      </c>
      <c r="B2541" s="3">
        <f>YEAR(stock_returns_long[[#This Row],[Date]])</f>
        <v>2020</v>
      </c>
      <c r="C2541" s="3">
        <f>MONTH(stock_returns_long[[#This Row],[Date]])</f>
        <v>10</v>
      </c>
      <c r="D2541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2" spans="1:4" x14ac:dyDescent="0.2">
      <c r="A2542" s="3" t="s">
        <v>3</v>
      </c>
      <c r="B2542" s="3">
        <f>YEAR(stock_returns_long[[#This Row],[Date]])</f>
        <v>2020</v>
      </c>
      <c r="C2542" s="3">
        <f>MONTH(stock_returns_long[[#This Row],[Date]])</f>
        <v>10</v>
      </c>
      <c r="D2542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3" spans="1:4" x14ac:dyDescent="0.2">
      <c r="A2543" s="3" t="s">
        <v>3</v>
      </c>
      <c r="B2543" s="3">
        <f>YEAR(stock_returns_long[[#This Row],[Date]])</f>
        <v>2020</v>
      </c>
      <c r="C2543" s="3">
        <f>MONTH(stock_returns_long[[#This Row],[Date]])</f>
        <v>10</v>
      </c>
      <c r="D2543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4" spans="1:4" x14ac:dyDescent="0.2">
      <c r="A2544" s="3" t="s">
        <v>3</v>
      </c>
      <c r="B2544" s="3">
        <f>YEAR(stock_returns_long[[#This Row],[Date]])</f>
        <v>2020</v>
      </c>
      <c r="C2544" s="3">
        <f>MONTH(stock_returns_long[[#This Row],[Date]])</f>
        <v>10</v>
      </c>
      <c r="D2544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5" spans="1:4" x14ac:dyDescent="0.2">
      <c r="A2545" s="3" t="s">
        <v>3</v>
      </c>
      <c r="B2545" s="3">
        <f>YEAR(stock_returns_long[[#This Row],[Date]])</f>
        <v>2020</v>
      </c>
      <c r="C2545" s="3">
        <f>MONTH(stock_returns_long[[#This Row],[Date]])</f>
        <v>10</v>
      </c>
      <c r="D2545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6" spans="1:4" x14ac:dyDescent="0.2">
      <c r="A2546" s="3" t="s">
        <v>3</v>
      </c>
      <c r="B2546" s="3">
        <f>YEAR(stock_returns_long[[#This Row],[Date]])</f>
        <v>2020</v>
      </c>
      <c r="C2546" s="3">
        <f>MONTH(stock_returns_long[[#This Row],[Date]])</f>
        <v>10</v>
      </c>
      <c r="D2546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7" spans="1:4" x14ac:dyDescent="0.2">
      <c r="A2547" s="3" t="s">
        <v>3</v>
      </c>
      <c r="B2547" s="3">
        <f>YEAR(stock_returns_long[[#This Row],[Date]])</f>
        <v>2020</v>
      </c>
      <c r="C2547" s="3">
        <f>MONTH(stock_returns_long[[#This Row],[Date]])</f>
        <v>10</v>
      </c>
      <c r="D2547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8" spans="1:4" x14ac:dyDescent="0.2">
      <c r="A2548" s="3" t="s">
        <v>3</v>
      </c>
      <c r="B2548" s="3">
        <f>YEAR(stock_returns_long[[#This Row],[Date]])</f>
        <v>2020</v>
      </c>
      <c r="C2548" s="3">
        <f>MONTH(stock_returns_long[[#This Row],[Date]])</f>
        <v>10</v>
      </c>
      <c r="D2548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49" spans="1:4" x14ac:dyDescent="0.2">
      <c r="A2549" s="3" t="s">
        <v>3</v>
      </c>
      <c r="B2549" s="3">
        <f>YEAR(stock_returns_long[[#This Row],[Date]])</f>
        <v>2020</v>
      </c>
      <c r="C2549" s="3">
        <f>MONTH(stock_returns_long[[#This Row],[Date]])</f>
        <v>10</v>
      </c>
      <c r="D2549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0" spans="1:4" x14ac:dyDescent="0.2">
      <c r="A2550" s="3" t="s">
        <v>3</v>
      </c>
      <c r="B2550" s="3">
        <f>YEAR(stock_returns_long[[#This Row],[Date]])</f>
        <v>2020</v>
      </c>
      <c r="C2550" s="3">
        <f>MONTH(stock_returns_long[[#This Row],[Date]])</f>
        <v>10</v>
      </c>
      <c r="D2550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1" spans="1:4" x14ac:dyDescent="0.2">
      <c r="A2551" s="3" t="s">
        <v>3</v>
      </c>
      <c r="B2551" s="3">
        <f>YEAR(stock_returns_long[[#This Row],[Date]])</f>
        <v>2020</v>
      </c>
      <c r="C2551" s="3">
        <f>MONTH(stock_returns_long[[#This Row],[Date]])</f>
        <v>10</v>
      </c>
      <c r="D2551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2" spans="1:4" x14ac:dyDescent="0.2">
      <c r="A2552" s="3" t="s">
        <v>3</v>
      </c>
      <c r="B2552" s="3">
        <f>YEAR(stock_returns_long[[#This Row],[Date]])</f>
        <v>2020</v>
      </c>
      <c r="C2552" s="3">
        <f>MONTH(stock_returns_long[[#This Row],[Date]])</f>
        <v>10</v>
      </c>
      <c r="D2552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3" spans="1:4" x14ac:dyDescent="0.2">
      <c r="A2553" s="3" t="s">
        <v>3</v>
      </c>
      <c r="B2553" s="3">
        <f>YEAR(stock_returns_long[[#This Row],[Date]])</f>
        <v>2020</v>
      </c>
      <c r="C2553" s="3">
        <f>MONTH(stock_returns_long[[#This Row],[Date]])</f>
        <v>10</v>
      </c>
      <c r="D2553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4" spans="1:4" x14ac:dyDescent="0.2">
      <c r="A2554" s="3" t="s">
        <v>3</v>
      </c>
      <c r="B2554" s="3">
        <f>YEAR(stock_returns_long[[#This Row],[Date]])</f>
        <v>2020</v>
      </c>
      <c r="C2554" s="3">
        <f>MONTH(stock_returns_long[[#This Row],[Date]])</f>
        <v>10</v>
      </c>
      <c r="D2554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5" spans="1:4" x14ac:dyDescent="0.2">
      <c r="A2555" s="3" t="s">
        <v>3</v>
      </c>
      <c r="B2555" s="3">
        <f>YEAR(stock_returns_long[[#This Row],[Date]])</f>
        <v>2020</v>
      </c>
      <c r="C2555" s="3">
        <f>MONTH(stock_returns_long[[#This Row],[Date]])</f>
        <v>10</v>
      </c>
      <c r="D2555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6" spans="1:4" x14ac:dyDescent="0.2">
      <c r="A2556" s="3" t="s">
        <v>3</v>
      </c>
      <c r="B2556" s="3">
        <f>YEAR(stock_returns_long[[#This Row],[Date]])</f>
        <v>2020</v>
      </c>
      <c r="C2556" s="3">
        <f>MONTH(stock_returns_long[[#This Row],[Date]])</f>
        <v>10</v>
      </c>
      <c r="D2556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7" spans="1:4" x14ac:dyDescent="0.2">
      <c r="A2557" s="3" t="s">
        <v>3</v>
      </c>
      <c r="B2557" s="3">
        <f>YEAR(stock_returns_long[[#This Row],[Date]])</f>
        <v>2020</v>
      </c>
      <c r="C2557" s="3">
        <f>MONTH(stock_returns_long[[#This Row],[Date]])</f>
        <v>10</v>
      </c>
      <c r="D2557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8" spans="1:4" x14ac:dyDescent="0.2">
      <c r="A2558" s="3" t="s">
        <v>3</v>
      </c>
      <c r="B2558" s="3">
        <f>YEAR(stock_returns_long[[#This Row],[Date]])</f>
        <v>2020</v>
      </c>
      <c r="C2558" s="3">
        <f>MONTH(stock_returns_long[[#This Row],[Date]])</f>
        <v>10</v>
      </c>
      <c r="D2558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59" spans="1:4" x14ac:dyDescent="0.2">
      <c r="A2559" s="3" t="s">
        <v>3</v>
      </c>
      <c r="B2559" s="3">
        <f>YEAR(stock_returns_long[[#This Row],[Date]])</f>
        <v>2020</v>
      </c>
      <c r="C2559" s="3">
        <f>MONTH(stock_returns_long[[#This Row],[Date]])</f>
        <v>10</v>
      </c>
      <c r="D2559" s="3">
        <f>EXP(SUMIFS(stock_returns_long!$F:$F, stock_returns_long!$B:$B,Table6[[#This Row],[Ticker]],stock_returns_long!$D:$D,Table6[[#This Row],[Year]], stock_returns_long!$E:$E,Table6[[#This Row],[Month]]))-1</f>
        <v>-3.7369892126048354E-2</v>
      </c>
    </row>
    <row r="2560" spans="1:4" x14ac:dyDescent="0.2">
      <c r="A2560" s="3" t="s">
        <v>3</v>
      </c>
      <c r="B2560" s="3">
        <f>YEAR(stock_returns_long[[#This Row],[Date]])</f>
        <v>2020</v>
      </c>
      <c r="C2560" s="3">
        <f>MONTH(stock_returns_long[[#This Row],[Date]])</f>
        <v>11</v>
      </c>
      <c r="D2560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1" spans="1:4" x14ac:dyDescent="0.2">
      <c r="A2561" s="3" t="s">
        <v>3</v>
      </c>
      <c r="B2561" s="3">
        <f>YEAR(stock_returns_long[[#This Row],[Date]])</f>
        <v>2020</v>
      </c>
      <c r="C2561" s="3">
        <f>MONTH(stock_returns_long[[#This Row],[Date]])</f>
        <v>11</v>
      </c>
      <c r="D2561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2" spans="1:4" x14ac:dyDescent="0.2">
      <c r="A2562" s="3" t="s">
        <v>3</v>
      </c>
      <c r="B2562" s="3">
        <f>YEAR(stock_returns_long[[#This Row],[Date]])</f>
        <v>2020</v>
      </c>
      <c r="C2562" s="3">
        <f>MONTH(stock_returns_long[[#This Row],[Date]])</f>
        <v>11</v>
      </c>
      <c r="D2562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3" spans="1:4" x14ac:dyDescent="0.2">
      <c r="A2563" s="3" t="s">
        <v>3</v>
      </c>
      <c r="B2563" s="3">
        <f>YEAR(stock_returns_long[[#This Row],[Date]])</f>
        <v>2020</v>
      </c>
      <c r="C2563" s="3">
        <f>MONTH(stock_returns_long[[#This Row],[Date]])</f>
        <v>11</v>
      </c>
      <c r="D2563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4" spans="1:4" x14ac:dyDescent="0.2">
      <c r="A2564" s="3" t="s">
        <v>3</v>
      </c>
      <c r="B2564" s="3">
        <f>YEAR(stock_returns_long[[#This Row],[Date]])</f>
        <v>2020</v>
      </c>
      <c r="C2564" s="3">
        <f>MONTH(stock_returns_long[[#This Row],[Date]])</f>
        <v>11</v>
      </c>
      <c r="D2564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5" spans="1:4" x14ac:dyDescent="0.2">
      <c r="A2565" s="3" t="s">
        <v>3</v>
      </c>
      <c r="B2565" s="3">
        <f>YEAR(stock_returns_long[[#This Row],[Date]])</f>
        <v>2020</v>
      </c>
      <c r="C2565" s="3">
        <f>MONTH(stock_returns_long[[#This Row],[Date]])</f>
        <v>11</v>
      </c>
      <c r="D2565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6" spans="1:4" x14ac:dyDescent="0.2">
      <c r="A2566" s="3" t="s">
        <v>3</v>
      </c>
      <c r="B2566" s="3">
        <f>YEAR(stock_returns_long[[#This Row],[Date]])</f>
        <v>2020</v>
      </c>
      <c r="C2566" s="3">
        <f>MONTH(stock_returns_long[[#This Row],[Date]])</f>
        <v>11</v>
      </c>
      <c r="D2566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7" spans="1:4" x14ac:dyDescent="0.2">
      <c r="A2567" s="3" t="s">
        <v>3</v>
      </c>
      <c r="B2567" s="3">
        <f>YEAR(stock_returns_long[[#This Row],[Date]])</f>
        <v>2020</v>
      </c>
      <c r="C2567" s="3">
        <f>MONTH(stock_returns_long[[#This Row],[Date]])</f>
        <v>11</v>
      </c>
      <c r="D2567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8" spans="1:4" x14ac:dyDescent="0.2">
      <c r="A2568" s="3" t="s">
        <v>3</v>
      </c>
      <c r="B2568" s="3">
        <f>YEAR(stock_returns_long[[#This Row],[Date]])</f>
        <v>2020</v>
      </c>
      <c r="C2568" s="3">
        <f>MONTH(stock_returns_long[[#This Row],[Date]])</f>
        <v>11</v>
      </c>
      <c r="D2568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69" spans="1:4" x14ac:dyDescent="0.2">
      <c r="A2569" s="3" t="s">
        <v>3</v>
      </c>
      <c r="B2569" s="3">
        <f>YEAR(stock_returns_long[[#This Row],[Date]])</f>
        <v>2020</v>
      </c>
      <c r="C2569" s="3">
        <f>MONTH(stock_returns_long[[#This Row],[Date]])</f>
        <v>11</v>
      </c>
      <c r="D2569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0" spans="1:4" x14ac:dyDescent="0.2">
      <c r="A2570" s="3" t="s">
        <v>3</v>
      </c>
      <c r="B2570" s="3">
        <f>YEAR(stock_returns_long[[#This Row],[Date]])</f>
        <v>2020</v>
      </c>
      <c r="C2570" s="3">
        <f>MONTH(stock_returns_long[[#This Row],[Date]])</f>
        <v>11</v>
      </c>
      <c r="D2570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1" spans="1:4" x14ac:dyDescent="0.2">
      <c r="A2571" s="3" t="s">
        <v>3</v>
      </c>
      <c r="B2571" s="3">
        <f>YEAR(stock_returns_long[[#This Row],[Date]])</f>
        <v>2020</v>
      </c>
      <c r="C2571" s="3">
        <f>MONTH(stock_returns_long[[#This Row],[Date]])</f>
        <v>11</v>
      </c>
      <c r="D2571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2" spans="1:4" x14ac:dyDescent="0.2">
      <c r="A2572" s="3" t="s">
        <v>3</v>
      </c>
      <c r="B2572" s="3">
        <f>YEAR(stock_returns_long[[#This Row],[Date]])</f>
        <v>2020</v>
      </c>
      <c r="C2572" s="3">
        <f>MONTH(stock_returns_long[[#This Row],[Date]])</f>
        <v>11</v>
      </c>
      <c r="D2572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3" spans="1:4" x14ac:dyDescent="0.2">
      <c r="A2573" s="3" t="s">
        <v>3</v>
      </c>
      <c r="B2573" s="3">
        <f>YEAR(stock_returns_long[[#This Row],[Date]])</f>
        <v>2020</v>
      </c>
      <c r="C2573" s="3">
        <f>MONTH(stock_returns_long[[#This Row],[Date]])</f>
        <v>11</v>
      </c>
      <c r="D2573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4" spans="1:4" x14ac:dyDescent="0.2">
      <c r="A2574" s="3" t="s">
        <v>3</v>
      </c>
      <c r="B2574" s="3">
        <f>YEAR(stock_returns_long[[#This Row],[Date]])</f>
        <v>2020</v>
      </c>
      <c r="C2574" s="3">
        <f>MONTH(stock_returns_long[[#This Row],[Date]])</f>
        <v>11</v>
      </c>
      <c r="D2574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5" spans="1:4" x14ac:dyDescent="0.2">
      <c r="A2575" s="3" t="s">
        <v>3</v>
      </c>
      <c r="B2575" s="3">
        <f>YEAR(stock_returns_long[[#This Row],[Date]])</f>
        <v>2020</v>
      </c>
      <c r="C2575" s="3">
        <f>MONTH(stock_returns_long[[#This Row],[Date]])</f>
        <v>11</v>
      </c>
      <c r="D2575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6" spans="1:4" x14ac:dyDescent="0.2">
      <c r="A2576" s="3" t="s">
        <v>3</v>
      </c>
      <c r="B2576" s="3">
        <f>YEAR(stock_returns_long[[#This Row],[Date]])</f>
        <v>2020</v>
      </c>
      <c r="C2576" s="3">
        <f>MONTH(stock_returns_long[[#This Row],[Date]])</f>
        <v>11</v>
      </c>
      <c r="D2576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7" spans="1:4" x14ac:dyDescent="0.2">
      <c r="A2577" s="3" t="s">
        <v>3</v>
      </c>
      <c r="B2577" s="3">
        <f>YEAR(stock_returns_long[[#This Row],[Date]])</f>
        <v>2020</v>
      </c>
      <c r="C2577" s="3">
        <f>MONTH(stock_returns_long[[#This Row],[Date]])</f>
        <v>11</v>
      </c>
      <c r="D2577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8" spans="1:4" x14ac:dyDescent="0.2">
      <c r="A2578" s="3" t="s">
        <v>3</v>
      </c>
      <c r="B2578" s="3">
        <f>YEAR(stock_returns_long[[#This Row],[Date]])</f>
        <v>2020</v>
      </c>
      <c r="C2578" s="3">
        <f>MONTH(stock_returns_long[[#This Row],[Date]])</f>
        <v>11</v>
      </c>
      <c r="D2578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79" spans="1:4" x14ac:dyDescent="0.2">
      <c r="A2579" s="3" t="s">
        <v>3</v>
      </c>
      <c r="B2579" s="3">
        <f>YEAR(stock_returns_long[[#This Row],[Date]])</f>
        <v>2020</v>
      </c>
      <c r="C2579" s="3">
        <f>MONTH(stock_returns_long[[#This Row],[Date]])</f>
        <v>11</v>
      </c>
      <c r="D2579" s="3">
        <f>EXP(SUMIFS(stock_returns_long!$F:$F, stock_returns_long!$B:$B,Table6[[#This Row],[Ticker]],stock_returns_long!$D:$D,Table6[[#This Row],[Year]], stock_returns_long!$E:$E,Table6[[#This Row],[Month]]))-1</f>
        <v>6.0060482325917208E-2</v>
      </c>
    </row>
    <row r="2580" spans="1:4" x14ac:dyDescent="0.2">
      <c r="A2580" s="3" t="s">
        <v>3</v>
      </c>
      <c r="B2580" s="3">
        <f>YEAR(stock_returns_long[[#This Row],[Date]])</f>
        <v>2020</v>
      </c>
      <c r="C2580" s="3">
        <f>MONTH(stock_returns_long[[#This Row],[Date]])</f>
        <v>12</v>
      </c>
      <c r="D2580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1" spans="1:4" x14ac:dyDescent="0.2">
      <c r="A2581" s="3" t="s">
        <v>3</v>
      </c>
      <c r="B2581" s="3">
        <f>YEAR(stock_returns_long[[#This Row],[Date]])</f>
        <v>2020</v>
      </c>
      <c r="C2581" s="3">
        <f>MONTH(stock_returns_long[[#This Row],[Date]])</f>
        <v>12</v>
      </c>
      <c r="D2581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2" spans="1:4" x14ac:dyDescent="0.2">
      <c r="A2582" s="3" t="s">
        <v>3</v>
      </c>
      <c r="B2582" s="3">
        <f>YEAR(stock_returns_long[[#This Row],[Date]])</f>
        <v>2020</v>
      </c>
      <c r="C2582" s="3">
        <f>MONTH(stock_returns_long[[#This Row],[Date]])</f>
        <v>12</v>
      </c>
      <c r="D2582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3" spans="1:4" x14ac:dyDescent="0.2">
      <c r="A2583" s="3" t="s">
        <v>3</v>
      </c>
      <c r="B2583" s="3">
        <f>YEAR(stock_returns_long[[#This Row],[Date]])</f>
        <v>2020</v>
      </c>
      <c r="C2583" s="3">
        <f>MONTH(stock_returns_long[[#This Row],[Date]])</f>
        <v>12</v>
      </c>
      <c r="D2583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4" spans="1:4" x14ac:dyDescent="0.2">
      <c r="A2584" s="3" t="s">
        <v>3</v>
      </c>
      <c r="B2584" s="3">
        <f>YEAR(stock_returns_long[[#This Row],[Date]])</f>
        <v>2020</v>
      </c>
      <c r="C2584" s="3">
        <f>MONTH(stock_returns_long[[#This Row],[Date]])</f>
        <v>12</v>
      </c>
      <c r="D2584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5" spans="1:4" x14ac:dyDescent="0.2">
      <c r="A2585" s="3" t="s">
        <v>3</v>
      </c>
      <c r="B2585" s="3">
        <f>YEAR(stock_returns_long[[#This Row],[Date]])</f>
        <v>2020</v>
      </c>
      <c r="C2585" s="3">
        <f>MONTH(stock_returns_long[[#This Row],[Date]])</f>
        <v>12</v>
      </c>
      <c r="D2585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6" spans="1:4" x14ac:dyDescent="0.2">
      <c r="A2586" s="3" t="s">
        <v>3</v>
      </c>
      <c r="B2586" s="3">
        <f>YEAR(stock_returns_long[[#This Row],[Date]])</f>
        <v>2020</v>
      </c>
      <c r="C2586" s="3">
        <f>MONTH(stock_returns_long[[#This Row],[Date]])</f>
        <v>12</v>
      </c>
      <c r="D2586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7" spans="1:4" x14ac:dyDescent="0.2">
      <c r="A2587" s="3" t="s">
        <v>3</v>
      </c>
      <c r="B2587" s="3">
        <f>YEAR(stock_returns_long[[#This Row],[Date]])</f>
        <v>2020</v>
      </c>
      <c r="C2587" s="3">
        <f>MONTH(stock_returns_long[[#This Row],[Date]])</f>
        <v>12</v>
      </c>
      <c r="D2587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8" spans="1:4" x14ac:dyDescent="0.2">
      <c r="A2588" s="3" t="s">
        <v>3</v>
      </c>
      <c r="B2588" s="3">
        <f>YEAR(stock_returns_long[[#This Row],[Date]])</f>
        <v>2020</v>
      </c>
      <c r="C2588" s="3">
        <f>MONTH(stock_returns_long[[#This Row],[Date]])</f>
        <v>12</v>
      </c>
      <c r="D2588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89" spans="1:4" x14ac:dyDescent="0.2">
      <c r="A2589" s="3" t="s">
        <v>3</v>
      </c>
      <c r="B2589" s="3">
        <f>YEAR(stock_returns_long[[#This Row],[Date]])</f>
        <v>2020</v>
      </c>
      <c r="C2589" s="3">
        <f>MONTH(stock_returns_long[[#This Row],[Date]])</f>
        <v>12</v>
      </c>
      <c r="D2589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0" spans="1:4" x14ac:dyDescent="0.2">
      <c r="A2590" s="3" t="s">
        <v>3</v>
      </c>
      <c r="B2590" s="3">
        <f>YEAR(stock_returns_long[[#This Row],[Date]])</f>
        <v>2020</v>
      </c>
      <c r="C2590" s="3">
        <f>MONTH(stock_returns_long[[#This Row],[Date]])</f>
        <v>12</v>
      </c>
      <c r="D2590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1" spans="1:4" x14ac:dyDescent="0.2">
      <c r="A2591" s="3" t="s">
        <v>3</v>
      </c>
      <c r="B2591" s="3">
        <f>YEAR(stock_returns_long[[#This Row],[Date]])</f>
        <v>2020</v>
      </c>
      <c r="C2591" s="3">
        <f>MONTH(stock_returns_long[[#This Row],[Date]])</f>
        <v>12</v>
      </c>
      <c r="D2591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2" spans="1:4" x14ac:dyDescent="0.2">
      <c r="A2592" s="3" t="s">
        <v>3</v>
      </c>
      <c r="B2592" s="3">
        <f>YEAR(stock_returns_long[[#This Row],[Date]])</f>
        <v>2020</v>
      </c>
      <c r="C2592" s="3">
        <f>MONTH(stock_returns_long[[#This Row],[Date]])</f>
        <v>12</v>
      </c>
      <c r="D2592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3" spans="1:4" x14ac:dyDescent="0.2">
      <c r="A2593" s="3" t="s">
        <v>3</v>
      </c>
      <c r="B2593" s="3">
        <f>YEAR(stock_returns_long[[#This Row],[Date]])</f>
        <v>2020</v>
      </c>
      <c r="C2593" s="3">
        <f>MONTH(stock_returns_long[[#This Row],[Date]])</f>
        <v>12</v>
      </c>
      <c r="D2593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4" spans="1:4" x14ac:dyDescent="0.2">
      <c r="A2594" s="3" t="s">
        <v>3</v>
      </c>
      <c r="B2594" s="3">
        <f>YEAR(stock_returns_long[[#This Row],[Date]])</f>
        <v>2020</v>
      </c>
      <c r="C2594" s="3">
        <f>MONTH(stock_returns_long[[#This Row],[Date]])</f>
        <v>12</v>
      </c>
      <c r="D2594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5" spans="1:4" x14ac:dyDescent="0.2">
      <c r="A2595" s="3" t="s">
        <v>3</v>
      </c>
      <c r="B2595" s="3">
        <f>YEAR(stock_returns_long[[#This Row],[Date]])</f>
        <v>2020</v>
      </c>
      <c r="C2595" s="3">
        <f>MONTH(stock_returns_long[[#This Row],[Date]])</f>
        <v>12</v>
      </c>
      <c r="D2595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6" spans="1:4" x14ac:dyDescent="0.2">
      <c r="A2596" s="3" t="s">
        <v>3</v>
      </c>
      <c r="B2596" s="3">
        <f>YEAR(stock_returns_long[[#This Row],[Date]])</f>
        <v>2020</v>
      </c>
      <c r="C2596" s="3">
        <f>MONTH(stock_returns_long[[#This Row],[Date]])</f>
        <v>12</v>
      </c>
      <c r="D2596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7" spans="1:4" x14ac:dyDescent="0.2">
      <c r="A2597" s="3" t="s">
        <v>3</v>
      </c>
      <c r="B2597" s="3">
        <f>YEAR(stock_returns_long[[#This Row],[Date]])</f>
        <v>2020</v>
      </c>
      <c r="C2597" s="3">
        <f>MONTH(stock_returns_long[[#This Row],[Date]])</f>
        <v>12</v>
      </c>
      <c r="D2597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8" spans="1:4" x14ac:dyDescent="0.2">
      <c r="A2598" s="3" t="s">
        <v>3</v>
      </c>
      <c r="B2598" s="3">
        <f>YEAR(stock_returns_long[[#This Row],[Date]])</f>
        <v>2020</v>
      </c>
      <c r="C2598" s="3">
        <f>MONTH(stock_returns_long[[#This Row],[Date]])</f>
        <v>12</v>
      </c>
      <c r="D2598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599" spans="1:4" x14ac:dyDescent="0.2">
      <c r="A2599" s="3" t="s">
        <v>3</v>
      </c>
      <c r="B2599" s="3">
        <f>YEAR(stock_returns_long[[#This Row],[Date]])</f>
        <v>2020</v>
      </c>
      <c r="C2599" s="3">
        <f>MONTH(stock_returns_long[[#This Row],[Date]])</f>
        <v>12</v>
      </c>
      <c r="D2599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600" spans="1:4" x14ac:dyDescent="0.2">
      <c r="A2600" s="3" t="s">
        <v>3</v>
      </c>
      <c r="B2600" s="3">
        <f>YEAR(stock_returns_long[[#This Row],[Date]])</f>
        <v>2020</v>
      </c>
      <c r="C2600" s="3">
        <f>MONTH(stock_returns_long[[#This Row],[Date]])</f>
        <v>12</v>
      </c>
      <c r="D2600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601" spans="1:4" x14ac:dyDescent="0.2">
      <c r="A2601" s="3" t="s">
        <v>3</v>
      </c>
      <c r="B2601" s="3">
        <f>YEAR(stock_returns_long[[#This Row],[Date]])</f>
        <v>2020</v>
      </c>
      <c r="C2601" s="3">
        <f>MONTH(stock_returns_long[[#This Row],[Date]])</f>
        <v>12</v>
      </c>
      <c r="D2601" s="3">
        <f>EXP(SUMIFS(stock_returns_long!$F:$F, stock_returns_long!$B:$B,Table6[[#This Row],[Ticker]],stock_returns_long!$D:$D,Table6[[#This Row],[Year]], stock_returns_long!$E:$E,Table6[[#This Row],[Month]]))-1</f>
        <v>3.9006045737265183E-2</v>
      </c>
    </row>
    <row r="2602" spans="1:4" x14ac:dyDescent="0.2">
      <c r="A2602" s="3" t="s">
        <v>3</v>
      </c>
      <c r="B2602" s="3">
        <f>YEAR(stock_returns_long[[#This Row],[Date]])</f>
        <v>2021</v>
      </c>
      <c r="C2602" s="3">
        <f>MONTH(stock_returns_long[[#This Row],[Date]])</f>
        <v>1</v>
      </c>
      <c r="D2602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3" spans="1:4" x14ac:dyDescent="0.2">
      <c r="A2603" s="3" t="s">
        <v>3</v>
      </c>
      <c r="B2603" s="3">
        <f>YEAR(stock_returns_long[[#This Row],[Date]])</f>
        <v>2021</v>
      </c>
      <c r="C2603" s="3">
        <f>MONTH(stock_returns_long[[#This Row],[Date]])</f>
        <v>1</v>
      </c>
      <c r="D2603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4" spans="1:4" x14ac:dyDescent="0.2">
      <c r="A2604" s="3" t="s">
        <v>3</v>
      </c>
      <c r="B2604" s="3">
        <f>YEAR(stock_returns_long[[#This Row],[Date]])</f>
        <v>2021</v>
      </c>
      <c r="C2604" s="3">
        <f>MONTH(stock_returns_long[[#This Row],[Date]])</f>
        <v>1</v>
      </c>
      <c r="D2604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5" spans="1:4" x14ac:dyDescent="0.2">
      <c r="A2605" s="3" t="s">
        <v>3</v>
      </c>
      <c r="B2605" s="3">
        <f>YEAR(stock_returns_long[[#This Row],[Date]])</f>
        <v>2021</v>
      </c>
      <c r="C2605" s="3">
        <f>MONTH(stock_returns_long[[#This Row],[Date]])</f>
        <v>1</v>
      </c>
      <c r="D2605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6" spans="1:4" x14ac:dyDescent="0.2">
      <c r="A2606" s="3" t="s">
        <v>3</v>
      </c>
      <c r="B2606" s="3">
        <f>YEAR(stock_returns_long[[#This Row],[Date]])</f>
        <v>2021</v>
      </c>
      <c r="C2606" s="3">
        <f>MONTH(stock_returns_long[[#This Row],[Date]])</f>
        <v>1</v>
      </c>
      <c r="D2606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7" spans="1:4" x14ac:dyDescent="0.2">
      <c r="A2607" s="3" t="s">
        <v>3</v>
      </c>
      <c r="B2607" s="3">
        <f>YEAR(stock_returns_long[[#This Row],[Date]])</f>
        <v>2021</v>
      </c>
      <c r="C2607" s="3">
        <f>MONTH(stock_returns_long[[#This Row],[Date]])</f>
        <v>1</v>
      </c>
      <c r="D2607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8" spans="1:4" x14ac:dyDescent="0.2">
      <c r="A2608" s="3" t="s">
        <v>3</v>
      </c>
      <c r="B2608" s="3">
        <f>YEAR(stock_returns_long[[#This Row],[Date]])</f>
        <v>2021</v>
      </c>
      <c r="C2608" s="3">
        <f>MONTH(stock_returns_long[[#This Row],[Date]])</f>
        <v>1</v>
      </c>
      <c r="D2608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09" spans="1:4" x14ac:dyDescent="0.2">
      <c r="A2609" s="3" t="s">
        <v>3</v>
      </c>
      <c r="B2609" s="3">
        <f>YEAR(stock_returns_long[[#This Row],[Date]])</f>
        <v>2021</v>
      </c>
      <c r="C2609" s="3">
        <f>MONTH(stock_returns_long[[#This Row],[Date]])</f>
        <v>1</v>
      </c>
      <c r="D2609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0" spans="1:4" x14ac:dyDescent="0.2">
      <c r="A2610" s="3" t="s">
        <v>3</v>
      </c>
      <c r="B2610" s="3">
        <f>YEAR(stock_returns_long[[#This Row],[Date]])</f>
        <v>2021</v>
      </c>
      <c r="C2610" s="3">
        <f>MONTH(stock_returns_long[[#This Row],[Date]])</f>
        <v>1</v>
      </c>
      <c r="D2610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1" spans="1:4" x14ac:dyDescent="0.2">
      <c r="A2611" s="3" t="s">
        <v>3</v>
      </c>
      <c r="B2611" s="3">
        <f>YEAR(stock_returns_long[[#This Row],[Date]])</f>
        <v>2021</v>
      </c>
      <c r="C2611" s="3">
        <f>MONTH(stock_returns_long[[#This Row],[Date]])</f>
        <v>1</v>
      </c>
      <c r="D2611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2" spans="1:4" x14ac:dyDescent="0.2">
      <c r="A2612" s="3" t="s">
        <v>3</v>
      </c>
      <c r="B2612" s="3">
        <f>YEAR(stock_returns_long[[#This Row],[Date]])</f>
        <v>2021</v>
      </c>
      <c r="C2612" s="3">
        <f>MONTH(stock_returns_long[[#This Row],[Date]])</f>
        <v>1</v>
      </c>
      <c r="D2612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3" spans="1:4" x14ac:dyDescent="0.2">
      <c r="A2613" s="3" t="s">
        <v>3</v>
      </c>
      <c r="B2613" s="3">
        <f>YEAR(stock_returns_long[[#This Row],[Date]])</f>
        <v>2021</v>
      </c>
      <c r="C2613" s="3">
        <f>MONTH(stock_returns_long[[#This Row],[Date]])</f>
        <v>1</v>
      </c>
      <c r="D2613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4" spans="1:4" x14ac:dyDescent="0.2">
      <c r="A2614" s="3" t="s">
        <v>3</v>
      </c>
      <c r="B2614" s="3">
        <f>YEAR(stock_returns_long[[#This Row],[Date]])</f>
        <v>2021</v>
      </c>
      <c r="C2614" s="3">
        <f>MONTH(stock_returns_long[[#This Row],[Date]])</f>
        <v>1</v>
      </c>
      <c r="D2614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5" spans="1:4" x14ac:dyDescent="0.2">
      <c r="A2615" s="3" t="s">
        <v>3</v>
      </c>
      <c r="B2615" s="3">
        <f>YEAR(stock_returns_long[[#This Row],[Date]])</f>
        <v>2021</v>
      </c>
      <c r="C2615" s="3">
        <f>MONTH(stock_returns_long[[#This Row],[Date]])</f>
        <v>1</v>
      </c>
      <c r="D2615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6" spans="1:4" x14ac:dyDescent="0.2">
      <c r="A2616" s="3" t="s">
        <v>3</v>
      </c>
      <c r="B2616" s="3">
        <f>YEAR(stock_returns_long[[#This Row],[Date]])</f>
        <v>2021</v>
      </c>
      <c r="C2616" s="3">
        <f>MONTH(stock_returns_long[[#This Row],[Date]])</f>
        <v>1</v>
      </c>
      <c r="D2616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7" spans="1:4" x14ac:dyDescent="0.2">
      <c r="A2617" s="3" t="s">
        <v>3</v>
      </c>
      <c r="B2617" s="3">
        <f>YEAR(stock_returns_long[[#This Row],[Date]])</f>
        <v>2021</v>
      </c>
      <c r="C2617" s="3">
        <f>MONTH(stock_returns_long[[#This Row],[Date]])</f>
        <v>1</v>
      </c>
      <c r="D2617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8" spans="1:4" x14ac:dyDescent="0.2">
      <c r="A2618" s="3" t="s">
        <v>3</v>
      </c>
      <c r="B2618" s="3">
        <f>YEAR(stock_returns_long[[#This Row],[Date]])</f>
        <v>2021</v>
      </c>
      <c r="C2618" s="3">
        <f>MONTH(stock_returns_long[[#This Row],[Date]])</f>
        <v>1</v>
      </c>
      <c r="D2618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19" spans="1:4" x14ac:dyDescent="0.2">
      <c r="A2619" s="3" t="s">
        <v>3</v>
      </c>
      <c r="B2619" s="3">
        <f>YEAR(stock_returns_long[[#This Row],[Date]])</f>
        <v>2021</v>
      </c>
      <c r="C2619" s="3">
        <f>MONTH(stock_returns_long[[#This Row],[Date]])</f>
        <v>1</v>
      </c>
      <c r="D2619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20" spans="1:4" x14ac:dyDescent="0.2">
      <c r="A2620" s="3" t="s">
        <v>3</v>
      </c>
      <c r="B2620" s="3">
        <f>YEAR(stock_returns_long[[#This Row],[Date]])</f>
        <v>2021</v>
      </c>
      <c r="C2620" s="3">
        <f>MONTH(stock_returns_long[[#This Row],[Date]])</f>
        <v>1</v>
      </c>
      <c r="D2620" s="3">
        <f>EXP(SUMIFS(stock_returns_long!$F:$F, stock_returns_long!$B:$B,Table6[[#This Row],[Ticker]],stock_returns_long!$D:$D,Table6[[#This Row],[Year]], stock_returns_long!$E:$E,Table6[[#This Row],[Month]]))-1</f>
        <v>4.2891610011241976E-2</v>
      </c>
    </row>
    <row r="2621" spans="1:4" x14ac:dyDescent="0.2">
      <c r="A2621" s="3" t="s">
        <v>3</v>
      </c>
      <c r="B2621" s="3">
        <f>YEAR(stock_returns_long[[#This Row],[Date]])</f>
        <v>2021</v>
      </c>
      <c r="C2621" s="3">
        <f>MONTH(stock_returns_long[[#This Row],[Date]])</f>
        <v>2</v>
      </c>
      <c r="D2621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2" spans="1:4" x14ac:dyDescent="0.2">
      <c r="A2622" s="3" t="s">
        <v>3</v>
      </c>
      <c r="B2622" s="3">
        <f>YEAR(stock_returns_long[[#This Row],[Date]])</f>
        <v>2021</v>
      </c>
      <c r="C2622" s="3">
        <f>MONTH(stock_returns_long[[#This Row],[Date]])</f>
        <v>2</v>
      </c>
      <c r="D2622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3" spans="1:4" x14ac:dyDescent="0.2">
      <c r="A2623" s="3" t="s">
        <v>3</v>
      </c>
      <c r="B2623" s="3">
        <f>YEAR(stock_returns_long[[#This Row],[Date]])</f>
        <v>2021</v>
      </c>
      <c r="C2623" s="3">
        <f>MONTH(stock_returns_long[[#This Row],[Date]])</f>
        <v>2</v>
      </c>
      <c r="D2623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4" spans="1:4" x14ac:dyDescent="0.2">
      <c r="A2624" s="3" t="s">
        <v>3</v>
      </c>
      <c r="B2624" s="3">
        <f>YEAR(stock_returns_long[[#This Row],[Date]])</f>
        <v>2021</v>
      </c>
      <c r="C2624" s="3">
        <f>MONTH(stock_returns_long[[#This Row],[Date]])</f>
        <v>2</v>
      </c>
      <c r="D2624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5" spans="1:4" x14ac:dyDescent="0.2">
      <c r="A2625" s="3" t="s">
        <v>3</v>
      </c>
      <c r="B2625" s="3">
        <f>YEAR(stock_returns_long[[#This Row],[Date]])</f>
        <v>2021</v>
      </c>
      <c r="C2625" s="3">
        <f>MONTH(stock_returns_long[[#This Row],[Date]])</f>
        <v>2</v>
      </c>
      <c r="D2625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6" spans="1:4" x14ac:dyDescent="0.2">
      <c r="A2626" s="3" t="s">
        <v>3</v>
      </c>
      <c r="B2626" s="3">
        <f>YEAR(stock_returns_long[[#This Row],[Date]])</f>
        <v>2021</v>
      </c>
      <c r="C2626" s="3">
        <f>MONTH(stock_returns_long[[#This Row],[Date]])</f>
        <v>2</v>
      </c>
      <c r="D2626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7" spans="1:4" x14ac:dyDescent="0.2">
      <c r="A2627" s="3" t="s">
        <v>3</v>
      </c>
      <c r="B2627" s="3">
        <f>YEAR(stock_returns_long[[#This Row],[Date]])</f>
        <v>2021</v>
      </c>
      <c r="C2627" s="3">
        <f>MONTH(stock_returns_long[[#This Row],[Date]])</f>
        <v>2</v>
      </c>
      <c r="D2627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8" spans="1:4" x14ac:dyDescent="0.2">
      <c r="A2628" s="3" t="s">
        <v>3</v>
      </c>
      <c r="B2628" s="3">
        <f>YEAR(stock_returns_long[[#This Row],[Date]])</f>
        <v>2021</v>
      </c>
      <c r="C2628" s="3">
        <f>MONTH(stock_returns_long[[#This Row],[Date]])</f>
        <v>2</v>
      </c>
      <c r="D2628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29" spans="1:4" x14ac:dyDescent="0.2">
      <c r="A2629" s="3" t="s">
        <v>3</v>
      </c>
      <c r="B2629" s="3">
        <f>YEAR(stock_returns_long[[#This Row],[Date]])</f>
        <v>2021</v>
      </c>
      <c r="C2629" s="3">
        <f>MONTH(stock_returns_long[[#This Row],[Date]])</f>
        <v>2</v>
      </c>
      <c r="D2629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0" spans="1:4" x14ac:dyDescent="0.2">
      <c r="A2630" s="3" t="s">
        <v>3</v>
      </c>
      <c r="B2630" s="3">
        <f>YEAR(stock_returns_long[[#This Row],[Date]])</f>
        <v>2021</v>
      </c>
      <c r="C2630" s="3">
        <f>MONTH(stock_returns_long[[#This Row],[Date]])</f>
        <v>2</v>
      </c>
      <c r="D2630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1" spans="1:4" x14ac:dyDescent="0.2">
      <c r="A2631" s="3" t="s">
        <v>3</v>
      </c>
      <c r="B2631" s="3">
        <f>YEAR(stock_returns_long[[#This Row],[Date]])</f>
        <v>2021</v>
      </c>
      <c r="C2631" s="3">
        <f>MONTH(stock_returns_long[[#This Row],[Date]])</f>
        <v>2</v>
      </c>
      <c r="D2631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2" spans="1:4" x14ac:dyDescent="0.2">
      <c r="A2632" s="3" t="s">
        <v>3</v>
      </c>
      <c r="B2632" s="3">
        <f>YEAR(stock_returns_long[[#This Row],[Date]])</f>
        <v>2021</v>
      </c>
      <c r="C2632" s="3">
        <f>MONTH(stock_returns_long[[#This Row],[Date]])</f>
        <v>2</v>
      </c>
      <c r="D2632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3" spans="1:4" x14ac:dyDescent="0.2">
      <c r="A2633" s="3" t="s">
        <v>3</v>
      </c>
      <c r="B2633" s="3">
        <f>YEAR(stock_returns_long[[#This Row],[Date]])</f>
        <v>2021</v>
      </c>
      <c r="C2633" s="3">
        <f>MONTH(stock_returns_long[[#This Row],[Date]])</f>
        <v>2</v>
      </c>
      <c r="D2633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4" spans="1:4" x14ac:dyDescent="0.2">
      <c r="A2634" s="3" t="s">
        <v>3</v>
      </c>
      <c r="B2634" s="3">
        <f>YEAR(stock_returns_long[[#This Row],[Date]])</f>
        <v>2021</v>
      </c>
      <c r="C2634" s="3">
        <f>MONTH(stock_returns_long[[#This Row],[Date]])</f>
        <v>2</v>
      </c>
      <c r="D2634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5" spans="1:4" x14ac:dyDescent="0.2">
      <c r="A2635" s="3" t="s">
        <v>3</v>
      </c>
      <c r="B2635" s="3">
        <f>YEAR(stock_returns_long[[#This Row],[Date]])</f>
        <v>2021</v>
      </c>
      <c r="C2635" s="3">
        <f>MONTH(stock_returns_long[[#This Row],[Date]])</f>
        <v>2</v>
      </c>
      <c r="D2635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6" spans="1:4" x14ac:dyDescent="0.2">
      <c r="A2636" s="3" t="s">
        <v>3</v>
      </c>
      <c r="B2636" s="3">
        <f>YEAR(stock_returns_long[[#This Row],[Date]])</f>
        <v>2021</v>
      </c>
      <c r="C2636" s="3">
        <f>MONTH(stock_returns_long[[#This Row],[Date]])</f>
        <v>2</v>
      </c>
      <c r="D2636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7" spans="1:4" x14ac:dyDescent="0.2">
      <c r="A2637" s="3" t="s">
        <v>3</v>
      </c>
      <c r="B2637" s="3">
        <f>YEAR(stock_returns_long[[#This Row],[Date]])</f>
        <v>2021</v>
      </c>
      <c r="C2637" s="3">
        <f>MONTH(stock_returns_long[[#This Row],[Date]])</f>
        <v>2</v>
      </c>
      <c r="D2637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8" spans="1:4" x14ac:dyDescent="0.2">
      <c r="A2638" s="3" t="s">
        <v>3</v>
      </c>
      <c r="B2638" s="3">
        <f>YEAR(stock_returns_long[[#This Row],[Date]])</f>
        <v>2021</v>
      </c>
      <c r="C2638" s="3">
        <f>MONTH(stock_returns_long[[#This Row],[Date]])</f>
        <v>2</v>
      </c>
      <c r="D2638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39" spans="1:4" x14ac:dyDescent="0.2">
      <c r="A2639" s="3" t="s">
        <v>3</v>
      </c>
      <c r="B2639" s="3">
        <f>YEAR(stock_returns_long[[#This Row],[Date]])</f>
        <v>2021</v>
      </c>
      <c r="C2639" s="3">
        <f>MONTH(stock_returns_long[[#This Row],[Date]])</f>
        <v>2</v>
      </c>
      <c r="D2639" s="3">
        <f>EXP(SUMIFS(stock_returns_long!$F:$F, stock_returns_long!$B:$B,Table6[[#This Row],[Ticker]],stock_returns_long!$D:$D,Table6[[#This Row],[Year]], stock_returns_long!$E:$E,Table6[[#This Row],[Month]]))-1</f>
        <v>4.1181160703556152E-3</v>
      </c>
    </row>
    <row r="2640" spans="1:4" x14ac:dyDescent="0.2">
      <c r="A2640" s="3" t="s">
        <v>3</v>
      </c>
      <c r="B2640" s="3">
        <f>YEAR(stock_returns_long[[#This Row],[Date]])</f>
        <v>2021</v>
      </c>
      <c r="C2640" s="3">
        <f>MONTH(stock_returns_long[[#This Row],[Date]])</f>
        <v>3</v>
      </c>
      <c r="D2640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1" spans="1:4" x14ac:dyDescent="0.2">
      <c r="A2641" s="3" t="s">
        <v>3</v>
      </c>
      <c r="B2641" s="3">
        <f>YEAR(stock_returns_long[[#This Row],[Date]])</f>
        <v>2021</v>
      </c>
      <c r="C2641" s="3">
        <f>MONTH(stock_returns_long[[#This Row],[Date]])</f>
        <v>3</v>
      </c>
      <c r="D2641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2" spans="1:4" x14ac:dyDescent="0.2">
      <c r="A2642" s="3" t="s">
        <v>3</v>
      </c>
      <c r="B2642" s="3">
        <f>YEAR(stock_returns_long[[#This Row],[Date]])</f>
        <v>2021</v>
      </c>
      <c r="C2642" s="3">
        <f>MONTH(stock_returns_long[[#This Row],[Date]])</f>
        <v>3</v>
      </c>
      <c r="D2642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3" spans="1:4" x14ac:dyDescent="0.2">
      <c r="A2643" s="3" t="s">
        <v>3</v>
      </c>
      <c r="B2643" s="3">
        <f>YEAR(stock_returns_long[[#This Row],[Date]])</f>
        <v>2021</v>
      </c>
      <c r="C2643" s="3">
        <f>MONTH(stock_returns_long[[#This Row],[Date]])</f>
        <v>3</v>
      </c>
      <c r="D2643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4" spans="1:4" x14ac:dyDescent="0.2">
      <c r="A2644" s="3" t="s">
        <v>3</v>
      </c>
      <c r="B2644" s="3">
        <f>YEAR(stock_returns_long[[#This Row],[Date]])</f>
        <v>2021</v>
      </c>
      <c r="C2644" s="3">
        <f>MONTH(stock_returns_long[[#This Row],[Date]])</f>
        <v>3</v>
      </c>
      <c r="D2644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5" spans="1:4" x14ac:dyDescent="0.2">
      <c r="A2645" s="3" t="s">
        <v>3</v>
      </c>
      <c r="B2645" s="3">
        <f>YEAR(stock_returns_long[[#This Row],[Date]])</f>
        <v>2021</v>
      </c>
      <c r="C2645" s="3">
        <f>MONTH(stock_returns_long[[#This Row],[Date]])</f>
        <v>3</v>
      </c>
      <c r="D2645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6" spans="1:4" x14ac:dyDescent="0.2">
      <c r="A2646" s="3" t="s">
        <v>3</v>
      </c>
      <c r="B2646" s="3">
        <f>YEAR(stock_returns_long[[#This Row],[Date]])</f>
        <v>2021</v>
      </c>
      <c r="C2646" s="3">
        <f>MONTH(stock_returns_long[[#This Row],[Date]])</f>
        <v>3</v>
      </c>
      <c r="D2646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7" spans="1:4" x14ac:dyDescent="0.2">
      <c r="A2647" s="3" t="s">
        <v>3</v>
      </c>
      <c r="B2647" s="3">
        <f>YEAR(stock_returns_long[[#This Row],[Date]])</f>
        <v>2021</v>
      </c>
      <c r="C2647" s="3">
        <f>MONTH(stock_returns_long[[#This Row],[Date]])</f>
        <v>3</v>
      </c>
      <c r="D2647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8" spans="1:4" x14ac:dyDescent="0.2">
      <c r="A2648" s="3" t="s">
        <v>3</v>
      </c>
      <c r="B2648" s="3">
        <f>YEAR(stock_returns_long[[#This Row],[Date]])</f>
        <v>2021</v>
      </c>
      <c r="C2648" s="3">
        <f>MONTH(stock_returns_long[[#This Row],[Date]])</f>
        <v>3</v>
      </c>
      <c r="D2648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49" spans="1:4" x14ac:dyDescent="0.2">
      <c r="A2649" s="3" t="s">
        <v>3</v>
      </c>
      <c r="B2649" s="3">
        <f>YEAR(stock_returns_long[[#This Row],[Date]])</f>
        <v>2021</v>
      </c>
      <c r="C2649" s="3">
        <f>MONTH(stock_returns_long[[#This Row],[Date]])</f>
        <v>3</v>
      </c>
      <c r="D2649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0" spans="1:4" x14ac:dyDescent="0.2">
      <c r="A2650" s="3" t="s">
        <v>3</v>
      </c>
      <c r="B2650" s="3">
        <f>YEAR(stock_returns_long[[#This Row],[Date]])</f>
        <v>2021</v>
      </c>
      <c r="C2650" s="3">
        <f>MONTH(stock_returns_long[[#This Row],[Date]])</f>
        <v>3</v>
      </c>
      <c r="D2650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1" spans="1:4" x14ac:dyDescent="0.2">
      <c r="A2651" s="3" t="s">
        <v>3</v>
      </c>
      <c r="B2651" s="3">
        <f>YEAR(stock_returns_long[[#This Row],[Date]])</f>
        <v>2021</v>
      </c>
      <c r="C2651" s="3">
        <f>MONTH(stock_returns_long[[#This Row],[Date]])</f>
        <v>3</v>
      </c>
      <c r="D2651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2" spans="1:4" x14ac:dyDescent="0.2">
      <c r="A2652" s="3" t="s">
        <v>3</v>
      </c>
      <c r="B2652" s="3">
        <f>YEAR(stock_returns_long[[#This Row],[Date]])</f>
        <v>2021</v>
      </c>
      <c r="C2652" s="3">
        <f>MONTH(stock_returns_long[[#This Row],[Date]])</f>
        <v>3</v>
      </c>
      <c r="D2652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3" spans="1:4" x14ac:dyDescent="0.2">
      <c r="A2653" s="3" t="s">
        <v>3</v>
      </c>
      <c r="B2653" s="3">
        <f>YEAR(stock_returns_long[[#This Row],[Date]])</f>
        <v>2021</v>
      </c>
      <c r="C2653" s="3">
        <f>MONTH(stock_returns_long[[#This Row],[Date]])</f>
        <v>3</v>
      </c>
      <c r="D2653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4" spans="1:4" x14ac:dyDescent="0.2">
      <c r="A2654" s="3" t="s">
        <v>3</v>
      </c>
      <c r="B2654" s="3">
        <f>YEAR(stock_returns_long[[#This Row],[Date]])</f>
        <v>2021</v>
      </c>
      <c r="C2654" s="3">
        <f>MONTH(stock_returns_long[[#This Row],[Date]])</f>
        <v>3</v>
      </c>
      <c r="D2654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5" spans="1:4" x14ac:dyDescent="0.2">
      <c r="A2655" s="3" t="s">
        <v>3</v>
      </c>
      <c r="B2655" s="3">
        <f>YEAR(stock_returns_long[[#This Row],[Date]])</f>
        <v>2021</v>
      </c>
      <c r="C2655" s="3">
        <f>MONTH(stock_returns_long[[#This Row],[Date]])</f>
        <v>3</v>
      </c>
      <c r="D2655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6" spans="1:4" x14ac:dyDescent="0.2">
      <c r="A2656" s="3" t="s">
        <v>3</v>
      </c>
      <c r="B2656" s="3">
        <f>YEAR(stock_returns_long[[#This Row],[Date]])</f>
        <v>2021</v>
      </c>
      <c r="C2656" s="3">
        <f>MONTH(stock_returns_long[[#This Row],[Date]])</f>
        <v>3</v>
      </c>
      <c r="D2656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7" spans="1:4" x14ac:dyDescent="0.2">
      <c r="A2657" s="3" t="s">
        <v>3</v>
      </c>
      <c r="B2657" s="3">
        <f>YEAR(stock_returns_long[[#This Row],[Date]])</f>
        <v>2021</v>
      </c>
      <c r="C2657" s="3">
        <f>MONTH(stock_returns_long[[#This Row],[Date]])</f>
        <v>3</v>
      </c>
      <c r="D2657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8" spans="1:4" x14ac:dyDescent="0.2">
      <c r="A2658" s="3" t="s">
        <v>3</v>
      </c>
      <c r="B2658" s="3">
        <f>YEAR(stock_returns_long[[#This Row],[Date]])</f>
        <v>2021</v>
      </c>
      <c r="C2658" s="3">
        <f>MONTH(stock_returns_long[[#This Row],[Date]])</f>
        <v>3</v>
      </c>
      <c r="D2658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59" spans="1:4" x14ac:dyDescent="0.2">
      <c r="A2659" s="3" t="s">
        <v>3</v>
      </c>
      <c r="B2659" s="3">
        <f>YEAR(stock_returns_long[[#This Row],[Date]])</f>
        <v>2021</v>
      </c>
      <c r="C2659" s="3">
        <f>MONTH(stock_returns_long[[#This Row],[Date]])</f>
        <v>3</v>
      </c>
      <c r="D2659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60" spans="1:4" x14ac:dyDescent="0.2">
      <c r="A2660" s="3" t="s">
        <v>3</v>
      </c>
      <c r="B2660" s="3">
        <f>YEAR(stock_returns_long[[#This Row],[Date]])</f>
        <v>2021</v>
      </c>
      <c r="C2660" s="3">
        <f>MONTH(stock_returns_long[[#This Row],[Date]])</f>
        <v>3</v>
      </c>
      <c r="D2660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61" spans="1:4" x14ac:dyDescent="0.2">
      <c r="A2661" s="3" t="s">
        <v>3</v>
      </c>
      <c r="B2661" s="3">
        <f>YEAR(stock_returns_long[[#This Row],[Date]])</f>
        <v>2021</v>
      </c>
      <c r="C2661" s="3">
        <f>MONTH(stock_returns_long[[#This Row],[Date]])</f>
        <v>3</v>
      </c>
      <c r="D2661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62" spans="1:4" x14ac:dyDescent="0.2">
      <c r="A2662" s="3" t="s">
        <v>3</v>
      </c>
      <c r="B2662" s="3">
        <f>YEAR(stock_returns_long[[#This Row],[Date]])</f>
        <v>2021</v>
      </c>
      <c r="C2662" s="3">
        <f>MONTH(stock_returns_long[[#This Row],[Date]])</f>
        <v>3</v>
      </c>
      <c r="D2662" s="3">
        <f>EXP(SUMIFS(stock_returns_long!$F:$F, stock_returns_long!$B:$B,Table6[[#This Row],[Ticker]],stock_returns_long!$D:$D,Table6[[#This Row],[Year]], stock_returns_long!$E:$E,Table6[[#This Row],[Month]]))-1</f>
        <v>1.4588038036421391E-2</v>
      </c>
    </row>
    <row r="2663" spans="1:4" x14ac:dyDescent="0.2">
      <c r="A2663" s="3" t="s">
        <v>3</v>
      </c>
      <c r="B2663" s="3">
        <f>YEAR(stock_returns_long[[#This Row],[Date]])</f>
        <v>2021</v>
      </c>
      <c r="C2663" s="3">
        <f>MONTH(stock_returns_long[[#This Row],[Date]])</f>
        <v>4</v>
      </c>
      <c r="D2663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4" spans="1:4" x14ac:dyDescent="0.2">
      <c r="A2664" s="3" t="s">
        <v>3</v>
      </c>
      <c r="B2664" s="3">
        <f>YEAR(stock_returns_long[[#This Row],[Date]])</f>
        <v>2021</v>
      </c>
      <c r="C2664" s="3">
        <f>MONTH(stock_returns_long[[#This Row],[Date]])</f>
        <v>4</v>
      </c>
      <c r="D2664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5" spans="1:4" x14ac:dyDescent="0.2">
      <c r="A2665" s="3" t="s">
        <v>3</v>
      </c>
      <c r="B2665" s="3">
        <f>YEAR(stock_returns_long[[#This Row],[Date]])</f>
        <v>2021</v>
      </c>
      <c r="C2665" s="3">
        <f>MONTH(stock_returns_long[[#This Row],[Date]])</f>
        <v>4</v>
      </c>
      <c r="D2665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6" spans="1:4" x14ac:dyDescent="0.2">
      <c r="A2666" s="3" t="s">
        <v>3</v>
      </c>
      <c r="B2666" s="3">
        <f>YEAR(stock_returns_long[[#This Row],[Date]])</f>
        <v>2021</v>
      </c>
      <c r="C2666" s="3">
        <f>MONTH(stock_returns_long[[#This Row],[Date]])</f>
        <v>4</v>
      </c>
      <c r="D2666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7" spans="1:4" x14ac:dyDescent="0.2">
      <c r="A2667" s="3" t="s">
        <v>3</v>
      </c>
      <c r="B2667" s="3">
        <f>YEAR(stock_returns_long[[#This Row],[Date]])</f>
        <v>2021</v>
      </c>
      <c r="C2667" s="3">
        <f>MONTH(stock_returns_long[[#This Row],[Date]])</f>
        <v>4</v>
      </c>
      <c r="D2667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8" spans="1:4" x14ac:dyDescent="0.2">
      <c r="A2668" s="3" t="s">
        <v>3</v>
      </c>
      <c r="B2668" s="3">
        <f>YEAR(stock_returns_long[[#This Row],[Date]])</f>
        <v>2021</v>
      </c>
      <c r="C2668" s="3">
        <f>MONTH(stock_returns_long[[#This Row],[Date]])</f>
        <v>4</v>
      </c>
      <c r="D2668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69" spans="1:4" x14ac:dyDescent="0.2">
      <c r="A2669" s="3" t="s">
        <v>3</v>
      </c>
      <c r="B2669" s="3">
        <f>YEAR(stock_returns_long[[#This Row],[Date]])</f>
        <v>2021</v>
      </c>
      <c r="C2669" s="3">
        <f>MONTH(stock_returns_long[[#This Row],[Date]])</f>
        <v>4</v>
      </c>
      <c r="D2669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0" spans="1:4" x14ac:dyDescent="0.2">
      <c r="A2670" s="3" t="s">
        <v>3</v>
      </c>
      <c r="B2670" s="3">
        <f>YEAR(stock_returns_long[[#This Row],[Date]])</f>
        <v>2021</v>
      </c>
      <c r="C2670" s="3">
        <f>MONTH(stock_returns_long[[#This Row],[Date]])</f>
        <v>4</v>
      </c>
      <c r="D2670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1" spans="1:4" x14ac:dyDescent="0.2">
      <c r="A2671" s="3" t="s">
        <v>3</v>
      </c>
      <c r="B2671" s="3">
        <f>YEAR(stock_returns_long[[#This Row],[Date]])</f>
        <v>2021</v>
      </c>
      <c r="C2671" s="3">
        <f>MONTH(stock_returns_long[[#This Row],[Date]])</f>
        <v>4</v>
      </c>
      <c r="D2671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2" spans="1:4" x14ac:dyDescent="0.2">
      <c r="A2672" s="3" t="s">
        <v>3</v>
      </c>
      <c r="B2672" s="3">
        <f>YEAR(stock_returns_long[[#This Row],[Date]])</f>
        <v>2021</v>
      </c>
      <c r="C2672" s="3">
        <f>MONTH(stock_returns_long[[#This Row],[Date]])</f>
        <v>4</v>
      </c>
      <c r="D2672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3" spans="1:4" x14ac:dyDescent="0.2">
      <c r="A2673" s="3" t="s">
        <v>3</v>
      </c>
      <c r="B2673" s="3">
        <f>YEAR(stock_returns_long[[#This Row],[Date]])</f>
        <v>2021</v>
      </c>
      <c r="C2673" s="3">
        <f>MONTH(stock_returns_long[[#This Row],[Date]])</f>
        <v>4</v>
      </c>
      <c r="D2673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4" spans="1:4" x14ac:dyDescent="0.2">
      <c r="A2674" s="3" t="s">
        <v>3</v>
      </c>
      <c r="B2674" s="3">
        <f>YEAR(stock_returns_long[[#This Row],[Date]])</f>
        <v>2021</v>
      </c>
      <c r="C2674" s="3">
        <f>MONTH(stock_returns_long[[#This Row],[Date]])</f>
        <v>4</v>
      </c>
      <c r="D2674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5" spans="1:4" x14ac:dyDescent="0.2">
      <c r="A2675" s="3" t="s">
        <v>3</v>
      </c>
      <c r="B2675" s="3">
        <f>YEAR(stock_returns_long[[#This Row],[Date]])</f>
        <v>2021</v>
      </c>
      <c r="C2675" s="3">
        <f>MONTH(stock_returns_long[[#This Row],[Date]])</f>
        <v>4</v>
      </c>
      <c r="D2675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6" spans="1:4" x14ac:dyDescent="0.2">
      <c r="A2676" s="3" t="s">
        <v>3</v>
      </c>
      <c r="B2676" s="3">
        <f>YEAR(stock_returns_long[[#This Row],[Date]])</f>
        <v>2021</v>
      </c>
      <c r="C2676" s="3">
        <f>MONTH(stock_returns_long[[#This Row],[Date]])</f>
        <v>4</v>
      </c>
      <c r="D2676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7" spans="1:4" x14ac:dyDescent="0.2">
      <c r="A2677" s="3" t="s">
        <v>3</v>
      </c>
      <c r="B2677" s="3">
        <f>YEAR(stock_returns_long[[#This Row],[Date]])</f>
        <v>2021</v>
      </c>
      <c r="C2677" s="3">
        <f>MONTH(stock_returns_long[[#This Row],[Date]])</f>
        <v>4</v>
      </c>
      <c r="D2677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8" spans="1:4" x14ac:dyDescent="0.2">
      <c r="A2678" s="3" t="s">
        <v>3</v>
      </c>
      <c r="B2678" s="3">
        <f>YEAR(stock_returns_long[[#This Row],[Date]])</f>
        <v>2021</v>
      </c>
      <c r="C2678" s="3">
        <f>MONTH(stock_returns_long[[#This Row],[Date]])</f>
        <v>4</v>
      </c>
      <c r="D2678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79" spans="1:4" x14ac:dyDescent="0.2">
      <c r="A2679" s="3" t="s">
        <v>3</v>
      </c>
      <c r="B2679" s="3">
        <f>YEAR(stock_returns_long[[#This Row],[Date]])</f>
        <v>2021</v>
      </c>
      <c r="C2679" s="3">
        <f>MONTH(stock_returns_long[[#This Row],[Date]])</f>
        <v>4</v>
      </c>
      <c r="D2679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80" spans="1:4" x14ac:dyDescent="0.2">
      <c r="A2680" s="3" t="s">
        <v>3</v>
      </c>
      <c r="B2680" s="3">
        <f>YEAR(stock_returns_long[[#This Row],[Date]])</f>
        <v>2021</v>
      </c>
      <c r="C2680" s="3">
        <f>MONTH(stock_returns_long[[#This Row],[Date]])</f>
        <v>4</v>
      </c>
      <c r="D2680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81" spans="1:4" x14ac:dyDescent="0.2">
      <c r="A2681" s="3" t="s">
        <v>3</v>
      </c>
      <c r="B2681" s="3">
        <f>YEAR(stock_returns_long[[#This Row],[Date]])</f>
        <v>2021</v>
      </c>
      <c r="C2681" s="3">
        <f>MONTH(stock_returns_long[[#This Row],[Date]])</f>
        <v>4</v>
      </c>
      <c r="D2681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82" spans="1:4" x14ac:dyDescent="0.2">
      <c r="A2682" s="3" t="s">
        <v>3</v>
      </c>
      <c r="B2682" s="3">
        <f>YEAR(stock_returns_long[[#This Row],[Date]])</f>
        <v>2021</v>
      </c>
      <c r="C2682" s="3">
        <f>MONTH(stock_returns_long[[#This Row],[Date]])</f>
        <v>4</v>
      </c>
      <c r="D2682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83" spans="1:4" x14ac:dyDescent="0.2">
      <c r="A2683" s="3" t="s">
        <v>3</v>
      </c>
      <c r="B2683" s="3">
        <f>YEAR(stock_returns_long[[#This Row],[Date]])</f>
        <v>2021</v>
      </c>
      <c r="C2683" s="3">
        <f>MONTH(stock_returns_long[[#This Row],[Date]])</f>
        <v>4</v>
      </c>
      <c r="D2683" s="3">
        <f>EXP(SUMIFS(stock_returns_long!$F:$F, stock_returns_long!$B:$B,Table6[[#This Row],[Ticker]],stock_returns_long!$D:$D,Table6[[#This Row],[Year]], stock_returns_long!$E:$E,Table6[[#This Row],[Month]]))-1</f>
        <v>6.9601973050761767E-2</v>
      </c>
    </row>
    <row r="2684" spans="1:4" x14ac:dyDescent="0.2">
      <c r="A2684" s="3" t="s">
        <v>3</v>
      </c>
      <c r="B2684" s="3">
        <f>YEAR(stock_returns_long[[#This Row],[Date]])</f>
        <v>2021</v>
      </c>
      <c r="C2684" s="3">
        <f>MONTH(stock_returns_long[[#This Row],[Date]])</f>
        <v>5</v>
      </c>
      <c r="D2684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85" spans="1:4" x14ac:dyDescent="0.2">
      <c r="A2685" s="3" t="s">
        <v>3</v>
      </c>
      <c r="B2685" s="3">
        <f>YEAR(stock_returns_long[[#This Row],[Date]])</f>
        <v>2021</v>
      </c>
      <c r="C2685" s="3">
        <f>MONTH(stock_returns_long[[#This Row],[Date]])</f>
        <v>5</v>
      </c>
      <c r="D2685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86" spans="1:4" x14ac:dyDescent="0.2">
      <c r="A2686" s="3" t="s">
        <v>3</v>
      </c>
      <c r="B2686" s="3">
        <f>YEAR(stock_returns_long[[#This Row],[Date]])</f>
        <v>2021</v>
      </c>
      <c r="C2686" s="3">
        <f>MONTH(stock_returns_long[[#This Row],[Date]])</f>
        <v>5</v>
      </c>
      <c r="D2686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87" spans="1:4" x14ac:dyDescent="0.2">
      <c r="A2687" s="3" t="s">
        <v>3</v>
      </c>
      <c r="B2687" s="3">
        <f>YEAR(stock_returns_long[[#This Row],[Date]])</f>
        <v>2021</v>
      </c>
      <c r="C2687" s="3">
        <f>MONTH(stock_returns_long[[#This Row],[Date]])</f>
        <v>5</v>
      </c>
      <c r="D2687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88" spans="1:4" x14ac:dyDescent="0.2">
      <c r="A2688" s="3" t="s">
        <v>3</v>
      </c>
      <c r="B2688" s="3">
        <f>YEAR(stock_returns_long[[#This Row],[Date]])</f>
        <v>2021</v>
      </c>
      <c r="C2688" s="3">
        <f>MONTH(stock_returns_long[[#This Row],[Date]])</f>
        <v>5</v>
      </c>
      <c r="D2688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89" spans="1:4" x14ac:dyDescent="0.2">
      <c r="A2689" s="3" t="s">
        <v>3</v>
      </c>
      <c r="B2689" s="3">
        <f>YEAR(stock_returns_long[[#This Row],[Date]])</f>
        <v>2021</v>
      </c>
      <c r="C2689" s="3">
        <f>MONTH(stock_returns_long[[#This Row],[Date]])</f>
        <v>5</v>
      </c>
      <c r="D2689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0" spans="1:4" x14ac:dyDescent="0.2">
      <c r="A2690" s="3" t="s">
        <v>3</v>
      </c>
      <c r="B2690" s="3">
        <f>YEAR(stock_returns_long[[#This Row],[Date]])</f>
        <v>2021</v>
      </c>
      <c r="C2690" s="3">
        <f>MONTH(stock_returns_long[[#This Row],[Date]])</f>
        <v>5</v>
      </c>
      <c r="D2690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1" spans="1:4" x14ac:dyDescent="0.2">
      <c r="A2691" s="3" t="s">
        <v>3</v>
      </c>
      <c r="B2691" s="3">
        <f>YEAR(stock_returns_long[[#This Row],[Date]])</f>
        <v>2021</v>
      </c>
      <c r="C2691" s="3">
        <f>MONTH(stock_returns_long[[#This Row],[Date]])</f>
        <v>5</v>
      </c>
      <c r="D2691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2" spans="1:4" x14ac:dyDescent="0.2">
      <c r="A2692" s="3" t="s">
        <v>3</v>
      </c>
      <c r="B2692" s="3">
        <f>YEAR(stock_returns_long[[#This Row],[Date]])</f>
        <v>2021</v>
      </c>
      <c r="C2692" s="3">
        <f>MONTH(stock_returns_long[[#This Row],[Date]])</f>
        <v>5</v>
      </c>
      <c r="D2692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3" spans="1:4" x14ac:dyDescent="0.2">
      <c r="A2693" s="3" t="s">
        <v>3</v>
      </c>
      <c r="B2693" s="3">
        <f>YEAR(stock_returns_long[[#This Row],[Date]])</f>
        <v>2021</v>
      </c>
      <c r="C2693" s="3">
        <f>MONTH(stock_returns_long[[#This Row],[Date]])</f>
        <v>5</v>
      </c>
      <c r="D2693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4" spans="1:4" x14ac:dyDescent="0.2">
      <c r="A2694" s="3" t="s">
        <v>3</v>
      </c>
      <c r="B2694" s="3">
        <f>YEAR(stock_returns_long[[#This Row],[Date]])</f>
        <v>2021</v>
      </c>
      <c r="C2694" s="3">
        <f>MONTH(stock_returns_long[[#This Row],[Date]])</f>
        <v>5</v>
      </c>
      <c r="D2694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5" spans="1:4" x14ac:dyDescent="0.2">
      <c r="A2695" s="3" t="s">
        <v>3</v>
      </c>
      <c r="B2695" s="3">
        <f>YEAR(stock_returns_long[[#This Row],[Date]])</f>
        <v>2021</v>
      </c>
      <c r="C2695" s="3">
        <f>MONTH(stock_returns_long[[#This Row],[Date]])</f>
        <v>5</v>
      </c>
      <c r="D2695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6" spans="1:4" x14ac:dyDescent="0.2">
      <c r="A2696" s="3" t="s">
        <v>3</v>
      </c>
      <c r="B2696" s="3">
        <f>YEAR(stock_returns_long[[#This Row],[Date]])</f>
        <v>2021</v>
      </c>
      <c r="C2696" s="3">
        <f>MONTH(stock_returns_long[[#This Row],[Date]])</f>
        <v>5</v>
      </c>
      <c r="D2696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7" spans="1:4" x14ac:dyDescent="0.2">
      <c r="A2697" s="3" t="s">
        <v>3</v>
      </c>
      <c r="B2697" s="3">
        <f>YEAR(stock_returns_long[[#This Row],[Date]])</f>
        <v>2021</v>
      </c>
      <c r="C2697" s="3">
        <f>MONTH(stock_returns_long[[#This Row],[Date]])</f>
        <v>5</v>
      </c>
      <c r="D2697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8" spans="1:4" x14ac:dyDescent="0.2">
      <c r="A2698" s="3" t="s">
        <v>3</v>
      </c>
      <c r="B2698" s="3">
        <f>YEAR(stock_returns_long[[#This Row],[Date]])</f>
        <v>2021</v>
      </c>
      <c r="C2698" s="3">
        <f>MONTH(stock_returns_long[[#This Row],[Date]])</f>
        <v>5</v>
      </c>
      <c r="D2698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699" spans="1:4" x14ac:dyDescent="0.2">
      <c r="A2699" s="3" t="s">
        <v>3</v>
      </c>
      <c r="B2699" s="3">
        <f>YEAR(stock_returns_long[[#This Row],[Date]])</f>
        <v>2021</v>
      </c>
      <c r="C2699" s="3">
        <f>MONTH(stock_returns_long[[#This Row],[Date]])</f>
        <v>5</v>
      </c>
      <c r="D2699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700" spans="1:4" x14ac:dyDescent="0.2">
      <c r="A2700" s="3" t="s">
        <v>3</v>
      </c>
      <c r="B2700" s="3">
        <f>YEAR(stock_returns_long[[#This Row],[Date]])</f>
        <v>2021</v>
      </c>
      <c r="C2700" s="3">
        <f>MONTH(stock_returns_long[[#This Row],[Date]])</f>
        <v>5</v>
      </c>
      <c r="D2700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701" spans="1:4" x14ac:dyDescent="0.2">
      <c r="A2701" s="3" t="s">
        <v>3</v>
      </c>
      <c r="B2701" s="3">
        <f>YEAR(stock_returns_long[[#This Row],[Date]])</f>
        <v>2021</v>
      </c>
      <c r="C2701" s="3">
        <f>MONTH(stock_returns_long[[#This Row],[Date]])</f>
        <v>5</v>
      </c>
      <c r="D2701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702" spans="1:4" x14ac:dyDescent="0.2">
      <c r="A2702" s="3" t="s">
        <v>3</v>
      </c>
      <c r="B2702" s="3">
        <f>YEAR(stock_returns_long[[#This Row],[Date]])</f>
        <v>2021</v>
      </c>
      <c r="C2702" s="3">
        <f>MONTH(stock_returns_long[[#This Row],[Date]])</f>
        <v>5</v>
      </c>
      <c r="D2702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703" spans="1:4" x14ac:dyDescent="0.2">
      <c r="A2703" s="3" t="s">
        <v>3</v>
      </c>
      <c r="B2703" s="3">
        <f>YEAR(stock_returns_long[[#This Row],[Date]])</f>
        <v>2021</v>
      </c>
      <c r="C2703" s="3">
        <f>MONTH(stock_returns_long[[#This Row],[Date]])</f>
        <v>5</v>
      </c>
      <c r="D2703" s="3">
        <f>EXP(SUMIFS(stock_returns_long!$F:$F, stock_returns_long!$B:$B,Table6[[#This Row],[Ticker]],stock_returns_long!$D:$D,Table6[[#This Row],[Year]], stock_returns_long!$E:$E,Table6[[#This Row],[Month]]))-1</f>
        <v>-7.6274476337095942E-3</v>
      </c>
    </row>
    <row r="2704" spans="1:4" x14ac:dyDescent="0.2">
      <c r="A2704" s="3" t="s">
        <v>3</v>
      </c>
      <c r="B2704" s="3">
        <f>YEAR(stock_returns_long[[#This Row],[Date]])</f>
        <v>2021</v>
      </c>
      <c r="C2704" s="3">
        <f>MONTH(stock_returns_long[[#This Row],[Date]])</f>
        <v>6</v>
      </c>
      <c r="D2704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05" spans="1:4" x14ac:dyDescent="0.2">
      <c r="A2705" s="3" t="s">
        <v>3</v>
      </c>
      <c r="B2705" s="3">
        <f>YEAR(stock_returns_long[[#This Row],[Date]])</f>
        <v>2021</v>
      </c>
      <c r="C2705" s="3">
        <f>MONTH(stock_returns_long[[#This Row],[Date]])</f>
        <v>6</v>
      </c>
      <c r="D2705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06" spans="1:4" x14ac:dyDescent="0.2">
      <c r="A2706" s="3" t="s">
        <v>3</v>
      </c>
      <c r="B2706" s="3">
        <f>YEAR(stock_returns_long[[#This Row],[Date]])</f>
        <v>2021</v>
      </c>
      <c r="C2706" s="3">
        <f>MONTH(stock_returns_long[[#This Row],[Date]])</f>
        <v>6</v>
      </c>
      <c r="D2706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07" spans="1:4" x14ac:dyDescent="0.2">
      <c r="A2707" s="3" t="s">
        <v>3</v>
      </c>
      <c r="B2707" s="3">
        <f>YEAR(stock_returns_long[[#This Row],[Date]])</f>
        <v>2021</v>
      </c>
      <c r="C2707" s="3">
        <f>MONTH(stock_returns_long[[#This Row],[Date]])</f>
        <v>6</v>
      </c>
      <c r="D2707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08" spans="1:4" x14ac:dyDescent="0.2">
      <c r="A2708" s="3" t="s">
        <v>3</v>
      </c>
      <c r="B2708" s="3">
        <f>YEAR(stock_returns_long[[#This Row],[Date]])</f>
        <v>2021</v>
      </c>
      <c r="C2708" s="3">
        <f>MONTH(stock_returns_long[[#This Row],[Date]])</f>
        <v>6</v>
      </c>
      <c r="D2708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09" spans="1:4" x14ac:dyDescent="0.2">
      <c r="A2709" s="3" t="s">
        <v>3</v>
      </c>
      <c r="B2709" s="3">
        <f>YEAR(stock_returns_long[[#This Row],[Date]])</f>
        <v>2021</v>
      </c>
      <c r="C2709" s="3">
        <f>MONTH(stock_returns_long[[#This Row],[Date]])</f>
        <v>6</v>
      </c>
      <c r="D2709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0" spans="1:4" x14ac:dyDescent="0.2">
      <c r="A2710" s="3" t="s">
        <v>3</v>
      </c>
      <c r="B2710" s="3">
        <f>YEAR(stock_returns_long[[#This Row],[Date]])</f>
        <v>2021</v>
      </c>
      <c r="C2710" s="3">
        <f>MONTH(stock_returns_long[[#This Row],[Date]])</f>
        <v>6</v>
      </c>
      <c r="D2710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1" spans="1:4" x14ac:dyDescent="0.2">
      <c r="A2711" s="3" t="s">
        <v>3</v>
      </c>
      <c r="B2711" s="3">
        <f>YEAR(stock_returns_long[[#This Row],[Date]])</f>
        <v>2021</v>
      </c>
      <c r="C2711" s="3">
        <f>MONTH(stock_returns_long[[#This Row],[Date]])</f>
        <v>6</v>
      </c>
      <c r="D2711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2" spans="1:4" x14ac:dyDescent="0.2">
      <c r="A2712" s="3" t="s">
        <v>3</v>
      </c>
      <c r="B2712" s="3">
        <f>YEAR(stock_returns_long[[#This Row],[Date]])</f>
        <v>2021</v>
      </c>
      <c r="C2712" s="3">
        <f>MONTH(stock_returns_long[[#This Row],[Date]])</f>
        <v>6</v>
      </c>
      <c r="D2712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3" spans="1:4" x14ac:dyDescent="0.2">
      <c r="A2713" s="3" t="s">
        <v>3</v>
      </c>
      <c r="B2713" s="3">
        <f>YEAR(stock_returns_long[[#This Row],[Date]])</f>
        <v>2021</v>
      </c>
      <c r="C2713" s="3">
        <f>MONTH(stock_returns_long[[#This Row],[Date]])</f>
        <v>6</v>
      </c>
      <c r="D2713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4" spans="1:4" x14ac:dyDescent="0.2">
      <c r="A2714" s="3" t="s">
        <v>3</v>
      </c>
      <c r="B2714" s="3">
        <f>YEAR(stock_returns_long[[#This Row],[Date]])</f>
        <v>2021</v>
      </c>
      <c r="C2714" s="3">
        <f>MONTH(stock_returns_long[[#This Row],[Date]])</f>
        <v>6</v>
      </c>
      <c r="D2714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5" spans="1:4" x14ac:dyDescent="0.2">
      <c r="A2715" s="3" t="s">
        <v>3</v>
      </c>
      <c r="B2715" s="3">
        <f>YEAR(stock_returns_long[[#This Row],[Date]])</f>
        <v>2021</v>
      </c>
      <c r="C2715" s="3">
        <f>MONTH(stock_returns_long[[#This Row],[Date]])</f>
        <v>6</v>
      </c>
      <c r="D2715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6" spans="1:4" x14ac:dyDescent="0.2">
      <c r="A2716" s="3" t="s">
        <v>3</v>
      </c>
      <c r="B2716" s="3">
        <f>YEAR(stock_returns_long[[#This Row],[Date]])</f>
        <v>2021</v>
      </c>
      <c r="C2716" s="3">
        <f>MONTH(stock_returns_long[[#This Row],[Date]])</f>
        <v>6</v>
      </c>
      <c r="D2716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7" spans="1:4" x14ac:dyDescent="0.2">
      <c r="A2717" s="3" t="s">
        <v>3</v>
      </c>
      <c r="B2717" s="3">
        <f>YEAR(stock_returns_long[[#This Row],[Date]])</f>
        <v>2021</v>
      </c>
      <c r="C2717" s="3">
        <f>MONTH(stock_returns_long[[#This Row],[Date]])</f>
        <v>6</v>
      </c>
      <c r="D2717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8" spans="1:4" x14ac:dyDescent="0.2">
      <c r="A2718" s="3" t="s">
        <v>3</v>
      </c>
      <c r="B2718" s="3">
        <f>YEAR(stock_returns_long[[#This Row],[Date]])</f>
        <v>2021</v>
      </c>
      <c r="C2718" s="3">
        <f>MONTH(stock_returns_long[[#This Row],[Date]])</f>
        <v>6</v>
      </c>
      <c r="D2718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19" spans="1:4" x14ac:dyDescent="0.2">
      <c r="A2719" s="3" t="s">
        <v>3</v>
      </c>
      <c r="B2719" s="3">
        <f>YEAR(stock_returns_long[[#This Row],[Date]])</f>
        <v>2021</v>
      </c>
      <c r="C2719" s="3">
        <f>MONTH(stock_returns_long[[#This Row],[Date]])</f>
        <v>6</v>
      </c>
      <c r="D2719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0" spans="1:4" x14ac:dyDescent="0.2">
      <c r="A2720" s="3" t="s">
        <v>3</v>
      </c>
      <c r="B2720" s="3">
        <f>YEAR(stock_returns_long[[#This Row],[Date]])</f>
        <v>2021</v>
      </c>
      <c r="C2720" s="3">
        <f>MONTH(stock_returns_long[[#This Row],[Date]])</f>
        <v>6</v>
      </c>
      <c r="D2720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1" spans="1:4" x14ac:dyDescent="0.2">
      <c r="A2721" s="3" t="s">
        <v>3</v>
      </c>
      <c r="B2721" s="3">
        <f>YEAR(stock_returns_long[[#This Row],[Date]])</f>
        <v>2021</v>
      </c>
      <c r="C2721" s="3">
        <f>MONTH(stock_returns_long[[#This Row],[Date]])</f>
        <v>6</v>
      </c>
      <c r="D2721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2" spans="1:4" x14ac:dyDescent="0.2">
      <c r="A2722" s="3" t="s">
        <v>3</v>
      </c>
      <c r="B2722" s="3">
        <f>YEAR(stock_returns_long[[#This Row],[Date]])</f>
        <v>2021</v>
      </c>
      <c r="C2722" s="3">
        <f>MONTH(stock_returns_long[[#This Row],[Date]])</f>
        <v>6</v>
      </c>
      <c r="D2722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3" spans="1:4" x14ac:dyDescent="0.2">
      <c r="A2723" s="3" t="s">
        <v>3</v>
      </c>
      <c r="B2723" s="3">
        <f>YEAR(stock_returns_long[[#This Row],[Date]])</f>
        <v>2021</v>
      </c>
      <c r="C2723" s="3">
        <f>MONTH(stock_returns_long[[#This Row],[Date]])</f>
        <v>6</v>
      </c>
      <c r="D2723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4" spans="1:4" x14ac:dyDescent="0.2">
      <c r="A2724" s="3" t="s">
        <v>3</v>
      </c>
      <c r="B2724" s="3">
        <f>YEAR(stock_returns_long[[#This Row],[Date]])</f>
        <v>2021</v>
      </c>
      <c r="C2724" s="3">
        <f>MONTH(stock_returns_long[[#This Row],[Date]])</f>
        <v>6</v>
      </c>
      <c r="D2724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5" spans="1:4" x14ac:dyDescent="0.2">
      <c r="A2725" s="3" t="s">
        <v>3</v>
      </c>
      <c r="B2725" s="3">
        <f>YEAR(stock_returns_long[[#This Row],[Date]])</f>
        <v>2021</v>
      </c>
      <c r="C2725" s="3">
        <f>MONTH(stock_returns_long[[#This Row],[Date]])</f>
        <v>6</v>
      </c>
      <c r="D2725" s="3">
        <f>EXP(SUMIFS(stock_returns_long!$F:$F, stock_returns_long!$B:$B,Table6[[#This Row],[Ticker]],stock_returns_long!$D:$D,Table6[[#This Row],[Year]], stock_returns_long!$E:$E,Table6[[#This Row],[Month]]))-1</f>
        <v>8.4988615135646262E-2</v>
      </c>
    </row>
    <row r="2726" spans="1:4" x14ac:dyDescent="0.2">
      <c r="A2726" s="3" t="s">
        <v>3</v>
      </c>
      <c r="B2726" s="3">
        <f>YEAR(stock_returns_long[[#This Row],[Date]])</f>
        <v>2021</v>
      </c>
      <c r="C2726" s="3">
        <f>MONTH(stock_returns_long[[#This Row],[Date]])</f>
        <v>7</v>
      </c>
      <c r="D2726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27" spans="1:4" x14ac:dyDescent="0.2">
      <c r="A2727" s="3" t="s">
        <v>3</v>
      </c>
      <c r="B2727" s="3">
        <f>YEAR(stock_returns_long[[#This Row],[Date]])</f>
        <v>2021</v>
      </c>
      <c r="C2727" s="3">
        <f>MONTH(stock_returns_long[[#This Row],[Date]])</f>
        <v>7</v>
      </c>
      <c r="D2727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28" spans="1:4" x14ac:dyDescent="0.2">
      <c r="A2728" s="3" t="s">
        <v>3</v>
      </c>
      <c r="B2728" s="3">
        <f>YEAR(stock_returns_long[[#This Row],[Date]])</f>
        <v>2021</v>
      </c>
      <c r="C2728" s="3">
        <f>MONTH(stock_returns_long[[#This Row],[Date]])</f>
        <v>7</v>
      </c>
      <c r="D2728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29" spans="1:4" x14ac:dyDescent="0.2">
      <c r="A2729" s="3" t="s">
        <v>3</v>
      </c>
      <c r="B2729" s="3">
        <f>YEAR(stock_returns_long[[#This Row],[Date]])</f>
        <v>2021</v>
      </c>
      <c r="C2729" s="3">
        <f>MONTH(stock_returns_long[[#This Row],[Date]])</f>
        <v>7</v>
      </c>
      <c r="D2729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0" spans="1:4" x14ac:dyDescent="0.2">
      <c r="A2730" s="3" t="s">
        <v>3</v>
      </c>
      <c r="B2730" s="3">
        <f>YEAR(stock_returns_long[[#This Row],[Date]])</f>
        <v>2021</v>
      </c>
      <c r="C2730" s="3">
        <f>MONTH(stock_returns_long[[#This Row],[Date]])</f>
        <v>7</v>
      </c>
      <c r="D2730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1" spans="1:4" x14ac:dyDescent="0.2">
      <c r="A2731" s="3" t="s">
        <v>3</v>
      </c>
      <c r="B2731" s="3">
        <f>YEAR(stock_returns_long[[#This Row],[Date]])</f>
        <v>2021</v>
      </c>
      <c r="C2731" s="3">
        <f>MONTH(stock_returns_long[[#This Row],[Date]])</f>
        <v>7</v>
      </c>
      <c r="D2731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2" spans="1:4" x14ac:dyDescent="0.2">
      <c r="A2732" s="3" t="s">
        <v>3</v>
      </c>
      <c r="B2732" s="3">
        <f>YEAR(stock_returns_long[[#This Row],[Date]])</f>
        <v>2021</v>
      </c>
      <c r="C2732" s="3">
        <f>MONTH(stock_returns_long[[#This Row],[Date]])</f>
        <v>7</v>
      </c>
      <c r="D2732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3" spans="1:4" x14ac:dyDescent="0.2">
      <c r="A2733" s="3" t="s">
        <v>3</v>
      </c>
      <c r="B2733" s="3">
        <f>YEAR(stock_returns_long[[#This Row],[Date]])</f>
        <v>2021</v>
      </c>
      <c r="C2733" s="3">
        <f>MONTH(stock_returns_long[[#This Row],[Date]])</f>
        <v>7</v>
      </c>
      <c r="D2733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4" spans="1:4" x14ac:dyDescent="0.2">
      <c r="A2734" s="3" t="s">
        <v>3</v>
      </c>
      <c r="B2734" s="3">
        <f>YEAR(stock_returns_long[[#This Row],[Date]])</f>
        <v>2021</v>
      </c>
      <c r="C2734" s="3">
        <f>MONTH(stock_returns_long[[#This Row],[Date]])</f>
        <v>7</v>
      </c>
      <c r="D2734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5" spans="1:4" x14ac:dyDescent="0.2">
      <c r="A2735" s="3" t="s">
        <v>3</v>
      </c>
      <c r="B2735" s="3">
        <f>YEAR(stock_returns_long[[#This Row],[Date]])</f>
        <v>2021</v>
      </c>
      <c r="C2735" s="3">
        <f>MONTH(stock_returns_long[[#This Row],[Date]])</f>
        <v>7</v>
      </c>
      <c r="D2735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6" spans="1:4" x14ac:dyDescent="0.2">
      <c r="A2736" s="3" t="s">
        <v>3</v>
      </c>
      <c r="B2736" s="3">
        <f>YEAR(stock_returns_long[[#This Row],[Date]])</f>
        <v>2021</v>
      </c>
      <c r="C2736" s="3">
        <f>MONTH(stock_returns_long[[#This Row],[Date]])</f>
        <v>7</v>
      </c>
      <c r="D2736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7" spans="1:4" x14ac:dyDescent="0.2">
      <c r="A2737" s="3" t="s">
        <v>3</v>
      </c>
      <c r="B2737" s="3">
        <f>YEAR(stock_returns_long[[#This Row],[Date]])</f>
        <v>2021</v>
      </c>
      <c r="C2737" s="3">
        <f>MONTH(stock_returns_long[[#This Row],[Date]])</f>
        <v>7</v>
      </c>
      <c r="D2737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8" spans="1:4" x14ac:dyDescent="0.2">
      <c r="A2738" s="3" t="s">
        <v>3</v>
      </c>
      <c r="B2738" s="3">
        <f>YEAR(stock_returns_long[[#This Row],[Date]])</f>
        <v>2021</v>
      </c>
      <c r="C2738" s="3">
        <f>MONTH(stock_returns_long[[#This Row],[Date]])</f>
        <v>7</v>
      </c>
      <c r="D2738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39" spans="1:4" x14ac:dyDescent="0.2">
      <c r="A2739" s="3" t="s">
        <v>3</v>
      </c>
      <c r="B2739" s="3">
        <f>YEAR(stock_returns_long[[#This Row],[Date]])</f>
        <v>2021</v>
      </c>
      <c r="C2739" s="3">
        <f>MONTH(stock_returns_long[[#This Row],[Date]])</f>
        <v>7</v>
      </c>
      <c r="D2739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0" spans="1:4" x14ac:dyDescent="0.2">
      <c r="A2740" s="3" t="s">
        <v>3</v>
      </c>
      <c r="B2740" s="3">
        <f>YEAR(stock_returns_long[[#This Row],[Date]])</f>
        <v>2021</v>
      </c>
      <c r="C2740" s="3">
        <f>MONTH(stock_returns_long[[#This Row],[Date]])</f>
        <v>7</v>
      </c>
      <c r="D2740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1" spans="1:4" x14ac:dyDescent="0.2">
      <c r="A2741" s="3" t="s">
        <v>3</v>
      </c>
      <c r="B2741" s="3">
        <f>YEAR(stock_returns_long[[#This Row],[Date]])</f>
        <v>2021</v>
      </c>
      <c r="C2741" s="3">
        <f>MONTH(stock_returns_long[[#This Row],[Date]])</f>
        <v>7</v>
      </c>
      <c r="D2741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2" spans="1:4" x14ac:dyDescent="0.2">
      <c r="A2742" s="3" t="s">
        <v>3</v>
      </c>
      <c r="B2742" s="3">
        <f>YEAR(stock_returns_long[[#This Row],[Date]])</f>
        <v>2021</v>
      </c>
      <c r="C2742" s="3">
        <f>MONTH(stock_returns_long[[#This Row],[Date]])</f>
        <v>7</v>
      </c>
      <c r="D2742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3" spans="1:4" x14ac:dyDescent="0.2">
      <c r="A2743" s="3" t="s">
        <v>3</v>
      </c>
      <c r="B2743" s="3">
        <f>YEAR(stock_returns_long[[#This Row],[Date]])</f>
        <v>2021</v>
      </c>
      <c r="C2743" s="3">
        <f>MONTH(stock_returns_long[[#This Row],[Date]])</f>
        <v>7</v>
      </c>
      <c r="D2743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4" spans="1:4" x14ac:dyDescent="0.2">
      <c r="A2744" s="3" t="s">
        <v>3</v>
      </c>
      <c r="B2744" s="3">
        <f>YEAR(stock_returns_long[[#This Row],[Date]])</f>
        <v>2021</v>
      </c>
      <c r="C2744" s="3">
        <f>MONTH(stock_returns_long[[#This Row],[Date]])</f>
        <v>7</v>
      </c>
      <c r="D2744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5" spans="1:4" x14ac:dyDescent="0.2">
      <c r="A2745" s="3" t="s">
        <v>3</v>
      </c>
      <c r="B2745" s="3">
        <f>YEAR(stock_returns_long[[#This Row],[Date]])</f>
        <v>2021</v>
      </c>
      <c r="C2745" s="3">
        <f>MONTH(stock_returns_long[[#This Row],[Date]])</f>
        <v>7</v>
      </c>
      <c r="D2745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6" spans="1:4" x14ac:dyDescent="0.2">
      <c r="A2746" s="3" t="s">
        <v>3</v>
      </c>
      <c r="B2746" s="3">
        <f>YEAR(stock_returns_long[[#This Row],[Date]])</f>
        <v>2021</v>
      </c>
      <c r="C2746" s="3">
        <f>MONTH(stock_returns_long[[#This Row],[Date]])</f>
        <v>7</v>
      </c>
      <c r="D2746" s="3">
        <f>EXP(SUMIFS(stock_returns_long!$F:$F, stock_returns_long!$B:$B,Table6[[#This Row],[Ticker]],stock_returns_long!$D:$D,Table6[[#This Row],[Year]], stock_returns_long!$E:$E,Table6[[#This Row],[Month]]))-1</f>
        <v>5.1716911988132441E-2</v>
      </c>
    </row>
    <row r="2747" spans="1:4" x14ac:dyDescent="0.2">
      <c r="A2747" s="3" t="s">
        <v>3</v>
      </c>
      <c r="B2747" s="3">
        <f>YEAR(stock_returns_long[[#This Row],[Date]])</f>
        <v>2021</v>
      </c>
      <c r="C2747" s="3">
        <f>MONTH(stock_returns_long[[#This Row],[Date]])</f>
        <v>8</v>
      </c>
      <c r="D2747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48" spans="1:4" x14ac:dyDescent="0.2">
      <c r="A2748" s="3" t="s">
        <v>3</v>
      </c>
      <c r="B2748" s="3">
        <f>YEAR(stock_returns_long[[#This Row],[Date]])</f>
        <v>2021</v>
      </c>
      <c r="C2748" s="3">
        <f>MONTH(stock_returns_long[[#This Row],[Date]])</f>
        <v>8</v>
      </c>
      <c r="D2748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49" spans="1:4" x14ac:dyDescent="0.2">
      <c r="A2749" s="3" t="s">
        <v>3</v>
      </c>
      <c r="B2749" s="3">
        <f>YEAR(stock_returns_long[[#This Row],[Date]])</f>
        <v>2021</v>
      </c>
      <c r="C2749" s="3">
        <f>MONTH(stock_returns_long[[#This Row],[Date]])</f>
        <v>8</v>
      </c>
      <c r="D2749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0" spans="1:4" x14ac:dyDescent="0.2">
      <c r="A2750" s="3" t="s">
        <v>3</v>
      </c>
      <c r="B2750" s="3">
        <f>YEAR(stock_returns_long[[#This Row],[Date]])</f>
        <v>2021</v>
      </c>
      <c r="C2750" s="3">
        <f>MONTH(stock_returns_long[[#This Row],[Date]])</f>
        <v>8</v>
      </c>
      <c r="D2750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1" spans="1:4" x14ac:dyDescent="0.2">
      <c r="A2751" s="3" t="s">
        <v>3</v>
      </c>
      <c r="B2751" s="3">
        <f>YEAR(stock_returns_long[[#This Row],[Date]])</f>
        <v>2021</v>
      </c>
      <c r="C2751" s="3">
        <f>MONTH(stock_returns_long[[#This Row],[Date]])</f>
        <v>8</v>
      </c>
      <c r="D2751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2" spans="1:4" x14ac:dyDescent="0.2">
      <c r="A2752" s="3" t="s">
        <v>3</v>
      </c>
      <c r="B2752" s="3">
        <f>YEAR(stock_returns_long[[#This Row],[Date]])</f>
        <v>2021</v>
      </c>
      <c r="C2752" s="3">
        <f>MONTH(stock_returns_long[[#This Row],[Date]])</f>
        <v>8</v>
      </c>
      <c r="D2752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3" spans="1:4" x14ac:dyDescent="0.2">
      <c r="A2753" s="3" t="s">
        <v>3</v>
      </c>
      <c r="B2753" s="3">
        <f>YEAR(stock_returns_long[[#This Row],[Date]])</f>
        <v>2021</v>
      </c>
      <c r="C2753" s="3">
        <f>MONTH(stock_returns_long[[#This Row],[Date]])</f>
        <v>8</v>
      </c>
      <c r="D2753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4" spans="1:4" x14ac:dyDescent="0.2">
      <c r="A2754" s="3" t="s">
        <v>3</v>
      </c>
      <c r="B2754" s="3">
        <f>YEAR(stock_returns_long[[#This Row],[Date]])</f>
        <v>2021</v>
      </c>
      <c r="C2754" s="3">
        <f>MONTH(stock_returns_long[[#This Row],[Date]])</f>
        <v>8</v>
      </c>
      <c r="D2754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5" spans="1:4" x14ac:dyDescent="0.2">
      <c r="A2755" s="3" t="s">
        <v>3</v>
      </c>
      <c r="B2755" s="3">
        <f>YEAR(stock_returns_long[[#This Row],[Date]])</f>
        <v>2021</v>
      </c>
      <c r="C2755" s="3">
        <f>MONTH(stock_returns_long[[#This Row],[Date]])</f>
        <v>8</v>
      </c>
      <c r="D2755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6" spans="1:4" x14ac:dyDescent="0.2">
      <c r="A2756" s="3" t="s">
        <v>3</v>
      </c>
      <c r="B2756" s="3">
        <f>YEAR(stock_returns_long[[#This Row],[Date]])</f>
        <v>2021</v>
      </c>
      <c r="C2756" s="3">
        <f>MONTH(stock_returns_long[[#This Row],[Date]])</f>
        <v>8</v>
      </c>
      <c r="D2756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7" spans="1:4" x14ac:dyDescent="0.2">
      <c r="A2757" s="3" t="s">
        <v>3</v>
      </c>
      <c r="B2757" s="3">
        <f>YEAR(stock_returns_long[[#This Row],[Date]])</f>
        <v>2021</v>
      </c>
      <c r="C2757" s="3">
        <f>MONTH(stock_returns_long[[#This Row],[Date]])</f>
        <v>8</v>
      </c>
      <c r="D2757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8" spans="1:4" x14ac:dyDescent="0.2">
      <c r="A2758" s="3" t="s">
        <v>3</v>
      </c>
      <c r="B2758" s="3">
        <f>YEAR(stock_returns_long[[#This Row],[Date]])</f>
        <v>2021</v>
      </c>
      <c r="C2758" s="3">
        <f>MONTH(stock_returns_long[[#This Row],[Date]])</f>
        <v>8</v>
      </c>
      <c r="D2758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59" spans="1:4" x14ac:dyDescent="0.2">
      <c r="A2759" s="3" t="s">
        <v>3</v>
      </c>
      <c r="B2759" s="3">
        <f>YEAR(stock_returns_long[[#This Row],[Date]])</f>
        <v>2021</v>
      </c>
      <c r="C2759" s="3">
        <f>MONTH(stock_returns_long[[#This Row],[Date]])</f>
        <v>8</v>
      </c>
      <c r="D2759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0" spans="1:4" x14ac:dyDescent="0.2">
      <c r="A2760" s="3" t="s">
        <v>3</v>
      </c>
      <c r="B2760" s="3">
        <f>YEAR(stock_returns_long[[#This Row],[Date]])</f>
        <v>2021</v>
      </c>
      <c r="C2760" s="3">
        <f>MONTH(stock_returns_long[[#This Row],[Date]])</f>
        <v>8</v>
      </c>
      <c r="D2760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1" spans="1:4" x14ac:dyDescent="0.2">
      <c r="A2761" s="3" t="s">
        <v>3</v>
      </c>
      <c r="B2761" s="3">
        <f>YEAR(stock_returns_long[[#This Row],[Date]])</f>
        <v>2021</v>
      </c>
      <c r="C2761" s="3">
        <f>MONTH(stock_returns_long[[#This Row],[Date]])</f>
        <v>8</v>
      </c>
      <c r="D2761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2" spans="1:4" x14ac:dyDescent="0.2">
      <c r="A2762" s="3" t="s">
        <v>3</v>
      </c>
      <c r="B2762" s="3">
        <f>YEAR(stock_returns_long[[#This Row],[Date]])</f>
        <v>2021</v>
      </c>
      <c r="C2762" s="3">
        <f>MONTH(stock_returns_long[[#This Row],[Date]])</f>
        <v>8</v>
      </c>
      <c r="D2762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3" spans="1:4" x14ac:dyDescent="0.2">
      <c r="A2763" s="3" t="s">
        <v>3</v>
      </c>
      <c r="B2763" s="3">
        <f>YEAR(stock_returns_long[[#This Row],[Date]])</f>
        <v>2021</v>
      </c>
      <c r="C2763" s="3">
        <f>MONTH(stock_returns_long[[#This Row],[Date]])</f>
        <v>8</v>
      </c>
      <c r="D2763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4" spans="1:4" x14ac:dyDescent="0.2">
      <c r="A2764" s="3" t="s">
        <v>3</v>
      </c>
      <c r="B2764" s="3">
        <f>YEAR(stock_returns_long[[#This Row],[Date]])</f>
        <v>2021</v>
      </c>
      <c r="C2764" s="3">
        <f>MONTH(stock_returns_long[[#This Row],[Date]])</f>
        <v>8</v>
      </c>
      <c r="D2764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5" spans="1:4" x14ac:dyDescent="0.2">
      <c r="A2765" s="3" t="s">
        <v>3</v>
      </c>
      <c r="B2765" s="3">
        <f>YEAR(stock_returns_long[[#This Row],[Date]])</f>
        <v>2021</v>
      </c>
      <c r="C2765" s="3">
        <f>MONTH(stock_returns_long[[#This Row],[Date]])</f>
        <v>8</v>
      </c>
      <c r="D2765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6" spans="1:4" x14ac:dyDescent="0.2">
      <c r="A2766" s="3" t="s">
        <v>3</v>
      </c>
      <c r="B2766" s="3">
        <f>YEAR(stock_returns_long[[#This Row],[Date]])</f>
        <v>2021</v>
      </c>
      <c r="C2766" s="3">
        <f>MONTH(stock_returns_long[[#This Row],[Date]])</f>
        <v>8</v>
      </c>
      <c r="D2766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7" spans="1:4" x14ac:dyDescent="0.2">
      <c r="A2767" s="3" t="s">
        <v>3</v>
      </c>
      <c r="B2767" s="3">
        <f>YEAR(stock_returns_long[[#This Row],[Date]])</f>
        <v>2021</v>
      </c>
      <c r="C2767" s="3">
        <f>MONTH(stock_returns_long[[#This Row],[Date]])</f>
        <v>8</v>
      </c>
      <c r="D2767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8" spans="1:4" x14ac:dyDescent="0.2">
      <c r="A2768" s="3" t="s">
        <v>3</v>
      </c>
      <c r="B2768" s="3">
        <f>YEAR(stock_returns_long[[#This Row],[Date]])</f>
        <v>2021</v>
      </c>
      <c r="C2768" s="3">
        <f>MONTH(stock_returns_long[[#This Row],[Date]])</f>
        <v>8</v>
      </c>
      <c r="D2768" s="3">
        <f>EXP(SUMIFS(stock_returns_long!$F:$F, stock_returns_long!$B:$B,Table6[[#This Row],[Ticker]],stock_returns_long!$D:$D,Table6[[#This Row],[Year]], stock_returns_long!$E:$E,Table6[[#This Row],[Month]]))-1</f>
        <v>6.159082419517814E-2</v>
      </c>
    </row>
    <row r="2769" spans="1:4" x14ac:dyDescent="0.2">
      <c r="A2769" s="3" t="s">
        <v>3</v>
      </c>
      <c r="B2769" s="3">
        <f>YEAR(stock_returns_long[[#This Row],[Date]])</f>
        <v>2021</v>
      </c>
      <c r="C2769" s="3">
        <f>MONTH(stock_returns_long[[#This Row],[Date]])</f>
        <v>9</v>
      </c>
      <c r="D2769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0" spans="1:4" x14ac:dyDescent="0.2">
      <c r="A2770" s="3" t="s">
        <v>3</v>
      </c>
      <c r="B2770" s="3">
        <f>YEAR(stock_returns_long[[#This Row],[Date]])</f>
        <v>2021</v>
      </c>
      <c r="C2770" s="3">
        <f>MONTH(stock_returns_long[[#This Row],[Date]])</f>
        <v>9</v>
      </c>
      <c r="D2770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1" spans="1:4" x14ac:dyDescent="0.2">
      <c r="A2771" s="3" t="s">
        <v>3</v>
      </c>
      <c r="B2771" s="3">
        <f>YEAR(stock_returns_long[[#This Row],[Date]])</f>
        <v>2021</v>
      </c>
      <c r="C2771" s="3">
        <f>MONTH(stock_returns_long[[#This Row],[Date]])</f>
        <v>9</v>
      </c>
      <c r="D2771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2" spans="1:4" x14ac:dyDescent="0.2">
      <c r="A2772" s="3" t="s">
        <v>3</v>
      </c>
      <c r="B2772" s="3">
        <f>YEAR(stock_returns_long[[#This Row],[Date]])</f>
        <v>2021</v>
      </c>
      <c r="C2772" s="3">
        <f>MONTH(stock_returns_long[[#This Row],[Date]])</f>
        <v>9</v>
      </c>
      <c r="D2772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3" spans="1:4" x14ac:dyDescent="0.2">
      <c r="A2773" s="3" t="s">
        <v>3</v>
      </c>
      <c r="B2773" s="3">
        <f>YEAR(stock_returns_long[[#This Row],[Date]])</f>
        <v>2021</v>
      </c>
      <c r="C2773" s="3">
        <f>MONTH(stock_returns_long[[#This Row],[Date]])</f>
        <v>9</v>
      </c>
      <c r="D2773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4" spans="1:4" x14ac:dyDescent="0.2">
      <c r="A2774" s="3" t="s">
        <v>3</v>
      </c>
      <c r="B2774" s="3">
        <f>YEAR(stock_returns_long[[#This Row],[Date]])</f>
        <v>2021</v>
      </c>
      <c r="C2774" s="3">
        <f>MONTH(stock_returns_long[[#This Row],[Date]])</f>
        <v>9</v>
      </c>
      <c r="D2774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5" spans="1:4" x14ac:dyDescent="0.2">
      <c r="A2775" s="3" t="s">
        <v>3</v>
      </c>
      <c r="B2775" s="3">
        <f>YEAR(stock_returns_long[[#This Row],[Date]])</f>
        <v>2021</v>
      </c>
      <c r="C2775" s="3">
        <f>MONTH(stock_returns_long[[#This Row],[Date]])</f>
        <v>9</v>
      </c>
      <c r="D2775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6" spans="1:4" x14ac:dyDescent="0.2">
      <c r="A2776" s="3" t="s">
        <v>3</v>
      </c>
      <c r="B2776" s="3">
        <f>YEAR(stock_returns_long[[#This Row],[Date]])</f>
        <v>2021</v>
      </c>
      <c r="C2776" s="3">
        <f>MONTH(stock_returns_long[[#This Row],[Date]])</f>
        <v>9</v>
      </c>
      <c r="D2776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7" spans="1:4" x14ac:dyDescent="0.2">
      <c r="A2777" s="3" t="s">
        <v>3</v>
      </c>
      <c r="B2777" s="3">
        <f>YEAR(stock_returns_long[[#This Row],[Date]])</f>
        <v>2021</v>
      </c>
      <c r="C2777" s="3">
        <f>MONTH(stock_returns_long[[#This Row],[Date]])</f>
        <v>9</v>
      </c>
      <c r="D2777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8" spans="1:4" x14ac:dyDescent="0.2">
      <c r="A2778" s="3" t="s">
        <v>3</v>
      </c>
      <c r="B2778" s="3">
        <f>YEAR(stock_returns_long[[#This Row],[Date]])</f>
        <v>2021</v>
      </c>
      <c r="C2778" s="3">
        <f>MONTH(stock_returns_long[[#This Row],[Date]])</f>
        <v>9</v>
      </c>
      <c r="D2778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79" spans="1:4" x14ac:dyDescent="0.2">
      <c r="A2779" s="3" t="s">
        <v>3</v>
      </c>
      <c r="B2779" s="3">
        <f>YEAR(stock_returns_long[[#This Row],[Date]])</f>
        <v>2021</v>
      </c>
      <c r="C2779" s="3">
        <f>MONTH(stock_returns_long[[#This Row],[Date]])</f>
        <v>9</v>
      </c>
      <c r="D2779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0" spans="1:4" x14ac:dyDescent="0.2">
      <c r="A2780" s="3" t="s">
        <v>3</v>
      </c>
      <c r="B2780" s="3">
        <f>YEAR(stock_returns_long[[#This Row],[Date]])</f>
        <v>2021</v>
      </c>
      <c r="C2780" s="3">
        <f>MONTH(stock_returns_long[[#This Row],[Date]])</f>
        <v>9</v>
      </c>
      <c r="D2780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1" spans="1:4" x14ac:dyDescent="0.2">
      <c r="A2781" s="3" t="s">
        <v>3</v>
      </c>
      <c r="B2781" s="3">
        <f>YEAR(stock_returns_long[[#This Row],[Date]])</f>
        <v>2021</v>
      </c>
      <c r="C2781" s="3">
        <f>MONTH(stock_returns_long[[#This Row],[Date]])</f>
        <v>9</v>
      </c>
      <c r="D2781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2" spans="1:4" x14ac:dyDescent="0.2">
      <c r="A2782" s="3" t="s">
        <v>3</v>
      </c>
      <c r="B2782" s="3">
        <f>YEAR(stock_returns_long[[#This Row],[Date]])</f>
        <v>2021</v>
      </c>
      <c r="C2782" s="3">
        <f>MONTH(stock_returns_long[[#This Row],[Date]])</f>
        <v>9</v>
      </c>
      <c r="D2782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3" spans="1:4" x14ac:dyDescent="0.2">
      <c r="A2783" s="3" t="s">
        <v>3</v>
      </c>
      <c r="B2783" s="3">
        <f>YEAR(stock_returns_long[[#This Row],[Date]])</f>
        <v>2021</v>
      </c>
      <c r="C2783" s="3">
        <f>MONTH(stock_returns_long[[#This Row],[Date]])</f>
        <v>9</v>
      </c>
      <c r="D2783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4" spans="1:4" x14ac:dyDescent="0.2">
      <c r="A2784" s="3" t="s">
        <v>3</v>
      </c>
      <c r="B2784" s="3">
        <f>YEAR(stock_returns_long[[#This Row],[Date]])</f>
        <v>2021</v>
      </c>
      <c r="C2784" s="3">
        <f>MONTH(stock_returns_long[[#This Row],[Date]])</f>
        <v>9</v>
      </c>
      <c r="D2784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5" spans="1:4" x14ac:dyDescent="0.2">
      <c r="A2785" s="3" t="s">
        <v>3</v>
      </c>
      <c r="B2785" s="3">
        <f>YEAR(stock_returns_long[[#This Row],[Date]])</f>
        <v>2021</v>
      </c>
      <c r="C2785" s="3">
        <f>MONTH(stock_returns_long[[#This Row],[Date]])</f>
        <v>9</v>
      </c>
      <c r="D2785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6" spans="1:4" x14ac:dyDescent="0.2">
      <c r="A2786" s="3" t="s">
        <v>3</v>
      </c>
      <c r="B2786" s="3">
        <f>YEAR(stock_returns_long[[#This Row],[Date]])</f>
        <v>2021</v>
      </c>
      <c r="C2786" s="3">
        <f>MONTH(stock_returns_long[[#This Row],[Date]])</f>
        <v>9</v>
      </c>
      <c r="D2786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7" spans="1:4" x14ac:dyDescent="0.2">
      <c r="A2787" s="3" t="s">
        <v>3</v>
      </c>
      <c r="B2787" s="3">
        <f>YEAR(stock_returns_long[[#This Row],[Date]])</f>
        <v>2021</v>
      </c>
      <c r="C2787" s="3">
        <f>MONTH(stock_returns_long[[#This Row],[Date]])</f>
        <v>9</v>
      </c>
      <c r="D2787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8" spans="1:4" x14ac:dyDescent="0.2">
      <c r="A2788" s="3" t="s">
        <v>3</v>
      </c>
      <c r="B2788" s="3">
        <f>YEAR(stock_returns_long[[#This Row],[Date]])</f>
        <v>2021</v>
      </c>
      <c r="C2788" s="3">
        <f>MONTH(stock_returns_long[[#This Row],[Date]])</f>
        <v>9</v>
      </c>
      <c r="D2788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89" spans="1:4" x14ac:dyDescent="0.2">
      <c r="A2789" s="3" t="s">
        <v>3</v>
      </c>
      <c r="B2789" s="3">
        <f>YEAR(stock_returns_long[[#This Row],[Date]])</f>
        <v>2021</v>
      </c>
      <c r="C2789" s="3">
        <f>MONTH(stock_returns_long[[#This Row],[Date]])</f>
        <v>9</v>
      </c>
      <c r="D2789" s="3">
        <f>EXP(SUMIFS(stock_returns_long!$F:$F, stock_returns_long!$B:$B,Table6[[#This Row],[Ticker]],stock_returns_long!$D:$D,Table6[[#This Row],[Year]], stock_returns_long!$E:$E,Table6[[#This Row],[Month]]))-1</f>
        <v>-6.6118936000742035E-2</v>
      </c>
    </row>
    <row r="2790" spans="1:4" x14ac:dyDescent="0.2">
      <c r="A2790" s="3" t="s">
        <v>3</v>
      </c>
      <c r="B2790" s="3">
        <f>YEAR(stock_returns_long[[#This Row],[Date]])</f>
        <v>2021</v>
      </c>
      <c r="C2790" s="3">
        <f>MONTH(stock_returns_long[[#This Row],[Date]])</f>
        <v>10</v>
      </c>
      <c r="D2790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1" spans="1:4" x14ac:dyDescent="0.2">
      <c r="A2791" s="3" t="s">
        <v>3</v>
      </c>
      <c r="B2791" s="3">
        <f>YEAR(stock_returns_long[[#This Row],[Date]])</f>
        <v>2021</v>
      </c>
      <c r="C2791" s="3">
        <f>MONTH(stock_returns_long[[#This Row],[Date]])</f>
        <v>10</v>
      </c>
      <c r="D2791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2" spans="1:4" x14ac:dyDescent="0.2">
      <c r="A2792" s="3" t="s">
        <v>3</v>
      </c>
      <c r="B2792" s="3">
        <f>YEAR(stock_returns_long[[#This Row],[Date]])</f>
        <v>2021</v>
      </c>
      <c r="C2792" s="3">
        <f>MONTH(stock_returns_long[[#This Row],[Date]])</f>
        <v>10</v>
      </c>
      <c r="D2792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3" spans="1:4" x14ac:dyDescent="0.2">
      <c r="A2793" s="3" t="s">
        <v>3</v>
      </c>
      <c r="B2793" s="3">
        <f>YEAR(stock_returns_long[[#This Row],[Date]])</f>
        <v>2021</v>
      </c>
      <c r="C2793" s="3">
        <f>MONTH(stock_returns_long[[#This Row],[Date]])</f>
        <v>10</v>
      </c>
      <c r="D2793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4" spans="1:4" x14ac:dyDescent="0.2">
      <c r="A2794" s="3" t="s">
        <v>3</v>
      </c>
      <c r="B2794" s="3">
        <f>YEAR(stock_returns_long[[#This Row],[Date]])</f>
        <v>2021</v>
      </c>
      <c r="C2794" s="3">
        <f>MONTH(stock_returns_long[[#This Row],[Date]])</f>
        <v>10</v>
      </c>
      <c r="D2794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5" spans="1:4" x14ac:dyDescent="0.2">
      <c r="A2795" s="3" t="s">
        <v>3</v>
      </c>
      <c r="B2795" s="3">
        <f>YEAR(stock_returns_long[[#This Row],[Date]])</f>
        <v>2021</v>
      </c>
      <c r="C2795" s="3">
        <f>MONTH(stock_returns_long[[#This Row],[Date]])</f>
        <v>10</v>
      </c>
      <c r="D2795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6" spans="1:4" x14ac:dyDescent="0.2">
      <c r="A2796" s="3" t="s">
        <v>3</v>
      </c>
      <c r="B2796" s="3">
        <f>YEAR(stock_returns_long[[#This Row],[Date]])</f>
        <v>2021</v>
      </c>
      <c r="C2796" s="3">
        <f>MONTH(stock_returns_long[[#This Row],[Date]])</f>
        <v>10</v>
      </c>
      <c r="D2796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7" spans="1:4" x14ac:dyDescent="0.2">
      <c r="A2797" s="3" t="s">
        <v>3</v>
      </c>
      <c r="B2797" s="3">
        <f>YEAR(stock_returns_long[[#This Row],[Date]])</f>
        <v>2021</v>
      </c>
      <c r="C2797" s="3">
        <f>MONTH(stock_returns_long[[#This Row],[Date]])</f>
        <v>10</v>
      </c>
      <c r="D2797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8" spans="1:4" x14ac:dyDescent="0.2">
      <c r="A2798" s="3" t="s">
        <v>3</v>
      </c>
      <c r="B2798" s="3">
        <f>YEAR(stock_returns_long[[#This Row],[Date]])</f>
        <v>2021</v>
      </c>
      <c r="C2798" s="3">
        <f>MONTH(stock_returns_long[[#This Row],[Date]])</f>
        <v>10</v>
      </c>
      <c r="D2798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799" spans="1:4" x14ac:dyDescent="0.2">
      <c r="A2799" s="3" t="s">
        <v>3</v>
      </c>
      <c r="B2799" s="3">
        <f>YEAR(stock_returns_long[[#This Row],[Date]])</f>
        <v>2021</v>
      </c>
      <c r="C2799" s="3">
        <f>MONTH(stock_returns_long[[#This Row],[Date]])</f>
        <v>10</v>
      </c>
      <c r="D2799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0" spans="1:4" x14ac:dyDescent="0.2">
      <c r="A2800" s="3" t="s">
        <v>3</v>
      </c>
      <c r="B2800" s="3">
        <f>YEAR(stock_returns_long[[#This Row],[Date]])</f>
        <v>2021</v>
      </c>
      <c r="C2800" s="3">
        <f>MONTH(stock_returns_long[[#This Row],[Date]])</f>
        <v>10</v>
      </c>
      <c r="D2800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1" spans="1:4" x14ac:dyDescent="0.2">
      <c r="A2801" s="3" t="s">
        <v>3</v>
      </c>
      <c r="B2801" s="3">
        <f>YEAR(stock_returns_long[[#This Row],[Date]])</f>
        <v>2021</v>
      </c>
      <c r="C2801" s="3">
        <f>MONTH(stock_returns_long[[#This Row],[Date]])</f>
        <v>10</v>
      </c>
      <c r="D2801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2" spans="1:4" x14ac:dyDescent="0.2">
      <c r="A2802" s="3" t="s">
        <v>3</v>
      </c>
      <c r="B2802" s="3">
        <f>YEAR(stock_returns_long[[#This Row],[Date]])</f>
        <v>2021</v>
      </c>
      <c r="C2802" s="3">
        <f>MONTH(stock_returns_long[[#This Row],[Date]])</f>
        <v>10</v>
      </c>
      <c r="D2802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3" spans="1:4" x14ac:dyDescent="0.2">
      <c r="A2803" s="3" t="s">
        <v>3</v>
      </c>
      <c r="B2803" s="3">
        <f>YEAR(stock_returns_long[[#This Row],[Date]])</f>
        <v>2021</v>
      </c>
      <c r="C2803" s="3">
        <f>MONTH(stock_returns_long[[#This Row],[Date]])</f>
        <v>10</v>
      </c>
      <c r="D2803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4" spans="1:4" x14ac:dyDescent="0.2">
      <c r="A2804" s="3" t="s">
        <v>3</v>
      </c>
      <c r="B2804" s="3">
        <f>YEAR(stock_returns_long[[#This Row],[Date]])</f>
        <v>2021</v>
      </c>
      <c r="C2804" s="3">
        <f>MONTH(stock_returns_long[[#This Row],[Date]])</f>
        <v>10</v>
      </c>
      <c r="D2804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5" spans="1:4" x14ac:dyDescent="0.2">
      <c r="A2805" s="3" t="s">
        <v>3</v>
      </c>
      <c r="B2805" s="3">
        <f>YEAR(stock_returns_long[[#This Row],[Date]])</f>
        <v>2021</v>
      </c>
      <c r="C2805" s="3">
        <f>MONTH(stock_returns_long[[#This Row],[Date]])</f>
        <v>10</v>
      </c>
      <c r="D2805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6" spans="1:4" x14ac:dyDescent="0.2">
      <c r="A2806" s="3" t="s">
        <v>3</v>
      </c>
      <c r="B2806" s="3">
        <f>YEAR(stock_returns_long[[#This Row],[Date]])</f>
        <v>2021</v>
      </c>
      <c r="C2806" s="3">
        <f>MONTH(stock_returns_long[[#This Row],[Date]])</f>
        <v>10</v>
      </c>
      <c r="D2806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7" spans="1:4" x14ac:dyDescent="0.2">
      <c r="A2807" s="3" t="s">
        <v>3</v>
      </c>
      <c r="B2807" s="3">
        <f>YEAR(stock_returns_long[[#This Row],[Date]])</f>
        <v>2021</v>
      </c>
      <c r="C2807" s="3">
        <f>MONTH(stock_returns_long[[#This Row],[Date]])</f>
        <v>10</v>
      </c>
      <c r="D2807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8" spans="1:4" x14ac:dyDescent="0.2">
      <c r="A2808" s="3" t="s">
        <v>3</v>
      </c>
      <c r="B2808" s="3">
        <f>YEAR(stock_returns_long[[#This Row],[Date]])</f>
        <v>2021</v>
      </c>
      <c r="C2808" s="3">
        <f>MONTH(stock_returns_long[[#This Row],[Date]])</f>
        <v>10</v>
      </c>
      <c r="D2808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09" spans="1:4" x14ac:dyDescent="0.2">
      <c r="A2809" s="3" t="s">
        <v>3</v>
      </c>
      <c r="B2809" s="3">
        <f>YEAR(stock_returns_long[[#This Row],[Date]])</f>
        <v>2021</v>
      </c>
      <c r="C2809" s="3">
        <f>MONTH(stock_returns_long[[#This Row],[Date]])</f>
        <v>10</v>
      </c>
      <c r="D2809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10" spans="1:4" x14ac:dyDescent="0.2">
      <c r="A2810" s="3" t="s">
        <v>3</v>
      </c>
      <c r="B2810" s="3">
        <f>YEAR(stock_returns_long[[#This Row],[Date]])</f>
        <v>2021</v>
      </c>
      <c r="C2810" s="3">
        <f>MONTH(stock_returns_long[[#This Row],[Date]])</f>
        <v>10</v>
      </c>
      <c r="D2810" s="3">
        <f>EXP(SUMIFS(stock_returns_long!$F:$F, stock_returns_long!$B:$B,Table6[[#This Row],[Ticker]],stock_returns_long!$D:$D,Table6[[#This Row],[Year]], stock_returns_long!$E:$E,Table6[[#This Row],[Month]]))-1</f>
        <v>0.17629098913362973</v>
      </c>
    </row>
    <row r="2811" spans="1:4" x14ac:dyDescent="0.2">
      <c r="A2811" s="3" t="s">
        <v>3</v>
      </c>
      <c r="B2811" s="3">
        <f>YEAR(stock_returns_long[[#This Row],[Date]])</f>
        <v>2021</v>
      </c>
      <c r="C2811" s="3">
        <f>MONTH(stock_returns_long[[#This Row],[Date]])</f>
        <v>11</v>
      </c>
      <c r="D2811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2" spans="1:4" x14ac:dyDescent="0.2">
      <c r="A2812" s="3" t="s">
        <v>3</v>
      </c>
      <c r="B2812" s="3">
        <f>YEAR(stock_returns_long[[#This Row],[Date]])</f>
        <v>2021</v>
      </c>
      <c r="C2812" s="3">
        <f>MONTH(stock_returns_long[[#This Row],[Date]])</f>
        <v>11</v>
      </c>
      <c r="D2812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3" spans="1:4" x14ac:dyDescent="0.2">
      <c r="A2813" s="3" t="s">
        <v>3</v>
      </c>
      <c r="B2813" s="3">
        <f>YEAR(stock_returns_long[[#This Row],[Date]])</f>
        <v>2021</v>
      </c>
      <c r="C2813" s="3">
        <f>MONTH(stock_returns_long[[#This Row],[Date]])</f>
        <v>11</v>
      </c>
      <c r="D2813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4" spans="1:4" x14ac:dyDescent="0.2">
      <c r="A2814" s="3" t="s">
        <v>3</v>
      </c>
      <c r="B2814" s="3">
        <f>YEAR(stock_returns_long[[#This Row],[Date]])</f>
        <v>2021</v>
      </c>
      <c r="C2814" s="3">
        <f>MONTH(stock_returns_long[[#This Row],[Date]])</f>
        <v>11</v>
      </c>
      <c r="D2814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5" spans="1:4" x14ac:dyDescent="0.2">
      <c r="A2815" s="3" t="s">
        <v>3</v>
      </c>
      <c r="B2815" s="3">
        <f>YEAR(stock_returns_long[[#This Row],[Date]])</f>
        <v>2021</v>
      </c>
      <c r="C2815" s="3">
        <f>MONTH(stock_returns_long[[#This Row],[Date]])</f>
        <v>11</v>
      </c>
      <c r="D2815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6" spans="1:4" x14ac:dyDescent="0.2">
      <c r="A2816" s="3" t="s">
        <v>3</v>
      </c>
      <c r="B2816" s="3">
        <f>YEAR(stock_returns_long[[#This Row],[Date]])</f>
        <v>2021</v>
      </c>
      <c r="C2816" s="3">
        <f>MONTH(stock_returns_long[[#This Row],[Date]])</f>
        <v>11</v>
      </c>
      <c r="D2816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7" spans="1:4" x14ac:dyDescent="0.2">
      <c r="A2817" s="3" t="s">
        <v>3</v>
      </c>
      <c r="B2817" s="3">
        <f>YEAR(stock_returns_long[[#This Row],[Date]])</f>
        <v>2021</v>
      </c>
      <c r="C2817" s="3">
        <f>MONTH(stock_returns_long[[#This Row],[Date]])</f>
        <v>11</v>
      </c>
      <c r="D2817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8" spans="1:4" x14ac:dyDescent="0.2">
      <c r="A2818" s="3" t="s">
        <v>3</v>
      </c>
      <c r="B2818" s="3">
        <f>YEAR(stock_returns_long[[#This Row],[Date]])</f>
        <v>2021</v>
      </c>
      <c r="C2818" s="3">
        <f>MONTH(stock_returns_long[[#This Row],[Date]])</f>
        <v>11</v>
      </c>
      <c r="D2818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19" spans="1:4" x14ac:dyDescent="0.2">
      <c r="A2819" s="3" t="s">
        <v>3</v>
      </c>
      <c r="B2819" s="3">
        <f>YEAR(stock_returns_long[[#This Row],[Date]])</f>
        <v>2021</v>
      </c>
      <c r="C2819" s="3">
        <f>MONTH(stock_returns_long[[#This Row],[Date]])</f>
        <v>11</v>
      </c>
      <c r="D2819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0" spans="1:4" x14ac:dyDescent="0.2">
      <c r="A2820" s="3" t="s">
        <v>3</v>
      </c>
      <c r="B2820" s="3">
        <f>YEAR(stock_returns_long[[#This Row],[Date]])</f>
        <v>2021</v>
      </c>
      <c r="C2820" s="3">
        <f>MONTH(stock_returns_long[[#This Row],[Date]])</f>
        <v>11</v>
      </c>
      <c r="D2820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1" spans="1:4" x14ac:dyDescent="0.2">
      <c r="A2821" s="3" t="s">
        <v>3</v>
      </c>
      <c r="B2821" s="3">
        <f>YEAR(stock_returns_long[[#This Row],[Date]])</f>
        <v>2021</v>
      </c>
      <c r="C2821" s="3">
        <f>MONTH(stock_returns_long[[#This Row],[Date]])</f>
        <v>11</v>
      </c>
      <c r="D2821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2" spans="1:4" x14ac:dyDescent="0.2">
      <c r="A2822" s="3" t="s">
        <v>3</v>
      </c>
      <c r="B2822" s="3">
        <f>YEAR(stock_returns_long[[#This Row],[Date]])</f>
        <v>2021</v>
      </c>
      <c r="C2822" s="3">
        <f>MONTH(stock_returns_long[[#This Row],[Date]])</f>
        <v>11</v>
      </c>
      <c r="D2822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3" spans="1:4" x14ac:dyDescent="0.2">
      <c r="A2823" s="3" t="s">
        <v>3</v>
      </c>
      <c r="B2823" s="3">
        <f>YEAR(stock_returns_long[[#This Row],[Date]])</f>
        <v>2021</v>
      </c>
      <c r="C2823" s="3">
        <f>MONTH(stock_returns_long[[#This Row],[Date]])</f>
        <v>11</v>
      </c>
      <c r="D2823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4" spans="1:4" x14ac:dyDescent="0.2">
      <c r="A2824" s="3" t="s">
        <v>3</v>
      </c>
      <c r="B2824" s="3">
        <f>YEAR(stock_returns_long[[#This Row],[Date]])</f>
        <v>2021</v>
      </c>
      <c r="C2824" s="3">
        <f>MONTH(stock_returns_long[[#This Row],[Date]])</f>
        <v>11</v>
      </c>
      <c r="D2824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5" spans="1:4" x14ac:dyDescent="0.2">
      <c r="A2825" s="3" t="s">
        <v>3</v>
      </c>
      <c r="B2825" s="3">
        <f>YEAR(stock_returns_long[[#This Row],[Date]])</f>
        <v>2021</v>
      </c>
      <c r="C2825" s="3">
        <f>MONTH(stock_returns_long[[#This Row],[Date]])</f>
        <v>11</v>
      </c>
      <c r="D2825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6" spans="1:4" x14ac:dyDescent="0.2">
      <c r="A2826" s="3" t="s">
        <v>3</v>
      </c>
      <c r="B2826" s="3">
        <f>YEAR(stock_returns_long[[#This Row],[Date]])</f>
        <v>2021</v>
      </c>
      <c r="C2826" s="3">
        <f>MONTH(stock_returns_long[[#This Row],[Date]])</f>
        <v>11</v>
      </c>
      <c r="D2826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7" spans="1:4" x14ac:dyDescent="0.2">
      <c r="A2827" s="3" t="s">
        <v>3</v>
      </c>
      <c r="B2827" s="3">
        <f>YEAR(stock_returns_long[[#This Row],[Date]])</f>
        <v>2021</v>
      </c>
      <c r="C2827" s="3">
        <f>MONTH(stock_returns_long[[#This Row],[Date]])</f>
        <v>11</v>
      </c>
      <c r="D2827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8" spans="1:4" x14ac:dyDescent="0.2">
      <c r="A2828" s="3" t="s">
        <v>3</v>
      </c>
      <c r="B2828" s="3">
        <f>YEAR(stock_returns_long[[#This Row],[Date]])</f>
        <v>2021</v>
      </c>
      <c r="C2828" s="3">
        <f>MONTH(stock_returns_long[[#This Row],[Date]])</f>
        <v>11</v>
      </c>
      <c r="D2828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29" spans="1:4" x14ac:dyDescent="0.2">
      <c r="A2829" s="3" t="s">
        <v>3</v>
      </c>
      <c r="B2829" s="3">
        <f>YEAR(stock_returns_long[[#This Row],[Date]])</f>
        <v>2021</v>
      </c>
      <c r="C2829" s="3">
        <f>MONTH(stock_returns_long[[#This Row],[Date]])</f>
        <v>11</v>
      </c>
      <c r="D2829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30" spans="1:4" x14ac:dyDescent="0.2">
      <c r="A2830" s="3" t="s">
        <v>3</v>
      </c>
      <c r="B2830" s="3">
        <f>YEAR(stock_returns_long[[#This Row],[Date]])</f>
        <v>2021</v>
      </c>
      <c r="C2830" s="3">
        <f>MONTH(stock_returns_long[[#This Row],[Date]])</f>
        <v>11</v>
      </c>
      <c r="D2830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31" spans="1:4" x14ac:dyDescent="0.2">
      <c r="A2831" s="3" t="s">
        <v>3</v>
      </c>
      <c r="B2831" s="3">
        <f>YEAR(stock_returns_long[[#This Row],[Date]])</f>
        <v>2021</v>
      </c>
      <c r="C2831" s="3">
        <f>MONTH(stock_returns_long[[#This Row],[Date]])</f>
        <v>11</v>
      </c>
      <c r="D2831" s="3">
        <f>EXP(SUMIFS(stock_returns_long!$F:$F, stock_returns_long!$B:$B,Table6[[#This Row],[Ticker]],stock_returns_long!$D:$D,Table6[[#This Row],[Year]], stock_returns_long!$E:$E,Table6[[#This Row],[Month]]))-1</f>
        <v>-1.28201421552121E-3</v>
      </c>
    </row>
    <row r="2832" spans="1:4" x14ac:dyDescent="0.2">
      <c r="A2832" s="3" t="s">
        <v>3</v>
      </c>
      <c r="B2832" s="3">
        <f>YEAR(stock_returns_long[[#This Row],[Date]])</f>
        <v>2021</v>
      </c>
      <c r="C2832" s="3">
        <f>MONTH(stock_returns_long[[#This Row],[Date]])</f>
        <v>12</v>
      </c>
      <c r="D2832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3" spans="1:4" x14ac:dyDescent="0.2">
      <c r="A2833" s="3" t="s">
        <v>3</v>
      </c>
      <c r="B2833" s="3">
        <f>YEAR(stock_returns_long[[#This Row],[Date]])</f>
        <v>2021</v>
      </c>
      <c r="C2833" s="3">
        <f>MONTH(stock_returns_long[[#This Row],[Date]])</f>
        <v>12</v>
      </c>
      <c r="D2833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4" spans="1:4" x14ac:dyDescent="0.2">
      <c r="A2834" s="3" t="s">
        <v>3</v>
      </c>
      <c r="B2834" s="3">
        <f>YEAR(stock_returns_long[[#This Row],[Date]])</f>
        <v>2021</v>
      </c>
      <c r="C2834" s="3">
        <f>MONTH(stock_returns_long[[#This Row],[Date]])</f>
        <v>12</v>
      </c>
      <c r="D2834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5" spans="1:4" x14ac:dyDescent="0.2">
      <c r="A2835" s="3" t="s">
        <v>3</v>
      </c>
      <c r="B2835" s="3">
        <f>YEAR(stock_returns_long[[#This Row],[Date]])</f>
        <v>2021</v>
      </c>
      <c r="C2835" s="3">
        <f>MONTH(stock_returns_long[[#This Row],[Date]])</f>
        <v>12</v>
      </c>
      <c r="D2835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6" spans="1:4" x14ac:dyDescent="0.2">
      <c r="A2836" s="3" t="s">
        <v>3</v>
      </c>
      <c r="B2836" s="3">
        <f>YEAR(stock_returns_long[[#This Row],[Date]])</f>
        <v>2021</v>
      </c>
      <c r="C2836" s="3">
        <f>MONTH(stock_returns_long[[#This Row],[Date]])</f>
        <v>12</v>
      </c>
      <c r="D2836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7" spans="1:4" x14ac:dyDescent="0.2">
      <c r="A2837" s="3" t="s">
        <v>3</v>
      </c>
      <c r="B2837" s="3">
        <f>YEAR(stock_returns_long[[#This Row],[Date]])</f>
        <v>2021</v>
      </c>
      <c r="C2837" s="3">
        <f>MONTH(stock_returns_long[[#This Row],[Date]])</f>
        <v>12</v>
      </c>
      <c r="D2837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8" spans="1:4" x14ac:dyDescent="0.2">
      <c r="A2838" s="3" t="s">
        <v>3</v>
      </c>
      <c r="B2838" s="3">
        <f>YEAR(stock_returns_long[[#This Row],[Date]])</f>
        <v>2021</v>
      </c>
      <c r="C2838" s="3">
        <f>MONTH(stock_returns_long[[#This Row],[Date]])</f>
        <v>12</v>
      </c>
      <c r="D2838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39" spans="1:4" x14ac:dyDescent="0.2">
      <c r="A2839" s="3" t="s">
        <v>3</v>
      </c>
      <c r="B2839" s="3">
        <f>YEAR(stock_returns_long[[#This Row],[Date]])</f>
        <v>2021</v>
      </c>
      <c r="C2839" s="3">
        <f>MONTH(stock_returns_long[[#This Row],[Date]])</f>
        <v>12</v>
      </c>
      <c r="D2839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0" spans="1:4" x14ac:dyDescent="0.2">
      <c r="A2840" s="3" t="s">
        <v>3</v>
      </c>
      <c r="B2840" s="3">
        <f>YEAR(stock_returns_long[[#This Row],[Date]])</f>
        <v>2021</v>
      </c>
      <c r="C2840" s="3">
        <f>MONTH(stock_returns_long[[#This Row],[Date]])</f>
        <v>12</v>
      </c>
      <c r="D2840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1" spans="1:4" x14ac:dyDescent="0.2">
      <c r="A2841" s="3" t="s">
        <v>3</v>
      </c>
      <c r="B2841" s="3">
        <f>YEAR(stock_returns_long[[#This Row],[Date]])</f>
        <v>2021</v>
      </c>
      <c r="C2841" s="3">
        <f>MONTH(stock_returns_long[[#This Row],[Date]])</f>
        <v>12</v>
      </c>
      <c r="D2841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2" spans="1:4" x14ac:dyDescent="0.2">
      <c r="A2842" s="3" t="s">
        <v>3</v>
      </c>
      <c r="B2842" s="3">
        <f>YEAR(stock_returns_long[[#This Row],[Date]])</f>
        <v>2021</v>
      </c>
      <c r="C2842" s="3">
        <f>MONTH(stock_returns_long[[#This Row],[Date]])</f>
        <v>12</v>
      </c>
      <c r="D2842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3" spans="1:4" x14ac:dyDescent="0.2">
      <c r="A2843" s="3" t="s">
        <v>3</v>
      </c>
      <c r="B2843" s="3">
        <f>YEAR(stock_returns_long[[#This Row],[Date]])</f>
        <v>2021</v>
      </c>
      <c r="C2843" s="3">
        <f>MONTH(stock_returns_long[[#This Row],[Date]])</f>
        <v>12</v>
      </c>
      <c r="D2843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4" spans="1:4" x14ac:dyDescent="0.2">
      <c r="A2844" s="3" t="s">
        <v>3</v>
      </c>
      <c r="B2844" s="3">
        <f>YEAR(stock_returns_long[[#This Row],[Date]])</f>
        <v>2021</v>
      </c>
      <c r="C2844" s="3">
        <f>MONTH(stock_returns_long[[#This Row],[Date]])</f>
        <v>12</v>
      </c>
      <c r="D2844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5" spans="1:4" x14ac:dyDescent="0.2">
      <c r="A2845" s="3" t="s">
        <v>3</v>
      </c>
      <c r="B2845" s="3">
        <f>YEAR(stock_returns_long[[#This Row],[Date]])</f>
        <v>2021</v>
      </c>
      <c r="C2845" s="3">
        <f>MONTH(stock_returns_long[[#This Row],[Date]])</f>
        <v>12</v>
      </c>
      <c r="D2845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6" spans="1:4" x14ac:dyDescent="0.2">
      <c r="A2846" s="3" t="s">
        <v>3</v>
      </c>
      <c r="B2846" s="3">
        <f>YEAR(stock_returns_long[[#This Row],[Date]])</f>
        <v>2021</v>
      </c>
      <c r="C2846" s="3">
        <f>MONTH(stock_returns_long[[#This Row],[Date]])</f>
        <v>12</v>
      </c>
      <c r="D2846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7" spans="1:4" x14ac:dyDescent="0.2">
      <c r="A2847" s="3" t="s">
        <v>3</v>
      </c>
      <c r="B2847" s="3">
        <f>YEAR(stock_returns_long[[#This Row],[Date]])</f>
        <v>2021</v>
      </c>
      <c r="C2847" s="3">
        <f>MONTH(stock_returns_long[[#This Row],[Date]])</f>
        <v>12</v>
      </c>
      <c r="D2847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8" spans="1:4" x14ac:dyDescent="0.2">
      <c r="A2848" s="3" t="s">
        <v>3</v>
      </c>
      <c r="B2848" s="3">
        <f>YEAR(stock_returns_long[[#This Row],[Date]])</f>
        <v>2021</v>
      </c>
      <c r="C2848" s="3">
        <f>MONTH(stock_returns_long[[#This Row],[Date]])</f>
        <v>12</v>
      </c>
      <c r="D2848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49" spans="1:4" x14ac:dyDescent="0.2">
      <c r="A2849" s="3" t="s">
        <v>3</v>
      </c>
      <c r="B2849" s="3">
        <f>YEAR(stock_returns_long[[#This Row],[Date]])</f>
        <v>2021</v>
      </c>
      <c r="C2849" s="3">
        <f>MONTH(stock_returns_long[[#This Row],[Date]])</f>
        <v>12</v>
      </c>
      <c r="D2849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50" spans="1:4" x14ac:dyDescent="0.2">
      <c r="A2850" s="3" t="s">
        <v>3</v>
      </c>
      <c r="B2850" s="3">
        <f>YEAR(stock_returns_long[[#This Row],[Date]])</f>
        <v>2021</v>
      </c>
      <c r="C2850" s="3">
        <f>MONTH(stock_returns_long[[#This Row],[Date]])</f>
        <v>12</v>
      </c>
      <c r="D2850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51" spans="1:4" x14ac:dyDescent="0.2">
      <c r="A2851" s="3" t="s">
        <v>3</v>
      </c>
      <c r="B2851" s="3">
        <f>YEAR(stock_returns_long[[#This Row],[Date]])</f>
        <v>2021</v>
      </c>
      <c r="C2851" s="3">
        <f>MONTH(stock_returns_long[[#This Row],[Date]])</f>
        <v>12</v>
      </c>
      <c r="D2851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52" spans="1:4" x14ac:dyDescent="0.2">
      <c r="A2852" s="3" t="s">
        <v>3</v>
      </c>
      <c r="B2852" s="3">
        <f>YEAR(stock_returns_long[[#This Row],[Date]])</f>
        <v>2021</v>
      </c>
      <c r="C2852" s="3">
        <f>MONTH(stock_returns_long[[#This Row],[Date]])</f>
        <v>12</v>
      </c>
      <c r="D2852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53" spans="1:4" x14ac:dyDescent="0.2">
      <c r="A2853" s="3" t="s">
        <v>3</v>
      </c>
      <c r="B2853" s="3">
        <f>YEAR(stock_returns_long[[#This Row],[Date]])</f>
        <v>2021</v>
      </c>
      <c r="C2853" s="3">
        <f>MONTH(stock_returns_long[[#This Row],[Date]])</f>
        <v>12</v>
      </c>
      <c r="D2853" s="3">
        <f>EXP(SUMIFS(stock_returns_long!$F:$F, stock_returns_long!$B:$B,Table6[[#This Row],[Ticker]],stock_returns_long!$D:$D,Table6[[#This Row],[Year]], stock_returns_long!$E:$E,Table6[[#This Row],[Month]]))-1</f>
        <v>1.733255094834707E-2</v>
      </c>
    </row>
    <row r="2854" spans="1:4" x14ac:dyDescent="0.2">
      <c r="A2854" s="3" t="s">
        <v>3</v>
      </c>
      <c r="B2854" s="3">
        <f>YEAR(stock_returns_long[[#This Row],[Date]])</f>
        <v>2022</v>
      </c>
      <c r="C2854" s="3">
        <f>MONTH(stock_returns_long[[#This Row],[Date]])</f>
        <v>1</v>
      </c>
      <c r="D2854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55" spans="1:4" x14ac:dyDescent="0.2">
      <c r="A2855" s="3" t="s">
        <v>3</v>
      </c>
      <c r="B2855" s="3">
        <f>YEAR(stock_returns_long[[#This Row],[Date]])</f>
        <v>2022</v>
      </c>
      <c r="C2855" s="3">
        <f>MONTH(stock_returns_long[[#This Row],[Date]])</f>
        <v>1</v>
      </c>
      <c r="D2855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56" spans="1:4" x14ac:dyDescent="0.2">
      <c r="A2856" s="3" t="s">
        <v>3</v>
      </c>
      <c r="B2856" s="3">
        <f>YEAR(stock_returns_long[[#This Row],[Date]])</f>
        <v>2022</v>
      </c>
      <c r="C2856" s="3">
        <f>MONTH(stock_returns_long[[#This Row],[Date]])</f>
        <v>1</v>
      </c>
      <c r="D2856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57" spans="1:4" x14ac:dyDescent="0.2">
      <c r="A2857" s="3" t="s">
        <v>3</v>
      </c>
      <c r="B2857" s="3">
        <f>YEAR(stock_returns_long[[#This Row],[Date]])</f>
        <v>2022</v>
      </c>
      <c r="C2857" s="3">
        <f>MONTH(stock_returns_long[[#This Row],[Date]])</f>
        <v>1</v>
      </c>
      <c r="D2857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58" spans="1:4" x14ac:dyDescent="0.2">
      <c r="A2858" s="3" t="s">
        <v>3</v>
      </c>
      <c r="B2858" s="3">
        <f>YEAR(stock_returns_long[[#This Row],[Date]])</f>
        <v>2022</v>
      </c>
      <c r="C2858" s="3">
        <f>MONTH(stock_returns_long[[#This Row],[Date]])</f>
        <v>1</v>
      </c>
      <c r="D2858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59" spans="1:4" x14ac:dyDescent="0.2">
      <c r="A2859" s="3" t="s">
        <v>3</v>
      </c>
      <c r="B2859" s="3">
        <f>YEAR(stock_returns_long[[#This Row],[Date]])</f>
        <v>2022</v>
      </c>
      <c r="C2859" s="3">
        <f>MONTH(stock_returns_long[[#This Row],[Date]])</f>
        <v>1</v>
      </c>
      <c r="D2859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0" spans="1:4" x14ac:dyDescent="0.2">
      <c r="A2860" s="3" t="s">
        <v>3</v>
      </c>
      <c r="B2860" s="3">
        <f>YEAR(stock_returns_long[[#This Row],[Date]])</f>
        <v>2022</v>
      </c>
      <c r="C2860" s="3">
        <f>MONTH(stock_returns_long[[#This Row],[Date]])</f>
        <v>1</v>
      </c>
      <c r="D2860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1" spans="1:4" x14ac:dyDescent="0.2">
      <c r="A2861" s="3" t="s">
        <v>3</v>
      </c>
      <c r="B2861" s="3">
        <f>YEAR(stock_returns_long[[#This Row],[Date]])</f>
        <v>2022</v>
      </c>
      <c r="C2861" s="3">
        <f>MONTH(stock_returns_long[[#This Row],[Date]])</f>
        <v>1</v>
      </c>
      <c r="D2861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2" spans="1:4" x14ac:dyDescent="0.2">
      <c r="A2862" s="3" t="s">
        <v>3</v>
      </c>
      <c r="B2862" s="3">
        <f>YEAR(stock_returns_long[[#This Row],[Date]])</f>
        <v>2022</v>
      </c>
      <c r="C2862" s="3">
        <f>MONTH(stock_returns_long[[#This Row],[Date]])</f>
        <v>1</v>
      </c>
      <c r="D2862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3" spans="1:4" x14ac:dyDescent="0.2">
      <c r="A2863" s="3" t="s">
        <v>3</v>
      </c>
      <c r="B2863" s="3">
        <f>YEAR(stock_returns_long[[#This Row],[Date]])</f>
        <v>2022</v>
      </c>
      <c r="C2863" s="3">
        <f>MONTH(stock_returns_long[[#This Row],[Date]])</f>
        <v>1</v>
      </c>
      <c r="D2863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4" spans="1:4" x14ac:dyDescent="0.2">
      <c r="A2864" s="3" t="s">
        <v>3</v>
      </c>
      <c r="B2864" s="3">
        <f>YEAR(stock_returns_long[[#This Row],[Date]])</f>
        <v>2022</v>
      </c>
      <c r="C2864" s="3">
        <f>MONTH(stock_returns_long[[#This Row],[Date]])</f>
        <v>1</v>
      </c>
      <c r="D2864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5" spans="1:4" x14ac:dyDescent="0.2">
      <c r="A2865" s="3" t="s">
        <v>3</v>
      </c>
      <c r="B2865" s="3">
        <f>YEAR(stock_returns_long[[#This Row],[Date]])</f>
        <v>2022</v>
      </c>
      <c r="C2865" s="3">
        <f>MONTH(stock_returns_long[[#This Row],[Date]])</f>
        <v>1</v>
      </c>
      <c r="D2865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6" spans="1:4" x14ac:dyDescent="0.2">
      <c r="A2866" s="3" t="s">
        <v>3</v>
      </c>
      <c r="B2866" s="3">
        <f>YEAR(stock_returns_long[[#This Row],[Date]])</f>
        <v>2022</v>
      </c>
      <c r="C2866" s="3">
        <f>MONTH(stock_returns_long[[#This Row],[Date]])</f>
        <v>1</v>
      </c>
      <c r="D2866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7" spans="1:4" x14ac:dyDescent="0.2">
      <c r="A2867" s="3" t="s">
        <v>3</v>
      </c>
      <c r="B2867" s="3">
        <f>YEAR(stock_returns_long[[#This Row],[Date]])</f>
        <v>2022</v>
      </c>
      <c r="C2867" s="3">
        <f>MONTH(stock_returns_long[[#This Row],[Date]])</f>
        <v>1</v>
      </c>
      <c r="D2867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8" spans="1:4" x14ac:dyDescent="0.2">
      <c r="A2868" s="3" t="s">
        <v>3</v>
      </c>
      <c r="B2868" s="3">
        <f>YEAR(stock_returns_long[[#This Row],[Date]])</f>
        <v>2022</v>
      </c>
      <c r="C2868" s="3">
        <f>MONTH(stock_returns_long[[#This Row],[Date]])</f>
        <v>1</v>
      </c>
      <c r="D2868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69" spans="1:4" x14ac:dyDescent="0.2">
      <c r="A2869" s="3" t="s">
        <v>3</v>
      </c>
      <c r="B2869" s="3">
        <f>YEAR(stock_returns_long[[#This Row],[Date]])</f>
        <v>2022</v>
      </c>
      <c r="C2869" s="3">
        <f>MONTH(stock_returns_long[[#This Row],[Date]])</f>
        <v>1</v>
      </c>
      <c r="D2869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70" spans="1:4" x14ac:dyDescent="0.2">
      <c r="A2870" s="3" t="s">
        <v>3</v>
      </c>
      <c r="B2870" s="3">
        <f>YEAR(stock_returns_long[[#This Row],[Date]])</f>
        <v>2022</v>
      </c>
      <c r="C2870" s="3">
        <f>MONTH(stock_returns_long[[#This Row],[Date]])</f>
        <v>1</v>
      </c>
      <c r="D2870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71" spans="1:4" x14ac:dyDescent="0.2">
      <c r="A2871" s="3" t="s">
        <v>3</v>
      </c>
      <c r="B2871" s="3">
        <f>YEAR(stock_returns_long[[#This Row],[Date]])</f>
        <v>2022</v>
      </c>
      <c r="C2871" s="3">
        <f>MONTH(stock_returns_long[[#This Row],[Date]])</f>
        <v>1</v>
      </c>
      <c r="D2871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72" spans="1:4" x14ac:dyDescent="0.2">
      <c r="A2872" s="3" t="s">
        <v>3</v>
      </c>
      <c r="B2872" s="3">
        <f>YEAR(stock_returns_long[[#This Row],[Date]])</f>
        <v>2022</v>
      </c>
      <c r="C2872" s="3">
        <f>MONTH(stock_returns_long[[#This Row],[Date]])</f>
        <v>1</v>
      </c>
      <c r="D2872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73" spans="1:4" x14ac:dyDescent="0.2">
      <c r="A2873" s="3" t="s">
        <v>3</v>
      </c>
      <c r="B2873" s="3">
        <f>YEAR(stock_returns_long[[#This Row],[Date]])</f>
        <v>2022</v>
      </c>
      <c r="C2873" s="3">
        <f>MONTH(stock_returns_long[[#This Row],[Date]])</f>
        <v>1</v>
      </c>
      <c r="D2873" s="3">
        <f>EXP(SUMIFS(stock_returns_long!$F:$F, stock_returns_long!$B:$B,Table6[[#This Row],[Ticker]],stock_returns_long!$D:$D,Table6[[#This Row],[Year]], stock_returns_long!$E:$E,Table6[[#This Row],[Month]]))-1</f>
        <v>-7.5344953968540018E-2</v>
      </c>
    </row>
    <row r="2874" spans="1:4" x14ac:dyDescent="0.2">
      <c r="A2874" s="3" t="s">
        <v>3</v>
      </c>
      <c r="B2874" s="3">
        <f>YEAR(stock_returns_long[[#This Row],[Date]])</f>
        <v>2022</v>
      </c>
      <c r="C2874" s="3">
        <f>MONTH(stock_returns_long[[#This Row],[Date]])</f>
        <v>2</v>
      </c>
      <c r="D2874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75" spans="1:4" x14ac:dyDescent="0.2">
      <c r="A2875" s="3" t="s">
        <v>3</v>
      </c>
      <c r="B2875" s="3">
        <f>YEAR(stock_returns_long[[#This Row],[Date]])</f>
        <v>2022</v>
      </c>
      <c r="C2875" s="3">
        <f>MONTH(stock_returns_long[[#This Row],[Date]])</f>
        <v>2</v>
      </c>
      <c r="D2875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76" spans="1:4" x14ac:dyDescent="0.2">
      <c r="A2876" s="3" t="s">
        <v>3</v>
      </c>
      <c r="B2876" s="3">
        <f>YEAR(stock_returns_long[[#This Row],[Date]])</f>
        <v>2022</v>
      </c>
      <c r="C2876" s="3">
        <f>MONTH(stock_returns_long[[#This Row],[Date]])</f>
        <v>2</v>
      </c>
      <c r="D2876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77" spans="1:4" x14ac:dyDescent="0.2">
      <c r="A2877" s="3" t="s">
        <v>3</v>
      </c>
      <c r="B2877" s="3">
        <f>YEAR(stock_returns_long[[#This Row],[Date]])</f>
        <v>2022</v>
      </c>
      <c r="C2877" s="3">
        <f>MONTH(stock_returns_long[[#This Row],[Date]])</f>
        <v>2</v>
      </c>
      <c r="D2877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78" spans="1:4" x14ac:dyDescent="0.2">
      <c r="A2878" s="3" t="s">
        <v>3</v>
      </c>
      <c r="B2878" s="3">
        <f>YEAR(stock_returns_long[[#This Row],[Date]])</f>
        <v>2022</v>
      </c>
      <c r="C2878" s="3">
        <f>MONTH(stock_returns_long[[#This Row],[Date]])</f>
        <v>2</v>
      </c>
      <c r="D2878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79" spans="1:4" x14ac:dyDescent="0.2">
      <c r="A2879" s="3" t="s">
        <v>3</v>
      </c>
      <c r="B2879" s="3">
        <f>YEAR(stock_returns_long[[#This Row],[Date]])</f>
        <v>2022</v>
      </c>
      <c r="C2879" s="3">
        <f>MONTH(stock_returns_long[[#This Row],[Date]])</f>
        <v>2</v>
      </c>
      <c r="D2879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0" spans="1:4" x14ac:dyDescent="0.2">
      <c r="A2880" s="3" t="s">
        <v>3</v>
      </c>
      <c r="B2880" s="3">
        <f>YEAR(stock_returns_long[[#This Row],[Date]])</f>
        <v>2022</v>
      </c>
      <c r="C2880" s="3">
        <f>MONTH(stock_returns_long[[#This Row],[Date]])</f>
        <v>2</v>
      </c>
      <c r="D2880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1" spans="1:4" x14ac:dyDescent="0.2">
      <c r="A2881" s="3" t="s">
        <v>3</v>
      </c>
      <c r="B2881" s="3">
        <f>YEAR(stock_returns_long[[#This Row],[Date]])</f>
        <v>2022</v>
      </c>
      <c r="C2881" s="3">
        <f>MONTH(stock_returns_long[[#This Row],[Date]])</f>
        <v>2</v>
      </c>
      <c r="D2881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2" spans="1:4" x14ac:dyDescent="0.2">
      <c r="A2882" s="3" t="s">
        <v>3</v>
      </c>
      <c r="B2882" s="3">
        <f>YEAR(stock_returns_long[[#This Row],[Date]])</f>
        <v>2022</v>
      </c>
      <c r="C2882" s="3">
        <f>MONTH(stock_returns_long[[#This Row],[Date]])</f>
        <v>2</v>
      </c>
      <c r="D2882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3" spans="1:4" x14ac:dyDescent="0.2">
      <c r="A2883" s="3" t="s">
        <v>3</v>
      </c>
      <c r="B2883" s="3">
        <f>YEAR(stock_returns_long[[#This Row],[Date]])</f>
        <v>2022</v>
      </c>
      <c r="C2883" s="3">
        <f>MONTH(stock_returns_long[[#This Row],[Date]])</f>
        <v>2</v>
      </c>
      <c r="D2883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4" spans="1:4" x14ac:dyDescent="0.2">
      <c r="A2884" s="3" t="s">
        <v>3</v>
      </c>
      <c r="B2884" s="3">
        <f>YEAR(stock_returns_long[[#This Row],[Date]])</f>
        <v>2022</v>
      </c>
      <c r="C2884" s="3">
        <f>MONTH(stock_returns_long[[#This Row],[Date]])</f>
        <v>2</v>
      </c>
      <c r="D2884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5" spans="1:4" x14ac:dyDescent="0.2">
      <c r="A2885" s="3" t="s">
        <v>3</v>
      </c>
      <c r="B2885" s="3">
        <f>YEAR(stock_returns_long[[#This Row],[Date]])</f>
        <v>2022</v>
      </c>
      <c r="C2885" s="3">
        <f>MONTH(stock_returns_long[[#This Row],[Date]])</f>
        <v>2</v>
      </c>
      <c r="D2885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6" spans="1:4" x14ac:dyDescent="0.2">
      <c r="A2886" s="3" t="s">
        <v>3</v>
      </c>
      <c r="B2886" s="3">
        <f>YEAR(stock_returns_long[[#This Row],[Date]])</f>
        <v>2022</v>
      </c>
      <c r="C2886" s="3">
        <f>MONTH(stock_returns_long[[#This Row],[Date]])</f>
        <v>2</v>
      </c>
      <c r="D2886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7" spans="1:4" x14ac:dyDescent="0.2">
      <c r="A2887" s="3" t="s">
        <v>3</v>
      </c>
      <c r="B2887" s="3">
        <f>YEAR(stock_returns_long[[#This Row],[Date]])</f>
        <v>2022</v>
      </c>
      <c r="C2887" s="3">
        <f>MONTH(stock_returns_long[[#This Row],[Date]])</f>
        <v>2</v>
      </c>
      <c r="D2887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8" spans="1:4" x14ac:dyDescent="0.2">
      <c r="A2888" s="3" t="s">
        <v>3</v>
      </c>
      <c r="B2888" s="3">
        <f>YEAR(stock_returns_long[[#This Row],[Date]])</f>
        <v>2022</v>
      </c>
      <c r="C2888" s="3">
        <f>MONTH(stock_returns_long[[#This Row],[Date]])</f>
        <v>2</v>
      </c>
      <c r="D2888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89" spans="1:4" x14ac:dyDescent="0.2">
      <c r="A2889" s="3" t="s">
        <v>3</v>
      </c>
      <c r="B2889" s="3">
        <f>YEAR(stock_returns_long[[#This Row],[Date]])</f>
        <v>2022</v>
      </c>
      <c r="C2889" s="3">
        <f>MONTH(stock_returns_long[[#This Row],[Date]])</f>
        <v>2</v>
      </c>
      <c r="D2889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90" spans="1:4" x14ac:dyDescent="0.2">
      <c r="A2890" s="3" t="s">
        <v>3</v>
      </c>
      <c r="B2890" s="3">
        <f>YEAR(stock_returns_long[[#This Row],[Date]])</f>
        <v>2022</v>
      </c>
      <c r="C2890" s="3">
        <f>MONTH(stock_returns_long[[#This Row],[Date]])</f>
        <v>2</v>
      </c>
      <c r="D2890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91" spans="1:4" x14ac:dyDescent="0.2">
      <c r="A2891" s="3" t="s">
        <v>3</v>
      </c>
      <c r="B2891" s="3">
        <f>YEAR(stock_returns_long[[#This Row],[Date]])</f>
        <v>2022</v>
      </c>
      <c r="C2891" s="3">
        <f>MONTH(stock_returns_long[[#This Row],[Date]])</f>
        <v>2</v>
      </c>
      <c r="D2891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92" spans="1:4" x14ac:dyDescent="0.2">
      <c r="A2892" s="3" t="s">
        <v>3</v>
      </c>
      <c r="B2892" s="3">
        <f>YEAR(stock_returns_long[[#This Row],[Date]])</f>
        <v>2022</v>
      </c>
      <c r="C2892" s="3">
        <f>MONTH(stock_returns_long[[#This Row],[Date]])</f>
        <v>2</v>
      </c>
      <c r="D2892" s="3">
        <f>EXP(SUMIFS(stock_returns_long!$F:$F, stock_returns_long!$B:$B,Table6[[#This Row],[Ticker]],stock_returns_long!$D:$D,Table6[[#This Row],[Year]], stock_returns_long!$E:$E,Table6[[#This Row],[Month]]))-1</f>
        <v>-3.7211935767549109E-2</v>
      </c>
    </row>
    <row r="2893" spans="1:4" x14ac:dyDescent="0.2">
      <c r="A2893" s="3" t="s">
        <v>3</v>
      </c>
      <c r="B2893" s="3">
        <f>YEAR(stock_returns_long[[#This Row],[Date]])</f>
        <v>2022</v>
      </c>
      <c r="C2893" s="3">
        <f>MONTH(stock_returns_long[[#This Row],[Date]])</f>
        <v>3</v>
      </c>
      <c r="D2893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4" spans="1:4" x14ac:dyDescent="0.2">
      <c r="A2894" s="3" t="s">
        <v>3</v>
      </c>
      <c r="B2894" s="3">
        <f>YEAR(stock_returns_long[[#This Row],[Date]])</f>
        <v>2022</v>
      </c>
      <c r="C2894" s="3">
        <f>MONTH(stock_returns_long[[#This Row],[Date]])</f>
        <v>3</v>
      </c>
      <c r="D2894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5" spans="1:4" x14ac:dyDescent="0.2">
      <c r="A2895" s="3" t="s">
        <v>3</v>
      </c>
      <c r="B2895" s="3">
        <f>YEAR(stock_returns_long[[#This Row],[Date]])</f>
        <v>2022</v>
      </c>
      <c r="C2895" s="3">
        <f>MONTH(stock_returns_long[[#This Row],[Date]])</f>
        <v>3</v>
      </c>
      <c r="D2895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6" spans="1:4" x14ac:dyDescent="0.2">
      <c r="A2896" s="3" t="s">
        <v>3</v>
      </c>
      <c r="B2896" s="3">
        <f>YEAR(stock_returns_long[[#This Row],[Date]])</f>
        <v>2022</v>
      </c>
      <c r="C2896" s="3">
        <f>MONTH(stock_returns_long[[#This Row],[Date]])</f>
        <v>3</v>
      </c>
      <c r="D2896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7" spans="1:4" x14ac:dyDescent="0.2">
      <c r="A2897" s="3" t="s">
        <v>3</v>
      </c>
      <c r="B2897" s="3">
        <f>YEAR(stock_returns_long[[#This Row],[Date]])</f>
        <v>2022</v>
      </c>
      <c r="C2897" s="3">
        <f>MONTH(stock_returns_long[[#This Row],[Date]])</f>
        <v>3</v>
      </c>
      <c r="D2897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8" spans="1:4" x14ac:dyDescent="0.2">
      <c r="A2898" s="3" t="s">
        <v>3</v>
      </c>
      <c r="B2898" s="3">
        <f>YEAR(stock_returns_long[[#This Row],[Date]])</f>
        <v>2022</v>
      </c>
      <c r="C2898" s="3">
        <f>MONTH(stock_returns_long[[#This Row],[Date]])</f>
        <v>3</v>
      </c>
      <c r="D2898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899" spans="1:4" x14ac:dyDescent="0.2">
      <c r="A2899" s="3" t="s">
        <v>3</v>
      </c>
      <c r="B2899" s="3">
        <f>YEAR(stock_returns_long[[#This Row],[Date]])</f>
        <v>2022</v>
      </c>
      <c r="C2899" s="3">
        <f>MONTH(stock_returns_long[[#This Row],[Date]])</f>
        <v>3</v>
      </c>
      <c r="D2899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0" spans="1:4" x14ac:dyDescent="0.2">
      <c r="A2900" s="3" t="s">
        <v>3</v>
      </c>
      <c r="B2900" s="3">
        <f>YEAR(stock_returns_long[[#This Row],[Date]])</f>
        <v>2022</v>
      </c>
      <c r="C2900" s="3">
        <f>MONTH(stock_returns_long[[#This Row],[Date]])</f>
        <v>3</v>
      </c>
      <c r="D2900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1" spans="1:4" x14ac:dyDescent="0.2">
      <c r="A2901" s="3" t="s">
        <v>3</v>
      </c>
      <c r="B2901" s="3">
        <f>YEAR(stock_returns_long[[#This Row],[Date]])</f>
        <v>2022</v>
      </c>
      <c r="C2901" s="3">
        <f>MONTH(stock_returns_long[[#This Row],[Date]])</f>
        <v>3</v>
      </c>
      <c r="D2901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2" spans="1:4" x14ac:dyDescent="0.2">
      <c r="A2902" s="3" t="s">
        <v>3</v>
      </c>
      <c r="B2902" s="3">
        <f>YEAR(stock_returns_long[[#This Row],[Date]])</f>
        <v>2022</v>
      </c>
      <c r="C2902" s="3">
        <f>MONTH(stock_returns_long[[#This Row],[Date]])</f>
        <v>3</v>
      </c>
      <c r="D2902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3" spans="1:4" x14ac:dyDescent="0.2">
      <c r="A2903" s="3" t="s">
        <v>3</v>
      </c>
      <c r="B2903" s="3">
        <f>YEAR(stock_returns_long[[#This Row],[Date]])</f>
        <v>2022</v>
      </c>
      <c r="C2903" s="3">
        <f>MONTH(stock_returns_long[[#This Row],[Date]])</f>
        <v>3</v>
      </c>
      <c r="D2903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4" spans="1:4" x14ac:dyDescent="0.2">
      <c r="A2904" s="3" t="s">
        <v>3</v>
      </c>
      <c r="B2904" s="3">
        <f>YEAR(stock_returns_long[[#This Row],[Date]])</f>
        <v>2022</v>
      </c>
      <c r="C2904" s="3">
        <f>MONTH(stock_returns_long[[#This Row],[Date]])</f>
        <v>3</v>
      </c>
      <c r="D2904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5" spans="1:4" x14ac:dyDescent="0.2">
      <c r="A2905" s="3" t="s">
        <v>3</v>
      </c>
      <c r="B2905" s="3">
        <f>YEAR(stock_returns_long[[#This Row],[Date]])</f>
        <v>2022</v>
      </c>
      <c r="C2905" s="3">
        <f>MONTH(stock_returns_long[[#This Row],[Date]])</f>
        <v>3</v>
      </c>
      <c r="D2905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6" spans="1:4" x14ac:dyDescent="0.2">
      <c r="A2906" s="3" t="s">
        <v>3</v>
      </c>
      <c r="B2906" s="3">
        <f>YEAR(stock_returns_long[[#This Row],[Date]])</f>
        <v>2022</v>
      </c>
      <c r="C2906" s="3">
        <f>MONTH(stock_returns_long[[#This Row],[Date]])</f>
        <v>3</v>
      </c>
      <c r="D2906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7" spans="1:4" x14ac:dyDescent="0.2">
      <c r="A2907" s="3" t="s">
        <v>3</v>
      </c>
      <c r="B2907" s="3">
        <f>YEAR(stock_returns_long[[#This Row],[Date]])</f>
        <v>2022</v>
      </c>
      <c r="C2907" s="3">
        <f>MONTH(stock_returns_long[[#This Row],[Date]])</f>
        <v>3</v>
      </c>
      <c r="D2907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8" spans="1:4" x14ac:dyDescent="0.2">
      <c r="A2908" s="3" t="s">
        <v>3</v>
      </c>
      <c r="B2908" s="3">
        <f>YEAR(stock_returns_long[[#This Row],[Date]])</f>
        <v>2022</v>
      </c>
      <c r="C2908" s="3">
        <f>MONTH(stock_returns_long[[#This Row],[Date]])</f>
        <v>3</v>
      </c>
      <c r="D2908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09" spans="1:4" x14ac:dyDescent="0.2">
      <c r="A2909" s="3" t="s">
        <v>3</v>
      </c>
      <c r="B2909" s="3">
        <f>YEAR(stock_returns_long[[#This Row],[Date]])</f>
        <v>2022</v>
      </c>
      <c r="C2909" s="3">
        <f>MONTH(stock_returns_long[[#This Row],[Date]])</f>
        <v>3</v>
      </c>
      <c r="D2909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0" spans="1:4" x14ac:dyDescent="0.2">
      <c r="A2910" s="3" t="s">
        <v>3</v>
      </c>
      <c r="B2910" s="3">
        <f>YEAR(stock_returns_long[[#This Row],[Date]])</f>
        <v>2022</v>
      </c>
      <c r="C2910" s="3">
        <f>MONTH(stock_returns_long[[#This Row],[Date]])</f>
        <v>3</v>
      </c>
      <c r="D2910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1" spans="1:4" x14ac:dyDescent="0.2">
      <c r="A2911" s="3" t="s">
        <v>3</v>
      </c>
      <c r="B2911" s="3">
        <f>YEAR(stock_returns_long[[#This Row],[Date]])</f>
        <v>2022</v>
      </c>
      <c r="C2911" s="3">
        <f>MONTH(stock_returns_long[[#This Row],[Date]])</f>
        <v>3</v>
      </c>
      <c r="D2911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2" spans="1:4" x14ac:dyDescent="0.2">
      <c r="A2912" s="3" t="s">
        <v>3</v>
      </c>
      <c r="B2912" s="3">
        <f>YEAR(stock_returns_long[[#This Row],[Date]])</f>
        <v>2022</v>
      </c>
      <c r="C2912" s="3">
        <f>MONTH(stock_returns_long[[#This Row],[Date]])</f>
        <v>3</v>
      </c>
      <c r="D2912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3" spans="1:4" x14ac:dyDescent="0.2">
      <c r="A2913" s="3" t="s">
        <v>3</v>
      </c>
      <c r="B2913" s="3">
        <f>YEAR(stock_returns_long[[#This Row],[Date]])</f>
        <v>2022</v>
      </c>
      <c r="C2913" s="3">
        <f>MONTH(stock_returns_long[[#This Row],[Date]])</f>
        <v>3</v>
      </c>
      <c r="D2913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4" spans="1:4" x14ac:dyDescent="0.2">
      <c r="A2914" s="3" t="s">
        <v>3</v>
      </c>
      <c r="B2914" s="3">
        <f>YEAR(stock_returns_long[[#This Row],[Date]])</f>
        <v>2022</v>
      </c>
      <c r="C2914" s="3">
        <f>MONTH(stock_returns_long[[#This Row],[Date]])</f>
        <v>3</v>
      </c>
      <c r="D2914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5" spans="1:4" x14ac:dyDescent="0.2">
      <c r="A2915" s="3" t="s">
        <v>3</v>
      </c>
      <c r="B2915" s="3">
        <f>YEAR(stock_returns_long[[#This Row],[Date]])</f>
        <v>2022</v>
      </c>
      <c r="C2915" s="3">
        <f>MONTH(stock_returns_long[[#This Row],[Date]])</f>
        <v>3</v>
      </c>
      <c r="D2915" s="3">
        <f>EXP(SUMIFS(stock_returns_long!$F:$F, stock_returns_long!$B:$B,Table6[[#This Row],[Ticker]],stock_returns_long!$D:$D,Table6[[#This Row],[Year]], stock_returns_long!$E:$E,Table6[[#This Row],[Month]]))-1</f>
        <v>3.1861947751999464E-2</v>
      </c>
    </row>
    <row r="2916" spans="1:4" x14ac:dyDescent="0.2">
      <c r="A2916" s="3" t="s">
        <v>3</v>
      </c>
      <c r="B2916" s="3">
        <f>YEAR(stock_returns_long[[#This Row],[Date]])</f>
        <v>2022</v>
      </c>
      <c r="C2916" s="3">
        <f>MONTH(stock_returns_long[[#This Row],[Date]])</f>
        <v>4</v>
      </c>
      <c r="D2916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17" spans="1:4" x14ac:dyDescent="0.2">
      <c r="A2917" s="3" t="s">
        <v>3</v>
      </c>
      <c r="B2917" s="3">
        <f>YEAR(stock_returns_long[[#This Row],[Date]])</f>
        <v>2022</v>
      </c>
      <c r="C2917" s="3">
        <f>MONTH(stock_returns_long[[#This Row],[Date]])</f>
        <v>4</v>
      </c>
      <c r="D2917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18" spans="1:4" x14ac:dyDescent="0.2">
      <c r="A2918" s="3" t="s">
        <v>3</v>
      </c>
      <c r="B2918" s="3">
        <f>YEAR(stock_returns_long[[#This Row],[Date]])</f>
        <v>2022</v>
      </c>
      <c r="C2918" s="3">
        <f>MONTH(stock_returns_long[[#This Row],[Date]])</f>
        <v>4</v>
      </c>
      <c r="D2918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19" spans="1:4" x14ac:dyDescent="0.2">
      <c r="A2919" s="3" t="s">
        <v>3</v>
      </c>
      <c r="B2919" s="3">
        <f>YEAR(stock_returns_long[[#This Row],[Date]])</f>
        <v>2022</v>
      </c>
      <c r="C2919" s="3">
        <f>MONTH(stock_returns_long[[#This Row],[Date]])</f>
        <v>4</v>
      </c>
      <c r="D2919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0" spans="1:4" x14ac:dyDescent="0.2">
      <c r="A2920" s="3" t="s">
        <v>3</v>
      </c>
      <c r="B2920" s="3">
        <f>YEAR(stock_returns_long[[#This Row],[Date]])</f>
        <v>2022</v>
      </c>
      <c r="C2920" s="3">
        <f>MONTH(stock_returns_long[[#This Row],[Date]])</f>
        <v>4</v>
      </c>
      <c r="D2920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1" spans="1:4" x14ac:dyDescent="0.2">
      <c r="A2921" s="3" t="s">
        <v>3</v>
      </c>
      <c r="B2921" s="3">
        <f>YEAR(stock_returns_long[[#This Row],[Date]])</f>
        <v>2022</v>
      </c>
      <c r="C2921" s="3">
        <f>MONTH(stock_returns_long[[#This Row],[Date]])</f>
        <v>4</v>
      </c>
      <c r="D2921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2" spans="1:4" x14ac:dyDescent="0.2">
      <c r="A2922" s="3" t="s">
        <v>3</v>
      </c>
      <c r="B2922" s="3">
        <f>YEAR(stock_returns_long[[#This Row],[Date]])</f>
        <v>2022</v>
      </c>
      <c r="C2922" s="3">
        <f>MONTH(stock_returns_long[[#This Row],[Date]])</f>
        <v>4</v>
      </c>
      <c r="D2922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3" spans="1:4" x14ac:dyDescent="0.2">
      <c r="A2923" s="3" t="s">
        <v>3</v>
      </c>
      <c r="B2923" s="3">
        <f>YEAR(stock_returns_long[[#This Row],[Date]])</f>
        <v>2022</v>
      </c>
      <c r="C2923" s="3">
        <f>MONTH(stock_returns_long[[#This Row],[Date]])</f>
        <v>4</v>
      </c>
      <c r="D2923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4" spans="1:4" x14ac:dyDescent="0.2">
      <c r="A2924" s="3" t="s">
        <v>3</v>
      </c>
      <c r="B2924" s="3">
        <f>YEAR(stock_returns_long[[#This Row],[Date]])</f>
        <v>2022</v>
      </c>
      <c r="C2924" s="3">
        <f>MONTH(stock_returns_long[[#This Row],[Date]])</f>
        <v>4</v>
      </c>
      <c r="D2924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5" spans="1:4" x14ac:dyDescent="0.2">
      <c r="A2925" s="3" t="s">
        <v>3</v>
      </c>
      <c r="B2925" s="3">
        <f>YEAR(stock_returns_long[[#This Row],[Date]])</f>
        <v>2022</v>
      </c>
      <c r="C2925" s="3">
        <f>MONTH(stock_returns_long[[#This Row],[Date]])</f>
        <v>4</v>
      </c>
      <c r="D2925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6" spans="1:4" x14ac:dyDescent="0.2">
      <c r="A2926" s="3" t="s">
        <v>3</v>
      </c>
      <c r="B2926" s="3">
        <f>YEAR(stock_returns_long[[#This Row],[Date]])</f>
        <v>2022</v>
      </c>
      <c r="C2926" s="3">
        <f>MONTH(stock_returns_long[[#This Row],[Date]])</f>
        <v>4</v>
      </c>
      <c r="D2926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7" spans="1:4" x14ac:dyDescent="0.2">
      <c r="A2927" s="3" t="s">
        <v>3</v>
      </c>
      <c r="B2927" s="3">
        <f>YEAR(stock_returns_long[[#This Row],[Date]])</f>
        <v>2022</v>
      </c>
      <c r="C2927" s="3">
        <f>MONTH(stock_returns_long[[#This Row],[Date]])</f>
        <v>4</v>
      </c>
      <c r="D2927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8" spans="1:4" x14ac:dyDescent="0.2">
      <c r="A2928" s="3" t="s">
        <v>3</v>
      </c>
      <c r="B2928" s="3">
        <f>YEAR(stock_returns_long[[#This Row],[Date]])</f>
        <v>2022</v>
      </c>
      <c r="C2928" s="3">
        <f>MONTH(stock_returns_long[[#This Row],[Date]])</f>
        <v>4</v>
      </c>
      <c r="D2928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29" spans="1:4" x14ac:dyDescent="0.2">
      <c r="A2929" s="3" t="s">
        <v>3</v>
      </c>
      <c r="B2929" s="3">
        <f>YEAR(stock_returns_long[[#This Row],[Date]])</f>
        <v>2022</v>
      </c>
      <c r="C2929" s="3">
        <f>MONTH(stock_returns_long[[#This Row],[Date]])</f>
        <v>4</v>
      </c>
      <c r="D2929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0" spans="1:4" x14ac:dyDescent="0.2">
      <c r="A2930" s="3" t="s">
        <v>3</v>
      </c>
      <c r="B2930" s="3">
        <f>YEAR(stock_returns_long[[#This Row],[Date]])</f>
        <v>2022</v>
      </c>
      <c r="C2930" s="3">
        <f>MONTH(stock_returns_long[[#This Row],[Date]])</f>
        <v>4</v>
      </c>
      <c r="D2930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1" spans="1:4" x14ac:dyDescent="0.2">
      <c r="A2931" s="3" t="s">
        <v>3</v>
      </c>
      <c r="B2931" s="3">
        <f>YEAR(stock_returns_long[[#This Row],[Date]])</f>
        <v>2022</v>
      </c>
      <c r="C2931" s="3">
        <f>MONTH(stock_returns_long[[#This Row],[Date]])</f>
        <v>4</v>
      </c>
      <c r="D2931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2" spans="1:4" x14ac:dyDescent="0.2">
      <c r="A2932" s="3" t="s">
        <v>3</v>
      </c>
      <c r="B2932" s="3">
        <f>YEAR(stock_returns_long[[#This Row],[Date]])</f>
        <v>2022</v>
      </c>
      <c r="C2932" s="3">
        <f>MONTH(stock_returns_long[[#This Row],[Date]])</f>
        <v>4</v>
      </c>
      <c r="D2932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3" spans="1:4" x14ac:dyDescent="0.2">
      <c r="A2933" s="3" t="s">
        <v>3</v>
      </c>
      <c r="B2933" s="3">
        <f>YEAR(stock_returns_long[[#This Row],[Date]])</f>
        <v>2022</v>
      </c>
      <c r="C2933" s="3">
        <f>MONTH(stock_returns_long[[#This Row],[Date]])</f>
        <v>4</v>
      </c>
      <c r="D2933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4" spans="1:4" x14ac:dyDescent="0.2">
      <c r="A2934" s="3" t="s">
        <v>3</v>
      </c>
      <c r="B2934" s="3">
        <f>YEAR(stock_returns_long[[#This Row],[Date]])</f>
        <v>2022</v>
      </c>
      <c r="C2934" s="3">
        <f>MONTH(stock_returns_long[[#This Row],[Date]])</f>
        <v>4</v>
      </c>
      <c r="D2934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5" spans="1:4" x14ac:dyDescent="0.2">
      <c r="A2935" s="3" t="s">
        <v>3</v>
      </c>
      <c r="B2935" s="3">
        <f>YEAR(stock_returns_long[[#This Row],[Date]])</f>
        <v>2022</v>
      </c>
      <c r="C2935" s="3">
        <f>MONTH(stock_returns_long[[#This Row],[Date]])</f>
        <v>4</v>
      </c>
      <c r="D2935" s="3">
        <f>EXP(SUMIFS(stock_returns_long!$F:$F, stock_returns_long!$B:$B,Table6[[#This Row],[Ticker]],stock_returns_long!$D:$D,Table6[[#This Row],[Year]], stock_returns_long!$E:$E,Table6[[#This Row],[Month]]))-1</f>
        <v>-9.9867145559473958E-2</v>
      </c>
    </row>
    <row r="2936" spans="1:4" x14ac:dyDescent="0.2">
      <c r="A2936" s="3" t="s">
        <v>3</v>
      </c>
      <c r="B2936" s="3">
        <f>YEAR(stock_returns_long[[#This Row],[Date]])</f>
        <v>2022</v>
      </c>
      <c r="C2936" s="3">
        <f>MONTH(stock_returns_long[[#This Row],[Date]])</f>
        <v>5</v>
      </c>
      <c r="D2936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37" spans="1:4" x14ac:dyDescent="0.2">
      <c r="A2937" s="3" t="s">
        <v>3</v>
      </c>
      <c r="B2937" s="3">
        <f>YEAR(stock_returns_long[[#This Row],[Date]])</f>
        <v>2022</v>
      </c>
      <c r="C2937" s="3">
        <f>MONTH(stock_returns_long[[#This Row],[Date]])</f>
        <v>5</v>
      </c>
      <c r="D2937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38" spans="1:4" x14ac:dyDescent="0.2">
      <c r="A2938" s="3" t="s">
        <v>3</v>
      </c>
      <c r="B2938" s="3">
        <f>YEAR(stock_returns_long[[#This Row],[Date]])</f>
        <v>2022</v>
      </c>
      <c r="C2938" s="3">
        <f>MONTH(stock_returns_long[[#This Row],[Date]])</f>
        <v>5</v>
      </c>
      <c r="D2938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39" spans="1:4" x14ac:dyDescent="0.2">
      <c r="A2939" s="3" t="s">
        <v>3</v>
      </c>
      <c r="B2939" s="3">
        <f>YEAR(stock_returns_long[[#This Row],[Date]])</f>
        <v>2022</v>
      </c>
      <c r="C2939" s="3">
        <f>MONTH(stock_returns_long[[#This Row],[Date]])</f>
        <v>5</v>
      </c>
      <c r="D2939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0" spans="1:4" x14ac:dyDescent="0.2">
      <c r="A2940" s="3" t="s">
        <v>3</v>
      </c>
      <c r="B2940" s="3">
        <f>YEAR(stock_returns_long[[#This Row],[Date]])</f>
        <v>2022</v>
      </c>
      <c r="C2940" s="3">
        <f>MONTH(stock_returns_long[[#This Row],[Date]])</f>
        <v>5</v>
      </c>
      <c r="D2940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1" spans="1:4" x14ac:dyDescent="0.2">
      <c r="A2941" s="3" t="s">
        <v>3</v>
      </c>
      <c r="B2941" s="3">
        <f>YEAR(stock_returns_long[[#This Row],[Date]])</f>
        <v>2022</v>
      </c>
      <c r="C2941" s="3">
        <f>MONTH(stock_returns_long[[#This Row],[Date]])</f>
        <v>5</v>
      </c>
      <c r="D2941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2" spans="1:4" x14ac:dyDescent="0.2">
      <c r="A2942" s="3" t="s">
        <v>3</v>
      </c>
      <c r="B2942" s="3">
        <f>YEAR(stock_returns_long[[#This Row],[Date]])</f>
        <v>2022</v>
      </c>
      <c r="C2942" s="3">
        <f>MONTH(stock_returns_long[[#This Row],[Date]])</f>
        <v>5</v>
      </c>
      <c r="D2942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3" spans="1:4" x14ac:dyDescent="0.2">
      <c r="A2943" s="3" t="s">
        <v>3</v>
      </c>
      <c r="B2943" s="3">
        <f>YEAR(stock_returns_long[[#This Row],[Date]])</f>
        <v>2022</v>
      </c>
      <c r="C2943" s="3">
        <f>MONTH(stock_returns_long[[#This Row],[Date]])</f>
        <v>5</v>
      </c>
      <c r="D2943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4" spans="1:4" x14ac:dyDescent="0.2">
      <c r="A2944" s="3" t="s">
        <v>3</v>
      </c>
      <c r="B2944" s="3">
        <f>YEAR(stock_returns_long[[#This Row],[Date]])</f>
        <v>2022</v>
      </c>
      <c r="C2944" s="3">
        <f>MONTH(stock_returns_long[[#This Row],[Date]])</f>
        <v>5</v>
      </c>
      <c r="D2944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5" spans="1:4" x14ac:dyDescent="0.2">
      <c r="A2945" s="3" t="s">
        <v>3</v>
      </c>
      <c r="B2945" s="3">
        <f>YEAR(stock_returns_long[[#This Row],[Date]])</f>
        <v>2022</v>
      </c>
      <c r="C2945" s="3">
        <f>MONTH(stock_returns_long[[#This Row],[Date]])</f>
        <v>5</v>
      </c>
      <c r="D2945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6" spans="1:4" x14ac:dyDescent="0.2">
      <c r="A2946" s="3" t="s">
        <v>3</v>
      </c>
      <c r="B2946" s="3">
        <f>YEAR(stock_returns_long[[#This Row],[Date]])</f>
        <v>2022</v>
      </c>
      <c r="C2946" s="3">
        <f>MONTH(stock_returns_long[[#This Row],[Date]])</f>
        <v>5</v>
      </c>
      <c r="D2946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7" spans="1:4" x14ac:dyDescent="0.2">
      <c r="A2947" s="3" t="s">
        <v>3</v>
      </c>
      <c r="B2947" s="3">
        <f>YEAR(stock_returns_long[[#This Row],[Date]])</f>
        <v>2022</v>
      </c>
      <c r="C2947" s="3">
        <f>MONTH(stock_returns_long[[#This Row],[Date]])</f>
        <v>5</v>
      </c>
      <c r="D2947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8" spans="1:4" x14ac:dyDescent="0.2">
      <c r="A2948" s="3" t="s">
        <v>3</v>
      </c>
      <c r="B2948" s="3">
        <f>YEAR(stock_returns_long[[#This Row],[Date]])</f>
        <v>2022</v>
      </c>
      <c r="C2948" s="3">
        <f>MONTH(stock_returns_long[[#This Row],[Date]])</f>
        <v>5</v>
      </c>
      <c r="D2948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49" spans="1:4" x14ac:dyDescent="0.2">
      <c r="A2949" s="3" t="s">
        <v>3</v>
      </c>
      <c r="B2949" s="3">
        <f>YEAR(stock_returns_long[[#This Row],[Date]])</f>
        <v>2022</v>
      </c>
      <c r="C2949" s="3">
        <f>MONTH(stock_returns_long[[#This Row],[Date]])</f>
        <v>5</v>
      </c>
      <c r="D2949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0" spans="1:4" x14ac:dyDescent="0.2">
      <c r="A2950" s="3" t="s">
        <v>3</v>
      </c>
      <c r="B2950" s="3">
        <f>YEAR(stock_returns_long[[#This Row],[Date]])</f>
        <v>2022</v>
      </c>
      <c r="C2950" s="3">
        <f>MONTH(stock_returns_long[[#This Row],[Date]])</f>
        <v>5</v>
      </c>
      <c r="D2950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1" spans="1:4" x14ac:dyDescent="0.2">
      <c r="A2951" s="3" t="s">
        <v>3</v>
      </c>
      <c r="B2951" s="3">
        <f>YEAR(stock_returns_long[[#This Row],[Date]])</f>
        <v>2022</v>
      </c>
      <c r="C2951" s="3">
        <f>MONTH(stock_returns_long[[#This Row],[Date]])</f>
        <v>5</v>
      </c>
      <c r="D2951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2" spans="1:4" x14ac:dyDescent="0.2">
      <c r="A2952" s="3" t="s">
        <v>3</v>
      </c>
      <c r="B2952" s="3">
        <f>YEAR(stock_returns_long[[#This Row],[Date]])</f>
        <v>2022</v>
      </c>
      <c r="C2952" s="3">
        <f>MONTH(stock_returns_long[[#This Row],[Date]])</f>
        <v>5</v>
      </c>
      <c r="D2952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3" spans="1:4" x14ac:dyDescent="0.2">
      <c r="A2953" s="3" t="s">
        <v>3</v>
      </c>
      <c r="B2953" s="3">
        <f>YEAR(stock_returns_long[[#This Row],[Date]])</f>
        <v>2022</v>
      </c>
      <c r="C2953" s="3">
        <f>MONTH(stock_returns_long[[#This Row],[Date]])</f>
        <v>5</v>
      </c>
      <c r="D2953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4" spans="1:4" x14ac:dyDescent="0.2">
      <c r="A2954" s="3" t="s">
        <v>3</v>
      </c>
      <c r="B2954" s="3">
        <f>YEAR(stock_returns_long[[#This Row],[Date]])</f>
        <v>2022</v>
      </c>
      <c r="C2954" s="3">
        <f>MONTH(stock_returns_long[[#This Row],[Date]])</f>
        <v>5</v>
      </c>
      <c r="D2954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5" spans="1:4" x14ac:dyDescent="0.2">
      <c r="A2955" s="3" t="s">
        <v>3</v>
      </c>
      <c r="B2955" s="3">
        <f>YEAR(stock_returns_long[[#This Row],[Date]])</f>
        <v>2022</v>
      </c>
      <c r="C2955" s="3">
        <f>MONTH(stock_returns_long[[#This Row],[Date]])</f>
        <v>5</v>
      </c>
      <c r="D2955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6" spans="1:4" x14ac:dyDescent="0.2">
      <c r="A2956" s="3" t="s">
        <v>3</v>
      </c>
      <c r="B2956" s="3">
        <f>YEAR(stock_returns_long[[#This Row],[Date]])</f>
        <v>2022</v>
      </c>
      <c r="C2956" s="3">
        <f>MONTH(stock_returns_long[[#This Row],[Date]])</f>
        <v>5</v>
      </c>
      <c r="D2956" s="3">
        <f>EXP(SUMIFS(stock_returns_long!$F:$F, stock_returns_long!$B:$B,Table6[[#This Row],[Ticker]],stock_returns_long!$D:$D,Table6[[#This Row],[Year]], stock_returns_long!$E:$E,Table6[[#This Row],[Month]]))-1</f>
        <v>-1.8077070284548191E-2</v>
      </c>
    </row>
    <row r="2957" spans="1:4" x14ac:dyDescent="0.2">
      <c r="A2957" s="3" t="s">
        <v>3</v>
      </c>
      <c r="B2957" s="3">
        <f>YEAR(stock_returns_long[[#This Row],[Date]])</f>
        <v>2022</v>
      </c>
      <c r="C2957" s="3">
        <f>MONTH(stock_returns_long[[#This Row],[Date]])</f>
        <v>6</v>
      </c>
      <c r="D2957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58" spans="1:4" x14ac:dyDescent="0.2">
      <c r="A2958" s="3" t="s">
        <v>3</v>
      </c>
      <c r="B2958" s="3">
        <f>YEAR(stock_returns_long[[#This Row],[Date]])</f>
        <v>2022</v>
      </c>
      <c r="C2958" s="3">
        <f>MONTH(stock_returns_long[[#This Row],[Date]])</f>
        <v>6</v>
      </c>
      <c r="D2958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59" spans="1:4" x14ac:dyDescent="0.2">
      <c r="A2959" s="3" t="s">
        <v>3</v>
      </c>
      <c r="B2959" s="3">
        <f>YEAR(stock_returns_long[[#This Row],[Date]])</f>
        <v>2022</v>
      </c>
      <c r="C2959" s="3">
        <f>MONTH(stock_returns_long[[#This Row],[Date]])</f>
        <v>6</v>
      </c>
      <c r="D2959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0" spans="1:4" x14ac:dyDescent="0.2">
      <c r="A2960" s="3" t="s">
        <v>3</v>
      </c>
      <c r="B2960" s="3">
        <f>YEAR(stock_returns_long[[#This Row],[Date]])</f>
        <v>2022</v>
      </c>
      <c r="C2960" s="3">
        <f>MONTH(stock_returns_long[[#This Row],[Date]])</f>
        <v>6</v>
      </c>
      <c r="D2960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1" spans="1:4" x14ac:dyDescent="0.2">
      <c r="A2961" s="3" t="s">
        <v>3</v>
      </c>
      <c r="B2961" s="3">
        <f>YEAR(stock_returns_long[[#This Row],[Date]])</f>
        <v>2022</v>
      </c>
      <c r="C2961" s="3">
        <f>MONTH(stock_returns_long[[#This Row],[Date]])</f>
        <v>6</v>
      </c>
      <c r="D2961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2" spans="1:4" x14ac:dyDescent="0.2">
      <c r="A2962" s="3" t="s">
        <v>3</v>
      </c>
      <c r="B2962" s="3">
        <f>YEAR(stock_returns_long[[#This Row],[Date]])</f>
        <v>2022</v>
      </c>
      <c r="C2962" s="3">
        <f>MONTH(stock_returns_long[[#This Row],[Date]])</f>
        <v>6</v>
      </c>
      <c r="D2962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3" spans="1:4" x14ac:dyDescent="0.2">
      <c r="A2963" s="3" t="s">
        <v>3</v>
      </c>
      <c r="B2963" s="3">
        <f>YEAR(stock_returns_long[[#This Row],[Date]])</f>
        <v>2022</v>
      </c>
      <c r="C2963" s="3">
        <f>MONTH(stock_returns_long[[#This Row],[Date]])</f>
        <v>6</v>
      </c>
      <c r="D2963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4" spans="1:4" x14ac:dyDescent="0.2">
      <c r="A2964" s="3" t="s">
        <v>3</v>
      </c>
      <c r="B2964" s="3">
        <f>YEAR(stock_returns_long[[#This Row],[Date]])</f>
        <v>2022</v>
      </c>
      <c r="C2964" s="3">
        <f>MONTH(stock_returns_long[[#This Row],[Date]])</f>
        <v>6</v>
      </c>
      <c r="D2964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5" spans="1:4" x14ac:dyDescent="0.2">
      <c r="A2965" s="3" t="s">
        <v>3</v>
      </c>
      <c r="B2965" s="3">
        <f>YEAR(stock_returns_long[[#This Row],[Date]])</f>
        <v>2022</v>
      </c>
      <c r="C2965" s="3">
        <f>MONTH(stock_returns_long[[#This Row],[Date]])</f>
        <v>6</v>
      </c>
      <c r="D2965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6" spans="1:4" x14ac:dyDescent="0.2">
      <c r="A2966" s="3" t="s">
        <v>3</v>
      </c>
      <c r="B2966" s="3">
        <f>YEAR(stock_returns_long[[#This Row],[Date]])</f>
        <v>2022</v>
      </c>
      <c r="C2966" s="3">
        <f>MONTH(stock_returns_long[[#This Row],[Date]])</f>
        <v>6</v>
      </c>
      <c r="D2966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7" spans="1:4" x14ac:dyDescent="0.2">
      <c r="A2967" s="3" t="s">
        <v>3</v>
      </c>
      <c r="B2967" s="3">
        <f>YEAR(stock_returns_long[[#This Row],[Date]])</f>
        <v>2022</v>
      </c>
      <c r="C2967" s="3">
        <f>MONTH(stock_returns_long[[#This Row],[Date]])</f>
        <v>6</v>
      </c>
      <c r="D2967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8" spans="1:4" x14ac:dyDescent="0.2">
      <c r="A2968" s="3" t="s">
        <v>3</v>
      </c>
      <c r="B2968" s="3">
        <f>YEAR(stock_returns_long[[#This Row],[Date]])</f>
        <v>2022</v>
      </c>
      <c r="C2968" s="3">
        <f>MONTH(stock_returns_long[[#This Row],[Date]])</f>
        <v>6</v>
      </c>
      <c r="D2968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69" spans="1:4" x14ac:dyDescent="0.2">
      <c r="A2969" s="3" t="s">
        <v>3</v>
      </c>
      <c r="B2969" s="3">
        <f>YEAR(stock_returns_long[[#This Row],[Date]])</f>
        <v>2022</v>
      </c>
      <c r="C2969" s="3">
        <f>MONTH(stock_returns_long[[#This Row],[Date]])</f>
        <v>6</v>
      </c>
      <c r="D2969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0" spans="1:4" x14ac:dyDescent="0.2">
      <c r="A2970" s="3" t="s">
        <v>3</v>
      </c>
      <c r="B2970" s="3">
        <f>YEAR(stock_returns_long[[#This Row],[Date]])</f>
        <v>2022</v>
      </c>
      <c r="C2970" s="3">
        <f>MONTH(stock_returns_long[[#This Row],[Date]])</f>
        <v>6</v>
      </c>
      <c r="D2970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1" spans="1:4" x14ac:dyDescent="0.2">
      <c r="A2971" s="3" t="s">
        <v>3</v>
      </c>
      <c r="B2971" s="3">
        <f>YEAR(stock_returns_long[[#This Row],[Date]])</f>
        <v>2022</v>
      </c>
      <c r="C2971" s="3">
        <f>MONTH(stock_returns_long[[#This Row],[Date]])</f>
        <v>6</v>
      </c>
      <c r="D2971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2" spans="1:4" x14ac:dyDescent="0.2">
      <c r="A2972" s="3" t="s">
        <v>3</v>
      </c>
      <c r="B2972" s="3">
        <f>YEAR(stock_returns_long[[#This Row],[Date]])</f>
        <v>2022</v>
      </c>
      <c r="C2972" s="3">
        <f>MONTH(stock_returns_long[[#This Row],[Date]])</f>
        <v>6</v>
      </c>
      <c r="D2972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3" spans="1:4" x14ac:dyDescent="0.2">
      <c r="A2973" s="3" t="s">
        <v>3</v>
      </c>
      <c r="B2973" s="3">
        <f>YEAR(stock_returns_long[[#This Row],[Date]])</f>
        <v>2022</v>
      </c>
      <c r="C2973" s="3">
        <f>MONTH(stock_returns_long[[#This Row],[Date]])</f>
        <v>6</v>
      </c>
      <c r="D2973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4" spans="1:4" x14ac:dyDescent="0.2">
      <c r="A2974" s="3" t="s">
        <v>3</v>
      </c>
      <c r="B2974" s="3">
        <f>YEAR(stock_returns_long[[#This Row],[Date]])</f>
        <v>2022</v>
      </c>
      <c r="C2974" s="3">
        <f>MONTH(stock_returns_long[[#This Row],[Date]])</f>
        <v>6</v>
      </c>
      <c r="D2974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5" spans="1:4" x14ac:dyDescent="0.2">
      <c r="A2975" s="3" t="s">
        <v>3</v>
      </c>
      <c r="B2975" s="3">
        <f>YEAR(stock_returns_long[[#This Row],[Date]])</f>
        <v>2022</v>
      </c>
      <c r="C2975" s="3">
        <f>MONTH(stock_returns_long[[#This Row],[Date]])</f>
        <v>6</v>
      </c>
      <c r="D2975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6" spans="1:4" x14ac:dyDescent="0.2">
      <c r="A2976" s="3" t="s">
        <v>3</v>
      </c>
      <c r="B2976" s="3">
        <f>YEAR(stock_returns_long[[#This Row],[Date]])</f>
        <v>2022</v>
      </c>
      <c r="C2976" s="3">
        <f>MONTH(stock_returns_long[[#This Row],[Date]])</f>
        <v>6</v>
      </c>
      <c r="D2976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7" spans="1:4" x14ac:dyDescent="0.2">
      <c r="A2977" s="3" t="s">
        <v>3</v>
      </c>
      <c r="B2977" s="3">
        <f>YEAR(stock_returns_long[[#This Row],[Date]])</f>
        <v>2022</v>
      </c>
      <c r="C2977" s="3">
        <f>MONTH(stock_returns_long[[#This Row],[Date]])</f>
        <v>6</v>
      </c>
      <c r="D2977" s="3">
        <f>EXP(SUMIFS(stock_returns_long!$F:$F, stock_returns_long!$B:$B,Table6[[#This Row],[Ticker]],stock_returns_long!$D:$D,Table6[[#This Row],[Year]], stock_returns_long!$E:$E,Table6[[#This Row],[Month]]))-1</f>
        <v>-5.5320677104769067E-2</v>
      </c>
    </row>
    <row r="2978" spans="1:4" x14ac:dyDescent="0.2">
      <c r="A2978" s="3" t="s">
        <v>3</v>
      </c>
      <c r="B2978" s="3">
        <f>YEAR(stock_returns_long[[#This Row],[Date]])</f>
        <v>2022</v>
      </c>
      <c r="C2978" s="3">
        <f>MONTH(stock_returns_long[[#This Row],[Date]])</f>
        <v>7</v>
      </c>
      <c r="D2978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79" spans="1:4" x14ac:dyDescent="0.2">
      <c r="A2979" s="3" t="s">
        <v>3</v>
      </c>
      <c r="B2979" s="3">
        <f>YEAR(stock_returns_long[[#This Row],[Date]])</f>
        <v>2022</v>
      </c>
      <c r="C2979" s="3">
        <f>MONTH(stock_returns_long[[#This Row],[Date]])</f>
        <v>7</v>
      </c>
      <c r="D2979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0" spans="1:4" x14ac:dyDescent="0.2">
      <c r="A2980" s="3" t="s">
        <v>3</v>
      </c>
      <c r="B2980" s="3">
        <f>YEAR(stock_returns_long[[#This Row],[Date]])</f>
        <v>2022</v>
      </c>
      <c r="C2980" s="3">
        <f>MONTH(stock_returns_long[[#This Row],[Date]])</f>
        <v>7</v>
      </c>
      <c r="D2980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1" spans="1:4" x14ac:dyDescent="0.2">
      <c r="A2981" s="3" t="s">
        <v>3</v>
      </c>
      <c r="B2981" s="3">
        <f>YEAR(stock_returns_long[[#This Row],[Date]])</f>
        <v>2022</v>
      </c>
      <c r="C2981" s="3">
        <f>MONTH(stock_returns_long[[#This Row],[Date]])</f>
        <v>7</v>
      </c>
      <c r="D2981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2" spans="1:4" x14ac:dyDescent="0.2">
      <c r="A2982" s="3" t="s">
        <v>3</v>
      </c>
      <c r="B2982" s="3">
        <f>YEAR(stock_returns_long[[#This Row],[Date]])</f>
        <v>2022</v>
      </c>
      <c r="C2982" s="3">
        <f>MONTH(stock_returns_long[[#This Row],[Date]])</f>
        <v>7</v>
      </c>
      <c r="D2982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3" spans="1:4" x14ac:dyDescent="0.2">
      <c r="A2983" s="3" t="s">
        <v>3</v>
      </c>
      <c r="B2983" s="3">
        <f>YEAR(stock_returns_long[[#This Row],[Date]])</f>
        <v>2022</v>
      </c>
      <c r="C2983" s="3">
        <f>MONTH(stock_returns_long[[#This Row],[Date]])</f>
        <v>7</v>
      </c>
      <c r="D2983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4" spans="1:4" x14ac:dyDescent="0.2">
      <c r="A2984" s="3" t="s">
        <v>3</v>
      </c>
      <c r="B2984" s="3">
        <f>YEAR(stock_returns_long[[#This Row],[Date]])</f>
        <v>2022</v>
      </c>
      <c r="C2984" s="3">
        <f>MONTH(stock_returns_long[[#This Row],[Date]])</f>
        <v>7</v>
      </c>
      <c r="D2984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5" spans="1:4" x14ac:dyDescent="0.2">
      <c r="A2985" s="3" t="s">
        <v>3</v>
      </c>
      <c r="B2985" s="3">
        <f>YEAR(stock_returns_long[[#This Row],[Date]])</f>
        <v>2022</v>
      </c>
      <c r="C2985" s="3">
        <f>MONTH(stock_returns_long[[#This Row],[Date]])</f>
        <v>7</v>
      </c>
      <c r="D2985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6" spans="1:4" x14ac:dyDescent="0.2">
      <c r="A2986" s="3" t="s">
        <v>3</v>
      </c>
      <c r="B2986" s="3">
        <f>YEAR(stock_returns_long[[#This Row],[Date]])</f>
        <v>2022</v>
      </c>
      <c r="C2986" s="3">
        <f>MONTH(stock_returns_long[[#This Row],[Date]])</f>
        <v>7</v>
      </c>
      <c r="D2986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7" spans="1:4" x14ac:dyDescent="0.2">
      <c r="A2987" s="3" t="s">
        <v>3</v>
      </c>
      <c r="B2987" s="3">
        <f>YEAR(stock_returns_long[[#This Row],[Date]])</f>
        <v>2022</v>
      </c>
      <c r="C2987" s="3">
        <f>MONTH(stock_returns_long[[#This Row],[Date]])</f>
        <v>7</v>
      </c>
      <c r="D2987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8" spans="1:4" x14ac:dyDescent="0.2">
      <c r="A2988" s="3" t="s">
        <v>3</v>
      </c>
      <c r="B2988" s="3">
        <f>YEAR(stock_returns_long[[#This Row],[Date]])</f>
        <v>2022</v>
      </c>
      <c r="C2988" s="3">
        <f>MONTH(stock_returns_long[[#This Row],[Date]])</f>
        <v>7</v>
      </c>
      <c r="D2988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89" spans="1:4" x14ac:dyDescent="0.2">
      <c r="A2989" s="3" t="s">
        <v>3</v>
      </c>
      <c r="B2989" s="3">
        <f>YEAR(stock_returns_long[[#This Row],[Date]])</f>
        <v>2022</v>
      </c>
      <c r="C2989" s="3">
        <f>MONTH(stock_returns_long[[#This Row],[Date]])</f>
        <v>7</v>
      </c>
      <c r="D2989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0" spans="1:4" x14ac:dyDescent="0.2">
      <c r="A2990" s="3" t="s">
        <v>3</v>
      </c>
      <c r="B2990" s="3">
        <f>YEAR(stock_returns_long[[#This Row],[Date]])</f>
        <v>2022</v>
      </c>
      <c r="C2990" s="3">
        <f>MONTH(stock_returns_long[[#This Row],[Date]])</f>
        <v>7</v>
      </c>
      <c r="D2990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1" spans="1:4" x14ac:dyDescent="0.2">
      <c r="A2991" s="3" t="s">
        <v>3</v>
      </c>
      <c r="B2991" s="3">
        <f>YEAR(stock_returns_long[[#This Row],[Date]])</f>
        <v>2022</v>
      </c>
      <c r="C2991" s="3">
        <f>MONTH(stock_returns_long[[#This Row],[Date]])</f>
        <v>7</v>
      </c>
      <c r="D2991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2" spans="1:4" x14ac:dyDescent="0.2">
      <c r="A2992" s="3" t="s">
        <v>3</v>
      </c>
      <c r="B2992" s="3">
        <f>YEAR(stock_returns_long[[#This Row],[Date]])</f>
        <v>2022</v>
      </c>
      <c r="C2992" s="3">
        <f>MONTH(stock_returns_long[[#This Row],[Date]])</f>
        <v>7</v>
      </c>
      <c r="D2992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3" spans="1:4" x14ac:dyDescent="0.2">
      <c r="A2993" s="3" t="s">
        <v>3</v>
      </c>
      <c r="B2993" s="3">
        <f>YEAR(stock_returns_long[[#This Row],[Date]])</f>
        <v>2022</v>
      </c>
      <c r="C2993" s="3">
        <f>MONTH(stock_returns_long[[#This Row],[Date]])</f>
        <v>7</v>
      </c>
      <c r="D2993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4" spans="1:4" x14ac:dyDescent="0.2">
      <c r="A2994" s="3" t="s">
        <v>3</v>
      </c>
      <c r="B2994" s="3">
        <f>YEAR(stock_returns_long[[#This Row],[Date]])</f>
        <v>2022</v>
      </c>
      <c r="C2994" s="3">
        <f>MONTH(stock_returns_long[[#This Row],[Date]])</f>
        <v>7</v>
      </c>
      <c r="D2994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5" spans="1:4" x14ac:dyDescent="0.2">
      <c r="A2995" s="3" t="s">
        <v>3</v>
      </c>
      <c r="B2995" s="3">
        <f>YEAR(stock_returns_long[[#This Row],[Date]])</f>
        <v>2022</v>
      </c>
      <c r="C2995" s="3">
        <f>MONTH(stock_returns_long[[#This Row],[Date]])</f>
        <v>7</v>
      </c>
      <c r="D2995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6" spans="1:4" x14ac:dyDescent="0.2">
      <c r="A2996" s="3" t="s">
        <v>3</v>
      </c>
      <c r="B2996" s="3">
        <f>YEAR(stock_returns_long[[#This Row],[Date]])</f>
        <v>2022</v>
      </c>
      <c r="C2996" s="3">
        <f>MONTH(stock_returns_long[[#This Row],[Date]])</f>
        <v>7</v>
      </c>
      <c r="D2996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7" spans="1:4" x14ac:dyDescent="0.2">
      <c r="A2997" s="3" t="s">
        <v>3</v>
      </c>
      <c r="B2997" s="3">
        <f>YEAR(stock_returns_long[[#This Row],[Date]])</f>
        <v>2022</v>
      </c>
      <c r="C2997" s="3">
        <f>MONTH(stock_returns_long[[#This Row],[Date]])</f>
        <v>7</v>
      </c>
      <c r="D2997" s="3">
        <f>EXP(SUMIFS(stock_returns_long!$F:$F, stock_returns_long!$B:$B,Table6[[#This Row],[Ticker]],stock_returns_long!$D:$D,Table6[[#This Row],[Year]], stock_returns_long!$E:$E,Table6[[#This Row],[Month]]))-1</f>
        <v>9.3096785397465132E-2</v>
      </c>
    </row>
    <row r="2998" spans="1:4" x14ac:dyDescent="0.2">
      <c r="A2998" s="3" t="s">
        <v>3</v>
      </c>
      <c r="B2998" s="3">
        <f>YEAR(stock_returns_long[[#This Row],[Date]])</f>
        <v>2022</v>
      </c>
      <c r="C2998" s="3">
        <f>MONTH(stock_returns_long[[#This Row],[Date]])</f>
        <v>8</v>
      </c>
      <c r="D2998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2999" spans="1:4" x14ac:dyDescent="0.2">
      <c r="A2999" s="3" t="s">
        <v>3</v>
      </c>
      <c r="B2999" s="3">
        <f>YEAR(stock_returns_long[[#This Row],[Date]])</f>
        <v>2022</v>
      </c>
      <c r="C2999" s="3">
        <f>MONTH(stock_returns_long[[#This Row],[Date]])</f>
        <v>8</v>
      </c>
      <c r="D2999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0" spans="1:4" x14ac:dyDescent="0.2">
      <c r="A3000" s="3" t="s">
        <v>3</v>
      </c>
      <c r="B3000" s="3">
        <f>YEAR(stock_returns_long[[#This Row],[Date]])</f>
        <v>2022</v>
      </c>
      <c r="C3000" s="3">
        <f>MONTH(stock_returns_long[[#This Row],[Date]])</f>
        <v>8</v>
      </c>
      <c r="D3000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1" spans="1:4" x14ac:dyDescent="0.2">
      <c r="A3001" s="3" t="s">
        <v>3</v>
      </c>
      <c r="B3001" s="3">
        <f>YEAR(stock_returns_long[[#This Row],[Date]])</f>
        <v>2022</v>
      </c>
      <c r="C3001" s="3">
        <f>MONTH(stock_returns_long[[#This Row],[Date]])</f>
        <v>8</v>
      </c>
      <c r="D3001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2" spans="1:4" x14ac:dyDescent="0.2">
      <c r="A3002" s="3" t="s">
        <v>3</v>
      </c>
      <c r="B3002" s="3">
        <f>YEAR(stock_returns_long[[#This Row],[Date]])</f>
        <v>2022</v>
      </c>
      <c r="C3002" s="3">
        <f>MONTH(stock_returns_long[[#This Row],[Date]])</f>
        <v>8</v>
      </c>
      <c r="D3002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3" spans="1:4" x14ac:dyDescent="0.2">
      <c r="A3003" s="3" t="s">
        <v>3</v>
      </c>
      <c r="B3003" s="3">
        <f>YEAR(stock_returns_long[[#This Row],[Date]])</f>
        <v>2022</v>
      </c>
      <c r="C3003" s="3">
        <f>MONTH(stock_returns_long[[#This Row],[Date]])</f>
        <v>8</v>
      </c>
      <c r="D3003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4" spans="1:4" x14ac:dyDescent="0.2">
      <c r="A3004" s="3" t="s">
        <v>3</v>
      </c>
      <c r="B3004" s="3">
        <f>YEAR(stock_returns_long[[#This Row],[Date]])</f>
        <v>2022</v>
      </c>
      <c r="C3004" s="3">
        <f>MONTH(stock_returns_long[[#This Row],[Date]])</f>
        <v>8</v>
      </c>
      <c r="D3004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5" spans="1:4" x14ac:dyDescent="0.2">
      <c r="A3005" s="3" t="s">
        <v>3</v>
      </c>
      <c r="B3005" s="3">
        <f>YEAR(stock_returns_long[[#This Row],[Date]])</f>
        <v>2022</v>
      </c>
      <c r="C3005" s="3">
        <f>MONTH(stock_returns_long[[#This Row],[Date]])</f>
        <v>8</v>
      </c>
      <c r="D3005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6" spans="1:4" x14ac:dyDescent="0.2">
      <c r="A3006" s="3" t="s">
        <v>3</v>
      </c>
      <c r="B3006" s="3">
        <f>YEAR(stock_returns_long[[#This Row],[Date]])</f>
        <v>2022</v>
      </c>
      <c r="C3006" s="3">
        <f>MONTH(stock_returns_long[[#This Row],[Date]])</f>
        <v>8</v>
      </c>
      <c r="D3006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7" spans="1:4" x14ac:dyDescent="0.2">
      <c r="A3007" s="3" t="s">
        <v>3</v>
      </c>
      <c r="B3007" s="3">
        <f>YEAR(stock_returns_long[[#This Row],[Date]])</f>
        <v>2022</v>
      </c>
      <c r="C3007" s="3">
        <f>MONTH(stock_returns_long[[#This Row],[Date]])</f>
        <v>8</v>
      </c>
      <c r="D3007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8" spans="1:4" x14ac:dyDescent="0.2">
      <c r="A3008" s="3" t="s">
        <v>3</v>
      </c>
      <c r="B3008" s="3">
        <f>YEAR(stock_returns_long[[#This Row],[Date]])</f>
        <v>2022</v>
      </c>
      <c r="C3008" s="3">
        <f>MONTH(stock_returns_long[[#This Row],[Date]])</f>
        <v>8</v>
      </c>
      <c r="D3008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09" spans="1:4" x14ac:dyDescent="0.2">
      <c r="A3009" s="3" t="s">
        <v>3</v>
      </c>
      <c r="B3009" s="3">
        <f>YEAR(stock_returns_long[[#This Row],[Date]])</f>
        <v>2022</v>
      </c>
      <c r="C3009" s="3">
        <f>MONTH(stock_returns_long[[#This Row],[Date]])</f>
        <v>8</v>
      </c>
      <c r="D3009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0" spans="1:4" x14ac:dyDescent="0.2">
      <c r="A3010" s="3" t="s">
        <v>3</v>
      </c>
      <c r="B3010" s="3">
        <f>YEAR(stock_returns_long[[#This Row],[Date]])</f>
        <v>2022</v>
      </c>
      <c r="C3010" s="3">
        <f>MONTH(stock_returns_long[[#This Row],[Date]])</f>
        <v>8</v>
      </c>
      <c r="D3010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1" spans="1:4" x14ac:dyDescent="0.2">
      <c r="A3011" s="3" t="s">
        <v>3</v>
      </c>
      <c r="B3011" s="3">
        <f>YEAR(stock_returns_long[[#This Row],[Date]])</f>
        <v>2022</v>
      </c>
      <c r="C3011" s="3">
        <f>MONTH(stock_returns_long[[#This Row],[Date]])</f>
        <v>8</v>
      </c>
      <c r="D3011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2" spans="1:4" x14ac:dyDescent="0.2">
      <c r="A3012" s="3" t="s">
        <v>3</v>
      </c>
      <c r="B3012" s="3">
        <f>YEAR(stock_returns_long[[#This Row],[Date]])</f>
        <v>2022</v>
      </c>
      <c r="C3012" s="3">
        <f>MONTH(stock_returns_long[[#This Row],[Date]])</f>
        <v>8</v>
      </c>
      <c r="D3012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3" spans="1:4" x14ac:dyDescent="0.2">
      <c r="A3013" s="3" t="s">
        <v>3</v>
      </c>
      <c r="B3013" s="3">
        <f>YEAR(stock_returns_long[[#This Row],[Date]])</f>
        <v>2022</v>
      </c>
      <c r="C3013" s="3">
        <f>MONTH(stock_returns_long[[#This Row],[Date]])</f>
        <v>8</v>
      </c>
      <c r="D3013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4" spans="1:4" x14ac:dyDescent="0.2">
      <c r="A3014" s="3" t="s">
        <v>3</v>
      </c>
      <c r="B3014" s="3">
        <f>YEAR(stock_returns_long[[#This Row],[Date]])</f>
        <v>2022</v>
      </c>
      <c r="C3014" s="3">
        <f>MONTH(stock_returns_long[[#This Row],[Date]])</f>
        <v>8</v>
      </c>
      <c r="D3014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5" spans="1:4" x14ac:dyDescent="0.2">
      <c r="A3015" s="3" t="s">
        <v>3</v>
      </c>
      <c r="B3015" s="3">
        <f>YEAR(stock_returns_long[[#This Row],[Date]])</f>
        <v>2022</v>
      </c>
      <c r="C3015" s="3">
        <f>MONTH(stock_returns_long[[#This Row],[Date]])</f>
        <v>8</v>
      </c>
      <c r="D3015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6" spans="1:4" x14ac:dyDescent="0.2">
      <c r="A3016" s="3" t="s">
        <v>3</v>
      </c>
      <c r="B3016" s="3">
        <f>YEAR(stock_returns_long[[#This Row],[Date]])</f>
        <v>2022</v>
      </c>
      <c r="C3016" s="3">
        <f>MONTH(stock_returns_long[[#This Row],[Date]])</f>
        <v>8</v>
      </c>
      <c r="D3016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7" spans="1:4" x14ac:dyDescent="0.2">
      <c r="A3017" s="3" t="s">
        <v>3</v>
      </c>
      <c r="B3017" s="3">
        <f>YEAR(stock_returns_long[[#This Row],[Date]])</f>
        <v>2022</v>
      </c>
      <c r="C3017" s="3">
        <f>MONTH(stock_returns_long[[#This Row],[Date]])</f>
        <v>8</v>
      </c>
      <c r="D3017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8" spans="1:4" x14ac:dyDescent="0.2">
      <c r="A3018" s="3" t="s">
        <v>3</v>
      </c>
      <c r="B3018" s="3">
        <f>YEAR(stock_returns_long[[#This Row],[Date]])</f>
        <v>2022</v>
      </c>
      <c r="C3018" s="3">
        <f>MONTH(stock_returns_long[[#This Row],[Date]])</f>
        <v>8</v>
      </c>
      <c r="D3018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19" spans="1:4" x14ac:dyDescent="0.2">
      <c r="A3019" s="3" t="s">
        <v>3</v>
      </c>
      <c r="B3019" s="3">
        <f>YEAR(stock_returns_long[[#This Row],[Date]])</f>
        <v>2022</v>
      </c>
      <c r="C3019" s="3">
        <f>MONTH(stock_returns_long[[#This Row],[Date]])</f>
        <v>8</v>
      </c>
      <c r="D3019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20" spans="1:4" x14ac:dyDescent="0.2">
      <c r="A3020" s="3" t="s">
        <v>3</v>
      </c>
      <c r="B3020" s="3">
        <f>YEAR(stock_returns_long[[#This Row],[Date]])</f>
        <v>2022</v>
      </c>
      <c r="C3020" s="3">
        <f>MONTH(stock_returns_long[[#This Row],[Date]])</f>
        <v>8</v>
      </c>
      <c r="D3020" s="3">
        <f>EXP(SUMIFS(stock_returns_long!$F:$F, stock_returns_long!$B:$B,Table6[[#This Row],[Ticker]],stock_returns_long!$D:$D,Table6[[#This Row],[Year]], stock_returns_long!$E:$E,Table6[[#This Row],[Month]]))-1</f>
        <v>-6.6663432692265823E-2</v>
      </c>
    </row>
    <row r="3021" spans="1:4" x14ac:dyDescent="0.2">
      <c r="A3021" s="3" t="s">
        <v>3</v>
      </c>
      <c r="B3021" s="3">
        <f>YEAR(stock_returns_long[[#This Row],[Date]])</f>
        <v>2022</v>
      </c>
      <c r="C3021" s="3">
        <f>MONTH(stock_returns_long[[#This Row],[Date]])</f>
        <v>9</v>
      </c>
      <c r="D3021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2" spans="1:4" x14ac:dyDescent="0.2">
      <c r="A3022" s="3" t="s">
        <v>3</v>
      </c>
      <c r="B3022" s="3">
        <f>YEAR(stock_returns_long[[#This Row],[Date]])</f>
        <v>2022</v>
      </c>
      <c r="C3022" s="3">
        <f>MONTH(stock_returns_long[[#This Row],[Date]])</f>
        <v>9</v>
      </c>
      <c r="D3022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3" spans="1:4" x14ac:dyDescent="0.2">
      <c r="A3023" s="3" t="s">
        <v>3</v>
      </c>
      <c r="B3023" s="3">
        <f>YEAR(stock_returns_long[[#This Row],[Date]])</f>
        <v>2022</v>
      </c>
      <c r="C3023" s="3">
        <f>MONTH(stock_returns_long[[#This Row],[Date]])</f>
        <v>9</v>
      </c>
      <c r="D3023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4" spans="1:4" x14ac:dyDescent="0.2">
      <c r="A3024" s="3" t="s">
        <v>3</v>
      </c>
      <c r="B3024" s="3">
        <f>YEAR(stock_returns_long[[#This Row],[Date]])</f>
        <v>2022</v>
      </c>
      <c r="C3024" s="3">
        <f>MONTH(stock_returns_long[[#This Row],[Date]])</f>
        <v>9</v>
      </c>
      <c r="D3024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5" spans="1:4" x14ac:dyDescent="0.2">
      <c r="A3025" s="3" t="s">
        <v>3</v>
      </c>
      <c r="B3025" s="3">
        <f>YEAR(stock_returns_long[[#This Row],[Date]])</f>
        <v>2022</v>
      </c>
      <c r="C3025" s="3">
        <f>MONTH(stock_returns_long[[#This Row],[Date]])</f>
        <v>9</v>
      </c>
      <c r="D3025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6" spans="1:4" x14ac:dyDescent="0.2">
      <c r="A3026" s="3" t="s">
        <v>3</v>
      </c>
      <c r="B3026" s="3">
        <f>YEAR(stock_returns_long[[#This Row],[Date]])</f>
        <v>2022</v>
      </c>
      <c r="C3026" s="3">
        <f>MONTH(stock_returns_long[[#This Row],[Date]])</f>
        <v>9</v>
      </c>
      <c r="D3026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7" spans="1:4" x14ac:dyDescent="0.2">
      <c r="A3027" s="3" t="s">
        <v>3</v>
      </c>
      <c r="B3027" s="3">
        <f>YEAR(stock_returns_long[[#This Row],[Date]])</f>
        <v>2022</v>
      </c>
      <c r="C3027" s="3">
        <f>MONTH(stock_returns_long[[#This Row],[Date]])</f>
        <v>9</v>
      </c>
      <c r="D3027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8" spans="1:4" x14ac:dyDescent="0.2">
      <c r="A3028" s="3" t="s">
        <v>3</v>
      </c>
      <c r="B3028" s="3">
        <f>YEAR(stock_returns_long[[#This Row],[Date]])</f>
        <v>2022</v>
      </c>
      <c r="C3028" s="3">
        <f>MONTH(stock_returns_long[[#This Row],[Date]])</f>
        <v>9</v>
      </c>
      <c r="D3028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29" spans="1:4" x14ac:dyDescent="0.2">
      <c r="A3029" s="3" t="s">
        <v>3</v>
      </c>
      <c r="B3029" s="3">
        <f>YEAR(stock_returns_long[[#This Row],[Date]])</f>
        <v>2022</v>
      </c>
      <c r="C3029" s="3">
        <f>MONTH(stock_returns_long[[#This Row],[Date]])</f>
        <v>9</v>
      </c>
      <c r="D3029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0" spans="1:4" x14ac:dyDescent="0.2">
      <c r="A3030" s="3" t="s">
        <v>3</v>
      </c>
      <c r="B3030" s="3">
        <f>YEAR(stock_returns_long[[#This Row],[Date]])</f>
        <v>2022</v>
      </c>
      <c r="C3030" s="3">
        <f>MONTH(stock_returns_long[[#This Row],[Date]])</f>
        <v>9</v>
      </c>
      <c r="D3030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1" spans="1:4" x14ac:dyDescent="0.2">
      <c r="A3031" s="3" t="s">
        <v>3</v>
      </c>
      <c r="B3031" s="3">
        <f>YEAR(stock_returns_long[[#This Row],[Date]])</f>
        <v>2022</v>
      </c>
      <c r="C3031" s="3">
        <f>MONTH(stock_returns_long[[#This Row],[Date]])</f>
        <v>9</v>
      </c>
      <c r="D3031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2" spans="1:4" x14ac:dyDescent="0.2">
      <c r="A3032" s="3" t="s">
        <v>3</v>
      </c>
      <c r="B3032" s="3">
        <f>YEAR(stock_returns_long[[#This Row],[Date]])</f>
        <v>2022</v>
      </c>
      <c r="C3032" s="3">
        <f>MONTH(stock_returns_long[[#This Row],[Date]])</f>
        <v>9</v>
      </c>
      <c r="D3032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3" spans="1:4" x14ac:dyDescent="0.2">
      <c r="A3033" s="3" t="s">
        <v>3</v>
      </c>
      <c r="B3033" s="3">
        <f>YEAR(stock_returns_long[[#This Row],[Date]])</f>
        <v>2022</v>
      </c>
      <c r="C3033" s="3">
        <f>MONTH(stock_returns_long[[#This Row],[Date]])</f>
        <v>9</v>
      </c>
      <c r="D3033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4" spans="1:4" x14ac:dyDescent="0.2">
      <c r="A3034" s="3" t="s">
        <v>3</v>
      </c>
      <c r="B3034" s="3">
        <f>YEAR(stock_returns_long[[#This Row],[Date]])</f>
        <v>2022</v>
      </c>
      <c r="C3034" s="3">
        <f>MONTH(stock_returns_long[[#This Row],[Date]])</f>
        <v>9</v>
      </c>
      <c r="D3034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5" spans="1:4" x14ac:dyDescent="0.2">
      <c r="A3035" s="3" t="s">
        <v>3</v>
      </c>
      <c r="B3035" s="3">
        <f>YEAR(stock_returns_long[[#This Row],[Date]])</f>
        <v>2022</v>
      </c>
      <c r="C3035" s="3">
        <f>MONTH(stock_returns_long[[#This Row],[Date]])</f>
        <v>9</v>
      </c>
      <c r="D3035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6" spans="1:4" x14ac:dyDescent="0.2">
      <c r="A3036" s="3" t="s">
        <v>3</v>
      </c>
      <c r="B3036" s="3">
        <f>YEAR(stock_returns_long[[#This Row],[Date]])</f>
        <v>2022</v>
      </c>
      <c r="C3036" s="3">
        <f>MONTH(stock_returns_long[[#This Row],[Date]])</f>
        <v>9</v>
      </c>
      <c r="D3036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7" spans="1:4" x14ac:dyDescent="0.2">
      <c r="A3037" s="3" t="s">
        <v>3</v>
      </c>
      <c r="B3037" s="3">
        <f>YEAR(stock_returns_long[[#This Row],[Date]])</f>
        <v>2022</v>
      </c>
      <c r="C3037" s="3">
        <f>MONTH(stock_returns_long[[#This Row],[Date]])</f>
        <v>9</v>
      </c>
      <c r="D3037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8" spans="1:4" x14ac:dyDescent="0.2">
      <c r="A3038" s="3" t="s">
        <v>3</v>
      </c>
      <c r="B3038" s="3">
        <f>YEAR(stock_returns_long[[#This Row],[Date]])</f>
        <v>2022</v>
      </c>
      <c r="C3038" s="3">
        <f>MONTH(stock_returns_long[[#This Row],[Date]])</f>
        <v>9</v>
      </c>
      <c r="D3038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39" spans="1:4" x14ac:dyDescent="0.2">
      <c r="A3039" s="3" t="s">
        <v>3</v>
      </c>
      <c r="B3039" s="3">
        <f>YEAR(stock_returns_long[[#This Row],[Date]])</f>
        <v>2022</v>
      </c>
      <c r="C3039" s="3">
        <f>MONTH(stock_returns_long[[#This Row],[Date]])</f>
        <v>9</v>
      </c>
      <c r="D3039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40" spans="1:4" x14ac:dyDescent="0.2">
      <c r="A3040" s="3" t="s">
        <v>3</v>
      </c>
      <c r="B3040" s="3">
        <f>YEAR(stock_returns_long[[#This Row],[Date]])</f>
        <v>2022</v>
      </c>
      <c r="C3040" s="3">
        <f>MONTH(stock_returns_long[[#This Row],[Date]])</f>
        <v>9</v>
      </c>
      <c r="D3040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41" spans="1:4" x14ac:dyDescent="0.2">
      <c r="A3041" s="3" t="s">
        <v>3</v>
      </c>
      <c r="B3041" s="3">
        <f>YEAR(stock_returns_long[[#This Row],[Date]])</f>
        <v>2022</v>
      </c>
      <c r="C3041" s="3">
        <f>MONTH(stock_returns_long[[#This Row],[Date]])</f>
        <v>9</v>
      </c>
      <c r="D3041" s="3">
        <f>EXP(SUMIFS(stock_returns_long!$F:$F, stock_returns_long!$B:$B,Table6[[#This Row],[Ticker]],stock_returns_long!$D:$D,Table6[[#This Row],[Year]], stock_returns_long!$E:$E,Table6[[#This Row],[Month]]))-1</f>
        <v>-0.10926665425421311</v>
      </c>
    </row>
    <row r="3042" spans="1:4" x14ac:dyDescent="0.2">
      <c r="A3042" s="3" t="s">
        <v>3</v>
      </c>
      <c r="B3042" s="3">
        <f>YEAR(stock_returns_long[[#This Row],[Date]])</f>
        <v>2022</v>
      </c>
      <c r="C3042" s="3">
        <f>MONTH(stock_returns_long[[#This Row],[Date]])</f>
        <v>10</v>
      </c>
      <c r="D3042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3" spans="1:4" x14ac:dyDescent="0.2">
      <c r="A3043" s="3" t="s">
        <v>3</v>
      </c>
      <c r="B3043" s="3">
        <f>YEAR(stock_returns_long[[#This Row],[Date]])</f>
        <v>2022</v>
      </c>
      <c r="C3043" s="3">
        <f>MONTH(stock_returns_long[[#This Row],[Date]])</f>
        <v>10</v>
      </c>
      <c r="D3043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4" spans="1:4" x14ac:dyDescent="0.2">
      <c r="A3044" s="3" t="s">
        <v>3</v>
      </c>
      <c r="B3044" s="3">
        <f>YEAR(stock_returns_long[[#This Row],[Date]])</f>
        <v>2022</v>
      </c>
      <c r="C3044" s="3">
        <f>MONTH(stock_returns_long[[#This Row],[Date]])</f>
        <v>10</v>
      </c>
      <c r="D3044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5" spans="1:4" x14ac:dyDescent="0.2">
      <c r="A3045" s="3" t="s">
        <v>3</v>
      </c>
      <c r="B3045" s="3">
        <f>YEAR(stock_returns_long[[#This Row],[Date]])</f>
        <v>2022</v>
      </c>
      <c r="C3045" s="3">
        <f>MONTH(stock_returns_long[[#This Row],[Date]])</f>
        <v>10</v>
      </c>
      <c r="D3045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6" spans="1:4" x14ac:dyDescent="0.2">
      <c r="A3046" s="3" t="s">
        <v>3</v>
      </c>
      <c r="B3046" s="3">
        <f>YEAR(stock_returns_long[[#This Row],[Date]])</f>
        <v>2022</v>
      </c>
      <c r="C3046" s="3">
        <f>MONTH(stock_returns_long[[#This Row],[Date]])</f>
        <v>10</v>
      </c>
      <c r="D3046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7" spans="1:4" x14ac:dyDescent="0.2">
      <c r="A3047" s="3" t="s">
        <v>3</v>
      </c>
      <c r="B3047" s="3">
        <f>YEAR(stock_returns_long[[#This Row],[Date]])</f>
        <v>2022</v>
      </c>
      <c r="C3047" s="3">
        <f>MONTH(stock_returns_long[[#This Row],[Date]])</f>
        <v>10</v>
      </c>
      <c r="D3047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8" spans="1:4" x14ac:dyDescent="0.2">
      <c r="A3048" s="3" t="s">
        <v>3</v>
      </c>
      <c r="B3048" s="3">
        <f>YEAR(stock_returns_long[[#This Row],[Date]])</f>
        <v>2022</v>
      </c>
      <c r="C3048" s="3">
        <f>MONTH(stock_returns_long[[#This Row],[Date]])</f>
        <v>10</v>
      </c>
      <c r="D3048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49" spans="1:4" x14ac:dyDescent="0.2">
      <c r="A3049" s="3" t="s">
        <v>3</v>
      </c>
      <c r="B3049" s="3">
        <f>YEAR(stock_returns_long[[#This Row],[Date]])</f>
        <v>2022</v>
      </c>
      <c r="C3049" s="3">
        <f>MONTH(stock_returns_long[[#This Row],[Date]])</f>
        <v>10</v>
      </c>
      <c r="D3049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0" spans="1:4" x14ac:dyDescent="0.2">
      <c r="A3050" s="3" t="s">
        <v>3</v>
      </c>
      <c r="B3050" s="3">
        <f>YEAR(stock_returns_long[[#This Row],[Date]])</f>
        <v>2022</v>
      </c>
      <c r="C3050" s="3">
        <f>MONTH(stock_returns_long[[#This Row],[Date]])</f>
        <v>10</v>
      </c>
      <c r="D3050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1" spans="1:4" x14ac:dyDescent="0.2">
      <c r="A3051" s="3" t="s">
        <v>3</v>
      </c>
      <c r="B3051" s="3">
        <f>YEAR(stock_returns_long[[#This Row],[Date]])</f>
        <v>2022</v>
      </c>
      <c r="C3051" s="3">
        <f>MONTH(stock_returns_long[[#This Row],[Date]])</f>
        <v>10</v>
      </c>
      <c r="D3051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2" spans="1:4" x14ac:dyDescent="0.2">
      <c r="A3052" s="3" t="s">
        <v>3</v>
      </c>
      <c r="B3052" s="3">
        <f>YEAR(stock_returns_long[[#This Row],[Date]])</f>
        <v>2022</v>
      </c>
      <c r="C3052" s="3">
        <f>MONTH(stock_returns_long[[#This Row],[Date]])</f>
        <v>10</v>
      </c>
      <c r="D3052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3" spans="1:4" x14ac:dyDescent="0.2">
      <c r="A3053" s="3" t="s">
        <v>3</v>
      </c>
      <c r="B3053" s="3">
        <f>YEAR(stock_returns_long[[#This Row],[Date]])</f>
        <v>2022</v>
      </c>
      <c r="C3053" s="3">
        <f>MONTH(stock_returns_long[[#This Row],[Date]])</f>
        <v>10</v>
      </c>
      <c r="D3053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4" spans="1:4" x14ac:dyDescent="0.2">
      <c r="A3054" s="3" t="s">
        <v>3</v>
      </c>
      <c r="B3054" s="3">
        <f>YEAR(stock_returns_long[[#This Row],[Date]])</f>
        <v>2022</v>
      </c>
      <c r="C3054" s="3">
        <f>MONTH(stock_returns_long[[#This Row],[Date]])</f>
        <v>10</v>
      </c>
      <c r="D3054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5" spans="1:4" x14ac:dyDescent="0.2">
      <c r="A3055" s="3" t="s">
        <v>3</v>
      </c>
      <c r="B3055" s="3">
        <f>YEAR(stock_returns_long[[#This Row],[Date]])</f>
        <v>2022</v>
      </c>
      <c r="C3055" s="3">
        <f>MONTH(stock_returns_long[[#This Row],[Date]])</f>
        <v>10</v>
      </c>
      <c r="D3055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6" spans="1:4" x14ac:dyDescent="0.2">
      <c r="A3056" s="3" t="s">
        <v>3</v>
      </c>
      <c r="B3056" s="3">
        <f>YEAR(stock_returns_long[[#This Row],[Date]])</f>
        <v>2022</v>
      </c>
      <c r="C3056" s="3">
        <f>MONTH(stock_returns_long[[#This Row],[Date]])</f>
        <v>10</v>
      </c>
      <c r="D3056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7" spans="1:4" x14ac:dyDescent="0.2">
      <c r="A3057" s="3" t="s">
        <v>3</v>
      </c>
      <c r="B3057" s="3">
        <f>YEAR(stock_returns_long[[#This Row],[Date]])</f>
        <v>2022</v>
      </c>
      <c r="C3057" s="3">
        <f>MONTH(stock_returns_long[[#This Row],[Date]])</f>
        <v>10</v>
      </c>
      <c r="D3057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8" spans="1:4" x14ac:dyDescent="0.2">
      <c r="A3058" s="3" t="s">
        <v>3</v>
      </c>
      <c r="B3058" s="3">
        <f>YEAR(stock_returns_long[[#This Row],[Date]])</f>
        <v>2022</v>
      </c>
      <c r="C3058" s="3">
        <f>MONTH(stock_returns_long[[#This Row],[Date]])</f>
        <v>10</v>
      </c>
      <c r="D3058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59" spans="1:4" x14ac:dyDescent="0.2">
      <c r="A3059" s="3" t="s">
        <v>3</v>
      </c>
      <c r="B3059" s="3">
        <f>YEAR(stock_returns_long[[#This Row],[Date]])</f>
        <v>2022</v>
      </c>
      <c r="C3059" s="3">
        <f>MONTH(stock_returns_long[[#This Row],[Date]])</f>
        <v>10</v>
      </c>
      <c r="D3059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60" spans="1:4" x14ac:dyDescent="0.2">
      <c r="A3060" s="3" t="s">
        <v>3</v>
      </c>
      <c r="B3060" s="3">
        <f>YEAR(stock_returns_long[[#This Row],[Date]])</f>
        <v>2022</v>
      </c>
      <c r="C3060" s="3">
        <f>MONTH(stock_returns_long[[#This Row],[Date]])</f>
        <v>10</v>
      </c>
      <c r="D3060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61" spans="1:4" x14ac:dyDescent="0.2">
      <c r="A3061" s="3" t="s">
        <v>3</v>
      </c>
      <c r="B3061" s="3">
        <f>YEAR(stock_returns_long[[#This Row],[Date]])</f>
        <v>2022</v>
      </c>
      <c r="C3061" s="3">
        <f>MONTH(stock_returns_long[[#This Row],[Date]])</f>
        <v>10</v>
      </c>
      <c r="D3061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62" spans="1:4" x14ac:dyDescent="0.2">
      <c r="A3062" s="3" t="s">
        <v>3</v>
      </c>
      <c r="B3062" s="3">
        <f>YEAR(stock_returns_long[[#This Row],[Date]])</f>
        <v>2022</v>
      </c>
      <c r="C3062" s="3">
        <f>MONTH(stock_returns_long[[#This Row],[Date]])</f>
        <v>10</v>
      </c>
      <c r="D3062" s="3">
        <f>EXP(SUMIFS(stock_returns_long!$F:$F, stock_returns_long!$B:$B,Table6[[#This Row],[Ticker]],stock_returns_long!$D:$D,Table6[[#This Row],[Year]], stock_returns_long!$E:$E,Table6[[#This Row],[Month]]))-1</f>
        <v>-3.3058807935677503E-3</v>
      </c>
    </row>
    <row r="3063" spans="1:4" x14ac:dyDescent="0.2">
      <c r="A3063" s="3" t="s">
        <v>3</v>
      </c>
      <c r="B3063" s="3">
        <f>YEAR(stock_returns_long[[#This Row],[Date]])</f>
        <v>2022</v>
      </c>
      <c r="C3063" s="3">
        <f>MONTH(stock_returns_long[[#This Row],[Date]])</f>
        <v>11</v>
      </c>
      <c r="D3063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4" spans="1:4" x14ac:dyDescent="0.2">
      <c r="A3064" s="3" t="s">
        <v>3</v>
      </c>
      <c r="B3064" s="3">
        <f>YEAR(stock_returns_long[[#This Row],[Date]])</f>
        <v>2022</v>
      </c>
      <c r="C3064" s="3">
        <f>MONTH(stock_returns_long[[#This Row],[Date]])</f>
        <v>11</v>
      </c>
      <c r="D3064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5" spans="1:4" x14ac:dyDescent="0.2">
      <c r="A3065" s="3" t="s">
        <v>3</v>
      </c>
      <c r="B3065" s="3">
        <f>YEAR(stock_returns_long[[#This Row],[Date]])</f>
        <v>2022</v>
      </c>
      <c r="C3065" s="3">
        <f>MONTH(stock_returns_long[[#This Row],[Date]])</f>
        <v>11</v>
      </c>
      <c r="D3065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6" spans="1:4" x14ac:dyDescent="0.2">
      <c r="A3066" s="3" t="s">
        <v>3</v>
      </c>
      <c r="B3066" s="3">
        <f>YEAR(stock_returns_long[[#This Row],[Date]])</f>
        <v>2022</v>
      </c>
      <c r="C3066" s="3">
        <f>MONTH(stock_returns_long[[#This Row],[Date]])</f>
        <v>11</v>
      </c>
      <c r="D3066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7" spans="1:4" x14ac:dyDescent="0.2">
      <c r="A3067" s="3" t="s">
        <v>3</v>
      </c>
      <c r="B3067" s="3">
        <f>YEAR(stock_returns_long[[#This Row],[Date]])</f>
        <v>2022</v>
      </c>
      <c r="C3067" s="3">
        <f>MONTH(stock_returns_long[[#This Row],[Date]])</f>
        <v>11</v>
      </c>
      <c r="D3067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8" spans="1:4" x14ac:dyDescent="0.2">
      <c r="A3068" s="3" t="s">
        <v>3</v>
      </c>
      <c r="B3068" s="3">
        <f>YEAR(stock_returns_long[[#This Row],[Date]])</f>
        <v>2022</v>
      </c>
      <c r="C3068" s="3">
        <f>MONTH(stock_returns_long[[#This Row],[Date]])</f>
        <v>11</v>
      </c>
      <c r="D3068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69" spans="1:4" x14ac:dyDescent="0.2">
      <c r="A3069" s="3" t="s">
        <v>3</v>
      </c>
      <c r="B3069" s="3">
        <f>YEAR(stock_returns_long[[#This Row],[Date]])</f>
        <v>2022</v>
      </c>
      <c r="C3069" s="3">
        <f>MONTH(stock_returns_long[[#This Row],[Date]])</f>
        <v>11</v>
      </c>
      <c r="D3069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0" spans="1:4" x14ac:dyDescent="0.2">
      <c r="A3070" s="3" t="s">
        <v>3</v>
      </c>
      <c r="B3070" s="3">
        <f>YEAR(stock_returns_long[[#This Row],[Date]])</f>
        <v>2022</v>
      </c>
      <c r="C3070" s="3">
        <f>MONTH(stock_returns_long[[#This Row],[Date]])</f>
        <v>11</v>
      </c>
      <c r="D3070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1" spans="1:4" x14ac:dyDescent="0.2">
      <c r="A3071" s="3" t="s">
        <v>3</v>
      </c>
      <c r="B3071" s="3">
        <f>YEAR(stock_returns_long[[#This Row],[Date]])</f>
        <v>2022</v>
      </c>
      <c r="C3071" s="3">
        <f>MONTH(stock_returns_long[[#This Row],[Date]])</f>
        <v>11</v>
      </c>
      <c r="D3071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2" spans="1:4" x14ac:dyDescent="0.2">
      <c r="A3072" s="3" t="s">
        <v>3</v>
      </c>
      <c r="B3072" s="3">
        <f>YEAR(stock_returns_long[[#This Row],[Date]])</f>
        <v>2022</v>
      </c>
      <c r="C3072" s="3">
        <f>MONTH(stock_returns_long[[#This Row],[Date]])</f>
        <v>11</v>
      </c>
      <c r="D3072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3" spans="1:4" x14ac:dyDescent="0.2">
      <c r="A3073" s="3" t="s">
        <v>3</v>
      </c>
      <c r="B3073" s="3">
        <f>YEAR(stock_returns_long[[#This Row],[Date]])</f>
        <v>2022</v>
      </c>
      <c r="C3073" s="3">
        <f>MONTH(stock_returns_long[[#This Row],[Date]])</f>
        <v>11</v>
      </c>
      <c r="D3073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4" spans="1:4" x14ac:dyDescent="0.2">
      <c r="A3074" s="3" t="s">
        <v>3</v>
      </c>
      <c r="B3074" s="3">
        <f>YEAR(stock_returns_long[[#This Row],[Date]])</f>
        <v>2022</v>
      </c>
      <c r="C3074" s="3">
        <f>MONTH(stock_returns_long[[#This Row],[Date]])</f>
        <v>11</v>
      </c>
      <c r="D3074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5" spans="1:4" x14ac:dyDescent="0.2">
      <c r="A3075" s="3" t="s">
        <v>3</v>
      </c>
      <c r="B3075" s="3">
        <f>YEAR(stock_returns_long[[#This Row],[Date]])</f>
        <v>2022</v>
      </c>
      <c r="C3075" s="3">
        <f>MONTH(stock_returns_long[[#This Row],[Date]])</f>
        <v>11</v>
      </c>
      <c r="D3075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6" spans="1:4" x14ac:dyDescent="0.2">
      <c r="A3076" s="3" t="s">
        <v>3</v>
      </c>
      <c r="B3076" s="3">
        <f>YEAR(stock_returns_long[[#This Row],[Date]])</f>
        <v>2022</v>
      </c>
      <c r="C3076" s="3">
        <f>MONTH(stock_returns_long[[#This Row],[Date]])</f>
        <v>11</v>
      </c>
      <c r="D3076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7" spans="1:4" x14ac:dyDescent="0.2">
      <c r="A3077" s="3" t="s">
        <v>3</v>
      </c>
      <c r="B3077" s="3">
        <f>YEAR(stock_returns_long[[#This Row],[Date]])</f>
        <v>2022</v>
      </c>
      <c r="C3077" s="3">
        <f>MONTH(stock_returns_long[[#This Row],[Date]])</f>
        <v>11</v>
      </c>
      <c r="D3077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8" spans="1:4" x14ac:dyDescent="0.2">
      <c r="A3078" s="3" t="s">
        <v>3</v>
      </c>
      <c r="B3078" s="3">
        <f>YEAR(stock_returns_long[[#This Row],[Date]])</f>
        <v>2022</v>
      </c>
      <c r="C3078" s="3">
        <f>MONTH(stock_returns_long[[#This Row],[Date]])</f>
        <v>11</v>
      </c>
      <c r="D3078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79" spans="1:4" x14ac:dyDescent="0.2">
      <c r="A3079" s="3" t="s">
        <v>3</v>
      </c>
      <c r="B3079" s="3">
        <f>YEAR(stock_returns_long[[#This Row],[Date]])</f>
        <v>2022</v>
      </c>
      <c r="C3079" s="3">
        <f>MONTH(stock_returns_long[[#This Row],[Date]])</f>
        <v>11</v>
      </c>
      <c r="D3079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80" spans="1:4" x14ac:dyDescent="0.2">
      <c r="A3080" s="3" t="s">
        <v>3</v>
      </c>
      <c r="B3080" s="3">
        <f>YEAR(stock_returns_long[[#This Row],[Date]])</f>
        <v>2022</v>
      </c>
      <c r="C3080" s="3">
        <f>MONTH(stock_returns_long[[#This Row],[Date]])</f>
        <v>11</v>
      </c>
      <c r="D3080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81" spans="1:4" x14ac:dyDescent="0.2">
      <c r="A3081" s="3" t="s">
        <v>3</v>
      </c>
      <c r="B3081" s="3">
        <f>YEAR(stock_returns_long[[#This Row],[Date]])</f>
        <v>2022</v>
      </c>
      <c r="C3081" s="3">
        <f>MONTH(stock_returns_long[[#This Row],[Date]])</f>
        <v>11</v>
      </c>
      <c r="D3081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82" spans="1:4" x14ac:dyDescent="0.2">
      <c r="A3082" s="3" t="s">
        <v>3</v>
      </c>
      <c r="B3082" s="3">
        <f>YEAR(stock_returns_long[[#This Row],[Date]])</f>
        <v>2022</v>
      </c>
      <c r="C3082" s="3">
        <f>MONTH(stock_returns_long[[#This Row],[Date]])</f>
        <v>11</v>
      </c>
      <c r="D3082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83" spans="1:4" x14ac:dyDescent="0.2">
      <c r="A3083" s="3" t="s">
        <v>3</v>
      </c>
      <c r="B3083" s="3">
        <f>YEAR(stock_returns_long[[#This Row],[Date]])</f>
        <v>2022</v>
      </c>
      <c r="C3083" s="3">
        <f>MONTH(stock_returns_long[[#This Row],[Date]])</f>
        <v>11</v>
      </c>
      <c r="D3083" s="3">
        <f>EXP(SUMIFS(stock_returns_long!$F:$F, stock_returns_long!$B:$B,Table6[[#This Row],[Ticker]],stock_returns_long!$D:$D,Table6[[#This Row],[Year]], stock_returns_long!$E:$E,Table6[[#This Row],[Month]]))-1</f>
        <v>0.10222277315102435</v>
      </c>
    </row>
    <row r="3084" spans="1:4" x14ac:dyDescent="0.2">
      <c r="A3084" s="3" t="s">
        <v>3</v>
      </c>
      <c r="B3084" s="3">
        <f>YEAR(stock_returns_long[[#This Row],[Date]])</f>
        <v>2022</v>
      </c>
      <c r="C3084" s="3">
        <f>MONTH(stock_returns_long[[#This Row],[Date]])</f>
        <v>12</v>
      </c>
      <c r="D3084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85" spans="1:4" x14ac:dyDescent="0.2">
      <c r="A3085" s="3" t="s">
        <v>3</v>
      </c>
      <c r="B3085" s="3">
        <f>YEAR(stock_returns_long[[#This Row],[Date]])</f>
        <v>2022</v>
      </c>
      <c r="C3085" s="3">
        <f>MONTH(stock_returns_long[[#This Row],[Date]])</f>
        <v>12</v>
      </c>
      <c r="D3085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86" spans="1:4" x14ac:dyDescent="0.2">
      <c r="A3086" s="3" t="s">
        <v>3</v>
      </c>
      <c r="B3086" s="3">
        <f>YEAR(stock_returns_long[[#This Row],[Date]])</f>
        <v>2022</v>
      </c>
      <c r="C3086" s="3">
        <f>MONTH(stock_returns_long[[#This Row],[Date]])</f>
        <v>12</v>
      </c>
      <c r="D3086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87" spans="1:4" x14ac:dyDescent="0.2">
      <c r="A3087" s="3" t="s">
        <v>3</v>
      </c>
      <c r="B3087" s="3">
        <f>YEAR(stock_returns_long[[#This Row],[Date]])</f>
        <v>2022</v>
      </c>
      <c r="C3087" s="3">
        <f>MONTH(stock_returns_long[[#This Row],[Date]])</f>
        <v>12</v>
      </c>
      <c r="D3087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88" spans="1:4" x14ac:dyDescent="0.2">
      <c r="A3088" s="3" t="s">
        <v>3</v>
      </c>
      <c r="B3088" s="3">
        <f>YEAR(stock_returns_long[[#This Row],[Date]])</f>
        <v>2022</v>
      </c>
      <c r="C3088" s="3">
        <f>MONTH(stock_returns_long[[#This Row],[Date]])</f>
        <v>12</v>
      </c>
      <c r="D3088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89" spans="1:4" x14ac:dyDescent="0.2">
      <c r="A3089" s="3" t="s">
        <v>3</v>
      </c>
      <c r="B3089" s="3">
        <f>YEAR(stock_returns_long[[#This Row],[Date]])</f>
        <v>2022</v>
      </c>
      <c r="C3089" s="3">
        <f>MONTH(stock_returns_long[[#This Row],[Date]])</f>
        <v>12</v>
      </c>
      <c r="D3089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0" spans="1:4" x14ac:dyDescent="0.2">
      <c r="A3090" s="3" t="s">
        <v>3</v>
      </c>
      <c r="B3090" s="3">
        <f>YEAR(stock_returns_long[[#This Row],[Date]])</f>
        <v>2022</v>
      </c>
      <c r="C3090" s="3">
        <f>MONTH(stock_returns_long[[#This Row],[Date]])</f>
        <v>12</v>
      </c>
      <c r="D3090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1" spans="1:4" x14ac:dyDescent="0.2">
      <c r="A3091" s="3" t="s">
        <v>3</v>
      </c>
      <c r="B3091" s="3">
        <f>YEAR(stock_returns_long[[#This Row],[Date]])</f>
        <v>2022</v>
      </c>
      <c r="C3091" s="3">
        <f>MONTH(stock_returns_long[[#This Row],[Date]])</f>
        <v>12</v>
      </c>
      <c r="D3091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2" spans="1:4" x14ac:dyDescent="0.2">
      <c r="A3092" s="3" t="s">
        <v>3</v>
      </c>
      <c r="B3092" s="3">
        <f>YEAR(stock_returns_long[[#This Row],[Date]])</f>
        <v>2022</v>
      </c>
      <c r="C3092" s="3">
        <f>MONTH(stock_returns_long[[#This Row],[Date]])</f>
        <v>12</v>
      </c>
      <c r="D3092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3" spans="1:4" x14ac:dyDescent="0.2">
      <c r="A3093" s="3" t="s">
        <v>3</v>
      </c>
      <c r="B3093" s="3">
        <f>YEAR(stock_returns_long[[#This Row],[Date]])</f>
        <v>2022</v>
      </c>
      <c r="C3093" s="3">
        <f>MONTH(stock_returns_long[[#This Row],[Date]])</f>
        <v>12</v>
      </c>
      <c r="D3093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4" spans="1:4" x14ac:dyDescent="0.2">
      <c r="A3094" s="3" t="s">
        <v>3</v>
      </c>
      <c r="B3094" s="3">
        <f>YEAR(stock_returns_long[[#This Row],[Date]])</f>
        <v>2022</v>
      </c>
      <c r="C3094" s="3">
        <f>MONTH(stock_returns_long[[#This Row],[Date]])</f>
        <v>12</v>
      </c>
      <c r="D3094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5" spans="1:4" x14ac:dyDescent="0.2">
      <c r="A3095" s="3" t="s">
        <v>3</v>
      </c>
      <c r="B3095" s="3">
        <f>YEAR(stock_returns_long[[#This Row],[Date]])</f>
        <v>2022</v>
      </c>
      <c r="C3095" s="3">
        <f>MONTH(stock_returns_long[[#This Row],[Date]])</f>
        <v>12</v>
      </c>
      <c r="D3095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6" spans="1:4" x14ac:dyDescent="0.2">
      <c r="A3096" s="3" t="s">
        <v>3</v>
      </c>
      <c r="B3096" s="3">
        <f>YEAR(stock_returns_long[[#This Row],[Date]])</f>
        <v>2022</v>
      </c>
      <c r="C3096" s="3">
        <f>MONTH(stock_returns_long[[#This Row],[Date]])</f>
        <v>12</v>
      </c>
      <c r="D3096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7" spans="1:4" x14ac:dyDescent="0.2">
      <c r="A3097" s="3" t="s">
        <v>3</v>
      </c>
      <c r="B3097" s="3">
        <f>YEAR(stock_returns_long[[#This Row],[Date]])</f>
        <v>2022</v>
      </c>
      <c r="C3097" s="3">
        <f>MONTH(stock_returns_long[[#This Row],[Date]])</f>
        <v>12</v>
      </c>
      <c r="D3097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8" spans="1:4" x14ac:dyDescent="0.2">
      <c r="A3098" s="3" t="s">
        <v>3</v>
      </c>
      <c r="B3098" s="3">
        <f>YEAR(stock_returns_long[[#This Row],[Date]])</f>
        <v>2022</v>
      </c>
      <c r="C3098" s="3">
        <f>MONTH(stock_returns_long[[#This Row],[Date]])</f>
        <v>12</v>
      </c>
      <c r="D3098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099" spans="1:4" x14ac:dyDescent="0.2">
      <c r="A3099" s="3" t="s">
        <v>3</v>
      </c>
      <c r="B3099" s="3">
        <f>YEAR(stock_returns_long[[#This Row],[Date]])</f>
        <v>2022</v>
      </c>
      <c r="C3099" s="3">
        <f>MONTH(stock_returns_long[[#This Row],[Date]])</f>
        <v>12</v>
      </c>
      <c r="D3099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0" spans="1:4" x14ac:dyDescent="0.2">
      <c r="A3100" s="3" t="s">
        <v>3</v>
      </c>
      <c r="B3100" s="3">
        <f>YEAR(stock_returns_long[[#This Row],[Date]])</f>
        <v>2022</v>
      </c>
      <c r="C3100" s="3">
        <f>MONTH(stock_returns_long[[#This Row],[Date]])</f>
        <v>12</v>
      </c>
      <c r="D3100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1" spans="1:4" x14ac:dyDescent="0.2">
      <c r="A3101" s="3" t="s">
        <v>3</v>
      </c>
      <c r="B3101" s="3">
        <f>YEAR(stock_returns_long[[#This Row],[Date]])</f>
        <v>2022</v>
      </c>
      <c r="C3101" s="3">
        <f>MONTH(stock_returns_long[[#This Row],[Date]])</f>
        <v>12</v>
      </c>
      <c r="D3101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2" spans="1:4" x14ac:dyDescent="0.2">
      <c r="A3102" s="3" t="s">
        <v>3</v>
      </c>
      <c r="B3102" s="3">
        <f>YEAR(stock_returns_long[[#This Row],[Date]])</f>
        <v>2022</v>
      </c>
      <c r="C3102" s="3">
        <f>MONTH(stock_returns_long[[#This Row],[Date]])</f>
        <v>12</v>
      </c>
      <c r="D3102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3" spans="1:4" x14ac:dyDescent="0.2">
      <c r="A3103" s="3" t="s">
        <v>3</v>
      </c>
      <c r="B3103" s="3">
        <f>YEAR(stock_returns_long[[#This Row],[Date]])</f>
        <v>2022</v>
      </c>
      <c r="C3103" s="3">
        <f>MONTH(stock_returns_long[[#This Row],[Date]])</f>
        <v>12</v>
      </c>
      <c r="D3103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4" spans="1:4" x14ac:dyDescent="0.2">
      <c r="A3104" s="3" t="s">
        <v>3</v>
      </c>
      <c r="B3104" s="3">
        <f>YEAR(stock_returns_long[[#This Row],[Date]])</f>
        <v>2022</v>
      </c>
      <c r="C3104" s="3">
        <f>MONTH(stock_returns_long[[#This Row],[Date]])</f>
        <v>12</v>
      </c>
      <c r="D3104" s="3">
        <f>EXP(SUMIFS(stock_returns_long!$F:$F, stock_returns_long!$B:$B,Table6[[#This Row],[Ticker]],stock_returns_long!$D:$D,Table6[[#This Row],[Year]], stock_returns_long!$E:$E,Table6[[#This Row],[Month]]))-1</f>
        <v>-6.0045500952999653E-2</v>
      </c>
    </row>
    <row r="3105" spans="1:4" x14ac:dyDescent="0.2">
      <c r="A3105" s="3" t="s">
        <v>3</v>
      </c>
      <c r="B3105" s="3">
        <f>YEAR(stock_returns_long[[#This Row],[Date]])</f>
        <v>2023</v>
      </c>
      <c r="C3105" s="3">
        <f>MONTH(stock_returns_long[[#This Row],[Date]])</f>
        <v>1</v>
      </c>
      <c r="D3105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06" spans="1:4" x14ac:dyDescent="0.2">
      <c r="A3106" s="3" t="s">
        <v>3</v>
      </c>
      <c r="B3106" s="3">
        <f>YEAR(stock_returns_long[[#This Row],[Date]])</f>
        <v>2023</v>
      </c>
      <c r="C3106" s="3">
        <f>MONTH(stock_returns_long[[#This Row],[Date]])</f>
        <v>1</v>
      </c>
      <c r="D3106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07" spans="1:4" x14ac:dyDescent="0.2">
      <c r="A3107" s="3" t="s">
        <v>3</v>
      </c>
      <c r="B3107" s="3">
        <f>YEAR(stock_returns_long[[#This Row],[Date]])</f>
        <v>2023</v>
      </c>
      <c r="C3107" s="3">
        <f>MONTH(stock_returns_long[[#This Row],[Date]])</f>
        <v>1</v>
      </c>
      <c r="D3107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08" spans="1:4" x14ac:dyDescent="0.2">
      <c r="A3108" s="3" t="s">
        <v>3</v>
      </c>
      <c r="B3108" s="3">
        <f>YEAR(stock_returns_long[[#This Row],[Date]])</f>
        <v>2023</v>
      </c>
      <c r="C3108" s="3">
        <f>MONTH(stock_returns_long[[#This Row],[Date]])</f>
        <v>1</v>
      </c>
      <c r="D3108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09" spans="1:4" x14ac:dyDescent="0.2">
      <c r="A3109" s="3" t="s">
        <v>3</v>
      </c>
      <c r="B3109" s="3">
        <f>YEAR(stock_returns_long[[#This Row],[Date]])</f>
        <v>2023</v>
      </c>
      <c r="C3109" s="3">
        <f>MONTH(stock_returns_long[[#This Row],[Date]])</f>
        <v>1</v>
      </c>
      <c r="D3109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0" spans="1:4" x14ac:dyDescent="0.2">
      <c r="A3110" s="3" t="s">
        <v>3</v>
      </c>
      <c r="B3110" s="3">
        <f>YEAR(stock_returns_long[[#This Row],[Date]])</f>
        <v>2023</v>
      </c>
      <c r="C3110" s="3">
        <f>MONTH(stock_returns_long[[#This Row],[Date]])</f>
        <v>1</v>
      </c>
      <c r="D3110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1" spans="1:4" x14ac:dyDescent="0.2">
      <c r="A3111" s="3" t="s">
        <v>3</v>
      </c>
      <c r="B3111" s="3">
        <f>YEAR(stock_returns_long[[#This Row],[Date]])</f>
        <v>2023</v>
      </c>
      <c r="C3111" s="3">
        <f>MONTH(stock_returns_long[[#This Row],[Date]])</f>
        <v>1</v>
      </c>
      <c r="D3111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2" spans="1:4" x14ac:dyDescent="0.2">
      <c r="A3112" s="3" t="s">
        <v>3</v>
      </c>
      <c r="B3112" s="3">
        <f>YEAR(stock_returns_long[[#This Row],[Date]])</f>
        <v>2023</v>
      </c>
      <c r="C3112" s="3">
        <f>MONTH(stock_returns_long[[#This Row],[Date]])</f>
        <v>1</v>
      </c>
      <c r="D3112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3" spans="1:4" x14ac:dyDescent="0.2">
      <c r="A3113" s="3" t="s">
        <v>3</v>
      </c>
      <c r="B3113" s="3">
        <f>YEAR(stock_returns_long[[#This Row],[Date]])</f>
        <v>2023</v>
      </c>
      <c r="C3113" s="3">
        <f>MONTH(stock_returns_long[[#This Row],[Date]])</f>
        <v>1</v>
      </c>
      <c r="D3113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4" spans="1:4" x14ac:dyDescent="0.2">
      <c r="A3114" s="3" t="s">
        <v>3</v>
      </c>
      <c r="B3114" s="3">
        <f>YEAR(stock_returns_long[[#This Row],[Date]])</f>
        <v>2023</v>
      </c>
      <c r="C3114" s="3">
        <f>MONTH(stock_returns_long[[#This Row],[Date]])</f>
        <v>1</v>
      </c>
      <c r="D3114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5" spans="1:4" x14ac:dyDescent="0.2">
      <c r="A3115" s="3" t="s">
        <v>3</v>
      </c>
      <c r="B3115" s="3">
        <f>YEAR(stock_returns_long[[#This Row],[Date]])</f>
        <v>2023</v>
      </c>
      <c r="C3115" s="3">
        <f>MONTH(stock_returns_long[[#This Row],[Date]])</f>
        <v>1</v>
      </c>
      <c r="D3115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6" spans="1:4" x14ac:dyDescent="0.2">
      <c r="A3116" s="3" t="s">
        <v>3</v>
      </c>
      <c r="B3116" s="3">
        <f>YEAR(stock_returns_long[[#This Row],[Date]])</f>
        <v>2023</v>
      </c>
      <c r="C3116" s="3">
        <f>MONTH(stock_returns_long[[#This Row],[Date]])</f>
        <v>1</v>
      </c>
      <c r="D3116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7" spans="1:4" x14ac:dyDescent="0.2">
      <c r="A3117" s="3" t="s">
        <v>3</v>
      </c>
      <c r="B3117" s="3">
        <f>YEAR(stock_returns_long[[#This Row],[Date]])</f>
        <v>2023</v>
      </c>
      <c r="C3117" s="3">
        <f>MONTH(stock_returns_long[[#This Row],[Date]])</f>
        <v>1</v>
      </c>
      <c r="D3117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8" spans="1:4" x14ac:dyDescent="0.2">
      <c r="A3118" s="3" t="s">
        <v>3</v>
      </c>
      <c r="B3118" s="3">
        <f>YEAR(stock_returns_long[[#This Row],[Date]])</f>
        <v>2023</v>
      </c>
      <c r="C3118" s="3">
        <f>MONTH(stock_returns_long[[#This Row],[Date]])</f>
        <v>1</v>
      </c>
      <c r="D3118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19" spans="1:4" x14ac:dyDescent="0.2">
      <c r="A3119" s="3" t="s">
        <v>3</v>
      </c>
      <c r="B3119" s="3">
        <f>YEAR(stock_returns_long[[#This Row],[Date]])</f>
        <v>2023</v>
      </c>
      <c r="C3119" s="3">
        <f>MONTH(stock_returns_long[[#This Row],[Date]])</f>
        <v>1</v>
      </c>
      <c r="D3119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0" spans="1:4" x14ac:dyDescent="0.2">
      <c r="A3120" s="3" t="s">
        <v>3</v>
      </c>
      <c r="B3120" s="3">
        <f>YEAR(stock_returns_long[[#This Row],[Date]])</f>
        <v>2023</v>
      </c>
      <c r="C3120" s="3">
        <f>MONTH(stock_returns_long[[#This Row],[Date]])</f>
        <v>1</v>
      </c>
      <c r="D3120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1" spans="1:4" x14ac:dyDescent="0.2">
      <c r="A3121" s="3" t="s">
        <v>3</v>
      </c>
      <c r="B3121" s="3">
        <f>YEAR(stock_returns_long[[#This Row],[Date]])</f>
        <v>2023</v>
      </c>
      <c r="C3121" s="3">
        <f>MONTH(stock_returns_long[[#This Row],[Date]])</f>
        <v>1</v>
      </c>
      <c r="D3121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2" spans="1:4" x14ac:dyDescent="0.2">
      <c r="A3122" s="3" t="s">
        <v>3</v>
      </c>
      <c r="B3122" s="3">
        <f>YEAR(stock_returns_long[[#This Row],[Date]])</f>
        <v>2023</v>
      </c>
      <c r="C3122" s="3">
        <f>MONTH(stock_returns_long[[#This Row],[Date]])</f>
        <v>1</v>
      </c>
      <c r="D3122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3" spans="1:4" x14ac:dyDescent="0.2">
      <c r="A3123" s="3" t="s">
        <v>3</v>
      </c>
      <c r="B3123" s="3">
        <f>YEAR(stock_returns_long[[#This Row],[Date]])</f>
        <v>2023</v>
      </c>
      <c r="C3123" s="3">
        <f>MONTH(stock_returns_long[[#This Row],[Date]])</f>
        <v>1</v>
      </c>
      <c r="D3123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4" spans="1:4" x14ac:dyDescent="0.2">
      <c r="A3124" s="3" t="s">
        <v>3</v>
      </c>
      <c r="B3124" s="3">
        <f>YEAR(stock_returns_long[[#This Row],[Date]])</f>
        <v>2023</v>
      </c>
      <c r="C3124" s="3">
        <f>MONTH(stock_returns_long[[#This Row],[Date]])</f>
        <v>1</v>
      </c>
      <c r="D3124" s="3">
        <f>EXP(SUMIFS(stock_returns_long!$F:$F, stock_returns_long!$B:$B,Table6[[#This Row],[Ticker]],stock_returns_long!$D:$D,Table6[[#This Row],[Year]], stock_returns_long!$E:$E,Table6[[#This Row],[Month]]))-1</f>
        <v>3.3316615267228622E-2</v>
      </c>
    </row>
    <row r="3125" spans="1:4" x14ac:dyDescent="0.2">
      <c r="A3125" s="3" t="s">
        <v>3</v>
      </c>
      <c r="B3125" s="3">
        <f>YEAR(stock_returns_long[[#This Row],[Date]])</f>
        <v>2023</v>
      </c>
      <c r="C3125" s="3">
        <f>MONTH(stock_returns_long[[#This Row],[Date]])</f>
        <v>2</v>
      </c>
      <c r="D3125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26" spans="1:4" x14ac:dyDescent="0.2">
      <c r="A3126" s="3" t="s">
        <v>3</v>
      </c>
      <c r="B3126" s="3">
        <f>YEAR(stock_returns_long[[#This Row],[Date]])</f>
        <v>2023</v>
      </c>
      <c r="C3126" s="3">
        <f>MONTH(stock_returns_long[[#This Row],[Date]])</f>
        <v>2</v>
      </c>
      <c r="D3126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27" spans="1:4" x14ac:dyDescent="0.2">
      <c r="A3127" s="3" t="s">
        <v>3</v>
      </c>
      <c r="B3127" s="3">
        <f>YEAR(stock_returns_long[[#This Row],[Date]])</f>
        <v>2023</v>
      </c>
      <c r="C3127" s="3">
        <f>MONTH(stock_returns_long[[#This Row],[Date]])</f>
        <v>2</v>
      </c>
      <c r="D3127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28" spans="1:4" x14ac:dyDescent="0.2">
      <c r="A3128" s="3" t="s">
        <v>3</v>
      </c>
      <c r="B3128" s="3">
        <f>YEAR(stock_returns_long[[#This Row],[Date]])</f>
        <v>2023</v>
      </c>
      <c r="C3128" s="3">
        <f>MONTH(stock_returns_long[[#This Row],[Date]])</f>
        <v>2</v>
      </c>
      <c r="D3128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29" spans="1:4" x14ac:dyDescent="0.2">
      <c r="A3129" s="3" t="s">
        <v>3</v>
      </c>
      <c r="B3129" s="3">
        <f>YEAR(stock_returns_long[[#This Row],[Date]])</f>
        <v>2023</v>
      </c>
      <c r="C3129" s="3">
        <f>MONTH(stock_returns_long[[#This Row],[Date]])</f>
        <v>2</v>
      </c>
      <c r="D3129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0" spans="1:4" x14ac:dyDescent="0.2">
      <c r="A3130" s="3" t="s">
        <v>3</v>
      </c>
      <c r="B3130" s="3">
        <f>YEAR(stock_returns_long[[#This Row],[Date]])</f>
        <v>2023</v>
      </c>
      <c r="C3130" s="3">
        <f>MONTH(stock_returns_long[[#This Row],[Date]])</f>
        <v>2</v>
      </c>
      <c r="D3130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1" spans="1:4" x14ac:dyDescent="0.2">
      <c r="A3131" s="3" t="s">
        <v>3</v>
      </c>
      <c r="B3131" s="3">
        <f>YEAR(stock_returns_long[[#This Row],[Date]])</f>
        <v>2023</v>
      </c>
      <c r="C3131" s="3">
        <f>MONTH(stock_returns_long[[#This Row],[Date]])</f>
        <v>2</v>
      </c>
      <c r="D3131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2" spans="1:4" x14ac:dyDescent="0.2">
      <c r="A3132" s="3" t="s">
        <v>3</v>
      </c>
      <c r="B3132" s="3">
        <f>YEAR(stock_returns_long[[#This Row],[Date]])</f>
        <v>2023</v>
      </c>
      <c r="C3132" s="3">
        <f>MONTH(stock_returns_long[[#This Row],[Date]])</f>
        <v>2</v>
      </c>
      <c r="D3132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3" spans="1:4" x14ac:dyDescent="0.2">
      <c r="A3133" s="3" t="s">
        <v>3</v>
      </c>
      <c r="B3133" s="3">
        <f>YEAR(stock_returns_long[[#This Row],[Date]])</f>
        <v>2023</v>
      </c>
      <c r="C3133" s="3">
        <f>MONTH(stock_returns_long[[#This Row],[Date]])</f>
        <v>2</v>
      </c>
      <c r="D3133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4" spans="1:4" x14ac:dyDescent="0.2">
      <c r="A3134" s="3" t="s">
        <v>3</v>
      </c>
      <c r="B3134" s="3">
        <f>YEAR(stock_returns_long[[#This Row],[Date]])</f>
        <v>2023</v>
      </c>
      <c r="C3134" s="3">
        <f>MONTH(stock_returns_long[[#This Row],[Date]])</f>
        <v>2</v>
      </c>
      <c r="D3134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5" spans="1:4" x14ac:dyDescent="0.2">
      <c r="A3135" s="3" t="s">
        <v>3</v>
      </c>
      <c r="B3135" s="3">
        <f>YEAR(stock_returns_long[[#This Row],[Date]])</f>
        <v>2023</v>
      </c>
      <c r="C3135" s="3">
        <f>MONTH(stock_returns_long[[#This Row],[Date]])</f>
        <v>2</v>
      </c>
      <c r="D3135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6" spans="1:4" x14ac:dyDescent="0.2">
      <c r="A3136" s="3" t="s">
        <v>3</v>
      </c>
      <c r="B3136" s="3">
        <f>YEAR(stock_returns_long[[#This Row],[Date]])</f>
        <v>2023</v>
      </c>
      <c r="C3136" s="3">
        <f>MONTH(stock_returns_long[[#This Row],[Date]])</f>
        <v>2</v>
      </c>
      <c r="D3136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7" spans="1:4" x14ac:dyDescent="0.2">
      <c r="A3137" s="3" t="s">
        <v>3</v>
      </c>
      <c r="B3137" s="3">
        <f>YEAR(stock_returns_long[[#This Row],[Date]])</f>
        <v>2023</v>
      </c>
      <c r="C3137" s="3">
        <f>MONTH(stock_returns_long[[#This Row],[Date]])</f>
        <v>2</v>
      </c>
      <c r="D3137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8" spans="1:4" x14ac:dyDescent="0.2">
      <c r="A3138" s="3" t="s">
        <v>3</v>
      </c>
      <c r="B3138" s="3">
        <f>YEAR(stock_returns_long[[#This Row],[Date]])</f>
        <v>2023</v>
      </c>
      <c r="C3138" s="3">
        <f>MONTH(stock_returns_long[[#This Row],[Date]])</f>
        <v>2</v>
      </c>
      <c r="D3138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39" spans="1:4" x14ac:dyDescent="0.2">
      <c r="A3139" s="3" t="s">
        <v>3</v>
      </c>
      <c r="B3139" s="3">
        <f>YEAR(stock_returns_long[[#This Row],[Date]])</f>
        <v>2023</v>
      </c>
      <c r="C3139" s="3">
        <f>MONTH(stock_returns_long[[#This Row],[Date]])</f>
        <v>2</v>
      </c>
      <c r="D3139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40" spans="1:4" x14ac:dyDescent="0.2">
      <c r="A3140" s="3" t="s">
        <v>3</v>
      </c>
      <c r="B3140" s="3">
        <f>YEAR(stock_returns_long[[#This Row],[Date]])</f>
        <v>2023</v>
      </c>
      <c r="C3140" s="3">
        <f>MONTH(stock_returns_long[[#This Row],[Date]])</f>
        <v>2</v>
      </c>
      <c r="D3140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41" spans="1:4" x14ac:dyDescent="0.2">
      <c r="A3141" s="3" t="s">
        <v>3</v>
      </c>
      <c r="B3141" s="3">
        <f>YEAR(stock_returns_long[[#This Row],[Date]])</f>
        <v>2023</v>
      </c>
      <c r="C3141" s="3">
        <f>MONTH(stock_returns_long[[#This Row],[Date]])</f>
        <v>2</v>
      </c>
      <c r="D3141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42" spans="1:4" x14ac:dyDescent="0.2">
      <c r="A3142" s="3" t="s">
        <v>3</v>
      </c>
      <c r="B3142" s="3">
        <f>YEAR(stock_returns_long[[#This Row],[Date]])</f>
        <v>2023</v>
      </c>
      <c r="C3142" s="3">
        <f>MONTH(stock_returns_long[[#This Row],[Date]])</f>
        <v>2</v>
      </c>
      <c r="D3142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43" spans="1:4" x14ac:dyDescent="0.2">
      <c r="A3143" s="3" t="s">
        <v>3</v>
      </c>
      <c r="B3143" s="3">
        <f>YEAR(stock_returns_long[[#This Row],[Date]])</f>
        <v>2023</v>
      </c>
      <c r="C3143" s="3">
        <f>MONTH(stock_returns_long[[#This Row],[Date]])</f>
        <v>2</v>
      </c>
      <c r="D3143" s="3">
        <f>EXP(SUMIFS(stock_returns_long!$F:$F, stock_returns_long!$B:$B,Table6[[#This Row],[Ticker]],stock_returns_long!$D:$D,Table6[[#This Row],[Year]], stock_returns_long!$E:$E,Table6[[#This Row],[Month]]))-1</f>
        <v>9.0179086378487927E-3</v>
      </c>
    </row>
    <row r="3144" spans="1:4" x14ac:dyDescent="0.2">
      <c r="A3144" s="3" t="s">
        <v>3</v>
      </c>
      <c r="B3144" s="3">
        <f>YEAR(stock_returns_long[[#This Row],[Date]])</f>
        <v>2023</v>
      </c>
      <c r="C3144" s="3">
        <f>MONTH(stock_returns_long[[#This Row],[Date]])</f>
        <v>3</v>
      </c>
      <c r="D3144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45" spans="1:4" x14ac:dyDescent="0.2">
      <c r="A3145" s="3" t="s">
        <v>3</v>
      </c>
      <c r="B3145" s="3">
        <f>YEAR(stock_returns_long[[#This Row],[Date]])</f>
        <v>2023</v>
      </c>
      <c r="C3145" s="3">
        <f>MONTH(stock_returns_long[[#This Row],[Date]])</f>
        <v>3</v>
      </c>
      <c r="D3145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46" spans="1:4" x14ac:dyDescent="0.2">
      <c r="A3146" s="3" t="s">
        <v>3</v>
      </c>
      <c r="B3146" s="3">
        <f>YEAR(stock_returns_long[[#This Row],[Date]])</f>
        <v>2023</v>
      </c>
      <c r="C3146" s="3">
        <f>MONTH(stock_returns_long[[#This Row],[Date]])</f>
        <v>3</v>
      </c>
      <c r="D3146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47" spans="1:4" x14ac:dyDescent="0.2">
      <c r="A3147" s="3" t="s">
        <v>3</v>
      </c>
      <c r="B3147" s="3">
        <f>YEAR(stock_returns_long[[#This Row],[Date]])</f>
        <v>2023</v>
      </c>
      <c r="C3147" s="3">
        <f>MONTH(stock_returns_long[[#This Row],[Date]])</f>
        <v>3</v>
      </c>
      <c r="D3147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48" spans="1:4" x14ac:dyDescent="0.2">
      <c r="A3148" s="3" t="s">
        <v>3</v>
      </c>
      <c r="B3148" s="3">
        <f>YEAR(stock_returns_long[[#This Row],[Date]])</f>
        <v>2023</v>
      </c>
      <c r="C3148" s="3">
        <f>MONTH(stock_returns_long[[#This Row],[Date]])</f>
        <v>3</v>
      </c>
      <c r="D3148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49" spans="1:4" x14ac:dyDescent="0.2">
      <c r="A3149" s="3" t="s">
        <v>3</v>
      </c>
      <c r="B3149" s="3">
        <f>YEAR(stock_returns_long[[#This Row],[Date]])</f>
        <v>2023</v>
      </c>
      <c r="C3149" s="3">
        <f>MONTH(stock_returns_long[[#This Row],[Date]])</f>
        <v>3</v>
      </c>
      <c r="D3149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0" spans="1:4" x14ac:dyDescent="0.2">
      <c r="A3150" s="3" t="s">
        <v>3</v>
      </c>
      <c r="B3150" s="3">
        <f>YEAR(stock_returns_long[[#This Row],[Date]])</f>
        <v>2023</v>
      </c>
      <c r="C3150" s="3">
        <f>MONTH(stock_returns_long[[#This Row],[Date]])</f>
        <v>3</v>
      </c>
      <c r="D3150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1" spans="1:4" x14ac:dyDescent="0.2">
      <c r="A3151" s="3" t="s">
        <v>3</v>
      </c>
      <c r="B3151" s="3">
        <f>YEAR(stock_returns_long[[#This Row],[Date]])</f>
        <v>2023</v>
      </c>
      <c r="C3151" s="3">
        <f>MONTH(stock_returns_long[[#This Row],[Date]])</f>
        <v>3</v>
      </c>
      <c r="D3151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2" spans="1:4" x14ac:dyDescent="0.2">
      <c r="A3152" s="3" t="s">
        <v>3</v>
      </c>
      <c r="B3152" s="3">
        <f>YEAR(stock_returns_long[[#This Row],[Date]])</f>
        <v>2023</v>
      </c>
      <c r="C3152" s="3">
        <f>MONTH(stock_returns_long[[#This Row],[Date]])</f>
        <v>3</v>
      </c>
      <c r="D3152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3" spans="1:4" x14ac:dyDescent="0.2">
      <c r="A3153" s="3" t="s">
        <v>3</v>
      </c>
      <c r="B3153" s="3">
        <f>YEAR(stock_returns_long[[#This Row],[Date]])</f>
        <v>2023</v>
      </c>
      <c r="C3153" s="3">
        <f>MONTH(stock_returns_long[[#This Row],[Date]])</f>
        <v>3</v>
      </c>
      <c r="D3153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4" spans="1:4" x14ac:dyDescent="0.2">
      <c r="A3154" s="3" t="s">
        <v>3</v>
      </c>
      <c r="B3154" s="3">
        <f>YEAR(stock_returns_long[[#This Row],[Date]])</f>
        <v>2023</v>
      </c>
      <c r="C3154" s="3">
        <f>MONTH(stock_returns_long[[#This Row],[Date]])</f>
        <v>3</v>
      </c>
      <c r="D3154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5" spans="1:4" x14ac:dyDescent="0.2">
      <c r="A3155" s="3" t="s">
        <v>3</v>
      </c>
      <c r="B3155" s="3">
        <f>YEAR(stock_returns_long[[#This Row],[Date]])</f>
        <v>2023</v>
      </c>
      <c r="C3155" s="3">
        <f>MONTH(stock_returns_long[[#This Row],[Date]])</f>
        <v>3</v>
      </c>
      <c r="D3155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6" spans="1:4" x14ac:dyDescent="0.2">
      <c r="A3156" s="3" t="s">
        <v>3</v>
      </c>
      <c r="B3156" s="3">
        <f>YEAR(stock_returns_long[[#This Row],[Date]])</f>
        <v>2023</v>
      </c>
      <c r="C3156" s="3">
        <f>MONTH(stock_returns_long[[#This Row],[Date]])</f>
        <v>3</v>
      </c>
      <c r="D3156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7" spans="1:4" x14ac:dyDescent="0.2">
      <c r="A3157" s="3" t="s">
        <v>3</v>
      </c>
      <c r="B3157" s="3">
        <f>YEAR(stock_returns_long[[#This Row],[Date]])</f>
        <v>2023</v>
      </c>
      <c r="C3157" s="3">
        <f>MONTH(stock_returns_long[[#This Row],[Date]])</f>
        <v>3</v>
      </c>
      <c r="D3157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8" spans="1:4" x14ac:dyDescent="0.2">
      <c r="A3158" s="3" t="s">
        <v>3</v>
      </c>
      <c r="B3158" s="3">
        <f>YEAR(stock_returns_long[[#This Row],[Date]])</f>
        <v>2023</v>
      </c>
      <c r="C3158" s="3">
        <f>MONTH(stock_returns_long[[#This Row],[Date]])</f>
        <v>3</v>
      </c>
      <c r="D3158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59" spans="1:4" x14ac:dyDescent="0.2">
      <c r="A3159" s="3" t="s">
        <v>3</v>
      </c>
      <c r="B3159" s="3">
        <f>YEAR(stock_returns_long[[#This Row],[Date]])</f>
        <v>2023</v>
      </c>
      <c r="C3159" s="3">
        <f>MONTH(stock_returns_long[[#This Row],[Date]])</f>
        <v>3</v>
      </c>
      <c r="D3159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0" spans="1:4" x14ac:dyDescent="0.2">
      <c r="A3160" s="3" t="s">
        <v>3</v>
      </c>
      <c r="B3160" s="3">
        <f>YEAR(stock_returns_long[[#This Row],[Date]])</f>
        <v>2023</v>
      </c>
      <c r="C3160" s="3">
        <f>MONTH(stock_returns_long[[#This Row],[Date]])</f>
        <v>3</v>
      </c>
      <c r="D3160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1" spans="1:4" x14ac:dyDescent="0.2">
      <c r="A3161" s="3" t="s">
        <v>3</v>
      </c>
      <c r="B3161" s="3">
        <f>YEAR(stock_returns_long[[#This Row],[Date]])</f>
        <v>2023</v>
      </c>
      <c r="C3161" s="3">
        <f>MONTH(stock_returns_long[[#This Row],[Date]])</f>
        <v>3</v>
      </c>
      <c r="D3161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2" spans="1:4" x14ac:dyDescent="0.2">
      <c r="A3162" s="3" t="s">
        <v>3</v>
      </c>
      <c r="B3162" s="3">
        <f>YEAR(stock_returns_long[[#This Row],[Date]])</f>
        <v>2023</v>
      </c>
      <c r="C3162" s="3">
        <f>MONTH(stock_returns_long[[#This Row],[Date]])</f>
        <v>3</v>
      </c>
      <c r="D3162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3" spans="1:4" x14ac:dyDescent="0.2">
      <c r="A3163" s="3" t="s">
        <v>3</v>
      </c>
      <c r="B3163" s="3">
        <f>YEAR(stock_returns_long[[#This Row],[Date]])</f>
        <v>2023</v>
      </c>
      <c r="C3163" s="3">
        <f>MONTH(stock_returns_long[[#This Row],[Date]])</f>
        <v>3</v>
      </c>
      <c r="D3163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4" spans="1:4" x14ac:dyDescent="0.2">
      <c r="A3164" s="3" t="s">
        <v>3</v>
      </c>
      <c r="B3164" s="3">
        <f>YEAR(stock_returns_long[[#This Row],[Date]])</f>
        <v>2023</v>
      </c>
      <c r="C3164" s="3">
        <f>MONTH(stock_returns_long[[#This Row],[Date]])</f>
        <v>3</v>
      </c>
      <c r="D3164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5" spans="1:4" x14ac:dyDescent="0.2">
      <c r="A3165" s="3" t="s">
        <v>3</v>
      </c>
      <c r="B3165" s="3">
        <f>YEAR(stock_returns_long[[#This Row],[Date]])</f>
        <v>2023</v>
      </c>
      <c r="C3165" s="3">
        <f>MONTH(stock_returns_long[[#This Row],[Date]])</f>
        <v>3</v>
      </c>
      <c r="D3165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6" spans="1:4" x14ac:dyDescent="0.2">
      <c r="A3166" s="3" t="s">
        <v>3</v>
      </c>
      <c r="B3166" s="3">
        <f>YEAR(stock_returns_long[[#This Row],[Date]])</f>
        <v>2023</v>
      </c>
      <c r="C3166" s="3">
        <f>MONTH(stock_returns_long[[#This Row],[Date]])</f>
        <v>3</v>
      </c>
      <c r="D3166" s="3">
        <f>EXP(SUMIFS(stock_returns_long!$F:$F, stock_returns_long!$B:$B,Table6[[#This Row],[Ticker]],stock_returns_long!$D:$D,Table6[[#This Row],[Year]], stock_returns_long!$E:$E,Table6[[#This Row],[Month]]))-1</f>
        <v>0.15588180741735291</v>
      </c>
    </row>
    <row r="3167" spans="1:4" x14ac:dyDescent="0.2">
      <c r="A3167" s="3" t="s">
        <v>3</v>
      </c>
      <c r="B3167" s="3">
        <f>YEAR(stock_returns_long[[#This Row],[Date]])</f>
        <v>2023</v>
      </c>
      <c r="C3167" s="3">
        <f>MONTH(stock_returns_long[[#This Row],[Date]])</f>
        <v>4</v>
      </c>
      <c r="D3167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68" spans="1:4" x14ac:dyDescent="0.2">
      <c r="A3168" s="3" t="s">
        <v>3</v>
      </c>
      <c r="B3168" s="3">
        <f>YEAR(stock_returns_long[[#This Row],[Date]])</f>
        <v>2023</v>
      </c>
      <c r="C3168" s="3">
        <f>MONTH(stock_returns_long[[#This Row],[Date]])</f>
        <v>4</v>
      </c>
      <c r="D3168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69" spans="1:4" x14ac:dyDescent="0.2">
      <c r="A3169" s="3" t="s">
        <v>3</v>
      </c>
      <c r="B3169" s="3">
        <f>YEAR(stock_returns_long[[#This Row],[Date]])</f>
        <v>2023</v>
      </c>
      <c r="C3169" s="3">
        <f>MONTH(stock_returns_long[[#This Row],[Date]])</f>
        <v>4</v>
      </c>
      <c r="D3169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0" spans="1:4" x14ac:dyDescent="0.2">
      <c r="A3170" s="3" t="s">
        <v>3</v>
      </c>
      <c r="B3170" s="3">
        <f>YEAR(stock_returns_long[[#This Row],[Date]])</f>
        <v>2023</v>
      </c>
      <c r="C3170" s="3">
        <f>MONTH(stock_returns_long[[#This Row],[Date]])</f>
        <v>4</v>
      </c>
      <c r="D3170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1" spans="1:4" x14ac:dyDescent="0.2">
      <c r="A3171" s="3" t="s">
        <v>3</v>
      </c>
      <c r="B3171" s="3">
        <f>YEAR(stock_returns_long[[#This Row],[Date]])</f>
        <v>2023</v>
      </c>
      <c r="C3171" s="3">
        <f>MONTH(stock_returns_long[[#This Row],[Date]])</f>
        <v>4</v>
      </c>
      <c r="D3171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2" spans="1:4" x14ac:dyDescent="0.2">
      <c r="A3172" s="3" t="s">
        <v>3</v>
      </c>
      <c r="B3172" s="3">
        <f>YEAR(stock_returns_long[[#This Row],[Date]])</f>
        <v>2023</v>
      </c>
      <c r="C3172" s="3">
        <f>MONTH(stock_returns_long[[#This Row],[Date]])</f>
        <v>4</v>
      </c>
      <c r="D3172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3" spans="1:4" x14ac:dyDescent="0.2">
      <c r="A3173" s="3" t="s">
        <v>3</v>
      </c>
      <c r="B3173" s="3">
        <f>YEAR(stock_returns_long[[#This Row],[Date]])</f>
        <v>2023</v>
      </c>
      <c r="C3173" s="3">
        <f>MONTH(stock_returns_long[[#This Row],[Date]])</f>
        <v>4</v>
      </c>
      <c r="D3173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4" spans="1:4" x14ac:dyDescent="0.2">
      <c r="A3174" s="3" t="s">
        <v>3</v>
      </c>
      <c r="B3174" s="3">
        <f>YEAR(stock_returns_long[[#This Row],[Date]])</f>
        <v>2023</v>
      </c>
      <c r="C3174" s="3">
        <f>MONTH(stock_returns_long[[#This Row],[Date]])</f>
        <v>4</v>
      </c>
      <c r="D3174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5" spans="1:4" x14ac:dyDescent="0.2">
      <c r="A3175" s="3" t="s">
        <v>3</v>
      </c>
      <c r="B3175" s="3">
        <f>YEAR(stock_returns_long[[#This Row],[Date]])</f>
        <v>2023</v>
      </c>
      <c r="C3175" s="3">
        <f>MONTH(stock_returns_long[[#This Row],[Date]])</f>
        <v>4</v>
      </c>
      <c r="D3175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6" spans="1:4" x14ac:dyDescent="0.2">
      <c r="A3176" s="3" t="s">
        <v>3</v>
      </c>
      <c r="B3176" s="3">
        <f>YEAR(stock_returns_long[[#This Row],[Date]])</f>
        <v>2023</v>
      </c>
      <c r="C3176" s="3">
        <f>MONTH(stock_returns_long[[#This Row],[Date]])</f>
        <v>4</v>
      </c>
      <c r="D3176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7" spans="1:4" x14ac:dyDescent="0.2">
      <c r="A3177" s="3" t="s">
        <v>3</v>
      </c>
      <c r="B3177" s="3">
        <f>YEAR(stock_returns_long[[#This Row],[Date]])</f>
        <v>2023</v>
      </c>
      <c r="C3177" s="3">
        <f>MONTH(stock_returns_long[[#This Row],[Date]])</f>
        <v>4</v>
      </c>
      <c r="D3177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8" spans="1:4" x14ac:dyDescent="0.2">
      <c r="A3178" s="3" t="s">
        <v>3</v>
      </c>
      <c r="B3178" s="3">
        <f>YEAR(stock_returns_long[[#This Row],[Date]])</f>
        <v>2023</v>
      </c>
      <c r="C3178" s="3">
        <f>MONTH(stock_returns_long[[#This Row],[Date]])</f>
        <v>4</v>
      </c>
      <c r="D3178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79" spans="1:4" x14ac:dyDescent="0.2">
      <c r="A3179" s="3" t="s">
        <v>3</v>
      </c>
      <c r="B3179" s="3">
        <f>YEAR(stock_returns_long[[#This Row],[Date]])</f>
        <v>2023</v>
      </c>
      <c r="C3179" s="3">
        <f>MONTH(stock_returns_long[[#This Row],[Date]])</f>
        <v>4</v>
      </c>
      <c r="D3179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0" spans="1:4" x14ac:dyDescent="0.2">
      <c r="A3180" s="3" t="s">
        <v>3</v>
      </c>
      <c r="B3180" s="3">
        <f>YEAR(stock_returns_long[[#This Row],[Date]])</f>
        <v>2023</v>
      </c>
      <c r="C3180" s="3">
        <f>MONTH(stock_returns_long[[#This Row],[Date]])</f>
        <v>4</v>
      </c>
      <c r="D3180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1" spans="1:4" x14ac:dyDescent="0.2">
      <c r="A3181" s="3" t="s">
        <v>3</v>
      </c>
      <c r="B3181" s="3">
        <f>YEAR(stock_returns_long[[#This Row],[Date]])</f>
        <v>2023</v>
      </c>
      <c r="C3181" s="3">
        <f>MONTH(stock_returns_long[[#This Row],[Date]])</f>
        <v>4</v>
      </c>
      <c r="D3181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2" spans="1:4" x14ac:dyDescent="0.2">
      <c r="A3182" s="3" t="s">
        <v>3</v>
      </c>
      <c r="B3182" s="3">
        <f>YEAR(stock_returns_long[[#This Row],[Date]])</f>
        <v>2023</v>
      </c>
      <c r="C3182" s="3">
        <f>MONTH(stock_returns_long[[#This Row],[Date]])</f>
        <v>4</v>
      </c>
      <c r="D3182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3" spans="1:4" x14ac:dyDescent="0.2">
      <c r="A3183" s="3" t="s">
        <v>3</v>
      </c>
      <c r="B3183" s="3">
        <f>YEAR(stock_returns_long[[#This Row],[Date]])</f>
        <v>2023</v>
      </c>
      <c r="C3183" s="3">
        <f>MONTH(stock_returns_long[[#This Row],[Date]])</f>
        <v>4</v>
      </c>
      <c r="D3183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4" spans="1:4" x14ac:dyDescent="0.2">
      <c r="A3184" s="3" t="s">
        <v>3</v>
      </c>
      <c r="B3184" s="3">
        <f>YEAR(stock_returns_long[[#This Row],[Date]])</f>
        <v>2023</v>
      </c>
      <c r="C3184" s="3">
        <f>MONTH(stock_returns_long[[#This Row],[Date]])</f>
        <v>4</v>
      </c>
      <c r="D3184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5" spans="1:4" x14ac:dyDescent="0.2">
      <c r="A3185" s="3" t="s">
        <v>3</v>
      </c>
      <c r="B3185" s="3">
        <f>YEAR(stock_returns_long[[#This Row],[Date]])</f>
        <v>2023</v>
      </c>
      <c r="C3185" s="3">
        <f>MONTH(stock_returns_long[[#This Row],[Date]])</f>
        <v>4</v>
      </c>
      <c r="D3185" s="3">
        <f>EXP(SUMIFS(stock_returns_long!$F:$F, stock_returns_long!$B:$B,Table6[[#This Row],[Ticker]],stock_returns_long!$D:$D,Table6[[#This Row],[Year]], stock_returns_long!$E:$E,Table6[[#This Row],[Month]]))-1</f>
        <v>6.5764690927071046E-2</v>
      </c>
    </row>
    <row r="3186" spans="1:4" x14ac:dyDescent="0.2">
      <c r="A3186" s="3" t="s">
        <v>3</v>
      </c>
      <c r="B3186" s="3">
        <f>YEAR(stock_returns_long[[#This Row],[Date]])</f>
        <v>2023</v>
      </c>
      <c r="C3186" s="3">
        <f>MONTH(stock_returns_long[[#This Row],[Date]])</f>
        <v>5</v>
      </c>
      <c r="D3186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87" spans="1:4" x14ac:dyDescent="0.2">
      <c r="A3187" s="3" t="s">
        <v>3</v>
      </c>
      <c r="B3187" s="3">
        <f>YEAR(stock_returns_long[[#This Row],[Date]])</f>
        <v>2023</v>
      </c>
      <c r="C3187" s="3">
        <f>MONTH(stock_returns_long[[#This Row],[Date]])</f>
        <v>5</v>
      </c>
      <c r="D3187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88" spans="1:4" x14ac:dyDescent="0.2">
      <c r="A3188" s="3" t="s">
        <v>3</v>
      </c>
      <c r="B3188" s="3">
        <f>YEAR(stock_returns_long[[#This Row],[Date]])</f>
        <v>2023</v>
      </c>
      <c r="C3188" s="3">
        <f>MONTH(stock_returns_long[[#This Row],[Date]])</f>
        <v>5</v>
      </c>
      <c r="D3188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89" spans="1:4" x14ac:dyDescent="0.2">
      <c r="A3189" s="3" t="s">
        <v>3</v>
      </c>
      <c r="B3189" s="3">
        <f>YEAR(stock_returns_long[[#This Row],[Date]])</f>
        <v>2023</v>
      </c>
      <c r="C3189" s="3">
        <f>MONTH(stock_returns_long[[#This Row],[Date]])</f>
        <v>5</v>
      </c>
      <c r="D3189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0" spans="1:4" x14ac:dyDescent="0.2">
      <c r="A3190" s="3" t="s">
        <v>3</v>
      </c>
      <c r="B3190" s="3">
        <f>YEAR(stock_returns_long[[#This Row],[Date]])</f>
        <v>2023</v>
      </c>
      <c r="C3190" s="3">
        <f>MONTH(stock_returns_long[[#This Row],[Date]])</f>
        <v>5</v>
      </c>
      <c r="D3190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1" spans="1:4" x14ac:dyDescent="0.2">
      <c r="A3191" s="3" t="s">
        <v>3</v>
      </c>
      <c r="B3191" s="3">
        <f>YEAR(stock_returns_long[[#This Row],[Date]])</f>
        <v>2023</v>
      </c>
      <c r="C3191" s="3">
        <f>MONTH(stock_returns_long[[#This Row],[Date]])</f>
        <v>5</v>
      </c>
      <c r="D3191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2" spans="1:4" x14ac:dyDescent="0.2">
      <c r="A3192" s="3" t="s">
        <v>3</v>
      </c>
      <c r="B3192" s="3">
        <f>YEAR(stock_returns_long[[#This Row],[Date]])</f>
        <v>2023</v>
      </c>
      <c r="C3192" s="3">
        <f>MONTH(stock_returns_long[[#This Row],[Date]])</f>
        <v>5</v>
      </c>
      <c r="D3192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3" spans="1:4" x14ac:dyDescent="0.2">
      <c r="A3193" s="3" t="s">
        <v>3</v>
      </c>
      <c r="B3193" s="3">
        <f>YEAR(stock_returns_long[[#This Row],[Date]])</f>
        <v>2023</v>
      </c>
      <c r="C3193" s="3">
        <f>MONTH(stock_returns_long[[#This Row],[Date]])</f>
        <v>5</v>
      </c>
      <c r="D3193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4" spans="1:4" x14ac:dyDescent="0.2">
      <c r="A3194" s="3" t="s">
        <v>3</v>
      </c>
      <c r="B3194" s="3">
        <f>YEAR(stock_returns_long[[#This Row],[Date]])</f>
        <v>2023</v>
      </c>
      <c r="C3194" s="3">
        <f>MONTH(stock_returns_long[[#This Row],[Date]])</f>
        <v>5</v>
      </c>
      <c r="D3194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5" spans="1:4" x14ac:dyDescent="0.2">
      <c r="A3195" s="3" t="s">
        <v>3</v>
      </c>
      <c r="B3195" s="3">
        <f>YEAR(stock_returns_long[[#This Row],[Date]])</f>
        <v>2023</v>
      </c>
      <c r="C3195" s="3">
        <f>MONTH(stock_returns_long[[#This Row],[Date]])</f>
        <v>5</v>
      </c>
      <c r="D3195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6" spans="1:4" x14ac:dyDescent="0.2">
      <c r="A3196" s="3" t="s">
        <v>3</v>
      </c>
      <c r="B3196" s="3">
        <f>YEAR(stock_returns_long[[#This Row],[Date]])</f>
        <v>2023</v>
      </c>
      <c r="C3196" s="3">
        <f>MONTH(stock_returns_long[[#This Row],[Date]])</f>
        <v>5</v>
      </c>
      <c r="D3196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7" spans="1:4" x14ac:dyDescent="0.2">
      <c r="A3197" s="3" t="s">
        <v>3</v>
      </c>
      <c r="B3197" s="3">
        <f>YEAR(stock_returns_long[[#This Row],[Date]])</f>
        <v>2023</v>
      </c>
      <c r="C3197" s="3">
        <f>MONTH(stock_returns_long[[#This Row],[Date]])</f>
        <v>5</v>
      </c>
      <c r="D3197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8" spans="1:4" x14ac:dyDescent="0.2">
      <c r="A3198" s="3" t="s">
        <v>3</v>
      </c>
      <c r="B3198" s="3">
        <f>YEAR(stock_returns_long[[#This Row],[Date]])</f>
        <v>2023</v>
      </c>
      <c r="C3198" s="3">
        <f>MONTH(stock_returns_long[[#This Row],[Date]])</f>
        <v>5</v>
      </c>
      <c r="D3198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199" spans="1:4" x14ac:dyDescent="0.2">
      <c r="A3199" s="3" t="s">
        <v>3</v>
      </c>
      <c r="B3199" s="3">
        <f>YEAR(stock_returns_long[[#This Row],[Date]])</f>
        <v>2023</v>
      </c>
      <c r="C3199" s="3">
        <f>MONTH(stock_returns_long[[#This Row],[Date]])</f>
        <v>5</v>
      </c>
      <c r="D3199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0" spans="1:4" x14ac:dyDescent="0.2">
      <c r="A3200" s="3" t="s">
        <v>3</v>
      </c>
      <c r="B3200" s="3">
        <f>YEAR(stock_returns_long[[#This Row],[Date]])</f>
        <v>2023</v>
      </c>
      <c r="C3200" s="3">
        <f>MONTH(stock_returns_long[[#This Row],[Date]])</f>
        <v>5</v>
      </c>
      <c r="D3200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1" spans="1:4" x14ac:dyDescent="0.2">
      <c r="A3201" s="3" t="s">
        <v>3</v>
      </c>
      <c r="B3201" s="3">
        <f>YEAR(stock_returns_long[[#This Row],[Date]])</f>
        <v>2023</v>
      </c>
      <c r="C3201" s="3">
        <f>MONTH(stock_returns_long[[#This Row],[Date]])</f>
        <v>5</v>
      </c>
      <c r="D3201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2" spans="1:4" x14ac:dyDescent="0.2">
      <c r="A3202" s="3" t="s">
        <v>3</v>
      </c>
      <c r="B3202" s="3">
        <f>YEAR(stock_returns_long[[#This Row],[Date]])</f>
        <v>2023</v>
      </c>
      <c r="C3202" s="3">
        <f>MONTH(stock_returns_long[[#This Row],[Date]])</f>
        <v>5</v>
      </c>
      <c r="D3202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3" spans="1:4" x14ac:dyDescent="0.2">
      <c r="A3203" s="3" t="s">
        <v>3</v>
      </c>
      <c r="B3203" s="3">
        <f>YEAR(stock_returns_long[[#This Row],[Date]])</f>
        <v>2023</v>
      </c>
      <c r="C3203" s="3">
        <f>MONTH(stock_returns_long[[#This Row],[Date]])</f>
        <v>5</v>
      </c>
      <c r="D3203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4" spans="1:4" x14ac:dyDescent="0.2">
      <c r="A3204" s="3" t="s">
        <v>3</v>
      </c>
      <c r="B3204" s="3">
        <f>YEAR(stock_returns_long[[#This Row],[Date]])</f>
        <v>2023</v>
      </c>
      <c r="C3204" s="3">
        <f>MONTH(stock_returns_long[[#This Row],[Date]])</f>
        <v>5</v>
      </c>
      <c r="D3204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5" spans="1:4" x14ac:dyDescent="0.2">
      <c r="A3205" s="3" t="s">
        <v>3</v>
      </c>
      <c r="B3205" s="3">
        <f>YEAR(stock_returns_long[[#This Row],[Date]])</f>
        <v>2023</v>
      </c>
      <c r="C3205" s="3">
        <f>MONTH(stock_returns_long[[#This Row],[Date]])</f>
        <v>5</v>
      </c>
      <c r="D3205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6" spans="1:4" x14ac:dyDescent="0.2">
      <c r="A3206" s="3" t="s">
        <v>3</v>
      </c>
      <c r="B3206" s="3">
        <f>YEAR(stock_returns_long[[#This Row],[Date]])</f>
        <v>2023</v>
      </c>
      <c r="C3206" s="3">
        <f>MONTH(stock_returns_long[[#This Row],[Date]])</f>
        <v>5</v>
      </c>
      <c r="D3206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7" spans="1:4" x14ac:dyDescent="0.2">
      <c r="A3207" s="3" t="s">
        <v>3</v>
      </c>
      <c r="B3207" s="3">
        <f>YEAR(stock_returns_long[[#This Row],[Date]])</f>
        <v>2023</v>
      </c>
      <c r="C3207" s="3">
        <f>MONTH(stock_returns_long[[#This Row],[Date]])</f>
        <v>5</v>
      </c>
      <c r="D3207" s="3">
        <f>EXP(SUMIFS(stock_returns_long!$F:$F, stock_returns_long!$B:$B,Table6[[#This Row],[Ticker]],stock_returns_long!$D:$D,Table6[[#This Row],[Year]], stock_returns_long!$E:$E,Table6[[#This Row],[Month]]))-1</f>
        <v>7.1105669112224712E-2</v>
      </c>
    </row>
    <row r="3208" spans="1:4" x14ac:dyDescent="0.2">
      <c r="A3208" s="3" t="s">
        <v>3</v>
      </c>
      <c r="B3208" s="3">
        <f>YEAR(stock_returns_long[[#This Row],[Date]])</f>
        <v>2023</v>
      </c>
      <c r="C3208" s="3">
        <f>MONTH(stock_returns_long[[#This Row],[Date]])</f>
        <v>6</v>
      </c>
      <c r="D3208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09" spans="1:4" x14ac:dyDescent="0.2">
      <c r="A3209" s="3" t="s">
        <v>3</v>
      </c>
      <c r="B3209" s="3">
        <f>YEAR(stock_returns_long[[#This Row],[Date]])</f>
        <v>2023</v>
      </c>
      <c r="C3209" s="3">
        <f>MONTH(stock_returns_long[[#This Row],[Date]])</f>
        <v>6</v>
      </c>
      <c r="D3209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0" spans="1:4" x14ac:dyDescent="0.2">
      <c r="A3210" s="3" t="s">
        <v>3</v>
      </c>
      <c r="B3210" s="3">
        <f>YEAR(stock_returns_long[[#This Row],[Date]])</f>
        <v>2023</v>
      </c>
      <c r="C3210" s="3">
        <f>MONTH(stock_returns_long[[#This Row],[Date]])</f>
        <v>6</v>
      </c>
      <c r="D3210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1" spans="1:4" x14ac:dyDescent="0.2">
      <c r="A3211" s="3" t="s">
        <v>3</v>
      </c>
      <c r="B3211" s="3">
        <f>YEAR(stock_returns_long[[#This Row],[Date]])</f>
        <v>2023</v>
      </c>
      <c r="C3211" s="3">
        <f>MONTH(stock_returns_long[[#This Row],[Date]])</f>
        <v>6</v>
      </c>
      <c r="D3211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2" spans="1:4" x14ac:dyDescent="0.2">
      <c r="A3212" s="3" t="s">
        <v>3</v>
      </c>
      <c r="B3212" s="3">
        <f>YEAR(stock_returns_long[[#This Row],[Date]])</f>
        <v>2023</v>
      </c>
      <c r="C3212" s="3">
        <f>MONTH(stock_returns_long[[#This Row],[Date]])</f>
        <v>6</v>
      </c>
      <c r="D3212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3" spans="1:4" x14ac:dyDescent="0.2">
      <c r="A3213" s="3" t="s">
        <v>3</v>
      </c>
      <c r="B3213" s="3">
        <f>YEAR(stock_returns_long[[#This Row],[Date]])</f>
        <v>2023</v>
      </c>
      <c r="C3213" s="3">
        <f>MONTH(stock_returns_long[[#This Row],[Date]])</f>
        <v>6</v>
      </c>
      <c r="D3213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4" spans="1:4" x14ac:dyDescent="0.2">
      <c r="A3214" s="3" t="s">
        <v>3</v>
      </c>
      <c r="B3214" s="3">
        <f>YEAR(stock_returns_long[[#This Row],[Date]])</f>
        <v>2023</v>
      </c>
      <c r="C3214" s="3">
        <f>MONTH(stock_returns_long[[#This Row],[Date]])</f>
        <v>6</v>
      </c>
      <c r="D3214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5" spans="1:4" x14ac:dyDescent="0.2">
      <c r="A3215" s="3" t="s">
        <v>3</v>
      </c>
      <c r="B3215" s="3">
        <f>YEAR(stock_returns_long[[#This Row],[Date]])</f>
        <v>2023</v>
      </c>
      <c r="C3215" s="3">
        <f>MONTH(stock_returns_long[[#This Row],[Date]])</f>
        <v>6</v>
      </c>
      <c r="D3215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6" spans="1:4" x14ac:dyDescent="0.2">
      <c r="A3216" s="3" t="s">
        <v>3</v>
      </c>
      <c r="B3216" s="3">
        <f>YEAR(stock_returns_long[[#This Row],[Date]])</f>
        <v>2023</v>
      </c>
      <c r="C3216" s="3">
        <f>MONTH(stock_returns_long[[#This Row],[Date]])</f>
        <v>6</v>
      </c>
      <c r="D3216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7" spans="1:4" x14ac:dyDescent="0.2">
      <c r="A3217" s="3" t="s">
        <v>3</v>
      </c>
      <c r="B3217" s="3">
        <f>YEAR(stock_returns_long[[#This Row],[Date]])</f>
        <v>2023</v>
      </c>
      <c r="C3217" s="3">
        <f>MONTH(stock_returns_long[[#This Row],[Date]])</f>
        <v>6</v>
      </c>
      <c r="D3217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8" spans="1:4" x14ac:dyDescent="0.2">
      <c r="A3218" s="3" t="s">
        <v>3</v>
      </c>
      <c r="B3218" s="3">
        <f>YEAR(stock_returns_long[[#This Row],[Date]])</f>
        <v>2023</v>
      </c>
      <c r="C3218" s="3">
        <f>MONTH(stock_returns_long[[#This Row],[Date]])</f>
        <v>6</v>
      </c>
      <c r="D3218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19" spans="1:4" x14ac:dyDescent="0.2">
      <c r="A3219" s="3" t="s">
        <v>3</v>
      </c>
      <c r="B3219" s="3">
        <f>YEAR(stock_returns_long[[#This Row],[Date]])</f>
        <v>2023</v>
      </c>
      <c r="C3219" s="3">
        <f>MONTH(stock_returns_long[[#This Row],[Date]])</f>
        <v>6</v>
      </c>
      <c r="D3219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0" spans="1:4" x14ac:dyDescent="0.2">
      <c r="A3220" s="3" t="s">
        <v>3</v>
      </c>
      <c r="B3220" s="3">
        <f>YEAR(stock_returns_long[[#This Row],[Date]])</f>
        <v>2023</v>
      </c>
      <c r="C3220" s="3">
        <f>MONTH(stock_returns_long[[#This Row],[Date]])</f>
        <v>6</v>
      </c>
      <c r="D3220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1" spans="1:4" x14ac:dyDescent="0.2">
      <c r="A3221" s="3" t="s">
        <v>3</v>
      </c>
      <c r="B3221" s="3">
        <f>YEAR(stock_returns_long[[#This Row],[Date]])</f>
        <v>2023</v>
      </c>
      <c r="C3221" s="3">
        <f>MONTH(stock_returns_long[[#This Row],[Date]])</f>
        <v>6</v>
      </c>
      <c r="D3221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2" spans="1:4" x14ac:dyDescent="0.2">
      <c r="A3222" s="3" t="s">
        <v>3</v>
      </c>
      <c r="B3222" s="3">
        <f>YEAR(stock_returns_long[[#This Row],[Date]])</f>
        <v>2023</v>
      </c>
      <c r="C3222" s="3">
        <f>MONTH(stock_returns_long[[#This Row],[Date]])</f>
        <v>6</v>
      </c>
      <c r="D3222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3" spans="1:4" x14ac:dyDescent="0.2">
      <c r="A3223" s="3" t="s">
        <v>3</v>
      </c>
      <c r="B3223" s="3">
        <f>YEAR(stock_returns_long[[#This Row],[Date]])</f>
        <v>2023</v>
      </c>
      <c r="C3223" s="3">
        <f>MONTH(stock_returns_long[[#This Row],[Date]])</f>
        <v>6</v>
      </c>
      <c r="D3223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4" spans="1:4" x14ac:dyDescent="0.2">
      <c r="A3224" s="3" t="s">
        <v>3</v>
      </c>
      <c r="B3224" s="3">
        <f>YEAR(stock_returns_long[[#This Row],[Date]])</f>
        <v>2023</v>
      </c>
      <c r="C3224" s="3">
        <f>MONTH(stock_returns_long[[#This Row],[Date]])</f>
        <v>6</v>
      </c>
      <c r="D3224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5" spans="1:4" x14ac:dyDescent="0.2">
      <c r="A3225" s="3" t="s">
        <v>3</v>
      </c>
      <c r="B3225" s="3">
        <f>YEAR(stock_returns_long[[#This Row],[Date]])</f>
        <v>2023</v>
      </c>
      <c r="C3225" s="3">
        <f>MONTH(stock_returns_long[[#This Row],[Date]])</f>
        <v>6</v>
      </c>
      <c r="D3225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6" spans="1:4" x14ac:dyDescent="0.2">
      <c r="A3226" s="3" t="s">
        <v>3</v>
      </c>
      <c r="B3226" s="3">
        <f>YEAR(stock_returns_long[[#This Row],[Date]])</f>
        <v>2023</v>
      </c>
      <c r="C3226" s="3">
        <f>MONTH(stock_returns_long[[#This Row],[Date]])</f>
        <v>6</v>
      </c>
      <c r="D3226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7" spans="1:4" x14ac:dyDescent="0.2">
      <c r="A3227" s="3" t="s">
        <v>3</v>
      </c>
      <c r="B3227" s="3">
        <f>YEAR(stock_returns_long[[#This Row],[Date]])</f>
        <v>2023</v>
      </c>
      <c r="C3227" s="3">
        <f>MONTH(stock_returns_long[[#This Row],[Date]])</f>
        <v>6</v>
      </c>
      <c r="D3227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8" spans="1:4" x14ac:dyDescent="0.2">
      <c r="A3228" s="3" t="s">
        <v>3</v>
      </c>
      <c r="B3228" s="3">
        <f>YEAR(stock_returns_long[[#This Row],[Date]])</f>
        <v>2023</v>
      </c>
      <c r="C3228" s="3">
        <f>MONTH(stock_returns_long[[#This Row],[Date]])</f>
        <v>6</v>
      </c>
      <c r="D3228" s="3">
        <f>EXP(SUMIFS(stock_returns_long!$F:$F, stock_returns_long!$B:$B,Table6[[#This Row],[Ticker]],stock_returns_long!$D:$D,Table6[[#This Row],[Year]], stock_returns_long!$E:$E,Table6[[#This Row],[Month]]))-1</f>
        <v>3.6998517374622342E-2</v>
      </c>
    </row>
    <row r="3229" spans="1:4" x14ac:dyDescent="0.2">
      <c r="A3229" s="3" t="s">
        <v>3</v>
      </c>
      <c r="B3229" s="3">
        <f>YEAR(stock_returns_long[[#This Row],[Date]])</f>
        <v>2023</v>
      </c>
      <c r="C3229" s="3">
        <f>MONTH(stock_returns_long[[#This Row],[Date]])</f>
        <v>7</v>
      </c>
      <c r="D3229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0" spans="1:4" x14ac:dyDescent="0.2">
      <c r="A3230" s="3" t="s">
        <v>3</v>
      </c>
      <c r="B3230" s="3">
        <f>YEAR(stock_returns_long[[#This Row],[Date]])</f>
        <v>2023</v>
      </c>
      <c r="C3230" s="3">
        <f>MONTH(stock_returns_long[[#This Row],[Date]])</f>
        <v>7</v>
      </c>
      <c r="D3230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1" spans="1:4" x14ac:dyDescent="0.2">
      <c r="A3231" s="3" t="s">
        <v>3</v>
      </c>
      <c r="B3231" s="3">
        <f>YEAR(stock_returns_long[[#This Row],[Date]])</f>
        <v>2023</v>
      </c>
      <c r="C3231" s="3">
        <f>MONTH(stock_returns_long[[#This Row],[Date]])</f>
        <v>7</v>
      </c>
      <c r="D3231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2" spans="1:4" x14ac:dyDescent="0.2">
      <c r="A3232" s="3" t="s">
        <v>3</v>
      </c>
      <c r="B3232" s="3">
        <f>YEAR(stock_returns_long[[#This Row],[Date]])</f>
        <v>2023</v>
      </c>
      <c r="C3232" s="3">
        <f>MONTH(stock_returns_long[[#This Row],[Date]])</f>
        <v>7</v>
      </c>
      <c r="D3232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3" spans="1:4" x14ac:dyDescent="0.2">
      <c r="A3233" s="3" t="s">
        <v>3</v>
      </c>
      <c r="B3233" s="3">
        <f>YEAR(stock_returns_long[[#This Row],[Date]])</f>
        <v>2023</v>
      </c>
      <c r="C3233" s="3">
        <f>MONTH(stock_returns_long[[#This Row],[Date]])</f>
        <v>7</v>
      </c>
      <c r="D3233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4" spans="1:4" x14ac:dyDescent="0.2">
      <c r="A3234" s="3" t="s">
        <v>3</v>
      </c>
      <c r="B3234" s="3">
        <f>YEAR(stock_returns_long[[#This Row],[Date]])</f>
        <v>2023</v>
      </c>
      <c r="C3234" s="3">
        <f>MONTH(stock_returns_long[[#This Row],[Date]])</f>
        <v>7</v>
      </c>
      <c r="D3234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5" spans="1:4" x14ac:dyDescent="0.2">
      <c r="A3235" s="3" t="s">
        <v>3</v>
      </c>
      <c r="B3235" s="3">
        <f>YEAR(stock_returns_long[[#This Row],[Date]])</f>
        <v>2023</v>
      </c>
      <c r="C3235" s="3">
        <f>MONTH(stock_returns_long[[#This Row],[Date]])</f>
        <v>7</v>
      </c>
      <c r="D3235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6" spans="1:4" x14ac:dyDescent="0.2">
      <c r="A3236" s="3" t="s">
        <v>3</v>
      </c>
      <c r="B3236" s="3">
        <f>YEAR(stock_returns_long[[#This Row],[Date]])</f>
        <v>2023</v>
      </c>
      <c r="C3236" s="3">
        <f>MONTH(stock_returns_long[[#This Row],[Date]])</f>
        <v>7</v>
      </c>
      <c r="D3236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7" spans="1:4" x14ac:dyDescent="0.2">
      <c r="A3237" s="3" t="s">
        <v>3</v>
      </c>
      <c r="B3237" s="3">
        <f>YEAR(stock_returns_long[[#This Row],[Date]])</f>
        <v>2023</v>
      </c>
      <c r="C3237" s="3">
        <f>MONTH(stock_returns_long[[#This Row],[Date]])</f>
        <v>7</v>
      </c>
      <c r="D3237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8" spans="1:4" x14ac:dyDescent="0.2">
      <c r="A3238" s="3" t="s">
        <v>3</v>
      </c>
      <c r="B3238" s="3">
        <f>YEAR(stock_returns_long[[#This Row],[Date]])</f>
        <v>2023</v>
      </c>
      <c r="C3238" s="3">
        <f>MONTH(stock_returns_long[[#This Row],[Date]])</f>
        <v>7</v>
      </c>
      <c r="D3238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39" spans="1:4" x14ac:dyDescent="0.2">
      <c r="A3239" s="3" t="s">
        <v>3</v>
      </c>
      <c r="B3239" s="3">
        <f>YEAR(stock_returns_long[[#This Row],[Date]])</f>
        <v>2023</v>
      </c>
      <c r="C3239" s="3">
        <f>MONTH(stock_returns_long[[#This Row],[Date]])</f>
        <v>7</v>
      </c>
      <c r="D3239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0" spans="1:4" x14ac:dyDescent="0.2">
      <c r="A3240" s="3" t="s">
        <v>3</v>
      </c>
      <c r="B3240" s="3">
        <f>YEAR(stock_returns_long[[#This Row],[Date]])</f>
        <v>2023</v>
      </c>
      <c r="C3240" s="3">
        <f>MONTH(stock_returns_long[[#This Row],[Date]])</f>
        <v>7</v>
      </c>
      <c r="D3240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1" spans="1:4" x14ac:dyDescent="0.2">
      <c r="A3241" s="3" t="s">
        <v>3</v>
      </c>
      <c r="B3241" s="3">
        <f>YEAR(stock_returns_long[[#This Row],[Date]])</f>
        <v>2023</v>
      </c>
      <c r="C3241" s="3">
        <f>MONTH(stock_returns_long[[#This Row],[Date]])</f>
        <v>7</v>
      </c>
      <c r="D3241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2" spans="1:4" x14ac:dyDescent="0.2">
      <c r="A3242" s="3" t="s">
        <v>3</v>
      </c>
      <c r="B3242" s="3">
        <f>YEAR(stock_returns_long[[#This Row],[Date]])</f>
        <v>2023</v>
      </c>
      <c r="C3242" s="3">
        <f>MONTH(stock_returns_long[[#This Row],[Date]])</f>
        <v>7</v>
      </c>
      <c r="D3242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3" spans="1:4" x14ac:dyDescent="0.2">
      <c r="A3243" s="3" t="s">
        <v>3</v>
      </c>
      <c r="B3243" s="3">
        <f>YEAR(stock_returns_long[[#This Row],[Date]])</f>
        <v>2023</v>
      </c>
      <c r="C3243" s="3">
        <f>MONTH(stock_returns_long[[#This Row],[Date]])</f>
        <v>7</v>
      </c>
      <c r="D3243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4" spans="1:4" x14ac:dyDescent="0.2">
      <c r="A3244" s="3" t="s">
        <v>3</v>
      </c>
      <c r="B3244" s="3">
        <f>YEAR(stock_returns_long[[#This Row],[Date]])</f>
        <v>2023</v>
      </c>
      <c r="C3244" s="3">
        <f>MONTH(stock_returns_long[[#This Row],[Date]])</f>
        <v>7</v>
      </c>
      <c r="D3244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5" spans="1:4" x14ac:dyDescent="0.2">
      <c r="A3245" s="3" t="s">
        <v>3</v>
      </c>
      <c r="B3245" s="3">
        <f>YEAR(stock_returns_long[[#This Row],[Date]])</f>
        <v>2023</v>
      </c>
      <c r="C3245" s="3">
        <f>MONTH(stock_returns_long[[#This Row],[Date]])</f>
        <v>7</v>
      </c>
      <c r="D3245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6" spans="1:4" x14ac:dyDescent="0.2">
      <c r="A3246" s="3" t="s">
        <v>3</v>
      </c>
      <c r="B3246" s="3">
        <f>YEAR(stock_returns_long[[#This Row],[Date]])</f>
        <v>2023</v>
      </c>
      <c r="C3246" s="3">
        <f>MONTH(stock_returns_long[[#This Row],[Date]])</f>
        <v>7</v>
      </c>
      <c r="D3246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7" spans="1:4" x14ac:dyDescent="0.2">
      <c r="A3247" s="3" t="s">
        <v>3</v>
      </c>
      <c r="B3247" s="3">
        <f>YEAR(stock_returns_long[[#This Row],[Date]])</f>
        <v>2023</v>
      </c>
      <c r="C3247" s="3">
        <f>MONTH(stock_returns_long[[#This Row],[Date]])</f>
        <v>7</v>
      </c>
      <c r="D3247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8" spans="1:4" x14ac:dyDescent="0.2">
      <c r="A3248" s="3" t="s">
        <v>3</v>
      </c>
      <c r="B3248" s="3">
        <f>YEAR(stock_returns_long[[#This Row],[Date]])</f>
        <v>2023</v>
      </c>
      <c r="C3248" s="3">
        <f>MONTH(stock_returns_long[[#This Row],[Date]])</f>
        <v>7</v>
      </c>
      <c r="D3248" s="3">
        <f>EXP(SUMIFS(stock_returns_long!$F:$F, stock_returns_long!$B:$B,Table6[[#This Row],[Ticker]],stock_returns_long!$D:$D,Table6[[#This Row],[Year]], stock_returns_long!$E:$E,Table6[[#This Row],[Month]]))-1</f>
        <v>-1.3566641585965655E-2</v>
      </c>
    </row>
    <row r="3249" spans="1:4" x14ac:dyDescent="0.2">
      <c r="A3249" s="3" t="s">
        <v>3</v>
      </c>
      <c r="B3249" s="3">
        <f>YEAR(stock_returns_long[[#This Row],[Date]])</f>
        <v>2023</v>
      </c>
      <c r="C3249" s="3">
        <f>MONTH(stock_returns_long[[#This Row],[Date]])</f>
        <v>8</v>
      </c>
      <c r="D3249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0" spans="1:4" x14ac:dyDescent="0.2">
      <c r="A3250" s="3" t="s">
        <v>3</v>
      </c>
      <c r="B3250" s="3">
        <f>YEAR(stock_returns_long[[#This Row],[Date]])</f>
        <v>2023</v>
      </c>
      <c r="C3250" s="3">
        <f>MONTH(stock_returns_long[[#This Row],[Date]])</f>
        <v>8</v>
      </c>
      <c r="D3250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1" spans="1:4" x14ac:dyDescent="0.2">
      <c r="A3251" s="3" t="s">
        <v>3</v>
      </c>
      <c r="B3251" s="3">
        <f>YEAR(stock_returns_long[[#This Row],[Date]])</f>
        <v>2023</v>
      </c>
      <c r="C3251" s="3">
        <f>MONTH(stock_returns_long[[#This Row],[Date]])</f>
        <v>8</v>
      </c>
      <c r="D3251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2" spans="1:4" x14ac:dyDescent="0.2">
      <c r="A3252" s="3" t="s">
        <v>3</v>
      </c>
      <c r="B3252" s="3">
        <f>YEAR(stock_returns_long[[#This Row],[Date]])</f>
        <v>2023</v>
      </c>
      <c r="C3252" s="3">
        <f>MONTH(stock_returns_long[[#This Row],[Date]])</f>
        <v>8</v>
      </c>
      <c r="D3252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3" spans="1:4" x14ac:dyDescent="0.2">
      <c r="A3253" s="3" t="s">
        <v>3</v>
      </c>
      <c r="B3253" s="3">
        <f>YEAR(stock_returns_long[[#This Row],[Date]])</f>
        <v>2023</v>
      </c>
      <c r="C3253" s="3">
        <f>MONTH(stock_returns_long[[#This Row],[Date]])</f>
        <v>8</v>
      </c>
      <c r="D3253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4" spans="1:4" x14ac:dyDescent="0.2">
      <c r="A3254" s="3" t="s">
        <v>3</v>
      </c>
      <c r="B3254" s="3">
        <f>YEAR(stock_returns_long[[#This Row],[Date]])</f>
        <v>2023</v>
      </c>
      <c r="C3254" s="3">
        <f>MONTH(stock_returns_long[[#This Row],[Date]])</f>
        <v>8</v>
      </c>
      <c r="D3254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5" spans="1:4" x14ac:dyDescent="0.2">
      <c r="A3255" s="3" t="s">
        <v>3</v>
      </c>
      <c r="B3255" s="3">
        <f>YEAR(stock_returns_long[[#This Row],[Date]])</f>
        <v>2023</v>
      </c>
      <c r="C3255" s="3">
        <f>MONTH(stock_returns_long[[#This Row],[Date]])</f>
        <v>8</v>
      </c>
      <c r="D3255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6" spans="1:4" x14ac:dyDescent="0.2">
      <c r="A3256" s="3" t="s">
        <v>3</v>
      </c>
      <c r="B3256" s="3">
        <f>YEAR(stock_returns_long[[#This Row],[Date]])</f>
        <v>2023</v>
      </c>
      <c r="C3256" s="3">
        <f>MONTH(stock_returns_long[[#This Row],[Date]])</f>
        <v>8</v>
      </c>
      <c r="D3256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7" spans="1:4" x14ac:dyDescent="0.2">
      <c r="A3257" s="3" t="s">
        <v>3</v>
      </c>
      <c r="B3257" s="3">
        <f>YEAR(stock_returns_long[[#This Row],[Date]])</f>
        <v>2023</v>
      </c>
      <c r="C3257" s="3">
        <f>MONTH(stock_returns_long[[#This Row],[Date]])</f>
        <v>8</v>
      </c>
      <c r="D3257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8" spans="1:4" x14ac:dyDescent="0.2">
      <c r="A3258" s="3" t="s">
        <v>3</v>
      </c>
      <c r="B3258" s="3">
        <f>YEAR(stock_returns_long[[#This Row],[Date]])</f>
        <v>2023</v>
      </c>
      <c r="C3258" s="3">
        <f>MONTH(stock_returns_long[[#This Row],[Date]])</f>
        <v>8</v>
      </c>
      <c r="D3258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59" spans="1:4" x14ac:dyDescent="0.2">
      <c r="A3259" s="3" t="s">
        <v>3</v>
      </c>
      <c r="B3259" s="3">
        <f>YEAR(stock_returns_long[[#This Row],[Date]])</f>
        <v>2023</v>
      </c>
      <c r="C3259" s="3">
        <f>MONTH(stock_returns_long[[#This Row],[Date]])</f>
        <v>8</v>
      </c>
      <c r="D3259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0" spans="1:4" x14ac:dyDescent="0.2">
      <c r="A3260" s="3" t="s">
        <v>3</v>
      </c>
      <c r="B3260" s="3">
        <f>YEAR(stock_returns_long[[#This Row],[Date]])</f>
        <v>2023</v>
      </c>
      <c r="C3260" s="3">
        <f>MONTH(stock_returns_long[[#This Row],[Date]])</f>
        <v>8</v>
      </c>
      <c r="D3260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1" spans="1:4" x14ac:dyDescent="0.2">
      <c r="A3261" s="3" t="s">
        <v>3</v>
      </c>
      <c r="B3261" s="3">
        <f>YEAR(stock_returns_long[[#This Row],[Date]])</f>
        <v>2023</v>
      </c>
      <c r="C3261" s="3">
        <f>MONTH(stock_returns_long[[#This Row],[Date]])</f>
        <v>8</v>
      </c>
      <c r="D3261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2" spans="1:4" x14ac:dyDescent="0.2">
      <c r="A3262" s="3" t="s">
        <v>3</v>
      </c>
      <c r="B3262" s="3">
        <f>YEAR(stock_returns_long[[#This Row],[Date]])</f>
        <v>2023</v>
      </c>
      <c r="C3262" s="3">
        <f>MONTH(stock_returns_long[[#This Row],[Date]])</f>
        <v>8</v>
      </c>
      <c r="D3262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3" spans="1:4" x14ac:dyDescent="0.2">
      <c r="A3263" s="3" t="s">
        <v>3</v>
      </c>
      <c r="B3263" s="3">
        <f>YEAR(stock_returns_long[[#This Row],[Date]])</f>
        <v>2023</v>
      </c>
      <c r="C3263" s="3">
        <f>MONTH(stock_returns_long[[#This Row],[Date]])</f>
        <v>8</v>
      </c>
      <c r="D3263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4" spans="1:4" x14ac:dyDescent="0.2">
      <c r="A3264" s="3" t="s">
        <v>3</v>
      </c>
      <c r="B3264" s="3">
        <f>YEAR(stock_returns_long[[#This Row],[Date]])</f>
        <v>2023</v>
      </c>
      <c r="C3264" s="3">
        <f>MONTH(stock_returns_long[[#This Row],[Date]])</f>
        <v>8</v>
      </c>
      <c r="D3264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5" spans="1:4" x14ac:dyDescent="0.2">
      <c r="A3265" s="3" t="s">
        <v>3</v>
      </c>
      <c r="B3265" s="3">
        <f>YEAR(stock_returns_long[[#This Row],[Date]])</f>
        <v>2023</v>
      </c>
      <c r="C3265" s="3">
        <f>MONTH(stock_returns_long[[#This Row],[Date]])</f>
        <v>8</v>
      </c>
      <c r="D3265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6" spans="1:4" x14ac:dyDescent="0.2">
      <c r="A3266" s="3" t="s">
        <v>3</v>
      </c>
      <c r="B3266" s="3">
        <f>YEAR(stock_returns_long[[#This Row],[Date]])</f>
        <v>2023</v>
      </c>
      <c r="C3266" s="3">
        <f>MONTH(stock_returns_long[[#This Row],[Date]])</f>
        <v>8</v>
      </c>
      <c r="D3266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7" spans="1:4" x14ac:dyDescent="0.2">
      <c r="A3267" s="3" t="s">
        <v>3</v>
      </c>
      <c r="B3267" s="3">
        <f>YEAR(stock_returns_long[[#This Row],[Date]])</f>
        <v>2023</v>
      </c>
      <c r="C3267" s="3">
        <f>MONTH(stock_returns_long[[#This Row],[Date]])</f>
        <v>8</v>
      </c>
      <c r="D3267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8" spans="1:4" x14ac:dyDescent="0.2">
      <c r="A3268" s="3" t="s">
        <v>3</v>
      </c>
      <c r="B3268" s="3">
        <f>YEAR(stock_returns_long[[#This Row],[Date]])</f>
        <v>2023</v>
      </c>
      <c r="C3268" s="3">
        <f>MONTH(stock_returns_long[[#This Row],[Date]])</f>
        <v>8</v>
      </c>
      <c r="D3268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69" spans="1:4" x14ac:dyDescent="0.2">
      <c r="A3269" s="3" t="s">
        <v>3</v>
      </c>
      <c r="B3269" s="3">
        <f>YEAR(stock_returns_long[[#This Row],[Date]])</f>
        <v>2023</v>
      </c>
      <c r="C3269" s="3">
        <f>MONTH(stock_returns_long[[#This Row],[Date]])</f>
        <v>8</v>
      </c>
      <c r="D3269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70" spans="1:4" x14ac:dyDescent="0.2">
      <c r="A3270" s="3" t="s">
        <v>3</v>
      </c>
      <c r="B3270" s="3">
        <f>YEAR(stock_returns_long[[#This Row],[Date]])</f>
        <v>2023</v>
      </c>
      <c r="C3270" s="3">
        <f>MONTH(stock_returns_long[[#This Row],[Date]])</f>
        <v>8</v>
      </c>
      <c r="D3270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71" spans="1:4" x14ac:dyDescent="0.2">
      <c r="A3271" s="3" t="s">
        <v>3</v>
      </c>
      <c r="B3271" s="3">
        <f>YEAR(stock_returns_long[[#This Row],[Date]])</f>
        <v>2023</v>
      </c>
      <c r="C3271" s="3">
        <f>MONTH(stock_returns_long[[#This Row],[Date]])</f>
        <v>8</v>
      </c>
      <c r="D3271" s="3">
        <f>EXP(SUMIFS(stock_returns_long!$F:$F, stock_returns_long!$B:$B,Table6[[#This Row],[Ticker]],stock_returns_long!$D:$D,Table6[[#This Row],[Year]], stock_returns_long!$E:$E,Table6[[#This Row],[Month]]))-1</f>
        <v>-2.2225565485643473E-2</v>
      </c>
    </row>
    <row r="3272" spans="1:4" x14ac:dyDescent="0.2">
      <c r="A3272" s="3" t="s">
        <v>3</v>
      </c>
      <c r="B3272" s="3">
        <f>YEAR(stock_returns_long[[#This Row],[Date]])</f>
        <v>2023</v>
      </c>
      <c r="C3272" s="3">
        <f>MONTH(stock_returns_long[[#This Row],[Date]])</f>
        <v>9</v>
      </c>
      <c r="D3272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3" spans="1:4" x14ac:dyDescent="0.2">
      <c r="A3273" s="3" t="s">
        <v>3</v>
      </c>
      <c r="B3273" s="3">
        <f>YEAR(stock_returns_long[[#This Row],[Date]])</f>
        <v>2023</v>
      </c>
      <c r="C3273" s="3">
        <f>MONTH(stock_returns_long[[#This Row],[Date]])</f>
        <v>9</v>
      </c>
      <c r="D3273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4" spans="1:4" x14ac:dyDescent="0.2">
      <c r="A3274" s="3" t="s">
        <v>3</v>
      </c>
      <c r="B3274" s="3">
        <f>YEAR(stock_returns_long[[#This Row],[Date]])</f>
        <v>2023</v>
      </c>
      <c r="C3274" s="3">
        <f>MONTH(stock_returns_long[[#This Row],[Date]])</f>
        <v>9</v>
      </c>
      <c r="D3274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5" spans="1:4" x14ac:dyDescent="0.2">
      <c r="A3275" s="3" t="s">
        <v>3</v>
      </c>
      <c r="B3275" s="3">
        <f>YEAR(stock_returns_long[[#This Row],[Date]])</f>
        <v>2023</v>
      </c>
      <c r="C3275" s="3">
        <f>MONTH(stock_returns_long[[#This Row],[Date]])</f>
        <v>9</v>
      </c>
      <c r="D3275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6" spans="1:4" x14ac:dyDescent="0.2">
      <c r="A3276" s="3" t="s">
        <v>3</v>
      </c>
      <c r="B3276" s="3">
        <f>YEAR(stock_returns_long[[#This Row],[Date]])</f>
        <v>2023</v>
      </c>
      <c r="C3276" s="3">
        <f>MONTH(stock_returns_long[[#This Row],[Date]])</f>
        <v>9</v>
      </c>
      <c r="D3276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7" spans="1:4" x14ac:dyDescent="0.2">
      <c r="A3277" s="3" t="s">
        <v>3</v>
      </c>
      <c r="B3277" s="3">
        <f>YEAR(stock_returns_long[[#This Row],[Date]])</f>
        <v>2023</v>
      </c>
      <c r="C3277" s="3">
        <f>MONTH(stock_returns_long[[#This Row],[Date]])</f>
        <v>9</v>
      </c>
      <c r="D3277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8" spans="1:4" x14ac:dyDescent="0.2">
      <c r="A3278" s="3" t="s">
        <v>3</v>
      </c>
      <c r="B3278" s="3">
        <f>YEAR(stock_returns_long[[#This Row],[Date]])</f>
        <v>2023</v>
      </c>
      <c r="C3278" s="3">
        <f>MONTH(stock_returns_long[[#This Row],[Date]])</f>
        <v>9</v>
      </c>
      <c r="D3278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79" spans="1:4" x14ac:dyDescent="0.2">
      <c r="A3279" s="3" t="s">
        <v>3</v>
      </c>
      <c r="B3279" s="3">
        <f>YEAR(stock_returns_long[[#This Row],[Date]])</f>
        <v>2023</v>
      </c>
      <c r="C3279" s="3">
        <f>MONTH(stock_returns_long[[#This Row],[Date]])</f>
        <v>9</v>
      </c>
      <c r="D3279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0" spans="1:4" x14ac:dyDescent="0.2">
      <c r="A3280" s="3" t="s">
        <v>3</v>
      </c>
      <c r="B3280" s="3">
        <f>YEAR(stock_returns_long[[#This Row],[Date]])</f>
        <v>2023</v>
      </c>
      <c r="C3280" s="3">
        <f>MONTH(stock_returns_long[[#This Row],[Date]])</f>
        <v>9</v>
      </c>
      <c r="D3280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1" spans="1:4" x14ac:dyDescent="0.2">
      <c r="A3281" s="3" t="s">
        <v>3</v>
      </c>
      <c r="B3281" s="3">
        <f>YEAR(stock_returns_long[[#This Row],[Date]])</f>
        <v>2023</v>
      </c>
      <c r="C3281" s="3">
        <f>MONTH(stock_returns_long[[#This Row],[Date]])</f>
        <v>9</v>
      </c>
      <c r="D3281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2" spans="1:4" x14ac:dyDescent="0.2">
      <c r="A3282" s="3" t="s">
        <v>3</v>
      </c>
      <c r="B3282" s="3">
        <f>YEAR(stock_returns_long[[#This Row],[Date]])</f>
        <v>2023</v>
      </c>
      <c r="C3282" s="3">
        <f>MONTH(stock_returns_long[[#This Row],[Date]])</f>
        <v>9</v>
      </c>
      <c r="D3282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3" spans="1:4" x14ac:dyDescent="0.2">
      <c r="A3283" s="3" t="s">
        <v>3</v>
      </c>
      <c r="B3283" s="3">
        <f>YEAR(stock_returns_long[[#This Row],[Date]])</f>
        <v>2023</v>
      </c>
      <c r="C3283" s="3">
        <f>MONTH(stock_returns_long[[#This Row],[Date]])</f>
        <v>9</v>
      </c>
      <c r="D3283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4" spans="1:4" x14ac:dyDescent="0.2">
      <c r="A3284" s="3" t="s">
        <v>3</v>
      </c>
      <c r="B3284" s="3">
        <f>YEAR(stock_returns_long[[#This Row],[Date]])</f>
        <v>2023</v>
      </c>
      <c r="C3284" s="3">
        <f>MONTH(stock_returns_long[[#This Row],[Date]])</f>
        <v>9</v>
      </c>
      <c r="D3284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5" spans="1:4" x14ac:dyDescent="0.2">
      <c r="A3285" s="3" t="s">
        <v>3</v>
      </c>
      <c r="B3285" s="3">
        <f>YEAR(stock_returns_long[[#This Row],[Date]])</f>
        <v>2023</v>
      </c>
      <c r="C3285" s="3">
        <f>MONTH(stock_returns_long[[#This Row],[Date]])</f>
        <v>9</v>
      </c>
      <c r="D3285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6" spans="1:4" x14ac:dyDescent="0.2">
      <c r="A3286" s="3" t="s">
        <v>3</v>
      </c>
      <c r="B3286" s="3">
        <f>YEAR(stock_returns_long[[#This Row],[Date]])</f>
        <v>2023</v>
      </c>
      <c r="C3286" s="3">
        <f>MONTH(stock_returns_long[[#This Row],[Date]])</f>
        <v>9</v>
      </c>
      <c r="D3286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7" spans="1:4" x14ac:dyDescent="0.2">
      <c r="A3287" s="3" t="s">
        <v>3</v>
      </c>
      <c r="B3287" s="3">
        <f>YEAR(stock_returns_long[[#This Row],[Date]])</f>
        <v>2023</v>
      </c>
      <c r="C3287" s="3">
        <f>MONTH(stock_returns_long[[#This Row],[Date]])</f>
        <v>9</v>
      </c>
      <c r="D3287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8" spans="1:4" x14ac:dyDescent="0.2">
      <c r="A3288" s="3" t="s">
        <v>3</v>
      </c>
      <c r="B3288" s="3">
        <f>YEAR(stock_returns_long[[#This Row],[Date]])</f>
        <v>2023</v>
      </c>
      <c r="C3288" s="3">
        <f>MONTH(stock_returns_long[[#This Row],[Date]])</f>
        <v>9</v>
      </c>
      <c r="D3288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89" spans="1:4" x14ac:dyDescent="0.2">
      <c r="A3289" s="3" t="s">
        <v>3</v>
      </c>
      <c r="B3289" s="3">
        <f>YEAR(stock_returns_long[[#This Row],[Date]])</f>
        <v>2023</v>
      </c>
      <c r="C3289" s="3">
        <f>MONTH(stock_returns_long[[#This Row],[Date]])</f>
        <v>9</v>
      </c>
      <c r="D3289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90" spans="1:4" x14ac:dyDescent="0.2">
      <c r="A3290" s="3" t="s">
        <v>3</v>
      </c>
      <c r="B3290" s="3">
        <f>YEAR(stock_returns_long[[#This Row],[Date]])</f>
        <v>2023</v>
      </c>
      <c r="C3290" s="3">
        <f>MONTH(stock_returns_long[[#This Row],[Date]])</f>
        <v>9</v>
      </c>
      <c r="D3290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91" spans="1:4" x14ac:dyDescent="0.2">
      <c r="A3291" s="3" t="s">
        <v>3</v>
      </c>
      <c r="B3291" s="3">
        <f>YEAR(stock_returns_long[[#This Row],[Date]])</f>
        <v>2023</v>
      </c>
      <c r="C3291" s="3">
        <f>MONTH(stock_returns_long[[#This Row],[Date]])</f>
        <v>9</v>
      </c>
      <c r="D3291" s="3">
        <f>EXP(SUMIFS(stock_returns_long!$F:$F, stock_returns_long!$B:$B,Table6[[#This Row],[Ticker]],stock_returns_long!$D:$D,Table6[[#This Row],[Year]], stock_returns_long!$E:$E,Table6[[#This Row],[Month]]))-1</f>
        <v>-3.6642751180652189E-2</v>
      </c>
    </row>
    <row r="3292" spans="1:4" x14ac:dyDescent="0.2">
      <c r="A3292" s="3" t="s">
        <v>3</v>
      </c>
      <c r="B3292" s="3">
        <f>YEAR(stock_returns_long[[#This Row],[Date]])</f>
        <v>2023</v>
      </c>
      <c r="C3292" s="3">
        <f>MONTH(stock_returns_long[[#This Row],[Date]])</f>
        <v>10</v>
      </c>
      <c r="D3292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3" spans="1:4" x14ac:dyDescent="0.2">
      <c r="A3293" s="3" t="s">
        <v>3</v>
      </c>
      <c r="B3293" s="3">
        <f>YEAR(stock_returns_long[[#This Row],[Date]])</f>
        <v>2023</v>
      </c>
      <c r="C3293" s="3">
        <f>MONTH(stock_returns_long[[#This Row],[Date]])</f>
        <v>10</v>
      </c>
      <c r="D3293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4" spans="1:4" x14ac:dyDescent="0.2">
      <c r="A3294" s="3" t="s">
        <v>3</v>
      </c>
      <c r="B3294" s="3">
        <f>YEAR(stock_returns_long[[#This Row],[Date]])</f>
        <v>2023</v>
      </c>
      <c r="C3294" s="3">
        <f>MONTH(stock_returns_long[[#This Row],[Date]])</f>
        <v>10</v>
      </c>
      <c r="D3294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5" spans="1:4" x14ac:dyDescent="0.2">
      <c r="A3295" s="3" t="s">
        <v>3</v>
      </c>
      <c r="B3295" s="3">
        <f>YEAR(stock_returns_long[[#This Row],[Date]])</f>
        <v>2023</v>
      </c>
      <c r="C3295" s="3">
        <f>MONTH(stock_returns_long[[#This Row],[Date]])</f>
        <v>10</v>
      </c>
      <c r="D3295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6" spans="1:4" x14ac:dyDescent="0.2">
      <c r="A3296" s="3" t="s">
        <v>3</v>
      </c>
      <c r="B3296" s="3">
        <f>YEAR(stock_returns_long[[#This Row],[Date]])</f>
        <v>2023</v>
      </c>
      <c r="C3296" s="3">
        <f>MONTH(stock_returns_long[[#This Row],[Date]])</f>
        <v>10</v>
      </c>
      <c r="D3296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7" spans="1:4" x14ac:dyDescent="0.2">
      <c r="A3297" s="3" t="s">
        <v>3</v>
      </c>
      <c r="B3297" s="3">
        <f>YEAR(stock_returns_long[[#This Row],[Date]])</f>
        <v>2023</v>
      </c>
      <c r="C3297" s="3">
        <f>MONTH(stock_returns_long[[#This Row],[Date]])</f>
        <v>10</v>
      </c>
      <c r="D3297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8" spans="1:4" x14ac:dyDescent="0.2">
      <c r="A3298" s="3" t="s">
        <v>3</v>
      </c>
      <c r="B3298" s="3">
        <f>YEAR(stock_returns_long[[#This Row],[Date]])</f>
        <v>2023</v>
      </c>
      <c r="C3298" s="3">
        <f>MONTH(stock_returns_long[[#This Row],[Date]])</f>
        <v>10</v>
      </c>
      <c r="D3298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299" spans="1:4" x14ac:dyDescent="0.2">
      <c r="A3299" s="3" t="s">
        <v>3</v>
      </c>
      <c r="B3299" s="3">
        <f>YEAR(stock_returns_long[[#This Row],[Date]])</f>
        <v>2023</v>
      </c>
      <c r="C3299" s="3">
        <f>MONTH(stock_returns_long[[#This Row],[Date]])</f>
        <v>10</v>
      </c>
      <c r="D3299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0" spans="1:4" x14ac:dyDescent="0.2">
      <c r="A3300" s="3" t="s">
        <v>3</v>
      </c>
      <c r="B3300" s="3">
        <f>YEAR(stock_returns_long[[#This Row],[Date]])</f>
        <v>2023</v>
      </c>
      <c r="C3300" s="3">
        <f>MONTH(stock_returns_long[[#This Row],[Date]])</f>
        <v>10</v>
      </c>
      <c r="D3300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1" spans="1:4" x14ac:dyDescent="0.2">
      <c r="A3301" s="3" t="s">
        <v>3</v>
      </c>
      <c r="B3301" s="3">
        <f>YEAR(stock_returns_long[[#This Row],[Date]])</f>
        <v>2023</v>
      </c>
      <c r="C3301" s="3">
        <f>MONTH(stock_returns_long[[#This Row],[Date]])</f>
        <v>10</v>
      </c>
      <c r="D3301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2" spans="1:4" x14ac:dyDescent="0.2">
      <c r="A3302" s="3" t="s">
        <v>3</v>
      </c>
      <c r="B3302" s="3">
        <f>YEAR(stock_returns_long[[#This Row],[Date]])</f>
        <v>2023</v>
      </c>
      <c r="C3302" s="3">
        <f>MONTH(stock_returns_long[[#This Row],[Date]])</f>
        <v>10</v>
      </c>
      <c r="D3302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3" spans="1:4" x14ac:dyDescent="0.2">
      <c r="A3303" s="3" t="s">
        <v>3</v>
      </c>
      <c r="B3303" s="3">
        <f>YEAR(stock_returns_long[[#This Row],[Date]])</f>
        <v>2023</v>
      </c>
      <c r="C3303" s="3">
        <f>MONTH(stock_returns_long[[#This Row],[Date]])</f>
        <v>10</v>
      </c>
      <c r="D3303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4" spans="1:4" x14ac:dyDescent="0.2">
      <c r="A3304" s="3" t="s">
        <v>3</v>
      </c>
      <c r="B3304" s="3">
        <f>YEAR(stock_returns_long[[#This Row],[Date]])</f>
        <v>2023</v>
      </c>
      <c r="C3304" s="3">
        <f>MONTH(stock_returns_long[[#This Row],[Date]])</f>
        <v>10</v>
      </c>
      <c r="D3304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5" spans="1:4" x14ac:dyDescent="0.2">
      <c r="A3305" s="3" t="s">
        <v>3</v>
      </c>
      <c r="B3305" s="3">
        <f>YEAR(stock_returns_long[[#This Row],[Date]])</f>
        <v>2023</v>
      </c>
      <c r="C3305" s="3">
        <f>MONTH(stock_returns_long[[#This Row],[Date]])</f>
        <v>10</v>
      </c>
      <c r="D3305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6" spans="1:4" x14ac:dyDescent="0.2">
      <c r="A3306" s="3" t="s">
        <v>3</v>
      </c>
      <c r="B3306" s="3">
        <f>YEAR(stock_returns_long[[#This Row],[Date]])</f>
        <v>2023</v>
      </c>
      <c r="C3306" s="3">
        <f>MONTH(stock_returns_long[[#This Row],[Date]])</f>
        <v>10</v>
      </c>
      <c r="D3306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7" spans="1:4" x14ac:dyDescent="0.2">
      <c r="A3307" s="3" t="s">
        <v>3</v>
      </c>
      <c r="B3307" s="3">
        <f>YEAR(stock_returns_long[[#This Row],[Date]])</f>
        <v>2023</v>
      </c>
      <c r="C3307" s="3">
        <f>MONTH(stock_returns_long[[#This Row],[Date]])</f>
        <v>10</v>
      </c>
      <c r="D3307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8" spans="1:4" x14ac:dyDescent="0.2">
      <c r="A3308" s="3" t="s">
        <v>3</v>
      </c>
      <c r="B3308" s="3">
        <f>YEAR(stock_returns_long[[#This Row],[Date]])</f>
        <v>2023</v>
      </c>
      <c r="C3308" s="3">
        <f>MONTH(stock_returns_long[[#This Row],[Date]])</f>
        <v>10</v>
      </c>
      <c r="D3308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09" spans="1:4" x14ac:dyDescent="0.2">
      <c r="A3309" s="3" t="s">
        <v>3</v>
      </c>
      <c r="B3309" s="3">
        <f>YEAR(stock_returns_long[[#This Row],[Date]])</f>
        <v>2023</v>
      </c>
      <c r="C3309" s="3">
        <f>MONTH(stock_returns_long[[#This Row],[Date]])</f>
        <v>10</v>
      </c>
      <c r="D3309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10" spans="1:4" x14ac:dyDescent="0.2">
      <c r="A3310" s="3" t="s">
        <v>3</v>
      </c>
      <c r="B3310" s="3">
        <f>YEAR(stock_returns_long[[#This Row],[Date]])</f>
        <v>2023</v>
      </c>
      <c r="C3310" s="3">
        <f>MONTH(stock_returns_long[[#This Row],[Date]])</f>
        <v>10</v>
      </c>
      <c r="D3310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11" spans="1:4" x14ac:dyDescent="0.2">
      <c r="A3311" s="3" t="s">
        <v>3</v>
      </c>
      <c r="B3311" s="3">
        <f>YEAR(stock_returns_long[[#This Row],[Date]])</f>
        <v>2023</v>
      </c>
      <c r="C3311" s="3">
        <f>MONTH(stock_returns_long[[#This Row],[Date]])</f>
        <v>10</v>
      </c>
      <c r="D3311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12" spans="1:4" x14ac:dyDescent="0.2">
      <c r="A3312" s="3" t="s">
        <v>3</v>
      </c>
      <c r="B3312" s="3">
        <f>YEAR(stock_returns_long[[#This Row],[Date]])</f>
        <v>2023</v>
      </c>
      <c r="C3312" s="3">
        <f>MONTH(stock_returns_long[[#This Row],[Date]])</f>
        <v>10</v>
      </c>
      <c r="D3312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13" spans="1:4" x14ac:dyDescent="0.2">
      <c r="A3313" s="3" t="s">
        <v>3</v>
      </c>
      <c r="B3313" s="3">
        <f>YEAR(stock_returns_long[[#This Row],[Date]])</f>
        <v>2023</v>
      </c>
      <c r="C3313" s="3">
        <f>MONTH(stock_returns_long[[#This Row],[Date]])</f>
        <v>10</v>
      </c>
      <c r="D3313" s="3">
        <f>EXP(SUMIFS(stock_returns_long!$F:$F, stock_returns_long!$B:$B,Table6[[#This Row],[Ticker]],stock_returns_long!$D:$D,Table6[[#This Row],[Year]], stock_returns_long!$E:$E,Table6[[#This Row],[Month]]))-1</f>
        <v>7.0815539066937605E-2</v>
      </c>
    </row>
    <row r="3314" spans="1:4" x14ac:dyDescent="0.2">
      <c r="A3314" s="3" t="s">
        <v>3</v>
      </c>
      <c r="B3314" s="3">
        <f>YEAR(stock_returns_long[[#This Row],[Date]])</f>
        <v>2023</v>
      </c>
      <c r="C3314" s="3">
        <f>MONTH(stock_returns_long[[#This Row],[Date]])</f>
        <v>11</v>
      </c>
      <c r="D3314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15" spans="1:4" x14ac:dyDescent="0.2">
      <c r="A3315" s="3" t="s">
        <v>3</v>
      </c>
      <c r="B3315" s="3">
        <f>YEAR(stock_returns_long[[#This Row],[Date]])</f>
        <v>2023</v>
      </c>
      <c r="C3315" s="3">
        <f>MONTH(stock_returns_long[[#This Row],[Date]])</f>
        <v>11</v>
      </c>
      <c r="D3315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16" spans="1:4" x14ac:dyDescent="0.2">
      <c r="A3316" s="3" t="s">
        <v>3</v>
      </c>
      <c r="B3316" s="3">
        <f>YEAR(stock_returns_long[[#This Row],[Date]])</f>
        <v>2023</v>
      </c>
      <c r="C3316" s="3">
        <f>MONTH(stock_returns_long[[#This Row],[Date]])</f>
        <v>11</v>
      </c>
      <c r="D3316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17" spans="1:4" x14ac:dyDescent="0.2">
      <c r="A3317" s="3" t="s">
        <v>3</v>
      </c>
      <c r="B3317" s="3">
        <f>YEAR(stock_returns_long[[#This Row],[Date]])</f>
        <v>2023</v>
      </c>
      <c r="C3317" s="3">
        <f>MONTH(stock_returns_long[[#This Row],[Date]])</f>
        <v>11</v>
      </c>
      <c r="D3317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18" spans="1:4" x14ac:dyDescent="0.2">
      <c r="A3318" s="3" t="s">
        <v>3</v>
      </c>
      <c r="B3318" s="3">
        <f>YEAR(stock_returns_long[[#This Row],[Date]])</f>
        <v>2023</v>
      </c>
      <c r="C3318" s="3">
        <f>MONTH(stock_returns_long[[#This Row],[Date]])</f>
        <v>11</v>
      </c>
      <c r="D3318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19" spans="1:4" x14ac:dyDescent="0.2">
      <c r="A3319" s="3" t="s">
        <v>3</v>
      </c>
      <c r="B3319" s="3">
        <f>YEAR(stock_returns_long[[#This Row],[Date]])</f>
        <v>2023</v>
      </c>
      <c r="C3319" s="3">
        <f>MONTH(stock_returns_long[[#This Row],[Date]])</f>
        <v>11</v>
      </c>
      <c r="D3319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0" spans="1:4" x14ac:dyDescent="0.2">
      <c r="A3320" s="3" t="s">
        <v>3</v>
      </c>
      <c r="B3320" s="3">
        <f>YEAR(stock_returns_long[[#This Row],[Date]])</f>
        <v>2023</v>
      </c>
      <c r="C3320" s="3">
        <f>MONTH(stock_returns_long[[#This Row],[Date]])</f>
        <v>11</v>
      </c>
      <c r="D3320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1" spans="1:4" x14ac:dyDescent="0.2">
      <c r="A3321" s="3" t="s">
        <v>3</v>
      </c>
      <c r="B3321" s="3">
        <f>YEAR(stock_returns_long[[#This Row],[Date]])</f>
        <v>2023</v>
      </c>
      <c r="C3321" s="3">
        <f>MONTH(stock_returns_long[[#This Row],[Date]])</f>
        <v>11</v>
      </c>
      <c r="D3321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2" spans="1:4" x14ac:dyDescent="0.2">
      <c r="A3322" s="3" t="s">
        <v>3</v>
      </c>
      <c r="B3322" s="3">
        <f>YEAR(stock_returns_long[[#This Row],[Date]])</f>
        <v>2023</v>
      </c>
      <c r="C3322" s="3">
        <f>MONTH(stock_returns_long[[#This Row],[Date]])</f>
        <v>11</v>
      </c>
      <c r="D3322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3" spans="1:4" x14ac:dyDescent="0.2">
      <c r="A3323" s="3" t="s">
        <v>3</v>
      </c>
      <c r="B3323" s="3">
        <f>YEAR(stock_returns_long[[#This Row],[Date]])</f>
        <v>2023</v>
      </c>
      <c r="C3323" s="3">
        <f>MONTH(stock_returns_long[[#This Row],[Date]])</f>
        <v>11</v>
      </c>
      <c r="D3323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4" spans="1:4" x14ac:dyDescent="0.2">
      <c r="A3324" s="3" t="s">
        <v>3</v>
      </c>
      <c r="B3324" s="3">
        <f>YEAR(stock_returns_long[[#This Row],[Date]])</f>
        <v>2023</v>
      </c>
      <c r="C3324" s="3">
        <f>MONTH(stock_returns_long[[#This Row],[Date]])</f>
        <v>11</v>
      </c>
      <c r="D3324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5" spans="1:4" x14ac:dyDescent="0.2">
      <c r="A3325" s="3" t="s">
        <v>3</v>
      </c>
      <c r="B3325" s="3">
        <f>YEAR(stock_returns_long[[#This Row],[Date]])</f>
        <v>2023</v>
      </c>
      <c r="C3325" s="3">
        <f>MONTH(stock_returns_long[[#This Row],[Date]])</f>
        <v>11</v>
      </c>
      <c r="D3325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6" spans="1:4" x14ac:dyDescent="0.2">
      <c r="A3326" s="3" t="s">
        <v>3</v>
      </c>
      <c r="B3326" s="3">
        <f>YEAR(stock_returns_long[[#This Row],[Date]])</f>
        <v>2023</v>
      </c>
      <c r="C3326" s="3">
        <f>MONTH(stock_returns_long[[#This Row],[Date]])</f>
        <v>11</v>
      </c>
      <c r="D3326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7" spans="1:4" x14ac:dyDescent="0.2">
      <c r="A3327" s="3" t="s">
        <v>3</v>
      </c>
      <c r="B3327" s="3">
        <f>YEAR(stock_returns_long[[#This Row],[Date]])</f>
        <v>2023</v>
      </c>
      <c r="C3327" s="3">
        <f>MONTH(stock_returns_long[[#This Row],[Date]])</f>
        <v>11</v>
      </c>
      <c r="D3327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8" spans="1:4" x14ac:dyDescent="0.2">
      <c r="A3328" s="3" t="s">
        <v>3</v>
      </c>
      <c r="B3328" s="3">
        <f>YEAR(stock_returns_long[[#This Row],[Date]])</f>
        <v>2023</v>
      </c>
      <c r="C3328" s="3">
        <f>MONTH(stock_returns_long[[#This Row],[Date]])</f>
        <v>11</v>
      </c>
      <c r="D3328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29" spans="1:4" x14ac:dyDescent="0.2">
      <c r="A3329" s="3" t="s">
        <v>3</v>
      </c>
      <c r="B3329" s="3">
        <f>YEAR(stock_returns_long[[#This Row],[Date]])</f>
        <v>2023</v>
      </c>
      <c r="C3329" s="3">
        <f>MONTH(stock_returns_long[[#This Row],[Date]])</f>
        <v>11</v>
      </c>
      <c r="D3329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0" spans="1:4" x14ac:dyDescent="0.2">
      <c r="A3330" s="3" t="s">
        <v>3</v>
      </c>
      <c r="B3330" s="3">
        <f>YEAR(stock_returns_long[[#This Row],[Date]])</f>
        <v>2023</v>
      </c>
      <c r="C3330" s="3">
        <f>MONTH(stock_returns_long[[#This Row],[Date]])</f>
        <v>11</v>
      </c>
      <c r="D3330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1" spans="1:4" x14ac:dyDescent="0.2">
      <c r="A3331" s="3" t="s">
        <v>3</v>
      </c>
      <c r="B3331" s="3">
        <f>YEAR(stock_returns_long[[#This Row],[Date]])</f>
        <v>2023</v>
      </c>
      <c r="C3331" s="3">
        <f>MONTH(stock_returns_long[[#This Row],[Date]])</f>
        <v>11</v>
      </c>
      <c r="D3331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2" spans="1:4" x14ac:dyDescent="0.2">
      <c r="A3332" s="3" t="s">
        <v>3</v>
      </c>
      <c r="B3332" s="3">
        <f>YEAR(stock_returns_long[[#This Row],[Date]])</f>
        <v>2023</v>
      </c>
      <c r="C3332" s="3">
        <f>MONTH(stock_returns_long[[#This Row],[Date]])</f>
        <v>11</v>
      </c>
      <c r="D3332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3" spans="1:4" x14ac:dyDescent="0.2">
      <c r="A3333" s="3" t="s">
        <v>3</v>
      </c>
      <c r="B3333" s="3">
        <f>YEAR(stock_returns_long[[#This Row],[Date]])</f>
        <v>2023</v>
      </c>
      <c r="C3333" s="3">
        <f>MONTH(stock_returns_long[[#This Row],[Date]])</f>
        <v>11</v>
      </c>
      <c r="D3333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4" spans="1:4" x14ac:dyDescent="0.2">
      <c r="A3334" s="3" t="s">
        <v>3</v>
      </c>
      <c r="B3334" s="3">
        <f>YEAR(stock_returns_long[[#This Row],[Date]])</f>
        <v>2023</v>
      </c>
      <c r="C3334" s="3">
        <f>MONTH(stock_returns_long[[#This Row],[Date]])</f>
        <v>11</v>
      </c>
      <c r="D3334" s="3">
        <f>EXP(SUMIFS(stock_returns_long!$F:$F, stock_returns_long!$B:$B,Table6[[#This Row],[Ticker]],stock_returns_long!$D:$D,Table6[[#This Row],[Year]], stock_returns_long!$E:$E,Table6[[#This Row],[Month]]))-1</f>
        <v>0.12294532925993007</v>
      </c>
    </row>
    <row r="3335" spans="1:4" x14ac:dyDescent="0.2">
      <c r="A3335" s="3" t="s">
        <v>3</v>
      </c>
      <c r="B3335" s="3">
        <f>YEAR(stock_returns_long[[#This Row],[Date]])</f>
        <v>2023</v>
      </c>
      <c r="C3335" s="3">
        <f>MONTH(stock_returns_long[[#This Row],[Date]])</f>
        <v>12</v>
      </c>
      <c r="D3335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36" spans="1:4" x14ac:dyDescent="0.2">
      <c r="A3336" s="3" t="s">
        <v>3</v>
      </c>
      <c r="B3336" s="3">
        <f>YEAR(stock_returns_long[[#This Row],[Date]])</f>
        <v>2023</v>
      </c>
      <c r="C3336" s="3">
        <f>MONTH(stock_returns_long[[#This Row],[Date]])</f>
        <v>12</v>
      </c>
      <c r="D3336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37" spans="1:4" x14ac:dyDescent="0.2">
      <c r="A3337" s="3" t="s">
        <v>3</v>
      </c>
      <c r="B3337" s="3">
        <f>YEAR(stock_returns_long[[#This Row],[Date]])</f>
        <v>2023</v>
      </c>
      <c r="C3337" s="3">
        <f>MONTH(stock_returns_long[[#This Row],[Date]])</f>
        <v>12</v>
      </c>
      <c r="D3337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38" spans="1:4" x14ac:dyDescent="0.2">
      <c r="A3338" s="3" t="s">
        <v>3</v>
      </c>
      <c r="B3338" s="3">
        <f>YEAR(stock_returns_long[[#This Row],[Date]])</f>
        <v>2023</v>
      </c>
      <c r="C3338" s="3">
        <f>MONTH(stock_returns_long[[#This Row],[Date]])</f>
        <v>12</v>
      </c>
      <c r="D3338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39" spans="1:4" x14ac:dyDescent="0.2">
      <c r="A3339" s="3" t="s">
        <v>3</v>
      </c>
      <c r="B3339" s="3">
        <f>YEAR(stock_returns_long[[#This Row],[Date]])</f>
        <v>2023</v>
      </c>
      <c r="C3339" s="3">
        <f>MONTH(stock_returns_long[[#This Row],[Date]])</f>
        <v>12</v>
      </c>
      <c r="D3339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0" spans="1:4" x14ac:dyDescent="0.2">
      <c r="A3340" s="3" t="s">
        <v>3</v>
      </c>
      <c r="B3340" s="3">
        <f>YEAR(stock_returns_long[[#This Row],[Date]])</f>
        <v>2023</v>
      </c>
      <c r="C3340" s="3">
        <f>MONTH(stock_returns_long[[#This Row],[Date]])</f>
        <v>12</v>
      </c>
      <c r="D3340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1" spans="1:4" x14ac:dyDescent="0.2">
      <c r="A3341" s="3" t="s">
        <v>3</v>
      </c>
      <c r="B3341" s="3">
        <f>YEAR(stock_returns_long[[#This Row],[Date]])</f>
        <v>2023</v>
      </c>
      <c r="C3341" s="3">
        <f>MONTH(stock_returns_long[[#This Row],[Date]])</f>
        <v>12</v>
      </c>
      <c r="D3341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2" spans="1:4" x14ac:dyDescent="0.2">
      <c r="A3342" s="3" t="s">
        <v>3</v>
      </c>
      <c r="B3342" s="3">
        <f>YEAR(stock_returns_long[[#This Row],[Date]])</f>
        <v>2023</v>
      </c>
      <c r="C3342" s="3">
        <f>MONTH(stock_returns_long[[#This Row],[Date]])</f>
        <v>12</v>
      </c>
      <c r="D3342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3" spans="1:4" x14ac:dyDescent="0.2">
      <c r="A3343" s="3" t="s">
        <v>3</v>
      </c>
      <c r="B3343" s="3">
        <f>YEAR(stock_returns_long[[#This Row],[Date]])</f>
        <v>2023</v>
      </c>
      <c r="C3343" s="3">
        <f>MONTH(stock_returns_long[[#This Row],[Date]])</f>
        <v>12</v>
      </c>
      <c r="D3343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4" spans="1:4" x14ac:dyDescent="0.2">
      <c r="A3344" s="3" t="s">
        <v>3</v>
      </c>
      <c r="B3344" s="3">
        <f>YEAR(stock_returns_long[[#This Row],[Date]])</f>
        <v>2023</v>
      </c>
      <c r="C3344" s="3">
        <f>MONTH(stock_returns_long[[#This Row],[Date]])</f>
        <v>12</v>
      </c>
      <c r="D3344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5" spans="1:4" x14ac:dyDescent="0.2">
      <c r="A3345" s="3" t="s">
        <v>3</v>
      </c>
      <c r="B3345" s="3">
        <f>YEAR(stock_returns_long[[#This Row],[Date]])</f>
        <v>2023</v>
      </c>
      <c r="C3345" s="3">
        <f>MONTH(stock_returns_long[[#This Row],[Date]])</f>
        <v>12</v>
      </c>
      <c r="D3345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6" spans="1:4" x14ac:dyDescent="0.2">
      <c r="A3346" s="3" t="s">
        <v>3</v>
      </c>
      <c r="B3346" s="3">
        <f>YEAR(stock_returns_long[[#This Row],[Date]])</f>
        <v>2023</v>
      </c>
      <c r="C3346" s="3">
        <f>MONTH(stock_returns_long[[#This Row],[Date]])</f>
        <v>12</v>
      </c>
      <c r="D3346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7" spans="1:4" x14ac:dyDescent="0.2">
      <c r="A3347" s="3" t="s">
        <v>3</v>
      </c>
      <c r="B3347" s="3">
        <f>YEAR(stock_returns_long[[#This Row],[Date]])</f>
        <v>2023</v>
      </c>
      <c r="C3347" s="3">
        <f>MONTH(stock_returns_long[[#This Row],[Date]])</f>
        <v>12</v>
      </c>
      <c r="D3347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8" spans="1:4" x14ac:dyDescent="0.2">
      <c r="A3348" s="3" t="s">
        <v>3</v>
      </c>
      <c r="B3348" s="3">
        <f>YEAR(stock_returns_long[[#This Row],[Date]])</f>
        <v>2023</v>
      </c>
      <c r="C3348" s="3">
        <f>MONTH(stock_returns_long[[#This Row],[Date]])</f>
        <v>12</v>
      </c>
      <c r="D3348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49" spans="1:4" x14ac:dyDescent="0.2">
      <c r="A3349" s="3" t="s">
        <v>3</v>
      </c>
      <c r="B3349" s="3">
        <f>YEAR(stock_returns_long[[#This Row],[Date]])</f>
        <v>2023</v>
      </c>
      <c r="C3349" s="3">
        <f>MONTH(stock_returns_long[[#This Row],[Date]])</f>
        <v>12</v>
      </c>
      <c r="D3349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0" spans="1:4" x14ac:dyDescent="0.2">
      <c r="A3350" s="3" t="s">
        <v>3</v>
      </c>
      <c r="B3350" s="3">
        <f>YEAR(stock_returns_long[[#This Row],[Date]])</f>
        <v>2023</v>
      </c>
      <c r="C3350" s="3">
        <f>MONTH(stock_returns_long[[#This Row],[Date]])</f>
        <v>12</v>
      </c>
      <c r="D3350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1" spans="1:4" x14ac:dyDescent="0.2">
      <c r="A3351" s="3" t="s">
        <v>3</v>
      </c>
      <c r="B3351" s="3">
        <f>YEAR(stock_returns_long[[#This Row],[Date]])</f>
        <v>2023</v>
      </c>
      <c r="C3351" s="3">
        <f>MONTH(stock_returns_long[[#This Row],[Date]])</f>
        <v>12</v>
      </c>
      <c r="D3351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2" spans="1:4" x14ac:dyDescent="0.2">
      <c r="A3352" s="3" t="s">
        <v>3</v>
      </c>
      <c r="B3352" s="3">
        <f>YEAR(stock_returns_long[[#This Row],[Date]])</f>
        <v>2023</v>
      </c>
      <c r="C3352" s="3">
        <f>MONTH(stock_returns_long[[#This Row],[Date]])</f>
        <v>12</v>
      </c>
      <c r="D3352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3" spans="1:4" x14ac:dyDescent="0.2">
      <c r="A3353" s="3" t="s">
        <v>3</v>
      </c>
      <c r="B3353" s="3">
        <f>YEAR(stock_returns_long[[#This Row],[Date]])</f>
        <v>2023</v>
      </c>
      <c r="C3353" s="3">
        <f>MONTH(stock_returns_long[[#This Row],[Date]])</f>
        <v>12</v>
      </c>
      <c r="D3353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4" spans="1:4" x14ac:dyDescent="0.2">
      <c r="A3354" s="3" t="s">
        <v>3</v>
      </c>
      <c r="B3354" s="3">
        <f>YEAR(stock_returns_long[[#This Row],[Date]])</f>
        <v>2023</v>
      </c>
      <c r="C3354" s="3">
        <f>MONTH(stock_returns_long[[#This Row],[Date]])</f>
        <v>12</v>
      </c>
      <c r="D3354" s="3">
        <f>EXP(SUMIFS(stock_returns_long!$F:$F, stock_returns_long!$B:$B,Table6[[#This Row],[Ticker]],stock_returns_long!$D:$D,Table6[[#This Row],[Year]], stock_returns_long!$E:$E,Table6[[#This Row],[Month]]))-1</f>
        <v>-7.5743575898635784E-3</v>
      </c>
    </row>
    <row r="3355" spans="1:4" x14ac:dyDescent="0.2">
      <c r="A3355" s="3" t="s">
        <v>3</v>
      </c>
      <c r="B3355" s="3">
        <f>YEAR(stock_returns_long[[#This Row],[Date]])</f>
        <v>2024</v>
      </c>
      <c r="C3355" s="3">
        <f>MONTH(stock_returns_long[[#This Row],[Date]])</f>
        <v>1</v>
      </c>
      <c r="D3355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56" spans="1:4" x14ac:dyDescent="0.2">
      <c r="A3356" s="3" t="s">
        <v>3</v>
      </c>
      <c r="B3356" s="3">
        <f>YEAR(stock_returns_long[[#This Row],[Date]])</f>
        <v>2024</v>
      </c>
      <c r="C3356" s="3">
        <f>MONTH(stock_returns_long[[#This Row],[Date]])</f>
        <v>1</v>
      </c>
      <c r="D3356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57" spans="1:4" x14ac:dyDescent="0.2">
      <c r="A3357" s="3" t="s">
        <v>3</v>
      </c>
      <c r="B3357" s="3">
        <f>YEAR(stock_returns_long[[#This Row],[Date]])</f>
        <v>2024</v>
      </c>
      <c r="C3357" s="3">
        <f>MONTH(stock_returns_long[[#This Row],[Date]])</f>
        <v>1</v>
      </c>
      <c r="D3357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58" spans="1:4" x14ac:dyDescent="0.2">
      <c r="A3358" s="3" t="s">
        <v>3</v>
      </c>
      <c r="B3358" s="3">
        <f>YEAR(stock_returns_long[[#This Row],[Date]])</f>
        <v>2024</v>
      </c>
      <c r="C3358" s="3">
        <f>MONTH(stock_returns_long[[#This Row],[Date]])</f>
        <v>1</v>
      </c>
      <c r="D3358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59" spans="1:4" x14ac:dyDescent="0.2">
      <c r="A3359" s="3" t="s">
        <v>3</v>
      </c>
      <c r="B3359" s="3">
        <f>YEAR(stock_returns_long[[#This Row],[Date]])</f>
        <v>2024</v>
      </c>
      <c r="C3359" s="3">
        <f>MONTH(stock_returns_long[[#This Row],[Date]])</f>
        <v>1</v>
      </c>
      <c r="D3359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0" spans="1:4" x14ac:dyDescent="0.2">
      <c r="A3360" s="3" t="s">
        <v>3</v>
      </c>
      <c r="B3360" s="3">
        <f>YEAR(stock_returns_long[[#This Row],[Date]])</f>
        <v>2024</v>
      </c>
      <c r="C3360" s="3">
        <f>MONTH(stock_returns_long[[#This Row],[Date]])</f>
        <v>1</v>
      </c>
      <c r="D3360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1" spans="1:4" x14ac:dyDescent="0.2">
      <c r="A3361" s="3" t="s">
        <v>3</v>
      </c>
      <c r="B3361" s="3">
        <f>YEAR(stock_returns_long[[#This Row],[Date]])</f>
        <v>2024</v>
      </c>
      <c r="C3361" s="3">
        <f>MONTH(stock_returns_long[[#This Row],[Date]])</f>
        <v>1</v>
      </c>
      <c r="D3361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2" spans="1:4" x14ac:dyDescent="0.2">
      <c r="A3362" s="3" t="s">
        <v>3</v>
      </c>
      <c r="B3362" s="3">
        <f>YEAR(stock_returns_long[[#This Row],[Date]])</f>
        <v>2024</v>
      </c>
      <c r="C3362" s="3">
        <f>MONTH(stock_returns_long[[#This Row],[Date]])</f>
        <v>1</v>
      </c>
      <c r="D3362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3" spans="1:4" x14ac:dyDescent="0.2">
      <c r="A3363" s="3" t="s">
        <v>3</v>
      </c>
      <c r="B3363" s="3">
        <f>YEAR(stock_returns_long[[#This Row],[Date]])</f>
        <v>2024</v>
      </c>
      <c r="C3363" s="3">
        <f>MONTH(stock_returns_long[[#This Row],[Date]])</f>
        <v>1</v>
      </c>
      <c r="D3363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4" spans="1:4" x14ac:dyDescent="0.2">
      <c r="A3364" s="3" t="s">
        <v>3</v>
      </c>
      <c r="B3364" s="3">
        <f>YEAR(stock_returns_long[[#This Row],[Date]])</f>
        <v>2024</v>
      </c>
      <c r="C3364" s="3">
        <f>MONTH(stock_returns_long[[#This Row],[Date]])</f>
        <v>1</v>
      </c>
      <c r="D3364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5" spans="1:4" x14ac:dyDescent="0.2">
      <c r="A3365" s="3" t="s">
        <v>3</v>
      </c>
      <c r="B3365" s="3">
        <f>YEAR(stock_returns_long[[#This Row],[Date]])</f>
        <v>2024</v>
      </c>
      <c r="C3365" s="3">
        <f>MONTH(stock_returns_long[[#This Row],[Date]])</f>
        <v>1</v>
      </c>
      <c r="D3365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6" spans="1:4" x14ac:dyDescent="0.2">
      <c r="A3366" s="3" t="s">
        <v>3</v>
      </c>
      <c r="B3366" s="3">
        <f>YEAR(stock_returns_long[[#This Row],[Date]])</f>
        <v>2024</v>
      </c>
      <c r="C3366" s="3">
        <f>MONTH(stock_returns_long[[#This Row],[Date]])</f>
        <v>1</v>
      </c>
      <c r="D3366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7" spans="1:4" x14ac:dyDescent="0.2">
      <c r="A3367" s="3" t="s">
        <v>3</v>
      </c>
      <c r="B3367" s="3">
        <f>YEAR(stock_returns_long[[#This Row],[Date]])</f>
        <v>2024</v>
      </c>
      <c r="C3367" s="3">
        <f>MONTH(stock_returns_long[[#This Row],[Date]])</f>
        <v>1</v>
      </c>
      <c r="D3367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8" spans="1:4" x14ac:dyDescent="0.2">
      <c r="A3368" s="3" t="s">
        <v>3</v>
      </c>
      <c r="B3368" s="3">
        <f>YEAR(stock_returns_long[[#This Row],[Date]])</f>
        <v>2024</v>
      </c>
      <c r="C3368" s="3">
        <f>MONTH(stock_returns_long[[#This Row],[Date]])</f>
        <v>1</v>
      </c>
      <c r="D3368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69" spans="1:4" x14ac:dyDescent="0.2">
      <c r="A3369" s="3" t="s">
        <v>3</v>
      </c>
      <c r="B3369" s="3">
        <f>YEAR(stock_returns_long[[#This Row],[Date]])</f>
        <v>2024</v>
      </c>
      <c r="C3369" s="3">
        <f>MONTH(stock_returns_long[[#This Row],[Date]])</f>
        <v>1</v>
      </c>
      <c r="D3369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0" spans="1:4" x14ac:dyDescent="0.2">
      <c r="A3370" s="3" t="s">
        <v>3</v>
      </c>
      <c r="B3370" s="3">
        <f>YEAR(stock_returns_long[[#This Row],[Date]])</f>
        <v>2024</v>
      </c>
      <c r="C3370" s="3">
        <f>MONTH(stock_returns_long[[#This Row],[Date]])</f>
        <v>1</v>
      </c>
      <c r="D3370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1" spans="1:4" x14ac:dyDescent="0.2">
      <c r="A3371" s="3" t="s">
        <v>3</v>
      </c>
      <c r="B3371" s="3">
        <f>YEAR(stock_returns_long[[#This Row],[Date]])</f>
        <v>2024</v>
      </c>
      <c r="C3371" s="3">
        <f>MONTH(stock_returns_long[[#This Row],[Date]])</f>
        <v>1</v>
      </c>
      <c r="D3371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2" spans="1:4" x14ac:dyDescent="0.2">
      <c r="A3372" s="3" t="s">
        <v>3</v>
      </c>
      <c r="B3372" s="3">
        <f>YEAR(stock_returns_long[[#This Row],[Date]])</f>
        <v>2024</v>
      </c>
      <c r="C3372" s="3">
        <f>MONTH(stock_returns_long[[#This Row],[Date]])</f>
        <v>1</v>
      </c>
      <c r="D3372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3" spans="1:4" x14ac:dyDescent="0.2">
      <c r="A3373" s="3" t="s">
        <v>3</v>
      </c>
      <c r="B3373" s="3">
        <f>YEAR(stock_returns_long[[#This Row],[Date]])</f>
        <v>2024</v>
      </c>
      <c r="C3373" s="3">
        <f>MONTH(stock_returns_long[[#This Row],[Date]])</f>
        <v>1</v>
      </c>
      <c r="D3373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4" spans="1:4" x14ac:dyDescent="0.2">
      <c r="A3374" s="3" t="s">
        <v>3</v>
      </c>
      <c r="B3374" s="3">
        <f>YEAR(stock_returns_long[[#This Row],[Date]])</f>
        <v>2024</v>
      </c>
      <c r="C3374" s="3">
        <f>MONTH(stock_returns_long[[#This Row],[Date]])</f>
        <v>1</v>
      </c>
      <c r="D3374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5" spans="1:4" x14ac:dyDescent="0.2">
      <c r="A3375" s="3" t="s">
        <v>3</v>
      </c>
      <c r="B3375" s="3">
        <f>YEAR(stock_returns_long[[#This Row],[Date]])</f>
        <v>2024</v>
      </c>
      <c r="C3375" s="3">
        <f>MONTH(stock_returns_long[[#This Row],[Date]])</f>
        <v>1</v>
      </c>
      <c r="D3375" s="3">
        <f>EXP(SUMIFS(stock_returns_long!$F:$F, stock_returns_long!$B:$B,Table6[[#This Row],[Ticker]],stock_returns_long!$D:$D,Table6[[#This Row],[Year]], stock_returns_long!$E:$E,Table6[[#This Row],[Month]]))-1</f>
        <v>5.7281202284058974E-2</v>
      </c>
    </row>
    <row r="3376" spans="1:4" x14ac:dyDescent="0.2">
      <c r="A3376" s="3" t="s">
        <v>3</v>
      </c>
      <c r="B3376" s="3">
        <f>YEAR(stock_returns_long[[#This Row],[Date]])</f>
        <v>2024</v>
      </c>
      <c r="C3376" s="3">
        <f>MONTH(stock_returns_long[[#This Row],[Date]])</f>
        <v>2</v>
      </c>
      <c r="D3376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77" spans="1:4" x14ac:dyDescent="0.2">
      <c r="A3377" s="3" t="s">
        <v>3</v>
      </c>
      <c r="B3377" s="3">
        <f>YEAR(stock_returns_long[[#This Row],[Date]])</f>
        <v>2024</v>
      </c>
      <c r="C3377" s="3">
        <f>MONTH(stock_returns_long[[#This Row],[Date]])</f>
        <v>2</v>
      </c>
      <c r="D3377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78" spans="1:4" x14ac:dyDescent="0.2">
      <c r="A3378" s="3" t="s">
        <v>3</v>
      </c>
      <c r="B3378" s="3">
        <f>YEAR(stock_returns_long[[#This Row],[Date]])</f>
        <v>2024</v>
      </c>
      <c r="C3378" s="3">
        <f>MONTH(stock_returns_long[[#This Row],[Date]])</f>
        <v>2</v>
      </c>
      <c r="D3378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79" spans="1:4" x14ac:dyDescent="0.2">
      <c r="A3379" s="3" t="s">
        <v>3</v>
      </c>
      <c r="B3379" s="3">
        <f>YEAR(stock_returns_long[[#This Row],[Date]])</f>
        <v>2024</v>
      </c>
      <c r="C3379" s="3">
        <f>MONTH(stock_returns_long[[#This Row],[Date]])</f>
        <v>2</v>
      </c>
      <c r="D3379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0" spans="1:4" x14ac:dyDescent="0.2">
      <c r="A3380" s="3" t="s">
        <v>3</v>
      </c>
      <c r="B3380" s="3">
        <f>YEAR(stock_returns_long[[#This Row],[Date]])</f>
        <v>2024</v>
      </c>
      <c r="C3380" s="3">
        <f>MONTH(stock_returns_long[[#This Row],[Date]])</f>
        <v>2</v>
      </c>
      <c r="D3380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1" spans="1:4" x14ac:dyDescent="0.2">
      <c r="A3381" s="3" t="s">
        <v>3</v>
      </c>
      <c r="B3381" s="3">
        <f>YEAR(stock_returns_long[[#This Row],[Date]])</f>
        <v>2024</v>
      </c>
      <c r="C3381" s="3">
        <f>MONTH(stock_returns_long[[#This Row],[Date]])</f>
        <v>2</v>
      </c>
      <c r="D3381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2" spans="1:4" x14ac:dyDescent="0.2">
      <c r="A3382" s="3" t="s">
        <v>3</v>
      </c>
      <c r="B3382" s="3">
        <f>YEAR(stock_returns_long[[#This Row],[Date]])</f>
        <v>2024</v>
      </c>
      <c r="C3382" s="3">
        <f>MONTH(stock_returns_long[[#This Row],[Date]])</f>
        <v>2</v>
      </c>
      <c r="D3382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3" spans="1:4" x14ac:dyDescent="0.2">
      <c r="A3383" s="3" t="s">
        <v>3</v>
      </c>
      <c r="B3383" s="3">
        <f>YEAR(stock_returns_long[[#This Row],[Date]])</f>
        <v>2024</v>
      </c>
      <c r="C3383" s="3">
        <f>MONTH(stock_returns_long[[#This Row],[Date]])</f>
        <v>2</v>
      </c>
      <c r="D3383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4" spans="1:4" x14ac:dyDescent="0.2">
      <c r="A3384" s="3" t="s">
        <v>3</v>
      </c>
      <c r="B3384" s="3">
        <f>YEAR(stock_returns_long[[#This Row],[Date]])</f>
        <v>2024</v>
      </c>
      <c r="C3384" s="3">
        <f>MONTH(stock_returns_long[[#This Row],[Date]])</f>
        <v>2</v>
      </c>
      <c r="D3384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5" spans="1:4" x14ac:dyDescent="0.2">
      <c r="A3385" s="3" t="s">
        <v>3</v>
      </c>
      <c r="B3385" s="3">
        <f>YEAR(stock_returns_long[[#This Row],[Date]])</f>
        <v>2024</v>
      </c>
      <c r="C3385" s="3">
        <f>MONTH(stock_returns_long[[#This Row],[Date]])</f>
        <v>2</v>
      </c>
      <c r="D3385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6" spans="1:4" x14ac:dyDescent="0.2">
      <c r="A3386" s="3" t="s">
        <v>3</v>
      </c>
      <c r="B3386" s="3">
        <f>YEAR(stock_returns_long[[#This Row],[Date]])</f>
        <v>2024</v>
      </c>
      <c r="C3386" s="3">
        <f>MONTH(stock_returns_long[[#This Row],[Date]])</f>
        <v>2</v>
      </c>
      <c r="D3386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7" spans="1:4" x14ac:dyDescent="0.2">
      <c r="A3387" s="3" t="s">
        <v>3</v>
      </c>
      <c r="B3387" s="3">
        <f>YEAR(stock_returns_long[[#This Row],[Date]])</f>
        <v>2024</v>
      </c>
      <c r="C3387" s="3">
        <f>MONTH(stock_returns_long[[#This Row],[Date]])</f>
        <v>2</v>
      </c>
      <c r="D3387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8" spans="1:4" x14ac:dyDescent="0.2">
      <c r="A3388" s="3" t="s">
        <v>3</v>
      </c>
      <c r="B3388" s="3">
        <f>YEAR(stock_returns_long[[#This Row],[Date]])</f>
        <v>2024</v>
      </c>
      <c r="C3388" s="3">
        <f>MONTH(stock_returns_long[[#This Row],[Date]])</f>
        <v>2</v>
      </c>
      <c r="D3388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89" spans="1:4" x14ac:dyDescent="0.2">
      <c r="A3389" s="3" t="s">
        <v>3</v>
      </c>
      <c r="B3389" s="3">
        <f>YEAR(stock_returns_long[[#This Row],[Date]])</f>
        <v>2024</v>
      </c>
      <c r="C3389" s="3">
        <f>MONTH(stock_returns_long[[#This Row],[Date]])</f>
        <v>2</v>
      </c>
      <c r="D3389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0" spans="1:4" x14ac:dyDescent="0.2">
      <c r="A3390" s="3" t="s">
        <v>3</v>
      </c>
      <c r="B3390" s="3">
        <f>YEAR(stock_returns_long[[#This Row],[Date]])</f>
        <v>2024</v>
      </c>
      <c r="C3390" s="3">
        <f>MONTH(stock_returns_long[[#This Row],[Date]])</f>
        <v>2</v>
      </c>
      <c r="D3390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1" spans="1:4" x14ac:dyDescent="0.2">
      <c r="A3391" s="3" t="s">
        <v>3</v>
      </c>
      <c r="B3391" s="3">
        <f>YEAR(stock_returns_long[[#This Row],[Date]])</f>
        <v>2024</v>
      </c>
      <c r="C3391" s="3">
        <f>MONTH(stock_returns_long[[#This Row],[Date]])</f>
        <v>2</v>
      </c>
      <c r="D3391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2" spans="1:4" x14ac:dyDescent="0.2">
      <c r="A3392" s="3" t="s">
        <v>3</v>
      </c>
      <c r="B3392" s="3">
        <f>YEAR(stock_returns_long[[#This Row],[Date]])</f>
        <v>2024</v>
      </c>
      <c r="C3392" s="3">
        <f>MONTH(stock_returns_long[[#This Row],[Date]])</f>
        <v>2</v>
      </c>
      <c r="D3392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3" spans="1:4" x14ac:dyDescent="0.2">
      <c r="A3393" s="3" t="s">
        <v>3</v>
      </c>
      <c r="B3393" s="3">
        <f>YEAR(stock_returns_long[[#This Row],[Date]])</f>
        <v>2024</v>
      </c>
      <c r="C3393" s="3">
        <f>MONTH(stock_returns_long[[#This Row],[Date]])</f>
        <v>2</v>
      </c>
      <c r="D3393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4" spans="1:4" x14ac:dyDescent="0.2">
      <c r="A3394" s="3" t="s">
        <v>3</v>
      </c>
      <c r="B3394" s="3">
        <f>YEAR(stock_returns_long[[#This Row],[Date]])</f>
        <v>2024</v>
      </c>
      <c r="C3394" s="3">
        <f>MONTH(stock_returns_long[[#This Row],[Date]])</f>
        <v>2</v>
      </c>
      <c r="D3394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5" spans="1:4" x14ac:dyDescent="0.2">
      <c r="A3395" s="3" t="s">
        <v>3</v>
      </c>
      <c r="B3395" s="3">
        <f>YEAR(stock_returns_long[[#This Row],[Date]])</f>
        <v>2024</v>
      </c>
      <c r="C3395" s="3">
        <f>MONTH(stock_returns_long[[#This Row],[Date]])</f>
        <v>2</v>
      </c>
      <c r="D3395" s="3">
        <f>EXP(SUMIFS(stock_returns_long!$F:$F, stock_returns_long!$B:$B,Table6[[#This Row],[Ticker]],stock_returns_long!$D:$D,Table6[[#This Row],[Year]], stock_returns_long!$E:$E,Table6[[#This Row],[Month]]))-1</f>
        <v>4.2318295106961834E-2</v>
      </c>
    </row>
    <row r="3396" spans="1:4" x14ac:dyDescent="0.2">
      <c r="A3396" s="3" t="s">
        <v>3</v>
      </c>
      <c r="B3396" s="3">
        <f>YEAR(stock_returns_long[[#This Row],[Date]])</f>
        <v>2024</v>
      </c>
      <c r="C3396" s="3">
        <f>MONTH(stock_returns_long[[#This Row],[Date]])</f>
        <v>3</v>
      </c>
      <c r="D3396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397" spans="1:4" x14ac:dyDescent="0.2">
      <c r="A3397" s="3" t="s">
        <v>3</v>
      </c>
      <c r="B3397" s="3">
        <f>YEAR(stock_returns_long[[#This Row],[Date]])</f>
        <v>2024</v>
      </c>
      <c r="C3397" s="3">
        <f>MONTH(stock_returns_long[[#This Row],[Date]])</f>
        <v>3</v>
      </c>
      <c r="D3397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398" spans="1:4" x14ac:dyDescent="0.2">
      <c r="A3398" s="3" t="s">
        <v>3</v>
      </c>
      <c r="B3398" s="3">
        <f>YEAR(stock_returns_long[[#This Row],[Date]])</f>
        <v>2024</v>
      </c>
      <c r="C3398" s="3">
        <f>MONTH(stock_returns_long[[#This Row],[Date]])</f>
        <v>3</v>
      </c>
      <c r="D3398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399" spans="1:4" x14ac:dyDescent="0.2">
      <c r="A3399" s="3" t="s">
        <v>3</v>
      </c>
      <c r="B3399" s="3">
        <f>YEAR(stock_returns_long[[#This Row],[Date]])</f>
        <v>2024</v>
      </c>
      <c r="C3399" s="3">
        <f>MONTH(stock_returns_long[[#This Row],[Date]])</f>
        <v>3</v>
      </c>
      <c r="D3399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0" spans="1:4" x14ac:dyDescent="0.2">
      <c r="A3400" s="3" t="s">
        <v>3</v>
      </c>
      <c r="B3400" s="3">
        <f>YEAR(stock_returns_long[[#This Row],[Date]])</f>
        <v>2024</v>
      </c>
      <c r="C3400" s="3">
        <f>MONTH(stock_returns_long[[#This Row],[Date]])</f>
        <v>3</v>
      </c>
      <c r="D3400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1" spans="1:4" x14ac:dyDescent="0.2">
      <c r="A3401" s="3" t="s">
        <v>3</v>
      </c>
      <c r="B3401" s="3">
        <f>YEAR(stock_returns_long[[#This Row],[Date]])</f>
        <v>2024</v>
      </c>
      <c r="C3401" s="3">
        <f>MONTH(stock_returns_long[[#This Row],[Date]])</f>
        <v>3</v>
      </c>
      <c r="D3401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2" spans="1:4" x14ac:dyDescent="0.2">
      <c r="A3402" s="3" t="s">
        <v>3</v>
      </c>
      <c r="B3402" s="3">
        <f>YEAR(stock_returns_long[[#This Row],[Date]])</f>
        <v>2024</v>
      </c>
      <c r="C3402" s="3">
        <f>MONTH(stock_returns_long[[#This Row],[Date]])</f>
        <v>3</v>
      </c>
      <c r="D3402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3" spans="1:4" x14ac:dyDescent="0.2">
      <c r="A3403" s="3" t="s">
        <v>3</v>
      </c>
      <c r="B3403" s="3">
        <f>YEAR(stock_returns_long[[#This Row],[Date]])</f>
        <v>2024</v>
      </c>
      <c r="C3403" s="3">
        <f>MONTH(stock_returns_long[[#This Row],[Date]])</f>
        <v>3</v>
      </c>
      <c r="D3403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4" spans="1:4" x14ac:dyDescent="0.2">
      <c r="A3404" s="3" t="s">
        <v>3</v>
      </c>
      <c r="B3404" s="3">
        <f>YEAR(stock_returns_long[[#This Row],[Date]])</f>
        <v>2024</v>
      </c>
      <c r="C3404" s="3">
        <f>MONTH(stock_returns_long[[#This Row],[Date]])</f>
        <v>3</v>
      </c>
      <c r="D3404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5" spans="1:4" x14ac:dyDescent="0.2">
      <c r="A3405" s="3" t="s">
        <v>3</v>
      </c>
      <c r="B3405" s="3">
        <f>YEAR(stock_returns_long[[#This Row],[Date]])</f>
        <v>2024</v>
      </c>
      <c r="C3405" s="3">
        <f>MONTH(stock_returns_long[[#This Row],[Date]])</f>
        <v>3</v>
      </c>
      <c r="D3405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6" spans="1:4" x14ac:dyDescent="0.2">
      <c r="A3406" s="3" t="s">
        <v>3</v>
      </c>
      <c r="B3406" s="3">
        <f>YEAR(stock_returns_long[[#This Row],[Date]])</f>
        <v>2024</v>
      </c>
      <c r="C3406" s="3">
        <f>MONTH(stock_returns_long[[#This Row],[Date]])</f>
        <v>3</v>
      </c>
      <c r="D3406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7" spans="1:4" x14ac:dyDescent="0.2">
      <c r="A3407" s="3" t="s">
        <v>3</v>
      </c>
      <c r="B3407" s="3">
        <f>YEAR(stock_returns_long[[#This Row],[Date]])</f>
        <v>2024</v>
      </c>
      <c r="C3407" s="3">
        <f>MONTH(stock_returns_long[[#This Row],[Date]])</f>
        <v>3</v>
      </c>
      <c r="D3407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8" spans="1:4" x14ac:dyDescent="0.2">
      <c r="A3408" s="3" t="s">
        <v>3</v>
      </c>
      <c r="B3408" s="3">
        <f>YEAR(stock_returns_long[[#This Row],[Date]])</f>
        <v>2024</v>
      </c>
      <c r="C3408" s="3">
        <f>MONTH(stock_returns_long[[#This Row],[Date]])</f>
        <v>3</v>
      </c>
      <c r="D3408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09" spans="1:4" x14ac:dyDescent="0.2">
      <c r="A3409" s="3" t="s">
        <v>3</v>
      </c>
      <c r="B3409" s="3">
        <f>YEAR(stock_returns_long[[#This Row],[Date]])</f>
        <v>2024</v>
      </c>
      <c r="C3409" s="3">
        <f>MONTH(stock_returns_long[[#This Row],[Date]])</f>
        <v>3</v>
      </c>
      <c r="D3409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0" spans="1:4" x14ac:dyDescent="0.2">
      <c r="A3410" s="3" t="s">
        <v>3</v>
      </c>
      <c r="B3410" s="3">
        <f>YEAR(stock_returns_long[[#This Row],[Date]])</f>
        <v>2024</v>
      </c>
      <c r="C3410" s="3">
        <f>MONTH(stock_returns_long[[#This Row],[Date]])</f>
        <v>3</v>
      </c>
      <c r="D3410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1" spans="1:4" x14ac:dyDescent="0.2">
      <c r="A3411" s="3" t="s">
        <v>3</v>
      </c>
      <c r="B3411" s="3">
        <f>YEAR(stock_returns_long[[#This Row],[Date]])</f>
        <v>2024</v>
      </c>
      <c r="C3411" s="3">
        <f>MONTH(stock_returns_long[[#This Row],[Date]])</f>
        <v>3</v>
      </c>
      <c r="D3411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2" spans="1:4" x14ac:dyDescent="0.2">
      <c r="A3412" s="3" t="s">
        <v>3</v>
      </c>
      <c r="B3412" s="3">
        <f>YEAR(stock_returns_long[[#This Row],[Date]])</f>
        <v>2024</v>
      </c>
      <c r="C3412" s="3">
        <f>MONTH(stock_returns_long[[#This Row],[Date]])</f>
        <v>3</v>
      </c>
      <c r="D3412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3" spans="1:4" x14ac:dyDescent="0.2">
      <c r="A3413" s="3" t="s">
        <v>3</v>
      </c>
      <c r="B3413" s="3">
        <f>YEAR(stock_returns_long[[#This Row],[Date]])</f>
        <v>2024</v>
      </c>
      <c r="C3413" s="3">
        <f>MONTH(stock_returns_long[[#This Row],[Date]])</f>
        <v>3</v>
      </c>
      <c r="D3413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4" spans="1:4" x14ac:dyDescent="0.2">
      <c r="A3414" s="3" t="s">
        <v>3</v>
      </c>
      <c r="B3414" s="3">
        <f>YEAR(stock_returns_long[[#This Row],[Date]])</f>
        <v>2024</v>
      </c>
      <c r="C3414" s="3">
        <f>MONTH(stock_returns_long[[#This Row],[Date]])</f>
        <v>3</v>
      </c>
      <c r="D3414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5" spans="1:4" x14ac:dyDescent="0.2">
      <c r="A3415" s="3" t="s">
        <v>3</v>
      </c>
      <c r="B3415" s="3">
        <f>YEAR(stock_returns_long[[#This Row],[Date]])</f>
        <v>2024</v>
      </c>
      <c r="C3415" s="3">
        <f>MONTH(stock_returns_long[[#This Row],[Date]])</f>
        <v>3</v>
      </c>
      <c r="D3415" s="3">
        <f>EXP(SUMIFS(stock_returns_long!$F:$F, stock_returns_long!$B:$B,Table6[[#This Row],[Ticker]],stock_returns_long!$D:$D,Table6[[#This Row],[Year]], stock_returns_long!$E:$E,Table6[[#This Row],[Month]]))-1</f>
        <v>1.7116291338913348E-2</v>
      </c>
    </row>
    <row r="3416" spans="1:4" x14ac:dyDescent="0.2">
      <c r="A3416" s="3" t="s">
        <v>3</v>
      </c>
      <c r="B3416" s="3">
        <f>YEAR(stock_returns_long[[#This Row],[Date]])</f>
        <v>2024</v>
      </c>
      <c r="C3416" s="3">
        <f>MONTH(stock_returns_long[[#This Row],[Date]])</f>
        <v>4</v>
      </c>
      <c r="D3416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17" spans="1:4" x14ac:dyDescent="0.2">
      <c r="A3417" s="3" t="s">
        <v>3</v>
      </c>
      <c r="B3417" s="3">
        <f>YEAR(stock_returns_long[[#This Row],[Date]])</f>
        <v>2024</v>
      </c>
      <c r="C3417" s="3">
        <f>MONTH(stock_returns_long[[#This Row],[Date]])</f>
        <v>4</v>
      </c>
      <c r="D3417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18" spans="1:4" x14ac:dyDescent="0.2">
      <c r="A3418" s="3" t="s">
        <v>3</v>
      </c>
      <c r="B3418" s="3">
        <f>YEAR(stock_returns_long[[#This Row],[Date]])</f>
        <v>2024</v>
      </c>
      <c r="C3418" s="3">
        <f>MONTH(stock_returns_long[[#This Row],[Date]])</f>
        <v>4</v>
      </c>
      <c r="D3418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19" spans="1:4" x14ac:dyDescent="0.2">
      <c r="A3419" s="3" t="s">
        <v>3</v>
      </c>
      <c r="B3419" s="3">
        <f>YEAR(stock_returns_long[[#This Row],[Date]])</f>
        <v>2024</v>
      </c>
      <c r="C3419" s="3">
        <f>MONTH(stock_returns_long[[#This Row],[Date]])</f>
        <v>4</v>
      </c>
      <c r="D3419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0" spans="1:4" x14ac:dyDescent="0.2">
      <c r="A3420" s="3" t="s">
        <v>3</v>
      </c>
      <c r="B3420" s="3">
        <f>YEAR(stock_returns_long[[#This Row],[Date]])</f>
        <v>2024</v>
      </c>
      <c r="C3420" s="3">
        <f>MONTH(stock_returns_long[[#This Row],[Date]])</f>
        <v>4</v>
      </c>
      <c r="D3420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1" spans="1:4" x14ac:dyDescent="0.2">
      <c r="A3421" s="3" t="s">
        <v>3</v>
      </c>
      <c r="B3421" s="3">
        <f>YEAR(stock_returns_long[[#This Row],[Date]])</f>
        <v>2024</v>
      </c>
      <c r="C3421" s="3">
        <f>MONTH(stock_returns_long[[#This Row],[Date]])</f>
        <v>4</v>
      </c>
      <c r="D3421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2" spans="1:4" x14ac:dyDescent="0.2">
      <c r="A3422" s="3" t="s">
        <v>3</v>
      </c>
      <c r="B3422" s="3">
        <f>YEAR(stock_returns_long[[#This Row],[Date]])</f>
        <v>2024</v>
      </c>
      <c r="C3422" s="3">
        <f>MONTH(stock_returns_long[[#This Row],[Date]])</f>
        <v>4</v>
      </c>
      <c r="D3422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3" spans="1:4" x14ac:dyDescent="0.2">
      <c r="A3423" s="3" t="s">
        <v>3</v>
      </c>
      <c r="B3423" s="3">
        <f>YEAR(stock_returns_long[[#This Row],[Date]])</f>
        <v>2024</v>
      </c>
      <c r="C3423" s="3">
        <f>MONTH(stock_returns_long[[#This Row],[Date]])</f>
        <v>4</v>
      </c>
      <c r="D3423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4" spans="1:4" x14ac:dyDescent="0.2">
      <c r="A3424" s="3" t="s">
        <v>3</v>
      </c>
      <c r="B3424" s="3">
        <f>YEAR(stock_returns_long[[#This Row],[Date]])</f>
        <v>2024</v>
      </c>
      <c r="C3424" s="3">
        <f>MONTH(stock_returns_long[[#This Row],[Date]])</f>
        <v>4</v>
      </c>
      <c r="D3424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5" spans="1:4" x14ac:dyDescent="0.2">
      <c r="A3425" s="3" t="s">
        <v>3</v>
      </c>
      <c r="B3425" s="3">
        <f>YEAR(stock_returns_long[[#This Row],[Date]])</f>
        <v>2024</v>
      </c>
      <c r="C3425" s="3">
        <f>MONTH(stock_returns_long[[#This Row],[Date]])</f>
        <v>4</v>
      </c>
      <c r="D3425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6" spans="1:4" x14ac:dyDescent="0.2">
      <c r="A3426" s="3" t="s">
        <v>3</v>
      </c>
      <c r="B3426" s="3">
        <f>YEAR(stock_returns_long[[#This Row],[Date]])</f>
        <v>2024</v>
      </c>
      <c r="C3426" s="3">
        <f>MONTH(stock_returns_long[[#This Row],[Date]])</f>
        <v>4</v>
      </c>
      <c r="D3426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7" spans="1:4" x14ac:dyDescent="0.2">
      <c r="A3427" s="3" t="s">
        <v>3</v>
      </c>
      <c r="B3427" s="3">
        <f>YEAR(stock_returns_long[[#This Row],[Date]])</f>
        <v>2024</v>
      </c>
      <c r="C3427" s="3">
        <f>MONTH(stock_returns_long[[#This Row],[Date]])</f>
        <v>4</v>
      </c>
      <c r="D3427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8" spans="1:4" x14ac:dyDescent="0.2">
      <c r="A3428" s="3" t="s">
        <v>3</v>
      </c>
      <c r="B3428" s="3">
        <f>YEAR(stock_returns_long[[#This Row],[Date]])</f>
        <v>2024</v>
      </c>
      <c r="C3428" s="3">
        <f>MONTH(stock_returns_long[[#This Row],[Date]])</f>
        <v>4</v>
      </c>
      <c r="D3428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29" spans="1:4" x14ac:dyDescent="0.2">
      <c r="A3429" s="3" t="s">
        <v>3</v>
      </c>
      <c r="B3429" s="3">
        <f>YEAR(stock_returns_long[[#This Row],[Date]])</f>
        <v>2024</v>
      </c>
      <c r="C3429" s="3">
        <f>MONTH(stock_returns_long[[#This Row],[Date]])</f>
        <v>4</v>
      </c>
      <c r="D3429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0" spans="1:4" x14ac:dyDescent="0.2">
      <c r="A3430" s="3" t="s">
        <v>3</v>
      </c>
      <c r="B3430" s="3">
        <f>YEAR(stock_returns_long[[#This Row],[Date]])</f>
        <v>2024</v>
      </c>
      <c r="C3430" s="3">
        <f>MONTH(stock_returns_long[[#This Row],[Date]])</f>
        <v>4</v>
      </c>
      <c r="D3430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1" spans="1:4" x14ac:dyDescent="0.2">
      <c r="A3431" s="3" t="s">
        <v>3</v>
      </c>
      <c r="B3431" s="3">
        <f>YEAR(stock_returns_long[[#This Row],[Date]])</f>
        <v>2024</v>
      </c>
      <c r="C3431" s="3">
        <f>MONTH(stock_returns_long[[#This Row],[Date]])</f>
        <v>4</v>
      </c>
      <c r="D3431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2" spans="1:4" x14ac:dyDescent="0.2">
      <c r="A3432" s="3" t="s">
        <v>3</v>
      </c>
      <c r="B3432" s="3">
        <f>YEAR(stock_returns_long[[#This Row],[Date]])</f>
        <v>2024</v>
      </c>
      <c r="C3432" s="3">
        <f>MONTH(stock_returns_long[[#This Row],[Date]])</f>
        <v>4</v>
      </c>
      <c r="D3432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3" spans="1:4" x14ac:dyDescent="0.2">
      <c r="A3433" s="3" t="s">
        <v>3</v>
      </c>
      <c r="B3433" s="3">
        <f>YEAR(stock_returns_long[[#This Row],[Date]])</f>
        <v>2024</v>
      </c>
      <c r="C3433" s="3">
        <f>MONTH(stock_returns_long[[#This Row],[Date]])</f>
        <v>4</v>
      </c>
      <c r="D3433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4" spans="1:4" x14ac:dyDescent="0.2">
      <c r="A3434" s="3" t="s">
        <v>3</v>
      </c>
      <c r="B3434" s="3">
        <f>YEAR(stock_returns_long[[#This Row],[Date]])</f>
        <v>2024</v>
      </c>
      <c r="C3434" s="3">
        <f>MONTH(stock_returns_long[[#This Row],[Date]])</f>
        <v>4</v>
      </c>
      <c r="D3434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5" spans="1:4" x14ac:dyDescent="0.2">
      <c r="A3435" s="3" t="s">
        <v>3</v>
      </c>
      <c r="B3435" s="3">
        <f>YEAR(stock_returns_long[[#This Row],[Date]])</f>
        <v>2024</v>
      </c>
      <c r="C3435" s="3">
        <f>MONTH(stock_returns_long[[#This Row],[Date]])</f>
        <v>4</v>
      </c>
      <c r="D3435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6" spans="1:4" x14ac:dyDescent="0.2">
      <c r="A3436" s="3" t="s">
        <v>3</v>
      </c>
      <c r="B3436" s="3">
        <f>YEAR(stock_returns_long[[#This Row],[Date]])</f>
        <v>2024</v>
      </c>
      <c r="C3436" s="3">
        <f>MONTH(stock_returns_long[[#This Row],[Date]])</f>
        <v>4</v>
      </c>
      <c r="D3436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7" spans="1:4" x14ac:dyDescent="0.2">
      <c r="A3437" s="3" t="s">
        <v>3</v>
      </c>
      <c r="B3437" s="3">
        <f>YEAR(stock_returns_long[[#This Row],[Date]])</f>
        <v>2024</v>
      </c>
      <c r="C3437" s="3">
        <f>MONTH(stock_returns_long[[#This Row],[Date]])</f>
        <v>4</v>
      </c>
      <c r="D3437" s="3">
        <f>EXP(SUMIFS(stock_returns_long!$F:$F, stock_returns_long!$B:$B,Table6[[#This Row],[Ticker]],stock_returns_long!$D:$D,Table6[[#This Row],[Year]], stock_returns_long!$E:$E,Table6[[#This Row],[Month]]))-1</f>
        <v>-7.4610320375661066E-2</v>
      </c>
    </row>
    <row r="3438" spans="1:4" x14ac:dyDescent="0.2">
      <c r="A3438" s="3" t="s">
        <v>3</v>
      </c>
      <c r="B3438" s="3">
        <f>YEAR(stock_returns_long[[#This Row],[Date]])</f>
        <v>2024</v>
      </c>
      <c r="C3438" s="3">
        <f>MONTH(stock_returns_long[[#This Row],[Date]])</f>
        <v>5</v>
      </c>
      <c r="D3438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39" spans="1:4" x14ac:dyDescent="0.2">
      <c r="A3439" s="3" t="s">
        <v>3</v>
      </c>
      <c r="B3439" s="3">
        <f>YEAR(stock_returns_long[[#This Row],[Date]])</f>
        <v>2024</v>
      </c>
      <c r="C3439" s="3">
        <f>MONTH(stock_returns_long[[#This Row],[Date]])</f>
        <v>5</v>
      </c>
      <c r="D3439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0" spans="1:4" x14ac:dyDescent="0.2">
      <c r="A3440" s="3" t="s">
        <v>3</v>
      </c>
      <c r="B3440" s="3">
        <f>YEAR(stock_returns_long[[#This Row],[Date]])</f>
        <v>2024</v>
      </c>
      <c r="C3440" s="3">
        <f>MONTH(stock_returns_long[[#This Row],[Date]])</f>
        <v>5</v>
      </c>
      <c r="D3440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1" spans="1:4" x14ac:dyDescent="0.2">
      <c r="A3441" s="3" t="s">
        <v>3</v>
      </c>
      <c r="B3441" s="3">
        <f>YEAR(stock_returns_long[[#This Row],[Date]])</f>
        <v>2024</v>
      </c>
      <c r="C3441" s="3">
        <f>MONTH(stock_returns_long[[#This Row],[Date]])</f>
        <v>5</v>
      </c>
      <c r="D3441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2" spans="1:4" x14ac:dyDescent="0.2">
      <c r="A3442" s="3" t="s">
        <v>3</v>
      </c>
      <c r="B3442" s="3">
        <f>YEAR(stock_returns_long[[#This Row],[Date]])</f>
        <v>2024</v>
      </c>
      <c r="C3442" s="3">
        <f>MONTH(stock_returns_long[[#This Row],[Date]])</f>
        <v>5</v>
      </c>
      <c r="D3442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3" spans="1:4" x14ac:dyDescent="0.2">
      <c r="A3443" s="3" t="s">
        <v>3</v>
      </c>
      <c r="B3443" s="3">
        <f>YEAR(stock_returns_long[[#This Row],[Date]])</f>
        <v>2024</v>
      </c>
      <c r="C3443" s="3">
        <f>MONTH(stock_returns_long[[#This Row],[Date]])</f>
        <v>5</v>
      </c>
      <c r="D3443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4" spans="1:4" x14ac:dyDescent="0.2">
      <c r="A3444" s="3" t="s">
        <v>3</v>
      </c>
      <c r="B3444" s="3">
        <f>YEAR(stock_returns_long[[#This Row],[Date]])</f>
        <v>2024</v>
      </c>
      <c r="C3444" s="3">
        <f>MONTH(stock_returns_long[[#This Row],[Date]])</f>
        <v>5</v>
      </c>
      <c r="D3444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5" spans="1:4" x14ac:dyDescent="0.2">
      <c r="A3445" s="3" t="s">
        <v>3</v>
      </c>
      <c r="B3445" s="3">
        <f>YEAR(stock_returns_long[[#This Row],[Date]])</f>
        <v>2024</v>
      </c>
      <c r="C3445" s="3">
        <f>MONTH(stock_returns_long[[#This Row],[Date]])</f>
        <v>5</v>
      </c>
      <c r="D3445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6" spans="1:4" x14ac:dyDescent="0.2">
      <c r="A3446" s="3" t="s">
        <v>3</v>
      </c>
      <c r="B3446" s="3">
        <f>YEAR(stock_returns_long[[#This Row],[Date]])</f>
        <v>2024</v>
      </c>
      <c r="C3446" s="3">
        <f>MONTH(stock_returns_long[[#This Row],[Date]])</f>
        <v>5</v>
      </c>
      <c r="D3446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7" spans="1:4" x14ac:dyDescent="0.2">
      <c r="A3447" s="3" t="s">
        <v>3</v>
      </c>
      <c r="B3447" s="3">
        <f>YEAR(stock_returns_long[[#This Row],[Date]])</f>
        <v>2024</v>
      </c>
      <c r="C3447" s="3">
        <f>MONTH(stock_returns_long[[#This Row],[Date]])</f>
        <v>5</v>
      </c>
      <c r="D3447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8" spans="1:4" x14ac:dyDescent="0.2">
      <c r="A3448" s="3" t="s">
        <v>3</v>
      </c>
      <c r="B3448" s="3">
        <f>YEAR(stock_returns_long[[#This Row],[Date]])</f>
        <v>2024</v>
      </c>
      <c r="C3448" s="3">
        <f>MONTH(stock_returns_long[[#This Row],[Date]])</f>
        <v>5</v>
      </c>
      <c r="D3448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49" spans="1:4" x14ac:dyDescent="0.2">
      <c r="A3449" s="3" t="s">
        <v>3</v>
      </c>
      <c r="B3449" s="3">
        <f>YEAR(stock_returns_long[[#This Row],[Date]])</f>
        <v>2024</v>
      </c>
      <c r="C3449" s="3">
        <f>MONTH(stock_returns_long[[#This Row],[Date]])</f>
        <v>5</v>
      </c>
      <c r="D3449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0" spans="1:4" x14ac:dyDescent="0.2">
      <c r="A3450" s="3" t="s">
        <v>3</v>
      </c>
      <c r="B3450" s="3">
        <f>YEAR(stock_returns_long[[#This Row],[Date]])</f>
        <v>2024</v>
      </c>
      <c r="C3450" s="3">
        <f>MONTH(stock_returns_long[[#This Row],[Date]])</f>
        <v>5</v>
      </c>
      <c r="D3450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1" spans="1:4" x14ac:dyDescent="0.2">
      <c r="A3451" s="3" t="s">
        <v>3</v>
      </c>
      <c r="B3451" s="3">
        <f>YEAR(stock_returns_long[[#This Row],[Date]])</f>
        <v>2024</v>
      </c>
      <c r="C3451" s="3">
        <f>MONTH(stock_returns_long[[#This Row],[Date]])</f>
        <v>5</v>
      </c>
      <c r="D3451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2" spans="1:4" x14ac:dyDescent="0.2">
      <c r="A3452" s="3" t="s">
        <v>3</v>
      </c>
      <c r="B3452" s="3">
        <f>YEAR(stock_returns_long[[#This Row],[Date]])</f>
        <v>2024</v>
      </c>
      <c r="C3452" s="3">
        <f>MONTH(stock_returns_long[[#This Row],[Date]])</f>
        <v>5</v>
      </c>
      <c r="D3452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3" spans="1:4" x14ac:dyDescent="0.2">
      <c r="A3453" s="3" t="s">
        <v>3</v>
      </c>
      <c r="B3453" s="3">
        <f>YEAR(stock_returns_long[[#This Row],[Date]])</f>
        <v>2024</v>
      </c>
      <c r="C3453" s="3">
        <f>MONTH(stock_returns_long[[#This Row],[Date]])</f>
        <v>5</v>
      </c>
      <c r="D3453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4" spans="1:4" x14ac:dyDescent="0.2">
      <c r="A3454" s="3" t="s">
        <v>3</v>
      </c>
      <c r="B3454" s="3">
        <f>YEAR(stock_returns_long[[#This Row],[Date]])</f>
        <v>2024</v>
      </c>
      <c r="C3454" s="3">
        <f>MONTH(stock_returns_long[[#This Row],[Date]])</f>
        <v>5</v>
      </c>
      <c r="D3454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5" spans="1:4" x14ac:dyDescent="0.2">
      <c r="A3455" s="3" t="s">
        <v>3</v>
      </c>
      <c r="B3455" s="3">
        <f>YEAR(stock_returns_long[[#This Row],[Date]])</f>
        <v>2024</v>
      </c>
      <c r="C3455" s="3">
        <f>MONTH(stock_returns_long[[#This Row],[Date]])</f>
        <v>5</v>
      </c>
      <c r="D3455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6" spans="1:4" x14ac:dyDescent="0.2">
      <c r="A3456" s="3" t="s">
        <v>3</v>
      </c>
      <c r="B3456" s="3">
        <f>YEAR(stock_returns_long[[#This Row],[Date]])</f>
        <v>2024</v>
      </c>
      <c r="C3456" s="3">
        <f>MONTH(stock_returns_long[[#This Row],[Date]])</f>
        <v>5</v>
      </c>
      <c r="D3456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7" spans="1:4" x14ac:dyDescent="0.2">
      <c r="A3457" s="3" t="s">
        <v>3</v>
      </c>
      <c r="B3457" s="3">
        <f>YEAR(stock_returns_long[[#This Row],[Date]])</f>
        <v>2024</v>
      </c>
      <c r="C3457" s="3">
        <f>MONTH(stock_returns_long[[#This Row],[Date]])</f>
        <v>5</v>
      </c>
      <c r="D3457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8" spans="1:4" x14ac:dyDescent="0.2">
      <c r="A3458" s="3" t="s">
        <v>3</v>
      </c>
      <c r="B3458" s="3">
        <f>YEAR(stock_returns_long[[#This Row],[Date]])</f>
        <v>2024</v>
      </c>
      <c r="C3458" s="3">
        <f>MONTH(stock_returns_long[[#This Row],[Date]])</f>
        <v>5</v>
      </c>
      <c r="D3458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59" spans="1:4" x14ac:dyDescent="0.2">
      <c r="A3459" s="3" t="s">
        <v>3</v>
      </c>
      <c r="B3459" s="3">
        <f>YEAR(stock_returns_long[[#This Row],[Date]])</f>
        <v>2024</v>
      </c>
      <c r="C3459" s="3">
        <f>MONTH(stock_returns_long[[#This Row],[Date]])</f>
        <v>5</v>
      </c>
      <c r="D3459" s="3">
        <f>EXP(SUMIFS(stock_returns_long!$F:$F, stock_returns_long!$B:$B,Table6[[#This Row],[Ticker]],stock_returns_long!$D:$D,Table6[[#This Row],[Year]], stock_returns_long!$E:$E,Table6[[#This Row],[Month]]))-1</f>
        <v>6.8191149056508138E-2</v>
      </c>
    </row>
    <row r="3460" spans="1:4" x14ac:dyDescent="0.2">
      <c r="A3460" s="3" t="s">
        <v>3</v>
      </c>
      <c r="B3460" s="3">
        <f>YEAR(stock_returns_long[[#This Row],[Date]])</f>
        <v>2024</v>
      </c>
      <c r="C3460" s="3">
        <f>MONTH(stock_returns_long[[#This Row],[Date]])</f>
        <v>6</v>
      </c>
      <c r="D3460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1" spans="1:4" x14ac:dyDescent="0.2">
      <c r="A3461" s="3" t="s">
        <v>3</v>
      </c>
      <c r="B3461" s="3">
        <f>YEAR(stock_returns_long[[#This Row],[Date]])</f>
        <v>2024</v>
      </c>
      <c r="C3461" s="3">
        <f>MONTH(stock_returns_long[[#This Row],[Date]])</f>
        <v>6</v>
      </c>
      <c r="D3461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2" spans="1:4" x14ac:dyDescent="0.2">
      <c r="A3462" s="3" t="s">
        <v>3</v>
      </c>
      <c r="B3462" s="3">
        <f>YEAR(stock_returns_long[[#This Row],[Date]])</f>
        <v>2024</v>
      </c>
      <c r="C3462" s="3">
        <f>MONTH(stock_returns_long[[#This Row],[Date]])</f>
        <v>6</v>
      </c>
      <c r="D3462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3" spans="1:4" x14ac:dyDescent="0.2">
      <c r="A3463" s="3" t="s">
        <v>3</v>
      </c>
      <c r="B3463" s="3">
        <f>YEAR(stock_returns_long[[#This Row],[Date]])</f>
        <v>2024</v>
      </c>
      <c r="C3463" s="3">
        <f>MONTH(stock_returns_long[[#This Row],[Date]])</f>
        <v>6</v>
      </c>
      <c r="D3463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4" spans="1:4" x14ac:dyDescent="0.2">
      <c r="A3464" s="3" t="s">
        <v>3</v>
      </c>
      <c r="B3464" s="3">
        <f>YEAR(stock_returns_long[[#This Row],[Date]])</f>
        <v>2024</v>
      </c>
      <c r="C3464" s="3">
        <f>MONTH(stock_returns_long[[#This Row],[Date]])</f>
        <v>6</v>
      </c>
      <c r="D3464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5" spans="1:4" x14ac:dyDescent="0.2">
      <c r="A3465" s="3" t="s">
        <v>3</v>
      </c>
      <c r="B3465" s="3">
        <f>YEAR(stock_returns_long[[#This Row],[Date]])</f>
        <v>2024</v>
      </c>
      <c r="C3465" s="3">
        <f>MONTH(stock_returns_long[[#This Row],[Date]])</f>
        <v>6</v>
      </c>
      <c r="D3465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6" spans="1:4" x14ac:dyDescent="0.2">
      <c r="A3466" s="3" t="s">
        <v>3</v>
      </c>
      <c r="B3466" s="3">
        <f>YEAR(stock_returns_long[[#This Row],[Date]])</f>
        <v>2024</v>
      </c>
      <c r="C3466" s="3">
        <f>MONTH(stock_returns_long[[#This Row],[Date]])</f>
        <v>6</v>
      </c>
      <c r="D3466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7" spans="1:4" x14ac:dyDescent="0.2">
      <c r="A3467" s="3" t="s">
        <v>3</v>
      </c>
      <c r="B3467" s="3">
        <f>YEAR(stock_returns_long[[#This Row],[Date]])</f>
        <v>2024</v>
      </c>
      <c r="C3467" s="3">
        <f>MONTH(stock_returns_long[[#This Row],[Date]])</f>
        <v>6</v>
      </c>
      <c r="D3467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8" spans="1:4" x14ac:dyDescent="0.2">
      <c r="A3468" s="3" t="s">
        <v>3</v>
      </c>
      <c r="B3468" s="3">
        <f>YEAR(stock_returns_long[[#This Row],[Date]])</f>
        <v>2024</v>
      </c>
      <c r="C3468" s="3">
        <f>MONTH(stock_returns_long[[#This Row],[Date]])</f>
        <v>6</v>
      </c>
      <c r="D3468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69" spans="1:4" x14ac:dyDescent="0.2">
      <c r="A3469" s="3" t="s">
        <v>3</v>
      </c>
      <c r="B3469" s="3">
        <f>YEAR(stock_returns_long[[#This Row],[Date]])</f>
        <v>2024</v>
      </c>
      <c r="C3469" s="3">
        <f>MONTH(stock_returns_long[[#This Row],[Date]])</f>
        <v>6</v>
      </c>
      <c r="D3469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0" spans="1:4" x14ac:dyDescent="0.2">
      <c r="A3470" s="3" t="s">
        <v>3</v>
      </c>
      <c r="B3470" s="3">
        <f>YEAR(stock_returns_long[[#This Row],[Date]])</f>
        <v>2024</v>
      </c>
      <c r="C3470" s="3">
        <f>MONTH(stock_returns_long[[#This Row],[Date]])</f>
        <v>6</v>
      </c>
      <c r="D3470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1" spans="1:4" x14ac:dyDescent="0.2">
      <c r="A3471" s="3" t="s">
        <v>3</v>
      </c>
      <c r="B3471" s="3">
        <f>YEAR(stock_returns_long[[#This Row],[Date]])</f>
        <v>2024</v>
      </c>
      <c r="C3471" s="3">
        <f>MONTH(stock_returns_long[[#This Row],[Date]])</f>
        <v>6</v>
      </c>
      <c r="D3471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2" spans="1:4" x14ac:dyDescent="0.2">
      <c r="A3472" s="3" t="s">
        <v>3</v>
      </c>
      <c r="B3472" s="3">
        <f>YEAR(stock_returns_long[[#This Row],[Date]])</f>
        <v>2024</v>
      </c>
      <c r="C3472" s="3">
        <f>MONTH(stock_returns_long[[#This Row],[Date]])</f>
        <v>6</v>
      </c>
      <c r="D3472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3" spans="1:4" x14ac:dyDescent="0.2">
      <c r="A3473" s="3" t="s">
        <v>3</v>
      </c>
      <c r="B3473" s="3">
        <f>YEAR(stock_returns_long[[#This Row],[Date]])</f>
        <v>2024</v>
      </c>
      <c r="C3473" s="3">
        <f>MONTH(stock_returns_long[[#This Row],[Date]])</f>
        <v>6</v>
      </c>
      <c r="D3473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4" spans="1:4" x14ac:dyDescent="0.2">
      <c r="A3474" s="3" t="s">
        <v>3</v>
      </c>
      <c r="B3474" s="3">
        <f>YEAR(stock_returns_long[[#This Row],[Date]])</f>
        <v>2024</v>
      </c>
      <c r="C3474" s="3">
        <f>MONTH(stock_returns_long[[#This Row],[Date]])</f>
        <v>6</v>
      </c>
      <c r="D3474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5" spans="1:4" x14ac:dyDescent="0.2">
      <c r="A3475" s="3" t="s">
        <v>3</v>
      </c>
      <c r="B3475" s="3">
        <f>YEAR(stock_returns_long[[#This Row],[Date]])</f>
        <v>2024</v>
      </c>
      <c r="C3475" s="3">
        <f>MONTH(stock_returns_long[[#This Row],[Date]])</f>
        <v>6</v>
      </c>
      <c r="D3475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6" spans="1:4" x14ac:dyDescent="0.2">
      <c r="A3476" s="3" t="s">
        <v>3</v>
      </c>
      <c r="B3476" s="3">
        <f>YEAR(stock_returns_long[[#This Row],[Date]])</f>
        <v>2024</v>
      </c>
      <c r="C3476" s="3">
        <f>MONTH(stock_returns_long[[#This Row],[Date]])</f>
        <v>6</v>
      </c>
      <c r="D3476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7" spans="1:4" x14ac:dyDescent="0.2">
      <c r="A3477" s="3" t="s">
        <v>3</v>
      </c>
      <c r="B3477" s="3">
        <f>YEAR(stock_returns_long[[#This Row],[Date]])</f>
        <v>2024</v>
      </c>
      <c r="C3477" s="3">
        <f>MONTH(stock_returns_long[[#This Row],[Date]])</f>
        <v>6</v>
      </c>
      <c r="D3477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8" spans="1:4" x14ac:dyDescent="0.2">
      <c r="A3478" s="3" t="s">
        <v>3</v>
      </c>
      <c r="B3478" s="3">
        <f>YEAR(stock_returns_long[[#This Row],[Date]])</f>
        <v>2024</v>
      </c>
      <c r="C3478" s="3">
        <f>MONTH(stock_returns_long[[#This Row],[Date]])</f>
        <v>6</v>
      </c>
      <c r="D3478" s="3">
        <f>EXP(SUMIFS(stock_returns_long!$F:$F, stock_returns_long!$B:$B,Table6[[#This Row],[Ticker]],stock_returns_long!$D:$D,Table6[[#This Row],[Year]], stock_returns_long!$E:$E,Table6[[#This Row],[Month]]))-1</f>
        <v>7.6650596464802767E-2</v>
      </c>
    </row>
    <row r="3479" spans="1:4" x14ac:dyDescent="0.2">
      <c r="A3479" s="3" t="s">
        <v>3</v>
      </c>
      <c r="B3479" s="3">
        <f>YEAR(stock_returns_long[[#This Row],[Date]])</f>
        <v>2024</v>
      </c>
      <c r="C3479" s="3">
        <f>MONTH(stock_returns_long[[#This Row],[Date]])</f>
        <v>7</v>
      </c>
      <c r="D3479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0" spans="1:4" x14ac:dyDescent="0.2">
      <c r="A3480" s="3" t="s">
        <v>3</v>
      </c>
      <c r="B3480" s="3">
        <f>YEAR(stock_returns_long[[#This Row],[Date]])</f>
        <v>2024</v>
      </c>
      <c r="C3480" s="3">
        <f>MONTH(stock_returns_long[[#This Row],[Date]])</f>
        <v>7</v>
      </c>
      <c r="D3480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1" spans="1:4" x14ac:dyDescent="0.2">
      <c r="A3481" s="3" t="s">
        <v>3</v>
      </c>
      <c r="B3481" s="3">
        <f>YEAR(stock_returns_long[[#This Row],[Date]])</f>
        <v>2024</v>
      </c>
      <c r="C3481" s="3">
        <f>MONTH(stock_returns_long[[#This Row],[Date]])</f>
        <v>7</v>
      </c>
      <c r="D3481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2" spans="1:4" x14ac:dyDescent="0.2">
      <c r="A3482" s="3" t="s">
        <v>3</v>
      </c>
      <c r="B3482" s="3">
        <f>YEAR(stock_returns_long[[#This Row],[Date]])</f>
        <v>2024</v>
      </c>
      <c r="C3482" s="3">
        <f>MONTH(stock_returns_long[[#This Row],[Date]])</f>
        <v>7</v>
      </c>
      <c r="D3482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3" spans="1:4" x14ac:dyDescent="0.2">
      <c r="A3483" s="3" t="s">
        <v>3</v>
      </c>
      <c r="B3483" s="3">
        <f>YEAR(stock_returns_long[[#This Row],[Date]])</f>
        <v>2024</v>
      </c>
      <c r="C3483" s="3">
        <f>MONTH(stock_returns_long[[#This Row],[Date]])</f>
        <v>7</v>
      </c>
      <c r="D3483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4" spans="1:4" x14ac:dyDescent="0.2">
      <c r="A3484" s="3" t="s">
        <v>3</v>
      </c>
      <c r="B3484" s="3">
        <f>YEAR(stock_returns_long[[#This Row],[Date]])</f>
        <v>2024</v>
      </c>
      <c r="C3484" s="3">
        <f>MONTH(stock_returns_long[[#This Row],[Date]])</f>
        <v>7</v>
      </c>
      <c r="D3484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5" spans="1:4" x14ac:dyDescent="0.2">
      <c r="A3485" s="3" t="s">
        <v>3</v>
      </c>
      <c r="B3485" s="3">
        <f>YEAR(stock_returns_long[[#This Row],[Date]])</f>
        <v>2024</v>
      </c>
      <c r="C3485" s="3">
        <f>MONTH(stock_returns_long[[#This Row],[Date]])</f>
        <v>7</v>
      </c>
      <c r="D3485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6" spans="1:4" x14ac:dyDescent="0.2">
      <c r="A3486" s="3" t="s">
        <v>3</v>
      </c>
      <c r="B3486" s="3">
        <f>YEAR(stock_returns_long[[#This Row],[Date]])</f>
        <v>2024</v>
      </c>
      <c r="C3486" s="3">
        <f>MONTH(stock_returns_long[[#This Row],[Date]])</f>
        <v>7</v>
      </c>
      <c r="D3486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7" spans="1:4" x14ac:dyDescent="0.2">
      <c r="A3487" s="3" t="s">
        <v>3</v>
      </c>
      <c r="B3487" s="3">
        <f>YEAR(stock_returns_long[[#This Row],[Date]])</f>
        <v>2024</v>
      </c>
      <c r="C3487" s="3">
        <f>MONTH(stock_returns_long[[#This Row],[Date]])</f>
        <v>7</v>
      </c>
      <c r="D3487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8" spans="1:4" x14ac:dyDescent="0.2">
      <c r="A3488" s="3" t="s">
        <v>3</v>
      </c>
      <c r="B3488" s="3">
        <f>YEAR(stock_returns_long[[#This Row],[Date]])</f>
        <v>2024</v>
      </c>
      <c r="C3488" s="3">
        <f>MONTH(stock_returns_long[[#This Row],[Date]])</f>
        <v>7</v>
      </c>
      <c r="D3488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89" spans="1:4" x14ac:dyDescent="0.2">
      <c r="A3489" s="3" t="s">
        <v>3</v>
      </c>
      <c r="B3489" s="3">
        <f>YEAR(stock_returns_long[[#This Row],[Date]])</f>
        <v>2024</v>
      </c>
      <c r="C3489" s="3">
        <f>MONTH(stock_returns_long[[#This Row],[Date]])</f>
        <v>7</v>
      </c>
      <c r="D3489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0" spans="1:4" x14ac:dyDescent="0.2">
      <c r="A3490" s="3" t="s">
        <v>3</v>
      </c>
      <c r="B3490" s="3">
        <f>YEAR(stock_returns_long[[#This Row],[Date]])</f>
        <v>2024</v>
      </c>
      <c r="C3490" s="3">
        <f>MONTH(stock_returns_long[[#This Row],[Date]])</f>
        <v>7</v>
      </c>
      <c r="D3490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1" spans="1:4" x14ac:dyDescent="0.2">
      <c r="A3491" s="3" t="s">
        <v>3</v>
      </c>
      <c r="B3491" s="3">
        <f>YEAR(stock_returns_long[[#This Row],[Date]])</f>
        <v>2024</v>
      </c>
      <c r="C3491" s="3">
        <f>MONTH(stock_returns_long[[#This Row],[Date]])</f>
        <v>7</v>
      </c>
      <c r="D3491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2" spans="1:4" x14ac:dyDescent="0.2">
      <c r="A3492" s="3" t="s">
        <v>3</v>
      </c>
      <c r="B3492" s="3">
        <f>YEAR(stock_returns_long[[#This Row],[Date]])</f>
        <v>2024</v>
      </c>
      <c r="C3492" s="3">
        <f>MONTH(stock_returns_long[[#This Row],[Date]])</f>
        <v>7</v>
      </c>
      <c r="D3492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3" spans="1:4" x14ac:dyDescent="0.2">
      <c r="A3493" s="3" t="s">
        <v>3</v>
      </c>
      <c r="B3493" s="3">
        <f>YEAR(stock_returns_long[[#This Row],[Date]])</f>
        <v>2024</v>
      </c>
      <c r="C3493" s="3">
        <f>MONTH(stock_returns_long[[#This Row],[Date]])</f>
        <v>7</v>
      </c>
      <c r="D3493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4" spans="1:4" x14ac:dyDescent="0.2">
      <c r="A3494" s="3" t="s">
        <v>3</v>
      </c>
      <c r="B3494" s="3">
        <f>YEAR(stock_returns_long[[#This Row],[Date]])</f>
        <v>2024</v>
      </c>
      <c r="C3494" s="3">
        <f>MONTH(stock_returns_long[[#This Row],[Date]])</f>
        <v>7</v>
      </c>
      <c r="D3494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5" spans="1:4" x14ac:dyDescent="0.2">
      <c r="A3495" s="3" t="s">
        <v>3</v>
      </c>
      <c r="B3495" s="3">
        <f>YEAR(stock_returns_long[[#This Row],[Date]])</f>
        <v>2024</v>
      </c>
      <c r="C3495" s="3">
        <f>MONTH(stock_returns_long[[#This Row],[Date]])</f>
        <v>7</v>
      </c>
      <c r="D3495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6" spans="1:4" x14ac:dyDescent="0.2">
      <c r="A3496" s="3" t="s">
        <v>3</v>
      </c>
      <c r="B3496" s="3">
        <f>YEAR(stock_returns_long[[#This Row],[Date]])</f>
        <v>2024</v>
      </c>
      <c r="C3496" s="3">
        <f>MONTH(stock_returns_long[[#This Row],[Date]])</f>
        <v>7</v>
      </c>
      <c r="D3496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7" spans="1:4" x14ac:dyDescent="0.2">
      <c r="A3497" s="3" t="s">
        <v>3</v>
      </c>
      <c r="B3497" s="3">
        <f>YEAR(stock_returns_long[[#This Row],[Date]])</f>
        <v>2024</v>
      </c>
      <c r="C3497" s="3">
        <f>MONTH(stock_returns_long[[#This Row],[Date]])</f>
        <v>7</v>
      </c>
      <c r="D3497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8" spans="1:4" x14ac:dyDescent="0.2">
      <c r="A3498" s="3" t="s">
        <v>3</v>
      </c>
      <c r="B3498" s="3">
        <f>YEAR(stock_returns_long[[#This Row],[Date]])</f>
        <v>2024</v>
      </c>
      <c r="C3498" s="3">
        <f>MONTH(stock_returns_long[[#This Row],[Date]])</f>
        <v>7</v>
      </c>
      <c r="D3498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499" spans="1:4" x14ac:dyDescent="0.2">
      <c r="A3499" s="3" t="s">
        <v>3</v>
      </c>
      <c r="B3499" s="3">
        <f>YEAR(stock_returns_long[[#This Row],[Date]])</f>
        <v>2024</v>
      </c>
      <c r="C3499" s="3">
        <f>MONTH(stock_returns_long[[#This Row],[Date]])</f>
        <v>7</v>
      </c>
      <c r="D3499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500" spans="1:4" x14ac:dyDescent="0.2">
      <c r="A3500" s="3" t="s">
        <v>3</v>
      </c>
      <c r="B3500" s="3">
        <f>YEAR(stock_returns_long[[#This Row],[Date]])</f>
        <v>2024</v>
      </c>
      <c r="C3500" s="3">
        <f>MONTH(stock_returns_long[[#This Row],[Date]])</f>
        <v>7</v>
      </c>
      <c r="D3500" s="3">
        <f>EXP(SUMIFS(stock_returns_long!$F:$F, stock_returns_long!$B:$B,Table6[[#This Row],[Ticker]],stock_returns_long!$D:$D,Table6[[#This Row],[Year]], stock_returns_long!$E:$E,Table6[[#This Row],[Month]]))-1</f>
        <v>-6.3989202205043783E-2</v>
      </c>
    </row>
    <row r="3501" spans="1:4" x14ac:dyDescent="0.2">
      <c r="A3501" s="3" t="s">
        <v>3</v>
      </c>
      <c r="B3501" s="3">
        <f>YEAR(stock_returns_long[[#This Row],[Date]])</f>
        <v>2024</v>
      </c>
      <c r="C3501" s="3">
        <f>MONTH(stock_returns_long[[#This Row],[Date]])</f>
        <v>8</v>
      </c>
      <c r="D3501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2" spans="1:4" x14ac:dyDescent="0.2">
      <c r="A3502" s="3" t="s">
        <v>3</v>
      </c>
      <c r="B3502" s="3">
        <f>YEAR(stock_returns_long[[#This Row],[Date]])</f>
        <v>2024</v>
      </c>
      <c r="C3502" s="3">
        <f>MONTH(stock_returns_long[[#This Row],[Date]])</f>
        <v>8</v>
      </c>
      <c r="D3502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3" spans="1:4" x14ac:dyDescent="0.2">
      <c r="A3503" s="3" t="s">
        <v>3</v>
      </c>
      <c r="B3503" s="3">
        <f>YEAR(stock_returns_long[[#This Row],[Date]])</f>
        <v>2024</v>
      </c>
      <c r="C3503" s="3">
        <f>MONTH(stock_returns_long[[#This Row],[Date]])</f>
        <v>8</v>
      </c>
      <c r="D3503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4" spans="1:4" x14ac:dyDescent="0.2">
      <c r="A3504" s="3" t="s">
        <v>3</v>
      </c>
      <c r="B3504" s="3">
        <f>YEAR(stock_returns_long[[#This Row],[Date]])</f>
        <v>2024</v>
      </c>
      <c r="C3504" s="3">
        <f>MONTH(stock_returns_long[[#This Row],[Date]])</f>
        <v>8</v>
      </c>
      <c r="D3504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5" spans="1:4" x14ac:dyDescent="0.2">
      <c r="A3505" s="3" t="s">
        <v>3</v>
      </c>
      <c r="B3505" s="3">
        <f>YEAR(stock_returns_long[[#This Row],[Date]])</f>
        <v>2024</v>
      </c>
      <c r="C3505" s="3">
        <f>MONTH(stock_returns_long[[#This Row],[Date]])</f>
        <v>8</v>
      </c>
      <c r="D3505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6" spans="1:4" x14ac:dyDescent="0.2">
      <c r="A3506" s="3" t="s">
        <v>3</v>
      </c>
      <c r="B3506" s="3">
        <f>YEAR(stock_returns_long[[#This Row],[Date]])</f>
        <v>2024</v>
      </c>
      <c r="C3506" s="3">
        <f>MONTH(stock_returns_long[[#This Row],[Date]])</f>
        <v>8</v>
      </c>
      <c r="D3506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7" spans="1:4" x14ac:dyDescent="0.2">
      <c r="A3507" s="3" t="s">
        <v>3</v>
      </c>
      <c r="B3507" s="3">
        <f>YEAR(stock_returns_long[[#This Row],[Date]])</f>
        <v>2024</v>
      </c>
      <c r="C3507" s="3">
        <f>MONTH(stock_returns_long[[#This Row],[Date]])</f>
        <v>8</v>
      </c>
      <c r="D3507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8" spans="1:4" x14ac:dyDescent="0.2">
      <c r="A3508" s="3" t="s">
        <v>3</v>
      </c>
      <c r="B3508" s="3">
        <f>YEAR(stock_returns_long[[#This Row],[Date]])</f>
        <v>2024</v>
      </c>
      <c r="C3508" s="3">
        <f>MONTH(stock_returns_long[[#This Row],[Date]])</f>
        <v>8</v>
      </c>
      <c r="D3508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09" spans="1:4" x14ac:dyDescent="0.2">
      <c r="A3509" s="3" t="s">
        <v>3</v>
      </c>
      <c r="B3509" s="3">
        <f>YEAR(stock_returns_long[[#This Row],[Date]])</f>
        <v>2024</v>
      </c>
      <c r="C3509" s="3">
        <f>MONTH(stock_returns_long[[#This Row],[Date]])</f>
        <v>8</v>
      </c>
      <c r="D3509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0" spans="1:4" x14ac:dyDescent="0.2">
      <c r="A3510" s="3" t="s">
        <v>3</v>
      </c>
      <c r="B3510" s="3">
        <f>YEAR(stock_returns_long[[#This Row],[Date]])</f>
        <v>2024</v>
      </c>
      <c r="C3510" s="3">
        <f>MONTH(stock_returns_long[[#This Row],[Date]])</f>
        <v>8</v>
      </c>
      <c r="D3510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1" spans="1:4" x14ac:dyDescent="0.2">
      <c r="A3511" s="3" t="s">
        <v>3</v>
      </c>
      <c r="B3511" s="3">
        <f>YEAR(stock_returns_long[[#This Row],[Date]])</f>
        <v>2024</v>
      </c>
      <c r="C3511" s="3">
        <f>MONTH(stock_returns_long[[#This Row],[Date]])</f>
        <v>8</v>
      </c>
      <c r="D3511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2" spans="1:4" x14ac:dyDescent="0.2">
      <c r="A3512" s="3" t="s">
        <v>3</v>
      </c>
      <c r="B3512" s="3">
        <f>YEAR(stock_returns_long[[#This Row],[Date]])</f>
        <v>2024</v>
      </c>
      <c r="C3512" s="3">
        <f>MONTH(stock_returns_long[[#This Row],[Date]])</f>
        <v>8</v>
      </c>
      <c r="D3512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3" spans="1:4" x14ac:dyDescent="0.2">
      <c r="A3513" s="3" t="s">
        <v>3</v>
      </c>
      <c r="B3513" s="3">
        <f>YEAR(stock_returns_long[[#This Row],[Date]])</f>
        <v>2024</v>
      </c>
      <c r="C3513" s="3">
        <f>MONTH(stock_returns_long[[#This Row],[Date]])</f>
        <v>8</v>
      </c>
      <c r="D3513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4" spans="1:4" x14ac:dyDescent="0.2">
      <c r="A3514" s="3" t="s">
        <v>3</v>
      </c>
      <c r="B3514" s="3">
        <f>YEAR(stock_returns_long[[#This Row],[Date]])</f>
        <v>2024</v>
      </c>
      <c r="C3514" s="3">
        <f>MONTH(stock_returns_long[[#This Row],[Date]])</f>
        <v>8</v>
      </c>
      <c r="D3514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5" spans="1:4" x14ac:dyDescent="0.2">
      <c r="A3515" s="3" t="s">
        <v>3</v>
      </c>
      <c r="B3515" s="3">
        <f>YEAR(stock_returns_long[[#This Row],[Date]])</f>
        <v>2024</v>
      </c>
      <c r="C3515" s="3">
        <f>MONTH(stock_returns_long[[#This Row],[Date]])</f>
        <v>8</v>
      </c>
      <c r="D3515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6" spans="1:4" x14ac:dyDescent="0.2">
      <c r="A3516" s="3" t="s">
        <v>3</v>
      </c>
      <c r="B3516" s="3">
        <f>YEAR(stock_returns_long[[#This Row],[Date]])</f>
        <v>2024</v>
      </c>
      <c r="C3516" s="3">
        <f>MONTH(stock_returns_long[[#This Row],[Date]])</f>
        <v>8</v>
      </c>
      <c r="D3516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7" spans="1:4" x14ac:dyDescent="0.2">
      <c r="A3517" s="3" t="s">
        <v>3</v>
      </c>
      <c r="B3517" s="3">
        <f>YEAR(stock_returns_long[[#This Row],[Date]])</f>
        <v>2024</v>
      </c>
      <c r="C3517" s="3">
        <f>MONTH(stock_returns_long[[#This Row],[Date]])</f>
        <v>8</v>
      </c>
      <c r="D3517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8" spans="1:4" x14ac:dyDescent="0.2">
      <c r="A3518" s="3" t="s">
        <v>3</v>
      </c>
      <c r="B3518" s="3">
        <f>YEAR(stock_returns_long[[#This Row],[Date]])</f>
        <v>2024</v>
      </c>
      <c r="C3518" s="3">
        <f>MONTH(stock_returns_long[[#This Row],[Date]])</f>
        <v>8</v>
      </c>
      <c r="D3518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19" spans="1:4" x14ac:dyDescent="0.2">
      <c r="A3519" s="3" t="s">
        <v>3</v>
      </c>
      <c r="B3519" s="3">
        <f>YEAR(stock_returns_long[[#This Row],[Date]])</f>
        <v>2024</v>
      </c>
      <c r="C3519" s="3">
        <f>MONTH(stock_returns_long[[#This Row],[Date]])</f>
        <v>8</v>
      </c>
      <c r="D3519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20" spans="1:4" x14ac:dyDescent="0.2">
      <c r="A3520" s="3" t="s">
        <v>3</v>
      </c>
      <c r="B3520" s="3">
        <f>YEAR(stock_returns_long[[#This Row],[Date]])</f>
        <v>2024</v>
      </c>
      <c r="C3520" s="3">
        <f>MONTH(stock_returns_long[[#This Row],[Date]])</f>
        <v>8</v>
      </c>
      <c r="D3520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21" spans="1:4" x14ac:dyDescent="0.2">
      <c r="A3521" s="3" t="s">
        <v>3</v>
      </c>
      <c r="B3521" s="3">
        <f>YEAR(stock_returns_long[[#This Row],[Date]])</f>
        <v>2024</v>
      </c>
      <c r="C3521" s="3">
        <f>MONTH(stock_returns_long[[#This Row],[Date]])</f>
        <v>8</v>
      </c>
      <c r="D3521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22" spans="1:4" x14ac:dyDescent="0.2">
      <c r="A3522" s="3" t="s">
        <v>3</v>
      </c>
      <c r="B3522" s="3">
        <f>YEAR(stock_returns_long[[#This Row],[Date]])</f>
        <v>2024</v>
      </c>
      <c r="C3522" s="3">
        <f>MONTH(stock_returns_long[[#This Row],[Date]])</f>
        <v>8</v>
      </c>
      <c r="D3522" s="3">
        <f>EXP(SUMIFS(stock_returns_long!$F:$F, stock_returns_long!$B:$B,Table6[[#This Row],[Ticker]],stock_returns_long!$D:$D,Table6[[#This Row],[Year]], stock_returns_long!$E:$E,Table6[[#This Row],[Month]]))-1</f>
        <v>-1.0951369484436535E-3</v>
      </c>
    </row>
    <row r="3523" spans="1:4" x14ac:dyDescent="0.2">
      <c r="A3523" s="3" t="s">
        <v>3</v>
      </c>
      <c r="B3523" s="3">
        <f>YEAR(stock_returns_long[[#This Row],[Date]])</f>
        <v>2024</v>
      </c>
      <c r="C3523" s="3">
        <f>MONTH(stock_returns_long[[#This Row],[Date]])</f>
        <v>9</v>
      </c>
      <c r="D3523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4" spans="1:4" x14ac:dyDescent="0.2">
      <c r="A3524" s="3" t="s">
        <v>3</v>
      </c>
      <c r="B3524" s="3">
        <f>YEAR(stock_returns_long[[#This Row],[Date]])</f>
        <v>2024</v>
      </c>
      <c r="C3524" s="3">
        <f>MONTH(stock_returns_long[[#This Row],[Date]])</f>
        <v>9</v>
      </c>
      <c r="D3524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5" spans="1:4" x14ac:dyDescent="0.2">
      <c r="A3525" s="3" t="s">
        <v>3</v>
      </c>
      <c r="B3525" s="3">
        <f>YEAR(stock_returns_long[[#This Row],[Date]])</f>
        <v>2024</v>
      </c>
      <c r="C3525" s="3">
        <f>MONTH(stock_returns_long[[#This Row],[Date]])</f>
        <v>9</v>
      </c>
      <c r="D3525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6" spans="1:4" x14ac:dyDescent="0.2">
      <c r="A3526" s="3" t="s">
        <v>3</v>
      </c>
      <c r="B3526" s="3">
        <f>YEAR(stock_returns_long[[#This Row],[Date]])</f>
        <v>2024</v>
      </c>
      <c r="C3526" s="3">
        <f>MONTH(stock_returns_long[[#This Row],[Date]])</f>
        <v>9</v>
      </c>
      <c r="D3526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7" spans="1:4" x14ac:dyDescent="0.2">
      <c r="A3527" s="3" t="s">
        <v>3</v>
      </c>
      <c r="B3527" s="3">
        <f>YEAR(stock_returns_long[[#This Row],[Date]])</f>
        <v>2024</v>
      </c>
      <c r="C3527" s="3">
        <f>MONTH(stock_returns_long[[#This Row],[Date]])</f>
        <v>9</v>
      </c>
      <c r="D3527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8" spans="1:4" x14ac:dyDescent="0.2">
      <c r="A3528" s="3" t="s">
        <v>3</v>
      </c>
      <c r="B3528" s="3">
        <f>YEAR(stock_returns_long[[#This Row],[Date]])</f>
        <v>2024</v>
      </c>
      <c r="C3528" s="3">
        <f>MONTH(stock_returns_long[[#This Row],[Date]])</f>
        <v>9</v>
      </c>
      <c r="D3528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29" spans="1:4" x14ac:dyDescent="0.2">
      <c r="A3529" s="3" t="s">
        <v>3</v>
      </c>
      <c r="B3529" s="3">
        <f>YEAR(stock_returns_long[[#This Row],[Date]])</f>
        <v>2024</v>
      </c>
      <c r="C3529" s="3">
        <f>MONTH(stock_returns_long[[#This Row],[Date]])</f>
        <v>9</v>
      </c>
      <c r="D3529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0" spans="1:4" x14ac:dyDescent="0.2">
      <c r="A3530" s="3" t="s">
        <v>3</v>
      </c>
      <c r="B3530" s="3">
        <f>YEAR(stock_returns_long[[#This Row],[Date]])</f>
        <v>2024</v>
      </c>
      <c r="C3530" s="3">
        <f>MONTH(stock_returns_long[[#This Row],[Date]])</f>
        <v>9</v>
      </c>
      <c r="D3530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1" spans="1:4" x14ac:dyDescent="0.2">
      <c r="A3531" s="3" t="s">
        <v>3</v>
      </c>
      <c r="B3531" s="3">
        <f>YEAR(stock_returns_long[[#This Row],[Date]])</f>
        <v>2024</v>
      </c>
      <c r="C3531" s="3">
        <f>MONTH(stock_returns_long[[#This Row],[Date]])</f>
        <v>9</v>
      </c>
      <c r="D3531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2" spans="1:4" x14ac:dyDescent="0.2">
      <c r="A3532" s="3" t="s">
        <v>3</v>
      </c>
      <c r="B3532" s="3">
        <f>YEAR(stock_returns_long[[#This Row],[Date]])</f>
        <v>2024</v>
      </c>
      <c r="C3532" s="3">
        <f>MONTH(stock_returns_long[[#This Row],[Date]])</f>
        <v>9</v>
      </c>
      <c r="D3532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3" spans="1:4" x14ac:dyDescent="0.2">
      <c r="A3533" s="3" t="s">
        <v>3</v>
      </c>
      <c r="B3533" s="3">
        <f>YEAR(stock_returns_long[[#This Row],[Date]])</f>
        <v>2024</v>
      </c>
      <c r="C3533" s="3">
        <f>MONTH(stock_returns_long[[#This Row],[Date]])</f>
        <v>9</v>
      </c>
      <c r="D3533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4" spans="1:4" x14ac:dyDescent="0.2">
      <c r="A3534" s="3" t="s">
        <v>3</v>
      </c>
      <c r="B3534" s="3">
        <f>YEAR(stock_returns_long[[#This Row],[Date]])</f>
        <v>2024</v>
      </c>
      <c r="C3534" s="3">
        <f>MONTH(stock_returns_long[[#This Row],[Date]])</f>
        <v>9</v>
      </c>
      <c r="D3534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5" spans="1:4" x14ac:dyDescent="0.2">
      <c r="A3535" s="3" t="s">
        <v>3</v>
      </c>
      <c r="B3535" s="3">
        <f>YEAR(stock_returns_long[[#This Row],[Date]])</f>
        <v>2024</v>
      </c>
      <c r="C3535" s="3">
        <f>MONTH(stock_returns_long[[#This Row],[Date]])</f>
        <v>9</v>
      </c>
      <c r="D3535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6" spans="1:4" x14ac:dyDescent="0.2">
      <c r="A3536" s="3" t="s">
        <v>3</v>
      </c>
      <c r="B3536" s="3">
        <f>YEAR(stock_returns_long[[#This Row],[Date]])</f>
        <v>2024</v>
      </c>
      <c r="C3536" s="3">
        <f>MONTH(stock_returns_long[[#This Row],[Date]])</f>
        <v>9</v>
      </c>
      <c r="D3536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7" spans="1:4" x14ac:dyDescent="0.2">
      <c r="A3537" s="3" t="s">
        <v>3</v>
      </c>
      <c r="B3537" s="3">
        <f>YEAR(stock_returns_long[[#This Row],[Date]])</f>
        <v>2024</v>
      </c>
      <c r="C3537" s="3">
        <f>MONTH(stock_returns_long[[#This Row],[Date]])</f>
        <v>9</v>
      </c>
      <c r="D3537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8" spans="1:4" x14ac:dyDescent="0.2">
      <c r="A3538" s="3" t="s">
        <v>3</v>
      </c>
      <c r="B3538" s="3">
        <f>YEAR(stock_returns_long[[#This Row],[Date]])</f>
        <v>2024</v>
      </c>
      <c r="C3538" s="3">
        <f>MONTH(stock_returns_long[[#This Row],[Date]])</f>
        <v>9</v>
      </c>
      <c r="D3538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39" spans="1:4" x14ac:dyDescent="0.2">
      <c r="A3539" s="3" t="s">
        <v>3</v>
      </c>
      <c r="B3539" s="3">
        <f>YEAR(stock_returns_long[[#This Row],[Date]])</f>
        <v>2024</v>
      </c>
      <c r="C3539" s="3">
        <f>MONTH(stock_returns_long[[#This Row],[Date]])</f>
        <v>9</v>
      </c>
      <c r="D3539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40" spans="1:4" x14ac:dyDescent="0.2">
      <c r="A3540" s="3" t="s">
        <v>3</v>
      </c>
      <c r="B3540" s="3">
        <f>YEAR(stock_returns_long[[#This Row],[Date]])</f>
        <v>2024</v>
      </c>
      <c r="C3540" s="3">
        <f>MONTH(stock_returns_long[[#This Row],[Date]])</f>
        <v>9</v>
      </c>
      <c r="D3540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41" spans="1:4" x14ac:dyDescent="0.2">
      <c r="A3541" s="3" t="s">
        <v>3</v>
      </c>
      <c r="B3541" s="3">
        <f>YEAR(stock_returns_long[[#This Row],[Date]])</f>
        <v>2024</v>
      </c>
      <c r="C3541" s="3">
        <f>MONTH(stock_returns_long[[#This Row],[Date]])</f>
        <v>9</v>
      </c>
      <c r="D3541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42" spans="1:4" x14ac:dyDescent="0.2">
      <c r="A3542" s="3" t="s">
        <v>3</v>
      </c>
      <c r="B3542" s="3">
        <f>YEAR(stock_returns_long[[#This Row],[Date]])</f>
        <v>2024</v>
      </c>
      <c r="C3542" s="3">
        <f>MONTH(stock_returns_long[[#This Row],[Date]])</f>
        <v>9</v>
      </c>
      <c r="D3542" s="3">
        <f>EXP(SUMIFS(stock_returns_long!$F:$F, stock_returns_long!$B:$B,Table6[[#This Row],[Ticker]],stock_returns_long!$D:$D,Table6[[#This Row],[Year]], stock_returns_long!$E:$E,Table6[[#This Row],[Month]]))-1</f>
        <v>3.1548120220337372E-2</v>
      </c>
    </row>
    <row r="3543" spans="1:4" x14ac:dyDescent="0.2">
      <c r="A3543" s="3" t="s">
        <v>3</v>
      </c>
      <c r="B3543" s="3">
        <f>YEAR(stock_returns_long[[#This Row],[Date]])</f>
        <v>2024</v>
      </c>
      <c r="C3543" s="3">
        <f>MONTH(stock_returns_long[[#This Row],[Date]])</f>
        <v>10</v>
      </c>
      <c r="D3543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4" spans="1:4" x14ac:dyDescent="0.2">
      <c r="A3544" s="3" t="s">
        <v>3</v>
      </c>
      <c r="B3544" s="3">
        <f>YEAR(stock_returns_long[[#This Row],[Date]])</f>
        <v>2024</v>
      </c>
      <c r="C3544" s="3">
        <f>MONTH(stock_returns_long[[#This Row],[Date]])</f>
        <v>10</v>
      </c>
      <c r="D3544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5" spans="1:4" x14ac:dyDescent="0.2">
      <c r="A3545" s="3" t="s">
        <v>3</v>
      </c>
      <c r="B3545" s="3">
        <f>YEAR(stock_returns_long[[#This Row],[Date]])</f>
        <v>2024</v>
      </c>
      <c r="C3545" s="3">
        <f>MONTH(stock_returns_long[[#This Row],[Date]])</f>
        <v>10</v>
      </c>
      <c r="D3545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6" spans="1:4" x14ac:dyDescent="0.2">
      <c r="A3546" s="3" t="s">
        <v>3</v>
      </c>
      <c r="B3546" s="3">
        <f>YEAR(stock_returns_long[[#This Row],[Date]])</f>
        <v>2024</v>
      </c>
      <c r="C3546" s="3">
        <f>MONTH(stock_returns_long[[#This Row],[Date]])</f>
        <v>10</v>
      </c>
      <c r="D3546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7" spans="1:4" x14ac:dyDescent="0.2">
      <c r="A3547" s="3" t="s">
        <v>3</v>
      </c>
      <c r="B3547" s="3">
        <f>YEAR(stock_returns_long[[#This Row],[Date]])</f>
        <v>2024</v>
      </c>
      <c r="C3547" s="3">
        <f>MONTH(stock_returns_long[[#This Row],[Date]])</f>
        <v>10</v>
      </c>
      <c r="D3547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8" spans="1:4" x14ac:dyDescent="0.2">
      <c r="A3548" s="3" t="s">
        <v>3</v>
      </c>
      <c r="B3548" s="3">
        <f>YEAR(stock_returns_long[[#This Row],[Date]])</f>
        <v>2024</v>
      </c>
      <c r="C3548" s="3">
        <f>MONTH(stock_returns_long[[#This Row],[Date]])</f>
        <v>10</v>
      </c>
      <c r="D3548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49" spans="1:4" x14ac:dyDescent="0.2">
      <c r="A3549" s="3" t="s">
        <v>3</v>
      </c>
      <c r="B3549" s="3">
        <f>YEAR(stock_returns_long[[#This Row],[Date]])</f>
        <v>2024</v>
      </c>
      <c r="C3549" s="3">
        <f>MONTH(stock_returns_long[[#This Row],[Date]])</f>
        <v>10</v>
      </c>
      <c r="D3549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0" spans="1:4" x14ac:dyDescent="0.2">
      <c r="A3550" s="3" t="s">
        <v>3</v>
      </c>
      <c r="B3550" s="3">
        <f>YEAR(stock_returns_long[[#This Row],[Date]])</f>
        <v>2024</v>
      </c>
      <c r="C3550" s="3">
        <f>MONTH(stock_returns_long[[#This Row],[Date]])</f>
        <v>10</v>
      </c>
      <c r="D3550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1" spans="1:4" x14ac:dyDescent="0.2">
      <c r="A3551" s="3" t="s">
        <v>3</v>
      </c>
      <c r="B3551" s="3">
        <f>YEAR(stock_returns_long[[#This Row],[Date]])</f>
        <v>2024</v>
      </c>
      <c r="C3551" s="3">
        <f>MONTH(stock_returns_long[[#This Row],[Date]])</f>
        <v>10</v>
      </c>
      <c r="D3551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2" spans="1:4" x14ac:dyDescent="0.2">
      <c r="A3552" s="3" t="s">
        <v>3</v>
      </c>
      <c r="B3552" s="3">
        <f>YEAR(stock_returns_long[[#This Row],[Date]])</f>
        <v>2024</v>
      </c>
      <c r="C3552" s="3">
        <f>MONTH(stock_returns_long[[#This Row],[Date]])</f>
        <v>10</v>
      </c>
      <c r="D3552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3" spans="1:4" x14ac:dyDescent="0.2">
      <c r="A3553" s="3" t="s">
        <v>3</v>
      </c>
      <c r="B3553" s="3">
        <f>YEAR(stock_returns_long[[#This Row],[Date]])</f>
        <v>2024</v>
      </c>
      <c r="C3553" s="3">
        <f>MONTH(stock_returns_long[[#This Row],[Date]])</f>
        <v>10</v>
      </c>
      <c r="D3553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4" spans="1:4" x14ac:dyDescent="0.2">
      <c r="A3554" s="3" t="s">
        <v>3</v>
      </c>
      <c r="B3554" s="3">
        <f>YEAR(stock_returns_long[[#This Row],[Date]])</f>
        <v>2024</v>
      </c>
      <c r="C3554" s="3">
        <f>MONTH(stock_returns_long[[#This Row],[Date]])</f>
        <v>10</v>
      </c>
      <c r="D3554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5" spans="1:4" x14ac:dyDescent="0.2">
      <c r="A3555" s="3" t="s">
        <v>3</v>
      </c>
      <c r="B3555" s="3">
        <f>YEAR(stock_returns_long[[#This Row],[Date]])</f>
        <v>2024</v>
      </c>
      <c r="C3555" s="3">
        <f>MONTH(stock_returns_long[[#This Row],[Date]])</f>
        <v>10</v>
      </c>
      <c r="D3555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6" spans="1:4" x14ac:dyDescent="0.2">
      <c r="A3556" s="3" t="s">
        <v>3</v>
      </c>
      <c r="B3556" s="3">
        <f>YEAR(stock_returns_long[[#This Row],[Date]])</f>
        <v>2024</v>
      </c>
      <c r="C3556" s="3">
        <f>MONTH(stock_returns_long[[#This Row],[Date]])</f>
        <v>10</v>
      </c>
      <c r="D3556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7" spans="1:4" x14ac:dyDescent="0.2">
      <c r="A3557" s="3" t="s">
        <v>3</v>
      </c>
      <c r="B3557" s="3">
        <f>YEAR(stock_returns_long[[#This Row],[Date]])</f>
        <v>2024</v>
      </c>
      <c r="C3557" s="3">
        <f>MONTH(stock_returns_long[[#This Row],[Date]])</f>
        <v>10</v>
      </c>
      <c r="D3557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8" spans="1:4" x14ac:dyDescent="0.2">
      <c r="A3558" s="3" t="s">
        <v>3</v>
      </c>
      <c r="B3558" s="3">
        <f>YEAR(stock_returns_long[[#This Row],[Date]])</f>
        <v>2024</v>
      </c>
      <c r="C3558" s="3">
        <f>MONTH(stock_returns_long[[#This Row],[Date]])</f>
        <v>10</v>
      </c>
      <c r="D3558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59" spans="1:4" x14ac:dyDescent="0.2">
      <c r="A3559" s="3" t="s">
        <v>3</v>
      </c>
      <c r="B3559" s="3">
        <f>YEAR(stock_returns_long[[#This Row],[Date]])</f>
        <v>2024</v>
      </c>
      <c r="C3559" s="3">
        <f>MONTH(stock_returns_long[[#This Row],[Date]])</f>
        <v>10</v>
      </c>
      <c r="D3559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0" spans="1:4" x14ac:dyDescent="0.2">
      <c r="A3560" s="3" t="s">
        <v>3</v>
      </c>
      <c r="B3560" s="3">
        <f>YEAR(stock_returns_long[[#This Row],[Date]])</f>
        <v>2024</v>
      </c>
      <c r="C3560" s="3">
        <f>MONTH(stock_returns_long[[#This Row],[Date]])</f>
        <v>10</v>
      </c>
      <c r="D3560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1" spans="1:4" x14ac:dyDescent="0.2">
      <c r="A3561" s="3" t="s">
        <v>3</v>
      </c>
      <c r="B3561" s="3">
        <f>YEAR(stock_returns_long[[#This Row],[Date]])</f>
        <v>2024</v>
      </c>
      <c r="C3561" s="3">
        <f>MONTH(stock_returns_long[[#This Row],[Date]])</f>
        <v>10</v>
      </c>
      <c r="D3561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2" spans="1:4" x14ac:dyDescent="0.2">
      <c r="A3562" s="3" t="s">
        <v>3</v>
      </c>
      <c r="B3562" s="3">
        <f>YEAR(stock_returns_long[[#This Row],[Date]])</f>
        <v>2024</v>
      </c>
      <c r="C3562" s="3">
        <f>MONTH(stock_returns_long[[#This Row],[Date]])</f>
        <v>10</v>
      </c>
      <c r="D3562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3" spans="1:4" x14ac:dyDescent="0.2">
      <c r="A3563" s="3" t="s">
        <v>3</v>
      </c>
      <c r="B3563" s="3">
        <f>YEAR(stock_returns_long[[#This Row],[Date]])</f>
        <v>2024</v>
      </c>
      <c r="C3563" s="3">
        <f>MONTH(stock_returns_long[[#This Row],[Date]])</f>
        <v>10</v>
      </c>
      <c r="D3563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4" spans="1:4" x14ac:dyDescent="0.2">
      <c r="A3564" s="3" t="s">
        <v>3</v>
      </c>
      <c r="B3564" s="3">
        <f>YEAR(stock_returns_long[[#This Row],[Date]])</f>
        <v>2024</v>
      </c>
      <c r="C3564" s="3">
        <f>MONTH(stock_returns_long[[#This Row],[Date]])</f>
        <v>10</v>
      </c>
      <c r="D3564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5" spans="1:4" x14ac:dyDescent="0.2">
      <c r="A3565" s="3" t="s">
        <v>3</v>
      </c>
      <c r="B3565" s="3">
        <f>YEAR(stock_returns_long[[#This Row],[Date]])</f>
        <v>2024</v>
      </c>
      <c r="C3565" s="3">
        <f>MONTH(stock_returns_long[[#This Row],[Date]])</f>
        <v>10</v>
      </c>
      <c r="D3565" s="3">
        <f>EXP(SUMIFS(stock_returns_long!$F:$F, stock_returns_long!$B:$B,Table6[[#This Row],[Ticker]],stock_returns_long!$D:$D,Table6[[#This Row],[Year]], stock_returns_long!$E:$E,Table6[[#This Row],[Month]]))-1</f>
        <v>-5.5658870216667933E-2</v>
      </c>
    </row>
    <row r="3566" spans="1:4" x14ac:dyDescent="0.2">
      <c r="A3566" s="3" t="s">
        <v>3</v>
      </c>
      <c r="B3566" s="3">
        <f>YEAR(stock_returns_long[[#This Row],[Date]])</f>
        <v>2024</v>
      </c>
      <c r="C3566" s="3">
        <f>MONTH(stock_returns_long[[#This Row],[Date]])</f>
        <v>11</v>
      </c>
      <c r="D3566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67" spans="1:4" x14ac:dyDescent="0.2">
      <c r="A3567" s="3" t="s">
        <v>3</v>
      </c>
      <c r="B3567" s="3">
        <f>YEAR(stock_returns_long[[#This Row],[Date]])</f>
        <v>2024</v>
      </c>
      <c r="C3567" s="3">
        <f>MONTH(stock_returns_long[[#This Row],[Date]])</f>
        <v>11</v>
      </c>
      <c r="D3567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68" spans="1:4" x14ac:dyDescent="0.2">
      <c r="A3568" s="3" t="s">
        <v>3</v>
      </c>
      <c r="B3568" s="3">
        <f>YEAR(stock_returns_long[[#This Row],[Date]])</f>
        <v>2024</v>
      </c>
      <c r="C3568" s="3">
        <f>MONTH(stock_returns_long[[#This Row],[Date]])</f>
        <v>11</v>
      </c>
      <c r="D3568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69" spans="1:4" x14ac:dyDescent="0.2">
      <c r="A3569" s="3" t="s">
        <v>3</v>
      </c>
      <c r="B3569" s="3">
        <f>YEAR(stock_returns_long[[#This Row],[Date]])</f>
        <v>2024</v>
      </c>
      <c r="C3569" s="3">
        <f>MONTH(stock_returns_long[[#This Row],[Date]])</f>
        <v>11</v>
      </c>
      <c r="D3569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0" spans="1:4" x14ac:dyDescent="0.2">
      <c r="A3570" s="3" t="s">
        <v>3</v>
      </c>
      <c r="B3570" s="3">
        <f>YEAR(stock_returns_long[[#This Row],[Date]])</f>
        <v>2024</v>
      </c>
      <c r="C3570" s="3">
        <f>MONTH(stock_returns_long[[#This Row],[Date]])</f>
        <v>11</v>
      </c>
      <c r="D3570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1" spans="1:4" x14ac:dyDescent="0.2">
      <c r="A3571" s="3" t="s">
        <v>3</v>
      </c>
      <c r="B3571" s="3">
        <f>YEAR(stock_returns_long[[#This Row],[Date]])</f>
        <v>2024</v>
      </c>
      <c r="C3571" s="3">
        <f>MONTH(stock_returns_long[[#This Row],[Date]])</f>
        <v>11</v>
      </c>
      <c r="D3571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2" spans="1:4" x14ac:dyDescent="0.2">
      <c r="A3572" s="3" t="s">
        <v>3</v>
      </c>
      <c r="B3572" s="3">
        <f>YEAR(stock_returns_long[[#This Row],[Date]])</f>
        <v>2024</v>
      </c>
      <c r="C3572" s="3">
        <f>MONTH(stock_returns_long[[#This Row],[Date]])</f>
        <v>11</v>
      </c>
      <c r="D3572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3" spans="1:4" x14ac:dyDescent="0.2">
      <c r="A3573" s="3" t="s">
        <v>3</v>
      </c>
      <c r="B3573" s="3">
        <f>YEAR(stock_returns_long[[#This Row],[Date]])</f>
        <v>2024</v>
      </c>
      <c r="C3573" s="3">
        <f>MONTH(stock_returns_long[[#This Row],[Date]])</f>
        <v>11</v>
      </c>
      <c r="D3573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4" spans="1:4" x14ac:dyDescent="0.2">
      <c r="A3574" s="3" t="s">
        <v>3</v>
      </c>
      <c r="B3574" s="3">
        <f>YEAR(stock_returns_long[[#This Row],[Date]])</f>
        <v>2024</v>
      </c>
      <c r="C3574" s="3">
        <f>MONTH(stock_returns_long[[#This Row],[Date]])</f>
        <v>11</v>
      </c>
      <c r="D3574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5" spans="1:4" x14ac:dyDescent="0.2">
      <c r="A3575" s="3" t="s">
        <v>3</v>
      </c>
      <c r="B3575" s="3">
        <f>YEAR(stock_returns_long[[#This Row],[Date]])</f>
        <v>2024</v>
      </c>
      <c r="C3575" s="3">
        <f>MONTH(stock_returns_long[[#This Row],[Date]])</f>
        <v>11</v>
      </c>
      <c r="D3575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6" spans="1:4" x14ac:dyDescent="0.2">
      <c r="A3576" s="3" t="s">
        <v>3</v>
      </c>
      <c r="B3576" s="3">
        <f>YEAR(stock_returns_long[[#This Row],[Date]])</f>
        <v>2024</v>
      </c>
      <c r="C3576" s="3">
        <f>MONTH(stock_returns_long[[#This Row],[Date]])</f>
        <v>11</v>
      </c>
      <c r="D3576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7" spans="1:4" x14ac:dyDescent="0.2">
      <c r="A3577" s="3" t="s">
        <v>3</v>
      </c>
      <c r="B3577" s="3">
        <f>YEAR(stock_returns_long[[#This Row],[Date]])</f>
        <v>2024</v>
      </c>
      <c r="C3577" s="3">
        <f>MONTH(stock_returns_long[[#This Row],[Date]])</f>
        <v>11</v>
      </c>
      <c r="D3577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8" spans="1:4" x14ac:dyDescent="0.2">
      <c r="A3578" s="3" t="s">
        <v>3</v>
      </c>
      <c r="B3578" s="3">
        <f>YEAR(stock_returns_long[[#This Row],[Date]])</f>
        <v>2024</v>
      </c>
      <c r="C3578" s="3">
        <f>MONTH(stock_returns_long[[#This Row],[Date]])</f>
        <v>11</v>
      </c>
      <c r="D3578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79" spans="1:4" x14ac:dyDescent="0.2">
      <c r="A3579" s="3" t="s">
        <v>3</v>
      </c>
      <c r="B3579" s="3">
        <f>YEAR(stock_returns_long[[#This Row],[Date]])</f>
        <v>2024</v>
      </c>
      <c r="C3579" s="3">
        <f>MONTH(stock_returns_long[[#This Row],[Date]])</f>
        <v>11</v>
      </c>
      <c r="D3579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0" spans="1:4" x14ac:dyDescent="0.2">
      <c r="A3580" s="3" t="s">
        <v>3</v>
      </c>
      <c r="B3580" s="3">
        <f>YEAR(stock_returns_long[[#This Row],[Date]])</f>
        <v>2024</v>
      </c>
      <c r="C3580" s="3">
        <f>MONTH(stock_returns_long[[#This Row],[Date]])</f>
        <v>11</v>
      </c>
      <c r="D3580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1" spans="1:4" x14ac:dyDescent="0.2">
      <c r="A3581" s="3" t="s">
        <v>3</v>
      </c>
      <c r="B3581" s="3">
        <f>YEAR(stock_returns_long[[#This Row],[Date]])</f>
        <v>2024</v>
      </c>
      <c r="C3581" s="3">
        <f>MONTH(stock_returns_long[[#This Row],[Date]])</f>
        <v>11</v>
      </c>
      <c r="D3581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2" spans="1:4" x14ac:dyDescent="0.2">
      <c r="A3582" s="3" t="s">
        <v>3</v>
      </c>
      <c r="B3582" s="3">
        <f>YEAR(stock_returns_long[[#This Row],[Date]])</f>
        <v>2024</v>
      </c>
      <c r="C3582" s="3">
        <f>MONTH(stock_returns_long[[#This Row],[Date]])</f>
        <v>11</v>
      </c>
      <c r="D3582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3" spans="1:4" x14ac:dyDescent="0.2">
      <c r="A3583" s="3" t="s">
        <v>3</v>
      </c>
      <c r="B3583" s="3">
        <f>YEAR(stock_returns_long[[#This Row],[Date]])</f>
        <v>2024</v>
      </c>
      <c r="C3583" s="3">
        <f>MONTH(stock_returns_long[[#This Row],[Date]])</f>
        <v>11</v>
      </c>
      <c r="D3583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4" spans="1:4" x14ac:dyDescent="0.2">
      <c r="A3584" s="3" t="s">
        <v>3</v>
      </c>
      <c r="B3584" s="3">
        <f>YEAR(stock_returns_long[[#This Row],[Date]])</f>
        <v>2024</v>
      </c>
      <c r="C3584" s="3">
        <f>MONTH(stock_returns_long[[#This Row],[Date]])</f>
        <v>11</v>
      </c>
      <c r="D3584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5" spans="1:4" x14ac:dyDescent="0.2">
      <c r="A3585" s="3" t="s">
        <v>3</v>
      </c>
      <c r="B3585" s="3">
        <f>YEAR(stock_returns_long[[#This Row],[Date]])</f>
        <v>2024</v>
      </c>
      <c r="C3585" s="3">
        <f>MONTH(stock_returns_long[[#This Row],[Date]])</f>
        <v>11</v>
      </c>
      <c r="D3585" s="3">
        <f>EXP(SUMIFS(stock_returns_long!$F:$F, stock_returns_long!$B:$B,Table6[[#This Row],[Ticker]],stock_returns_long!$D:$D,Table6[[#This Row],[Year]], stock_returns_long!$E:$E,Table6[[#This Row],[Month]]))-1</f>
        <v>4.4192533687811286E-2</v>
      </c>
    </row>
    <row r="3586" spans="1:4" x14ac:dyDescent="0.2">
      <c r="A3586" s="3" t="s">
        <v>3</v>
      </c>
      <c r="B3586" s="3">
        <f>YEAR(stock_returns_long[[#This Row],[Date]])</f>
        <v>2024</v>
      </c>
      <c r="C3586" s="3">
        <f>MONTH(stock_returns_long[[#This Row],[Date]])</f>
        <v>12</v>
      </c>
      <c r="D3586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87" spans="1:4" x14ac:dyDescent="0.2">
      <c r="A3587" s="3" t="s">
        <v>3</v>
      </c>
      <c r="B3587" s="3">
        <f>YEAR(stock_returns_long[[#This Row],[Date]])</f>
        <v>2024</v>
      </c>
      <c r="C3587" s="3">
        <f>MONTH(stock_returns_long[[#This Row],[Date]])</f>
        <v>12</v>
      </c>
      <c r="D3587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88" spans="1:4" x14ac:dyDescent="0.2">
      <c r="A3588" s="3" t="s">
        <v>3</v>
      </c>
      <c r="B3588" s="3">
        <f>YEAR(stock_returns_long[[#This Row],[Date]])</f>
        <v>2024</v>
      </c>
      <c r="C3588" s="3">
        <f>MONTH(stock_returns_long[[#This Row],[Date]])</f>
        <v>12</v>
      </c>
      <c r="D3588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89" spans="1:4" x14ac:dyDescent="0.2">
      <c r="A3589" s="3" t="s">
        <v>3</v>
      </c>
      <c r="B3589" s="3">
        <f>YEAR(stock_returns_long[[#This Row],[Date]])</f>
        <v>2024</v>
      </c>
      <c r="C3589" s="3">
        <f>MONTH(stock_returns_long[[#This Row],[Date]])</f>
        <v>12</v>
      </c>
      <c r="D3589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0" spans="1:4" x14ac:dyDescent="0.2">
      <c r="A3590" s="3" t="s">
        <v>3</v>
      </c>
      <c r="B3590" s="3">
        <f>YEAR(stock_returns_long[[#This Row],[Date]])</f>
        <v>2024</v>
      </c>
      <c r="C3590" s="3">
        <f>MONTH(stock_returns_long[[#This Row],[Date]])</f>
        <v>12</v>
      </c>
      <c r="D3590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1" spans="1:4" x14ac:dyDescent="0.2">
      <c r="A3591" s="3" t="s">
        <v>3</v>
      </c>
      <c r="B3591" s="3">
        <f>YEAR(stock_returns_long[[#This Row],[Date]])</f>
        <v>2024</v>
      </c>
      <c r="C3591" s="3">
        <f>MONTH(stock_returns_long[[#This Row],[Date]])</f>
        <v>12</v>
      </c>
      <c r="D3591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2" spans="1:4" x14ac:dyDescent="0.2">
      <c r="A3592" s="3" t="s">
        <v>3</v>
      </c>
      <c r="B3592" s="3">
        <f>YEAR(stock_returns_long[[#This Row],[Date]])</f>
        <v>2024</v>
      </c>
      <c r="C3592" s="3">
        <f>MONTH(stock_returns_long[[#This Row],[Date]])</f>
        <v>12</v>
      </c>
      <c r="D3592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3" spans="1:4" x14ac:dyDescent="0.2">
      <c r="A3593" s="3" t="s">
        <v>3</v>
      </c>
      <c r="B3593" s="3">
        <f>YEAR(stock_returns_long[[#This Row],[Date]])</f>
        <v>2024</v>
      </c>
      <c r="C3593" s="3">
        <f>MONTH(stock_returns_long[[#This Row],[Date]])</f>
        <v>12</v>
      </c>
      <c r="D3593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4" spans="1:4" x14ac:dyDescent="0.2">
      <c r="A3594" s="3" t="s">
        <v>3</v>
      </c>
      <c r="B3594" s="3">
        <f>YEAR(stock_returns_long[[#This Row],[Date]])</f>
        <v>2024</v>
      </c>
      <c r="C3594" s="3">
        <f>MONTH(stock_returns_long[[#This Row],[Date]])</f>
        <v>12</v>
      </c>
      <c r="D3594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5" spans="1:4" x14ac:dyDescent="0.2">
      <c r="A3595" s="3" t="s">
        <v>3</v>
      </c>
      <c r="B3595" s="3">
        <f>YEAR(stock_returns_long[[#This Row],[Date]])</f>
        <v>2024</v>
      </c>
      <c r="C3595" s="3">
        <f>MONTH(stock_returns_long[[#This Row],[Date]])</f>
        <v>12</v>
      </c>
      <c r="D3595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6" spans="1:4" x14ac:dyDescent="0.2">
      <c r="A3596" s="3" t="s">
        <v>3</v>
      </c>
      <c r="B3596" s="3">
        <f>YEAR(stock_returns_long[[#This Row],[Date]])</f>
        <v>2024</v>
      </c>
      <c r="C3596" s="3">
        <f>MONTH(stock_returns_long[[#This Row],[Date]])</f>
        <v>12</v>
      </c>
      <c r="D3596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7" spans="1:4" x14ac:dyDescent="0.2">
      <c r="A3597" s="3" t="s">
        <v>3</v>
      </c>
      <c r="B3597" s="3">
        <f>YEAR(stock_returns_long[[#This Row],[Date]])</f>
        <v>2024</v>
      </c>
      <c r="C3597" s="3">
        <f>MONTH(stock_returns_long[[#This Row],[Date]])</f>
        <v>12</v>
      </c>
      <c r="D3597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8" spans="1:4" x14ac:dyDescent="0.2">
      <c r="A3598" s="3" t="s">
        <v>3</v>
      </c>
      <c r="B3598" s="3">
        <f>YEAR(stock_returns_long[[#This Row],[Date]])</f>
        <v>2024</v>
      </c>
      <c r="C3598" s="3">
        <f>MONTH(stock_returns_long[[#This Row],[Date]])</f>
        <v>12</v>
      </c>
      <c r="D3598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599" spans="1:4" x14ac:dyDescent="0.2">
      <c r="A3599" s="3" t="s">
        <v>3</v>
      </c>
      <c r="B3599" s="3">
        <f>YEAR(stock_returns_long[[#This Row],[Date]])</f>
        <v>2024</v>
      </c>
      <c r="C3599" s="3">
        <f>MONTH(stock_returns_long[[#This Row],[Date]])</f>
        <v>12</v>
      </c>
      <c r="D3599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0" spans="1:4" x14ac:dyDescent="0.2">
      <c r="A3600" s="3" t="s">
        <v>3</v>
      </c>
      <c r="B3600" s="3">
        <f>YEAR(stock_returns_long[[#This Row],[Date]])</f>
        <v>2024</v>
      </c>
      <c r="C3600" s="3">
        <f>MONTH(stock_returns_long[[#This Row],[Date]])</f>
        <v>12</v>
      </c>
      <c r="D3600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1" spans="1:4" x14ac:dyDescent="0.2">
      <c r="A3601" s="3" t="s">
        <v>3</v>
      </c>
      <c r="B3601" s="3">
        <f>YEAR(stock_returns_long[[#This Row],[Date]])</f>
        <v>2024</v>
      </c>
      <c r="C3601" s="3">
        <f>MONTH(stock_returns_long[[#This Row],[Date]])</f>
        <v>12</v>
      </c>
      <c r="D3601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2" spans="1:4" x14ac:dyDescent="0.2">
      <c r="A3602" s="3" t="s">
        <v>3</v>
      </c>
      <c r="B3602" s="3">
        <f>YEAR(stock_returns_long[[#This Row],[Date]])</f>
        <v>2024</v>
      </c>
      <c r="C3602" s="3">
        <f>MONTH(stock_returns_long[[#This Row],[Date]])</f>
        <v>12</v>
      </c>
      <c r="D3602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3" spans="1:4" x14ac:dyDescent="0.2">
      <c r="A3603" s="3" t="s">
        <v>3</v>
      </c>
      <c r="B3603" s="3">
        <f>YEAR(stock_returns_long[[#This Row],[Date]])</f>
        <v>2024</v>
      </c>
      <c r="C3603" s="3">
        <f>MONTH(stock_returns_long[[#This Row],[Date]])</f>
        <v>12</v>
      </c>
      <c r="D3603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4" spans="1:4" x14ac:dyDescent="0.2">
      <c r="A3604" s="3" t="s">
        <v>3</v>
      </c>
      <c r="B3604" s="3">
        <f>YEAR(stock_returns_long[[#This Row],[Date]])</f>
        <v>2024</v>
      </c>
      <c r="C3604" s="3">
        <f>MONTH(stock_returns_long[[#This Row],[Date]])</f>
        <v>12</v>
      </c>
      <c r="D3604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5" spans="1:4" x14ac:dyDescent="0.2">
      <c r="A3605" s="3" t="s">
        <v>3</v>
      </c>
      <c r="B3605" s="3">
        <f>YEAR(stock_returns_long[[#This Row],[Date]])</f>
        <v>2024</v>
      </c>
      <c r="C3605" s="3">
        <f>MONTH(stock_returns_long[[#This Row],[Date]])</f>
        <v>12</v>
      </c>
      <c r="D3605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6" spans="1:4" x14ac:dyDescent="0.2">
      <c r="A3606" s="3" t="s">
        <v>3</v>
      </c>
      <c r="B3606" s="3">
        <f>YEAR(stock_returns_long[[#This Row],[Date]])</f>
        <v>2024</v>
      </c>
      <c r="C3606" s="3">
        <f>MONTH(stock_returns_long[[#This Row],[Date]])</f>
        <v>12</v>
      </c>
      <c r="D3606" s="3">
        <f>EXP(SUMIFS(stock_returns_long!$F:$F, stock_returns_long!$B:$B,Table6[[#This Row],[Ticker]],stock_returns_long!$D:$D,Table6[[#This Row],[Year]], stock_returns_long!$E:$E,Table6[[#This Row],[Month]]))-1</f>
        <v>-4.6285148368778728E-3</v>
      </c>
    </row>
    <row r="3607" spans="1:4" x14ac:dyDescent="0.2">
      <c r="A3607" s="3" t="s">
        <v>3</v>
      </c>
      <c r="B3607" s="3">
        <f>YEAR(stock_returns_long[[#This Row],[Date]])</f>
        <v>2025</v>
      </c>
      <c r="C3607" s="3">
        <f>MONTH(stock_returns_long[[#This Row],[Date]])</f>
        <v>1</v>
      </c>
      <c r="D3607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08" spans="1:4" x14ac:dyDescent="0.2">
      <c r="A3608" s="3" t="s">
        <v>3</v>
      </c>
      <c r="B3608" s="3">
        <f>YEAR(stock_returns_long[[#This Row],[Date]])</f>
        <v>2025</v>
      </c>
      <c r="C3608" s="3">
        <f>MONTH(stock_returns_long[[#This Row],[Date]])</f>
        <v>1</v>
      </c>
      <c r="D3608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09" spans="1:4" x14ac:dyDescent="0.2">
      <c r="A3609" s="3" t="s">
        <v>3</v>
      </c>
      <c r="B3609" s="3">
        <f>YEAR(stock_returns_long[[#This Row],[Date]])</f>
        <v>2025</v>
      </c>
      <c r="C3609" s="3">
        <f>MONTH(stock_returns_long[[#This Row],[Date]])</f>
        <v>1</v>
      </c>
      <c r="D3609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0" spans="1:4" x14ac:dyDescent="0.2">
      <c r="A3610" s="3" t="s">
        <v>3</v>
      </c>
      <c r="B3610" s="3">
        <f>YEAR(stock_returns_long[[#This Row],[Date]])</f>
        <v>2025</v>
      </c>
      <c r="C3610" s="3">
        <f>MONTH(stock_returns_long[[#This Row],[Date]])</f>
        <v>1</v>
      </c>
      <c r="D3610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1" spans="1:4" x14ac:dyDescent="0.2">
      <c r="A3611" s="3" t="s">
        <v>3</v>
      </c>
      <c r="B3611" s="3">
        <f>YEAR(stock_returns_long[[#This Row],[Date]])</f>
        <v>2025</v>
      </c>
      <c r="C3611" s="3">
        <f>MONTH(stock_returns_long[[#This Row],[Date]])</f>
        <v>1</v>
      </c>
      <c r="D3611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2" spans="1:4" x14ac:dyDescent="0.2">
      <c r="A3612" s="3" t="s">
        <v>3</v>
      </c>
      <c r="B3612" s="3">
        <f>YEAR(stock_returns_long[[#This Row],[Date]])</f>
        <v>2025</v>
      </c>
      <c r="C3612" s="3">
        <f>MONTH(stock_returns_long[[#This Row],[Date]])</f>
        <v>1</v>
      </c>
      <c r="D3612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3" spans="1:4" x14ac:dyDescent="0.2">
      <c r="A3613" s="3" t="s">
        <v>3</v>
      </c>
      <c r="B3613" s="3">
        <f>YEAR(stock_returns_long[[#This Row],[Date]])</f>
        <v>2025</v>
      </c>
      <c r="C3613" s="3">
        <f>MONTH(stock_returns_long[[#This Row],[Date]])</f>
        <v>1</v>
      </c>
      <c r="D3613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4" spans="1:4" x14ac:dyDescent="0.2">
      <c r="A3614" s="3" t="s">
        <v>3</v>
      </c>
      <c r="B3614" s="3">
        <f>YEAR(stock_returns_long[[#This Row],[Date]])</f>
        <v>2025</v>
      </c>
      <c r="C3614" s="3">
        <f>MONTH(stock_returns_long[[#This Row],[Date]])</f>
        <v>1</v>
      </c>
      <c r="D3614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5" spans="1:4" x14ac:dyDescent="0.2">
      <c r="A3615" s="3" t="s">
        <v>3</v>
      </c>
      <c r="B3615" s="3">
        <f>YEAR(stock_returns_long[[#This Row],[Date]])</f>
        <v>2025</v>
      </c>
      <c r="C3615" s="3">
        <f>MONTH(stock_returns_long[[#This Row],[Date]])</f>
        <v>1</v>
      </c>
      <c r="D3615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6" spans="1:4" x14ac:dyDescent="0.2">
      <c r="A3616" s="3" t="s">
        <v>3</v>
      </c>
      <c r="B3616" s="3">
        <f>YEAR(stock_returns_long[[#This Row],[Date]])</f>
        <v>2025</v>
      </c>
      <c r="C3616" s="3">
        <f>MONTH(stock_returns_long[[#This Row],[Date]])</f>
        <v>1</v>
      </c>
      <c r="D3616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7" spans="1:4" x14ac:dyDescent="0.2">
      <c r="A3617" s="3" t="s">
        <v>3</v>
      </c>
      <c r="B3617" s="3">
        <f>YEAR(stock_returns_long[[#This Row],[Date]])</f>
        <v>2025</v>
      </c>
      <c r="C3617" s="3">
        <f>MONTH(stock_returns_long[[#This Row],[Date]])</f>
        <v>1</v>
      </c>
      <c r="D3617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8" spans="1:4" x14ac:dyDescent="0.2">
      <c r="A3618" s="3" t="s">
        <v>3</v>
      </c>
      <c r="B3618" s="3">
        <f>YEAR(stock_returns_long[[#This Row],[Date]])</f>
        <v>2025</v>
      </c>
      <c r="C3618" s="3">
        <f>MONTH(stock_returns_long[[#This Row],[Date]])</f>
        <v>1</v>
      </c>
      <c r="D3618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19" spans="1:4" x14ac:dyDescent="0.2">
      <c r="A3619" s="3" t="s">
        <v>3</v>
      </c>
      <c r="B3619" s="3">
        <f>YEAR(stock_returns_long[[#This Row],[Date]])</f>
        <v>2025</v>
      </c>
      <c r="C3619" s="3">
        <f>MONTH(stock_returns_long[[#This Row],[Date]])</f>
        <v>1</v>
      </c>
      <c r="D3619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0" spans="1:4" x14ac:dyDescent="0.2">
      <c r="A3620" s="3" t="s">
        <v>3</v>
      </c>
      <c r="B3620" s="3">
        <f>YEAR(stock_returns_long[[#This Row],[Date]])</f>
        <v>2025</v>
      </c>
      <c r="C3620" s="3">
        <f>MONTH(stock_returns_long[[#This Row],[Date]])</f>
        <v>1</v>
      </c>
      <c r="D3620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1" spans="1:4" x14ac:dyDescent="0.2">
      <c r="A3621" s="3" t="s">
        <v>3</v>
      </c>
      <c r="B3621" s="3">
        <f>YEAR(stock_returns_long[[#This Row],[Date]])</f>
        <v>2025</v>
      </c>
      <c r="C3621" s="3">
        <f>MONTH(stock_returns_long[[#This Row],[Date]])</f>
        <v>1</v>
      </c>
      <c r="D3621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2" spans="1:4" x14ac:dyDescent="0.2">
      <c r="A3622" s="3" t="s">
        <v>3</v>
      </c>
      <c r="B3622" s="3">
        <f>YEAR(stock_returns_long[[#This Row],[Date]])</f>
        <v>2025</v>
      </c>
      <c r="C3622" s="3">
        <f>MONTH(stock_returns_long[[#This Row],[Date]])</f>
        <v>1</v>
      </c>
      <c r="D3622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3" spans="1:4" x14ac:dyDescent="0.2">
      <c r="A3623" s="3" t="s">
        <v>3</v>
      </c>
      <c r="B3623" s="3">
        <f>YEAR(stock_returns_long[[#This Row],[Date]])</f>
        <v>2025</v>
      </c>
      <c r="C3623" s="3">
        <f>MONTH(stock_returns_long[[#This Row],[Date]])</f>
        <v>1</v>
      </c>
      <c r="D3623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4" spans="1:4" x14ac:dyDescent="0.2">
      <c r="A3624" s="3" t="s">
        <v>3</v>
      </c>
      <c r="B3624" s="3">
        <f>YEAR(stock_returns_long[[#This Row],[Date]])</f>
        <v>2025</v>
      </c>
      <c r="C3624" s="3">
        <f>MONTH(stock_returns_long[[#This Row],[Date]])</f>
        <v>1</v>
      </c>
      <c r="D3624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5" spans="1:4" x14ac:dyDescent="0.2">
      <c r="A3625" s="3" t="s">
        <v>3</v>
      </c>
      <c r="B3625" s="3">
        <f>YEAR(stock_returns_long[[#This Row],[Date]])</f>
        <v>2025</v>
      </c>
      <c r="C3625" s="3">
        <f>MONTH(stock_returns_long[[#This Row],[Date]])</f>
        <v>1</v>
      </c>
      <c r="D3625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6" spans="1:4" x14ac:dyDescent="0.2">
      <c r="A3626" s="3" t="s">
        <v>3</v>
      </c>
      <c r="B3626" s="3">
        <f>YEAR(stock_returns_long[[#This Row],[Date]])</f>
        <v>2025</v>
      </c>
      <c r="C3626" s="3">
        <f>MONTH(stock_returns_long[[#This Row],[Date]])</f>
        <v>1</v>
      </c>
      <c r="D3626" s="3">
        <f>EXP(SUMIFS(stock_returns_long!$F:$F, stock_returns_long!$B:$B,Table6[[#This Row],[Ticker]],stock_returns_long!$D:$D,Table6[[#This Row],[Year]], stock_returns_long!$E:$E,Table6[[#This Row],[Month]]))-1</f>
        <v>-1.5278788587817393E-2</v>
      </c>
    </row>
    <row r="3627" spans="1:4" x14ac:dyDescent="0.2">
      <c r="A3627" s="3" t="s">
        <v>3</v>
      </c>
      <c r="B3627" s="3">
        <f>YEAR(stock_returns_long[[#This Row],[Date]])</f>
        <v>2025</v>
      </c>
      <c r="C3627" s="3">
        <f>MONTH(stock_returns_long[[#This Row],[Date]])</f>
        <v>2</v>
      </c>
      <c r="D3627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28" spans="1:4" x14ac:dyDescent="0.2">
      <c r="A3628" s="3" t="s">
        <v>3</v>
      </c>
      <c r="B3628" s="3">
        <f>YEAR(stock_returns_long[[#This Row],[Date]])</f>
        <v>2025</v>
      </c>
      <c r="C3628" s="3">
        <f>MONTH(stock_returns_long[[#This Row],[Date]])</f>
        <v>2</v>
      </c>
      <c r="D3628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29" spans="1:4" x14ac:dyDescent="0.2">
      <c r="A3629" s="3" t="s">
        <v>3</v>
      </c>
      <c r="B3629" s="3">
        <f>YEAR(stock_returns_long[[#This Row],[Date]])</f>
        <v>2025</v>
      </c>
      <c r="C3629" s="3">
        <f>MONTH(stock_returns_long[[#This Row],[Date]])</f>
        <v>2</v>
      </c>
      <c r="D3629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0" spans="1:4" x14ac:dyDescent="0.2">
      <c r="A3630" s="3" t="s">
        <v>3</v>
      </c>
      <c r="B3630" s="3">
        <f>YEAR(stock_returns_long[[#This Row],[Date]])</f>
        <v>2025</v>
      </c>
      <c r="C3630" s="3">
        <f>MONTH(stock_returns_long[[#This Row],[Date]])</f>
        <v>2</v>
      </c>
      <c r="D3630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1" spans="1:4" x14ac:dyDescent="0.2">
      <c r="A3631" s="3" t="s">
        <v>3</v>
      </c>
      <c r="B3631" s="3">
        <f>YEAR(stock_returns_long[[#This Row],[Date]])</f>
        <v>2025</v>
      </c>
      <c r="C3631" s="3">
        <f>MONTH(stock_returns_long[[#This Row],[Date]])</f>
        <v>2</v>
      </c>
      <c r="D3631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2" spans="1:4" x14ac:dyDescent="0.2">
      <c r="A3632" s="3" t="s">
        <v>3</v>
      </c>
      <c r="B3632" s="3">
        <f>YEAR(stock_returns_long[[#This Row],[Date]])</f>
        <v>2025</v>
      </c>
      <c r="C3632" s="3">
        <f>MONTH(stock_returns_long[[#This Row],[Date]])</f>
        <v>2</v>
      </c>
      <c r="D3632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3" spans="1:4" x14ac:dyDescent="0.2">
      <c r="A3633" s="3" t="s">
        <v>3</v>
      </c>
      <c r="B3633" s="3">
        <f>YEAR(stock_returns_long[[#This Row],[Date]])</f>
        <v>2025</v>
      </c>
      <c r="C3633" s="3">
        <f>MONTH(stock_returns_long[[#This Row],[Date]])</f>
        <v>2</v>
      </c>
      <c r="D3633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4" spans="1:4" x14ac:dyDescent="0.2">
      <c r="A3634" s="3" t="s">
        <v>3</v>
      </c>
      <c r="B3634" s="3">
        <f>YEAR(stock_returns_long[[#This Row],[Date]])</f>
        <v>2025</v>
      </c>
      <c r="C3634" s="3">
        <f>MONTH(stock_returns_long[[#This Row],[Date]])</f>
        <v>2</v>
      </c>
      <c r="D3634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5" spans="1:4" x14ac:dyDescent="0.2">
      <c r="A3635" s="3" t="s">
        <v>3</v>
      </c>
      <c r="B3635" s="3">
        <f>YEAR(stock_returns_long[[#This Row],[Date]])</f>
        <v>2025</v>
      </c>
      <c r="C3635" s="3">
        <f>MONTH(stock_returns_long[[#This Row],[Date]])</f>
        <v>2</v>
      </c>
      <c r="D3635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6" spans="1:4" x14ac:dyDescent="0.2">
      <c r="A3636" s="3" t="s">
        <v>3</v>
      </c>
      <c r="B3636" s="3">
        <f>YEAR(stock_returns_long[[#This Row],[Date]])</f>
        <v>2025</v>
      </c>
      <c r="C3636" s="3">
        <f>MONTH(stock_returns_long[[#This Row],[Date]])</f>
        <v>2</v>
      </c>
      <c r="D3636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7" spans="1:4" x14ac:dyDescent="0.2">
      <c r="A3637" s="3" t="s">
        <v>3</v>
      </c>
      <c r="B3637" s="3">
        <f>YEAR(stock_returns_long[[#This Row],[Date]])</f>
        <v>2025</v>
      </c>
      <c r="C3637" s="3">
        <f>MONTH(stock_returns_long[[#This Row],[Date]])</f>
        <v>2</v>
      </c>
      <c r="D3637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8" spans="1:4" x14ac:dyDescent="0.2">
      <c r="A3638" s="3" t="s">
        <v>3</v>
      </c>
      <c r="B3638" s="3">
        <f>YEAR(stock_returns_long[[#This Row],[Date]])</f>
        <v>2025</v>
      </c>
      <c r="C3638" s="3">
        <f>MONTH(stock_returns_long[[#This Row],[Date]])</f>
        <v>2</v>
      </c>
      <c r="D3638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39" spans="1:4" x14ac:dyDescent="0.2">
      <c r="A3639" s="3" t="s">
        <v>3</v>
      </c>
      <c r="B3639" s="3">
        <f>YEAR(stock_returns_long[[#This Row],[Date]])</f>
        <v>2025</v>
      </c>
      <c r="C3639" s="3">
        <f>MONTH(stock_returns_long[[#This Row],[Date]])</f>
        <v>2</v>
      </c>
      <c r="D3639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0" spans="1:4" x14ac:dyDescent="0.2">
      <c r="A3640" s="3" t="s">
        <v>3</v>
      </c>
      <c r="B3640" s="3">
        <f>YEAR(stock_returns_long[[#This Row],[Date]])</f>
        <v>2025</v>
      </c>
      <c r="C3640" s="3">
        <f>MONTH(stock_returns_long[[#This Row],[Date]])</f>
        <v>2</v>
      </c>
      <c r="D3640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1" spans="1:4" x14ac:dyDescent="0.2">
      <c r="A3641" s="3" t="s">
        <v>3</v>
      </c>
      <c r="B3641" s="3">
        <f>YEAR(stock_returns_long[[#This Row],[Date]])</f>
        <v>2025</v>
      </c>
      <c r="C3641" s="3">
        <f>MONTH(stock_returns_long[[#This Row],[Date]])</f>
        <v>2</v>
      </c>
      <c r="D3641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2" spans="1:4" x14ac:dyDescent="0.2">
      <c r="A3642" s="3" t="s">
        <v>3</v>
      </c>
      <c r="B3642" s="3">
        <f>YEAR(stock_returns_long[[#This Row],[Date]])</f>
        <v>2025</v>
      </c>
      <c r="C3642" s="3">
        <f>MONTH(stock_returns_long[[#This Row],[Date]])</f>
        <v>2</v>
      </c>
      <c r="D3642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3" spans="1:4" x14ac:dyDescent="0.2">
      <c r="A3643" s="3" t="s">
        <v>3</v>
      </c>
      <c r="B3643" s="3">
        <f>YEAR(stock_returns_long[[#This Row],[Date]])</f>
        <v>2025</v>
      </c>
      <c r="C3643" s="3">
        <f>MONTH(stock_returns_long[[#This Row],[Date]])</f>
        <v>2</v>
      </c>
      <c r="D3643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4" spans="1:4" x14ac:dyDescent="0.2">
      <c r="A3644" s="3" t="s">
        <v>3</v>
      </c>
      <c r="B3644" s="3">
        <f>YEAR(stock_returns_long[[#This Row],[Date]])</f>
        <v>2025</v>
      </c>
      <c r="C3644" s="3">
        <f>MONTH(stock_returns_long[[#This Row],[Date]])</f>
        <v>2</v>
      </c>
      <c r="D3644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5" spans="1:4" x14ac:dyDescent="0.2">
      <c r="A3645" s="3" t="s">
        <v>3</v>
      </c>
      <c r="B3645" s="3">
        <f>YEAR(stock_returns_long[[#This Row],[Date]])</f>
        <v>2025</v>
      </c>
      <c r="C3645" s="3">
        <f>MONTH(stock_returns_long[[#This Row],[Date]])</f>
        <v>2</v>
      </c>
      <c r="D3645" s="3">
        <f>EXP(SUMIFS(stock_returns_long!$F:$F, stock_returns_long!$B:$B,Table6[[#This Row],[Ticker]],stock_returns_long!$D:$D,Table6[[#This Row],[Year]], stock_returns_long!$E:$E,Table6[[#This Row],[Month]]))-1</f>
        <v>-4.1618070197746992E-2</v>
      </c>
    </row>
    <row r="3646" spans="1:4" x14ac:dyDescent="0.2">
      <c r="A3646" s="3" t="s">
        <v>3</v>
      </c>
      <c r="B3646" s="3">
        <f>YEAR(stock_returns_long[[#This Row],[Date]])</f>
        <v>2025</v>
      </c>
      <c r="C3646" s="3">
        <f>MONTH(stock_returns_long[[#This Row],[Date]])</f>
        <v>3</v>
      </c>
      <c r="D3646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47" spans="1:4" x14ac:dyDescent="0.2">
      <c r="A3647" s="3" t="s">
        <v>3</v>
      </c>
      <c r="B3647" s="3">
        <f>YEAR(stock_returns_long[[#This Row],[Date]])</f>
        <v>2025</v>
      </c>
      <c r="C3647" s="3">
        <f>MONTH(stock_returns_long[[#This Row],[Date]])</f>
        <v>3</v>
      </c>
      <c r="D3647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48" spans="1:4" x14ac:dyDescent="0.2">
      <c r="A3648" s="3" t="s">
        <v>3</v>
      </c>
      <c r="B3648" s="3">
        <f>YEAR(stock_returns_long[[#This Row],[Date]])</f>
        <v>2025</v>
      </c>
      <c r="C3648" s="3">
        <f>MONTH(stock_returns_long[[#This Row],[Date]])</f>
        <v>3</v>
      </c>
      <c r="D3648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49" spans="1:4" x14ac:dyDescent="0.2">
      <c r="A3649" s="3" t="s">
        <v>3</v>
      </c>
      <c r="B3649" s="3">
        <f>YEAR(stock_returns_long[[#This Row],[Date]])</f>
        <v>2025</v>
      </c>
      <c r="C3649" s="3">
        <f>MONTH(stock_returns_long[[#This Row],[Date]])</f>
        <v>3</v>
      </c>
      <c r="D3649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0" spans="1:4" x14ac:dyDescent="0.2">
      <c r="A3650" s="3" t="s">
        <v>3</v>
      </c>
      <c r="B3650" s="3">
        <f>YEAR(stock_returns_long[[#This Row],[Date]])</f>
        <v>2025</v>
      </c>
      <c r="C3650" s="3">
        <f>MONTH(stock_returns_long[[#This Row],[Date]])</f>
        <v>3</v>
      </c>
      <c r="D3650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1" spans="1:4" x14ac:dyDescent="0.2">
      <c r="A3651" s="3" t="s">
        <v>3</v>
      </c>
      <c r="B3651" s="3">
        <f>YEAR(stock_returns_long[[#This Row],[Date]])</f>
        <v>2025</v>
      </c>
      <c r="C3651" s="3">
        <f>MONTH(stock_returns_long[[#This Row],[Date]])</f>
        <v>3</v>
      </c>
      <c r="D3651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2" spans="1:4" x14ac:dyDescent="0.2">
      <c r="A3652" s="3" t="s">
        <v>3</v>
      </c>
      <c r="B3652" s="3">
        <f>YEAR(stock_returns_long[[#This Row],[Date]])</f>
        <v>2025</v>
      </c>
      <c r="C3652" s="3">
        <f>MONTH(stock_returns_long[[#This Row],[Date]])</f>
        <v>3</v>
      </c>
      <c r="D3652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3" spans="1:4" x14ac:dyDescent="0.2">
      <c r="A3653" s="3" t="s">
        <v>3</v>
      </c>
      <c r="B3653" s="3">
        <f>YEAR(stock_returns_long[[#This Row],[Date]])</f>
        <v>2025</v>
      </c>
      <c r="C3653" s="3">
        <f>MONTH(stock_returns_long[[#This Row],[Date]])</f>
        <v>3</v>
      </c>
      <c r="D3653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4" spans="1:4" x14ac:dyDescent="0.2">
      <c r="A3654" s="3" t="s">
        <v>3</v>
      </c>
      <c r="B3654" s="3">
        <f>YEAR(stock_returns_long[[#This Row],[Date]])</f>
        <v>2025</v>
      </c>
      <c r="C3654" s="3">
        <f>MONTH(stock_returns_long[[#This Row],[Date]])</f>
        <v>3</v>
      </c>
      <c r="D3654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5" spans="1:4" x14ac:dyDescent="0.2">
      <c r="A3655" s="3" t="s">
        <v>3</v>
      </c>
      <c r="B3655" s="3">
        <f>YEAR(stock_returns_long[[#This Row],[Date]])</f>
        <v>2025</v>
      </c>
      <c r="C3655" s="3">
        <f>MONTH(stock_returns_long[[#This Row],[Date]])</f>
        <v>3</v>
      </c>
      <c r="D3655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6" spans="1:4" x14ac:dyDescent="0.2">
      <c r="A3656" s="3" t="s">
        <v>3</v>
      </c>
      <c r="B3656" s="3">
        <f>YEAR(stock_returns_long[[#This Row],[Date]])</f>
        <v>2025</v>
      </c>
      <c r="C3656" s="3">
        <f>MONTH(stock_returns_long[[#This Row],[Date]])</f>
        <v>3</v>
      </c>
      <c r="D3656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7" spans="1:4" x14ac:dyDescent="0.2">
      <c r="A3657" s="3" t="s">
        <v>3</v>
      </c>
      <c r="B3657" s="3">
        <f>YEAR(stock_returns_long[[#This Row],[Date]])</f>
        <v>2025</v>
      </c>
      <c r="C3657" s="3">
        <f>MONTH(stock_returns_long[[#This Row],[Date]])</f>
        <v>3</v>
      </c>
      <c r="D3657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8" spans="1:4" x14ac:dyDescent="0.2">
      <c r="A3658" s="3" t="s">
        <v>3</v>
      </c>
      <c r="B3658" s="3">
        <f>YEAR(stock_returns_long[[#This Row],[Date]])</f>
        <v>2025</v>
      </c>
      <c r="C3658" s="3">
        <f>MONTH(stock_returns_long[[#This Row],[Date]])</f>
        <v>3</v>
      </c>
      <c r="D3658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59" spans="1:4" x14ac:dyDescent="0.2">
      <c r="A3659" s="3" t="s">
        <v>3</v>
      </c>
      <c r="B3659" s="3">
        <f>YEAR(stock_returns_long[[#This Row],[Date]])</f>
        <v>2025</v>
      </c>
      <c r="C3659" s="3">
        <f>MONTH(stock_returns_long[[#This Row],[Date]])</f>
        <v>3</v>
      </c>
      <c r="D3659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0" spans="1:4" x14ac:dyDescent="0.2">
      <c r="A3660" s="3" t="s">
        <v>3</v>
      </c>
      <c r="B3660" s="3">
        <f>YEAR(stock_returns_long[[#This Row],[Date]])</f>
        <v>2025</v>
      </c>
      <c r="C3660" s="3">
        <f>MONTH(stock_returns_long[[#This Row],[Date]])</f>
        <v>3</v>
      </c>
      <c r="D3660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1" spans="1:4" x14ac:dyDescent="0.2">
      <c r="A3661" s="3" t="s">
        <v>3</v>
      </c>
      <c r="B3661" s="3">
        <f>YEAR(stock_returns_long[[#This Row],[Date]])</f>
        <v>2025</v>
      </c>
      <c r="C3661" s="3">
        <f>MONTH(stock_returns_long[[#This Row],[Date]])</f>
        <v>3</v>
      </c>
      <c r="D3661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2" spans="1:4" x14ac:dyDescent="0.2">
      <c r="A3662" s="3" t="s">
        <v>3</v>
      </c>
      <c r="B3662" s="3">
        <f>YEAR(stock_returns_long[[#This Row],[Date]])</f>
        <v>2025</v>
      </c>
      <c r="C3662" s="3">
        <f>MONTH(stock_returns_long[[#This Row],[Date]])</f>
        <v>3</v>
      </c>
      <c r="D3662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3" spans="1:4" x14ac:dyDescent="0.2">
      <c r="A3663" s="3" t="s">
        <v>3</v>
      </c>
      <c r="B3663" s="3">
        <f>YEAR(stock_returns_long[[#This Row],[Date]])</f>
        <v>2025</v>
      </c>
      <c r="C3663" s="3">
        <f>MONTH(stock_returns_long[[#This Row],[Date]])</f>
        <v>3</v>
      </c>
      <c r="D3663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4" spans="1:4" x14ac:dyDescent="0.2">
      <c r="A3664" s="3" t="s">
        <v>3</v>
      </c>
      <c r="B3664" s="3">
        <f>YEAR(stock_returns_long[[#This Row],[Date]])</f>
        <v>2025</v>
      </c>
      <c r="C3664" s="3">
        <f>MONTH(stock_returns_long[[#This Row],[Date]])</f>
        <v>3</v>
      </c>
      <c r="D3664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5" spans="1:4" x14ac:dyDescent="0.2">
      <c r="A3665" s="3" t="s">
        <v>3</v>
      </c>
      <c r="B3665" s="3">
        <f>YEAR(stock_returns_long[[#This Row],[Date]])</f>
        <v>2025</v>
      </c>
      <c r="C3665" s="3">
        <f>MONTH(stock_returns_long[[#This Row],[Date]])</f>
        <v>3</v>
      </c>
      <c r="D3665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6" spans="1:4" x14ac:dyDescent="0.2">
      <c r="A3666" s="3" t="s">
        <v>3</v>
      </c>
      <c r="B3666" s="3">
        <f>YEAR(stock_returns_long[[#This Row],[Date]])</f>
        <v>2025</v>
      </c>
      <c r="C3666" s="3">
        <f>MONTH(stock_returns_long[[#This Row],[Date]])</f>
        <v>3</v>
      </c>
      <c r="D3666" s="3">
        <f>EXP(SUMIFS(stock_returns_long!$F:$F, stock_returns_long!$B:$B,Table6[[#This Row],[Ticker]],stock_returns_long!$D:$D,Table6[[#This Row],[Year]], stock_returns_long!$E:$E,Table6[[#This Row],[Month]]))-1</f>
        <v>-5.4409334451042901E-2</v>
      </c>
    </row>
    <row r="3667" spans="1:4" x14ac:dyDescent="0.2">
      <c r="A3667" s="3" t="s">
        <v>3</v>
      </c>
      <c r="B3667" s="3">
        <f>YEAR(stock_returns_long[[#This Row],[Date]])</f>
        <v>2025</v>
      </c>
      <c r="C3667" s="3">
        <f>MONTH(stock_returns_long[[#This Row],[Date]])</f>
        <v>4</v>
      </c>
      <c r="D3667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68" spans="1:4" x14ac:dyDescent="0.2">
      <c r="A3668" s="3" t="s">
        <v>3</v>
      </c>
      <c r="B3668" s="3">
        <f>YEAR(stock_returns_long[[#This Row],[Date]])</f>
        <v>2025</v>
      </c>
      <c r="C3668" s="3">
        <f>MONTH(stock_returns_long[[#This Row],[Date]])</f>
        <v>4</v>
      </c>
      <c r="D3668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69" spans="1:4" x14ac:dyDescent="0.2">
      <c r="A3669" s="3" t="s">
        <v>3</v>
      </c>
      <c r="B3669" s="3">
        <f>YEAR(stock_returns_long[[#This Row],[Date]])</f>
        <v>2025</v>
      </c>
      <c r="C3669" s="3">
        <f>MONTH(stock_returns_long[[#This Row],[Date]])</f>
        <v>4</v>
      </c>
      <c r="D3669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0" spans="1:4" x14ac:dyDescent="0.2">
      <c r="A3670" s="3" t="s">
        <v>3</v>
      </c>
      <c r="B3670" s="3">
        <f>YEAR(stock_returns_long[[#This Row],[Date]])</f>
        <v>2025</v>
      </c>
      <c r="C3670" s="3">
        <f>MONTH(stock_returns_long[[#This Row],[Date]])</f>
        <v>4</v>
      </c>
      <c r="D3670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1" spans="1:4" x14ac:dyDescent="0.2">
      <c r="A3671" s="3" t="s">
        <v>3</v>
      </c>
      <c r="B3671" s="3">
        <f>YEAR(stock_returns_long[[#This Row],[Date]])</f>
        <v>2025</v>
      </c>
      <c r="C3671" s="3">
        <f>MONTH(stock_returns_long[[#This Row],[Date]])</f>
        <v>4</v>
      </c>
      <c r="D3671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2" spans="1:4" x14ac:dyDescent="0.2">
      <c r="A3672" s="3" t="s">
        <v>3</v>
      </c>
      <c r="B3672" s="3">
        <f>YEAR(stock_returns_long[[#This Row],[Date]])</f>
        <v>2025</v>
      </c>
      <c r="C3672" s="3">
        <f>MONTH(stock_returns_long[[#This Row],[Date]])</f>
        <v>4</v>
      </c>
      <c r="D3672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3" spans="1:4" x14ac:dyDescent="0.2">
      <c r="A3673" s="3" t="s">
        <v>3</v>
      </c>
      <c r="B3673" s="3">
        <f>YEAR(stock_returns_long[[#This Row],[Date]])</f>
        <v>2025</v>
      </c>
      <c r="C3673" s="3">
        <f>MONTH(stock_returns_long[[#This Row],[Date]])</f>
        <v>4</v>
      </c>
      <c r="D3673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4" spans="1:4" x14ac:dyDescent="0.2">
      <c r="A3674" s="3" t="s">
        <v>3</v>
      </c>
      <c r="B3674" s="3">
        <f>YEAR(stock_returns_long[[#This Row],[Date]])</f>
        <v>2025</v>
      </c>
      <c r="C3674" s="3">
        <f>MONTH(stock_returns_long[[#This Row],[Date]])</f>
        <v>4</v>
      </c>
      <c r="D3674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5" spans="1:4" x14ac:dyDescent="0.2">
      <c r="A3675" s="3" t="s">
        <v>3</v>
      </c>
      <c r="B3675" s="3">
        <f>YEAR(stock_returns_long[[#This Row],[Date]])</f>
        <v>2025</v>
      </c>
      <c r="C3675" s="3">
        <f>MONTH(stock_returns_long[[#This Row],[Date]])</f>
        <v>4</v>
      </c>
      <c r="D3675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6" spans="1:4" x14ac:dyDescent="0.2">
      <c r="A3676" s="3" t="s">
        <v>3</v>
      </c>
      <c r="B3676" s="3">
        <f>YEAR(stock_returns_long[[#This Row],[Date]])</f>
        <v>2025</v>
      </c>
      <c r="C3676" s="3">
        <f>MONTH(stock_returns_long[[#This Row],[Date]])</f>
        <v>4</v>
      </c>
      <c r="D3676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7" spans="1:4" x14ac:dyDescent="0.2">
      <c r="A3677" s="3" t="s">
        <v>3</v>
      </c>
      <c r="B3677" s="3">
        <f>YEAR(stock_returns_long[[#This Row],[Date]])</f>
        <v>2025</v>
      </c>
      <c r="C3677" s="3">
        <f>MONTH(stock_returns_long[[#This Row],[Date]])</f>
        <v>4</v>
      </c>
      <c r="D3677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8" spans="1:4" x14ac:dyDescent="0.2">
      <c r="A3678" s="3" t="s">
        <v>3</v>
      </c>
      <c r="B3678" s="3">
        <f>YEAR(stock_returns_long[[#This Row],[Date]])</f>
        <v>2025</v>
      </c>
      <c r="C3678" s="3">
        <f>MONTH(stock_returns_long[[#This Row],[Date]])</f>
        <v>4</v>
      </c>
      <c r="D3678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79" spans="1:4" x14ac:dyDescent="0.2">
      <c r="A3679" s="3" t="s">
        <v>3</v>
      </c>
      <c r="B3679" s="3">
        <f>YEAR(stock_returns_long[[#This Row],[Date]])</f>
        <v>2025</v>
      </c>
      <c r="C3679" s="3">
        <f>MONTH(stock_returns_long[[#This Row],[Date]])</f>
        <v>4</v>
      </c>
      <c r="D3679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0" spans="1:4" x14ac:dyDescent="0.2">
      <c r="A3680" s="3" t="s">
        <v>3</v>
      </c>
      <c r="B3680" s="3">
        <f>YEAR(stock_returns_long[[#This Row],[Date]])</f>
        <v>2025</v>
      </c>
      <c r="C3680" s="3">
        <f>MONTH(stock_returns_long[[#This Row],[Date]])</f>
        <v>4</v>
      </c>
      <c r="D3680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1" spans="1:4" x14ac:dyDescent="0.2">
      <c r="A3681" s="3" t="s">
        <v>3</v>
      </c>
      <c r="B3681" s="3">
        <f>YEAR(stock_returns_long[[#This Row],[Date]])</f>
        <v>2025</v>
      </c>
      <c r="C3681" s="3">
        <f>MONTH(stock_returns_long[[#This Row],[Date]])</f>
        <v>4</v>
      </c>
      <c r="D3681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2" spans="1:4" x14ac:dyDescent="0.2">
      <c r="A3682" s="3" t="s">
        <v>3</v>
      </c>
      <c r="B3682" s="3">
        <f>YEAR(stock_returns_long[[#This Row],[Date]])</f>
        <v>2025</v>
      </c>
      <c r="C3682" s="3">
        <f>MONTH(stock_returns_long[[#This Row],[Date]])</f>
        <v>4</v>
      </c>
      <c r="D3682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3" spans="1:4" x14ac:dyDescent="0.2">
      <c r="A3683" s="3" t="s">
        <v>3</v>
      </c>
      <c r="B3683" s="3">
        <f>YEAR(stock_returns_long[[#This Row],[Date]])</f>
        <v>2025</v>
      </c>
      <c r="C3683" s="3">
        <f>MONTH(stock_returns_long[[#This Row],[Date]])</f>
        <v>4</v>
      </c>
      <c r="D3683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4" spans="1:4" x14ac:dyDescent="0.2">
      <c r="A3684" s="3" t="s">
        <v>3</v>
      </c>
      <c r="B3684" s="3">
        <f>YEAR(stock_returns_long[[#This Row],[Date]])</f>
        <v>2025</v>
      </c>
      <c r="C3684" s="3">
        <f>MONTH(stock_returns_long[[#This Row],[Date]])</f>
        <v>4</v>
      </c>
      <c r="D3684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5" spans="1:4" x14ac:dyDescent="0.2">
      <c r="A3685" s="3" t="s">
        <v>3</v>
      </c>
      <c r="B3685" s="3">
        <f>YEAR(stock_returns_long[[#This Row],[Date]])</f>
        <v>2025</v>
      </c>
      <c r="C3685" s="3">
        <f>MONTH(stock_returns_long[[#This Row],[Date]])</f>
        <v>4</v>
      </c>
      <c r="D3685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6" spans="1:4" x14ac:dyDescent="0.2">
      <c r="A3686" s="3" t="s">
        <v>3</v>
      </c>
      <c r="B3686" s="3">
        <f>YEAR(stock_returns_long[[#This Row],[Date]])</f>
        <v>2025</v>
      </c>
      <c r="C3686" s="3">
        <f>MONTH(stock_returns_long[[#This Row],[Date]])</f>
        <v>4</v>
      </c>
      <c r="D3686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7" spans="1:4" x14ac:dyDescent="0.2">
      <c r="A3687" s="3" t="s">
        <v>3</v>
      </c>
      <c r="B3687" s="3">
        <f>YEAR(stock_returns_long[[#This Row],[Date]])</f>
        <v>2025</v>
      </c>
      <c r="C3687" s="3">
        <f>MONTH(stock_returns_long[[#This Row],[Date]])</f>
        <v>4</v>
      </c>
      <c r="D3687" s="3">
        <f>EXP(SUMIFS(stock_returns_long!$F:$F, stock_returns_long!$B:$B,Table6[[#This Row],[Ticker]],stock_returns_long!$D:$D,Table6[[#This Row],[Year]], stock_returns_long!$E:$E,Table6[[#This Row],[Month]]))-1</f>
        <v>5.2931582804756516E-2</v>
      </c>
    </row>
    <row r="3688" spans="1:4" x14ac:dyDescent="0.2">
      <c r="A3688" s="3" t="s">
        <v>3</v>
      </c>
      <c r="B3688" s="3">
        <f>YEAR(stock_returns_long[[#This Row],[Date]])</f>
        <v>2025</v>
      </c>
      <c r="C3688" s="3">
        <f>MONTH(stock_returns_long[[#This Row],[Date]])</f>
        <v>5</v>
      </c>
      <c r="D3688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89" spans="1:4" x14ac:dyDescent="0.2">
      <c r="A3689" s="3" t="s">
        <v>3</v>
      </c>
      <c r="B3689" s="3">
        <f>YEAR(stock_returns_long[[#This Row],[Date]])</f>
        <v>2025</v>
      </c>
      <c r="C3689" s="3">
        <f>MONTH(stock_returns_long[[#This Row],[Date]])</f>
        <v>5</v>
      </c>
      <c r="D3689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0" spans="1:4" x14ac:dyDescent="0.2">
      <c r="A3690" s="3" t="s">
        <v>3</v>
      </c>
      <c r="B3690" s="3">
        <f>YEAR(stock_returns_long[[#This Row],[Date]])</f>
        <v>2025</v>
      </c>
      <c r="C3690" s="3">
        <f>MONTH(stock_returns_long[[#This Row],[Date]])</f>
        <v>5</v>
      </c>
      <c r="D3690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1" spans="1:4" x14ac:dyDescent="0.2">
      <c r="A3691" s="3" t="s">
        <v>3</v>
      </c>
      <c r="B3691" s="3">
        <f>YEAR(stock_returns_long[[#This Row],[Date]])</f>
        <v>2025</v>
      </c>
      <c r="C3691" s="3">
        <f>MONTH(stock_returns_long[[#This Row],[Date]])</f>
        <v>5</v>
      </c>
      <c r="D3691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2" spans="1:4" x14ac:dyDescent="0.2">
      <c r="A3692" s="3" t="s">
        <v>3</v>
      </c>
      <c r="B3692" s="3">
        <f>YEAR(stock_returns_long[[#This Row],[Date]])</f>
        <v>2025</v>
      </c>
      <c r="C3692" s="3">
        <f>MONTH(stock_returns_long[[#This Row],[Date]])</f>
        <v>5</v>
      </c>
      <c r="D3692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3" spans="1:4" x14ac:dyDescent="0.2">
      <c r="A3693" s="3" t="s">
        <v>3</v>
      </c>
      <c r="B3693" s="3">
        <f>YEAR(stock_returns_long[[#This Row],[Date]])</f>
        <v>2025</v>
      </c>
      <c r="C3693" s="3">
        <f>MONTH(stock_returns_long[[#This Row],[Date]])</f>
        <v>5</v>
      </c>
      <c r="D3693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4" spans="1:4" x14ac:dyDescent="0.2">
      <c r="A3694" s="3" t="s">
        <v>3</v>
      </c>
      <c r="B3694" s="3">
        <f>YEAR(stock_returns_long[[#This Row],[Date]])</f>
        <v>2025</v>
      </c>
      <c r="C3694" s="3">
        <f>MONTH(stock_returns_long[[#This Row],[Date]])</f>
        <v>5</v>
      </c>
      <c r="D3694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5" spans="1:4" x14ac:dyDescent="0.2">
      <c r="A3695" s="3" t="s">
        <v>3</v>
      </c>
      <c r="B3695" s="3">
        <f>YEAR(stock_returns_long[[#This Row],[Date]])</f>
        <v>2025</v>
      </c>
      <c r="C3695" s="3">
        <f>MONTH(stock_returns_long[[#This Row],[Date]])</f>
        <v>5</v>
      </c>
      <c r="D3695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6" spans="1:4" x14ac:dyDescent="0.2">
      <c r="A3696" s="3" t="s">
        <v>3</v>
      </c>
      <c r="B3696" s="3">
        <f>YEAR(stock_returns_long[[#This Row],[Date]])</f>
        <v>2025</v>
      </c>
      <c r="C3696" s="3">
        <f>MONTH(stock_returns_long[[#This Row],[Date]])</f>
        <v>5</v>
      </c>
      <c r="D3696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7" spans="1:4" x14ac:dyDescent="0.2">
      <c r="A3697" s="3" t="s">
        <v>3</v>
      </c>
      <c r="B3697" s="3">
        <f>YEAR(stock_returns_long[[#This Row],[Date]])</f>
        <v>2025</v>
      </c>
      <c r="C3697" s="3">
        <f>MONTH(stock_returns_long[[#This Row],[Date]])</f>
        <v>5</v>
      </c>
      <c r="D3697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8" spans="1:4" x14ac:dyDescent="0.2">
      <c r="A3698" s="3" t="s">
        <v>3</v>
      </c>
      <c r="B3698" s="3">
        <f>YEAR(stock_returns_long[[#This Row],[Date]])</f>
        <v>2025</v>
      </c>
      <c r="C3698" s="3">
        <f>MONTH(stock_returns_long[[#This Row],[Date]])</f>
        <v>5</v>
      </c>
      <c r="D3698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699" spans="1:4" x14ac:dyDescent="0.2">
      <c r="A3699" s="3" t="s">
        <v>3</v>
      </c>
      <c r="B3699" s="3">
        <f>YEAR(stock_returns_long[[#This Row],[Date]])</f>
        <v>2025</v>
      </c>
      <c r="C3699" s="3">
        <f>MONTH(stock_returns_long[[#This Row],[Date]])</f>
        <v>5</v>
      </c>
      <c r="D3699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0" spans="1:4" x14ac:dyDescent="0.2">
      <c r="A3700" s="3" t="s">
        <v>3</v>
      </c>
      <c r="B3700" s="3">
        <f>YEAR(stock_returns_long[[#This Row],[Date]])</f>
        <v>2025</v>
      </c>
      <c r="C3700" s="3">
        <f>MONTH(stock_returns_long[[#This Row],[Date]])</f>
        <v>5</v>
      </c>
      <c r="D3700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1" spans="1:4" x14ac:dyDescent="0.2">
      <c r="A3701" s="3" t="s">
        <v>3</v>
      </c>
      <c r="B3701" s="3">
        <f>YEAR(stock_returns_long[[#This Row],[Date]])</f>
        <v>2025</v>
      </c>
      <c r="C3701" s="3">
        <f>MONTH(stock_returns_long[[#This Row],[Date]])</f>
        <v>5</v>
      </c>
      <c r="D3701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2" spans="1:4" x14ac:dyDescent="0.2">
      <c r="A3702" s="3" t="s">
        <v>3</v>
      </c>
      <c r="B3702" s="3">
        <f>YEAR(stock_returns_long[[#This Row],[Date]])</f>
        <v>2025</v>
      </c>
      <c r="C3702" s="3">
        <f>MONTH(stock_returns_long[[#This Row],[Date]])</f>
        <v>5</v>
      </c>
      <c r="D3702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3" spans="1:4" x14ac:dyDescent="0.2">
      <c r="A3703" s="3" t="s">
        <v>3</v>
      </c>
      <c r="B3703" s="3">
        <f>YEAR(stock_returns_long[[#This Row],[Date]])</f>
        <v>2025</v>
      </c>
      <c r="C3703" s="3">
        <f>MONTH(stock_returns_long[[#This Row],[Date]])</f>
        <v>5</v>
      </c>
      <c r="D3703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4" spans="1:4" x14ac:dyDescent="0.2">
      <c r="A3704" s="3" t="s">
        <v>3</v>
      </c>
      <c r="B3704" s="3">
        <f>YEAR(stock_returns_long[[#This Row],[Date]])</f>
        <v>2025</v>
      </c>
      <c r="C3704" s="3">
        <f>MONTH(stock_returns_long[[#This Row],[Date]])</f>
        <v>5</v>
      </c>
      <c r="D3704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5" spans="1:4" x14ac:dyDescent="0.2">
      <c r="A3705" s="3" t="s">
        <v>3</v>
      </c>
      <c r="B3705" s="3">
        <f>YEAR(stock_returns_long[[#This Row],[Date]])</f>
        <v>2025</v>
      </c>
      <c r="C3705" s="3">
        <f>MONTH(stock_returns_long[[#This Row],[Date]])</f>
        <v>5</v>
      </c>
      <c r="D3705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6" spans="1:4" x14ac:dyDescent="0.2">
      <c r="A3706" s="3" t="s">
        <v>3</v>
      </c>
      <c r="B3706" s="3">
        <f>YEAR(stock_returns_long[[#This Row],[Date]])</f>
        <v>2025</v>
      </c>
      <c r="C3706" s="3">
        <f>MONTH(stock_returns_long[[#This Row],[Date]])</f>
        <v>5</v>
      </c>
      <c r="D3706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7" spans="1:4" x14ac:dyDescent="0.2">
      <c r="A3707" s="3" t="s">
        <v>3</v>
      </c>
      <c r="B3707" s="3">
        <f>YEAR(stock_returns_long[[#This Row],[Date]])</f>
        <v>2025</v>
      </c>
      <c r="C3707" s="3">
        <f>MONTH(stock_returns_long[[#This Row],[Date]])</f>
        <v>5</v>
      </c>
      <c r="D3707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8" spans="1:4" x14ac:dyDescent="0.2">
      <c r="A3708" s="3" t="s">
        <v>3</v>
      </c>
      <c r="B3708" s="3">
        <f>YEAR(stock_returns_long[[#This Row],[Date]])</f>
        <v>2025</v>
      </c>
      <c r="C3708" s="3">
        <f>MONTH(stock_returns_long[[#This Row],[Date]])</f>
        <v>5</v>
      </c>
      <c r="D3708" s="3">
        <f>EXP(SUMIFS(stock_returns_long!$F:$F, stock_returns_long!$B:$B,Table6[[#This Row],[Ticker]],stock_returns_long!$D:$D,Table6[[#This Row],[Year]], stock_returns_long!$E:$E,Table6[[#This Row],[Month]]))-1</f>
        <v>0.16683985530871492</v>
      </c>
    </row>
    <row r="3709" spans="1:4" x14ac:dyDescent="0.2">
      <c r="A3709" s="3" t="s">
        <v>3</v>
      </c>
      <c r="B3709" s="3">
        <f>YEAR(stock_returns_long[[#This Row],[Date]])</f>
        <v>2025</v>
      </c>
      <c r="C3709" s="3">
        <f>MONTH(stock_returns_long[[#This Row],[Date]])</f>
        <v>6</v>
      </c>
      <c r="D3709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0" spans="1:4" x14ac:dyDescent="0.2">
      <c r="A3710" s="3" t="s">
        <v>3</v>
      </c>
      <c r="B3710" s="3">
        <f>YEAR(stock_returns_long[[#This Row],[Date]])</f>
        <v>2025</v>
      </c>
      <c r="C3710" s="3">
        <f>MONTH(stock_returns_long[[#This Row],[Date]])</f>
        <v>6</v>
      </c>
      <c r="D3710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1" spans="1:4" x14ac:dyDescent="0.2">
      <c r="A3711" s="3" t="s">
        <v>3</v>
      </c>
      <c r="B3711" s="3">
        <f>YEAR(stock_returns_long[[#This Row],[Date]])</f>
        <v>2025</v>
      </c>
      <c r="C3711" s="3">
        <f>MONTH(stock_returns_long[[#This Row],[Date]])</f>
        <v>6</v>
      </c>
      <c r="D3711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2" spans="1:4" x14ac:dyDescent="0.2">
      <c r="A3712" s="3" t="s">
        <v>3</v>
      </c>
      <c r="B3712" s="3">
        <f>YEAR(stock_returns_long[[#This Row],[Date]])</f>
        <v>2025</v>
      </c>
      <c r="C3712" s="3">
        <f>MONTH(stock_returns_long[[#This Row],[Date]])</f>
        <v>6</v>
      </c>
      <c r="D3712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3" spans="1:4" x14ac:dyDescent="0.2">
      <c r="A3713" s="3" t="s">
        <v>3</v>
      </c>
      <c r="B3713" s="3">
        <f>YEAR(stock_returns_long[[#This Row],[Date]])</f>
        <v>2025</v>
      </c>
      <c r="C3713" s="3">
        <f>MONTH(stock_returns_long[[#This Row],[Date]])</f>
        <v>6</v>
      </c>
      <c r="D3713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4" spans="1:4" x14ac:dyDescent="0.2">
      <c r="A3714" s="3" t="s">
        <v>3</v>
      </c>
      <c r="B3714" s="3">
        <f>YEAR(stock_returns_long[[#This Row],[Date]])</f>
        <v>2025</v>
      </c>
      <c r="C3714" s="3">
        <f>MONTH(stock_returns_long[[#This Row],[Date]])</f>
        <v>6</v>
      </c>
      <c r="D3714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5" spans="1:4" x14ac:dyDescent="0.2">
      <c r="A3715" s="3" t="s">
        <v>3</v>
      </c>
      <c r="B3715" s="3">
        <f>YEAR(stock_returns_long[[#This Row],[Date]])</f>
        <v>2025</v>
      </c>
      <c r="C3715" s="3">
        <f>MONTH(stock_returns_long[[#This Row],[Date]])</f>
        <v>6</v>
      </c>
      <c r="D3715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6" spans="1:4" x14ac:dyDescent="0.2">
      <c r="A3716" s="3" t="s">
        <v>3</v>
      </c>
      <c r="B3716" s="3">
        <f>YEAR(stock_returns_long[[#This Row],[Date]])</f>
        <v>2025</v>
      </c>
      <c r="C3716" s="3">
        <f>MONTH(stock_returns_long[[#This Row],[Date]])</f>
        <v>6</v>
      </c>
      <c r="D3716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7" spans="1:4" x14ac:dyDescent="0.2">
      <c r="A3717" s="3" t="s">
        <v>3</v>
      </c>
      <c r="B3717" s="3">
        <f>YEAR(stock_returns_long[[#This Row],[Date]])</f>
        <v>2025</v>
      </c>
      <c r="C3717" s="3">
        <f>MONTH(stock_returns_long[[#This Row],[Date]])</f>
        <v>6</v>
      </c>
      <c r="D3717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8" spans="1:4" x14ac:dyDescent="0.2">
      <c r="A3718" s="3" t="s">
        <v>3</v>
      </c>
      <c r="B3718" s="3">
        <f>YEAR(stock_returns_long[[#This Row],[Date]])</f>
        <v>2025</v>
      </c>
      <c r="C3718" s="3">
        <f>MONTH(stock_returns_long[[#This Row],[Date]])</f>
        <v>6</v>
      </c>
      <c r="D3718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19" spans="1:4" x14ac:dyDescent="0.2">
      <c r="A3719" s="3" t="s">
        <v>3</v>
      </c>
      <c r="B3719" s="3">
        <f>YEAR(stock_returns_long[[#This Row],[Date]])</f>
        <v>2025</v>
      </c>
      <c r="C3719" s="3">
        <f>MONTH(stock_returns_long[[#This Row],[Date]])</f>
        <v>6</v>
      </c>
      <c r="D3719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0" spans="1:4" x14ac:dyDescent="0.2">
      <c r="A3720" s="3" t="s">
        <v>3</v>
      </c>
      <c r="B3720" s="3">
        <f>YEAR(stock_returns_long[[#This Row],[Date]])</f>
        <v>2025</v>
      </c>
      <c r="C3720" s="3">
        <f>MONTH(stock_returns_long[[#This Row],[Date]])</f>
        <v>6</v>
      </c>
      <c r="D3720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1" spans="1:4" x14ac:dyDescent="0.2">
      <c r="A3721" s="3" t="s">
        <v>3</v>
      </c>
      <c r="B3721" s="3">
        <f>YEAR(stock_returns_long[[#This Row],[Date]])</f>
        <v>2025</v>
      </c>
      <c r="C3721" s="3">
        <f>MONTH(stock_returns_long[[#This Row],[Date]])</f>
        <v>6</v>
      </c>
      <c r="D3721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2" spans="1:4" x14ac:dyDescent="0.2">
      <c r="A3722" s="3" t="s">
        <v>3</v>
      </c>
      <c r="B3722" s="3">
        <f>YEAR(stock_returns_long[[#This Row],[Date]])</f>
        <v>2025</v>
      </c>
      <c r="C3722" s="3">
        <f>MONTH(stock_returns_long[[#This Row],[Date]])</f>
        <v>6</v>
      </c>
      <c r="D3722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3" spans="1:4" x14ac:dyDescent="0.2">
      <c r="A3723" s="3" t="s">
        <v>3</v>
      </c>
      <c r="B3723" s="3">
        <f>YEAR(stock_returns_long[[#This Row],[Date]])</f>
        <v>2025</v>
      </c>
      <c r="C3723" s="3">
        <f>MONTH(stock_returns_long[[#This Row],[Date]])</f>
        <v>6</v>
      </c>
      <c r="D3723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4" spans="1:4" x14ac:dyDescent="0.2">
      <c r="A3724" s="3" t="s">
        <v>3</v>
      </c>
      <c r="B3724" s="3">
        <f>YEAR(stock_returns_long[[#This Row],[Date]])</f>
        <v>2025</v>
      </c>
      <c r="C3724" s="3">
        <f>MONTH(stock_returns_long[[#This Row],[Date]])</f>
        <v>6</v>
      </c>
      <c r="D3724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5" spans="1:4" x14ac:dyDescent="0.2">
      <c r="A3725" s="3" t="s">
        <v>3</v>
      </c>
      <c r="B3725" s="3">
        <f>YEAR(stock_returns_long[[#This Row],[Date]])</f>
        <v>2025</v>
      </c>
      <c r="C3725" s="3">
        <f>MONTH(stock_returns_long[[#This Row],[Date]])</f>
        <v>6</v>
      </c>
      <c r="D3725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6" spans="1:4" x14ac:dyDescent="0.2">
      <c r="A3726" s="3" t="s">
        <v>3</v>
      </c>
      <c r="B3726" s="3">
        <f>YEAR(stock_returns_long[[#This Row],[Date]])</f>
        <v>2025</v>
      </c>
      <c r="C3726" s="3">
        <f>MONTH(stock_returns_long[[#This Row],[Date]])</f>
        <v>6</v>
      </c>
      <c r="D3726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7" spans="1:4" x14ac:dyDescent="0.2">
      <c r="A3727" s="3" t="s">
        <v>3</v>
      </c>
      <c r="B3727" s="3">
        <f>YEAR(stock_returns_long[[#This Row],[Date]])</f>
        <v>2025</v>
      </c>
      <c r="C3727" s="3">
        <f>MONTH(stock_returns_long[[#This Row],[Date]])</f>
        <v>6</v>
      </c>
      <c r="D3727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8" spans="1:4" x14ac:dyDescent="0.2">
      <c r="A3728" s="3" t="s">
        <v>3</v>
      </c>
      <c r="B3728" s="3">
        <f>YEAR(stock_returns_long[[#This Row],[Date]])</f>
        <v>2025</v>
      </c>
      <c r="C3728" s="3">
        <f>MONTH(stock_returns_long[[#This Row],[Date]])</f>
        <v>6</v>
      </c>
      <c r="D3728" s="3">
        <f>EXP(SUMIFS(stock_returns_long!$F:$F, stock_returns_long!$B:$B,Table6[[#This Row],[Ticker]],stock_returns_long!$D:$D,Table6[[#This Row],[Year]], stock_returns_long!$E:$E,Table6[[#This Row],[Month]]))-1</f>
        <v>8.0480571525780142E-2</v>
      </c>
    </row>
    <row r="3729" spans="1:4" x14ac:dyDescent="0.2">
      <c r="A3729" s="3" t="s">
        <v>3</v>
      </c>
      <c r="B3729" s="3">
        <f>YEAR(stock_returns_long[[#This Row],[Date]])</f>
        <v>2025</v>
      </c>
      <c r="C3729" s="3">
        <f>MONTH(stock_returns_long[[#This Row],[Date]])</f>
        <v>7</v>
      </c>
      <c r="D3729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0" spans="1:4" x14ac:dyDescent="0.2">
      <c r="A3730" s="3" t="s">
        <v>3</v>
      </c>
      <c r="B3730" s="3">
        <f>YEAR(stock_returns_long[[#This Row],[Date]])</f>
        <v>2025</v>
      </c>
      <c r="C3730" s="3">
        <f>MONTH(stock_returns_long[[#This Row],[Date]])</f>
        <v>7</v>
      </c>
      <c r="D3730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1" spans="1:4" x14ac:dyDescent="0.2">
      <c r="A3731" s="3" t="s">
        <v>3</v>
      </c>
      <c r="B3731" s="3">
        <f>YEAR(stock_returns_long[[#This Row],[Date]])</f>
        <v>2025</v>
      </c>
      <c r="C3731" s="3">
        <f>MONTH(stock_returns_long[[#This Row],[Date]])</f>
        <v>7</v>
      </c>
      <c r="D3731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2" spans="1:4" x14ac:dyDescent="0.2">
      <c r="A3732" s="3" t="s">
        <v>3</v>
      </c>
      <c r="B3732" s="3">
        <f>YEAR(stock_returns_long[[#This Row],[Date]])</f>
        <v>2025</v>
      </c>
      <c r="C3732" s="3">
        <f>MONTH(stock_returns_long[[#This Row],[Date]])</f>
        <v>7</v>
      </c>
      <c r="D3732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3" spans="1:4" x14ac:dyDescent="0.2">
      <c r="A3733" s="3" t="s">
        <v>3</v>
      </c>
      <c r="B3733" s="3">
        <f>YEAR(stock_returns_long[[#This Row],[Date]])</f>
        <v>2025</v>
      </c>
      <c r="C3733" s="3">
        <f>MONTH(stock_returns_long[[#This Row],[Date]])</f>
        <v>7</v>
      </c>
      <c r="D3733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4" spans="1:4" x14ac:dyDescent="0.2">
      <c r="A3734" s="3" t="s">
        <v>3</v>
      </c>
      <c r="B3734" s="3">
        <f>YEAR(stock_returns_long[[#This Row],[Date]])</f>
        <v>2025</v>
      </c>
      <c r="C3734" s="3">
        <f>MONTH(stock_returns_long[[#This Row],[Date]])</f>
        <v>7</v>
      </c>
      <c r="D3734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5" spans="1:4" x14ac:dyDescent="0.2">
      <c r="A3735" s="3" t="s">
        <v>3</v>
      </c>
      <c r="B3735" s="3">
        <f>YEAR(stock_returns_long[[#This Row],[Date]])</f>
        <v>2025</v>
      </c>
      <c r="C3735" s="3">
        <f>MONTH(stock_returns_long[[#This Row],[Date]])</f>
        <v>7</v>
      </c>
      <c r="D3735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6" spans="1:4" x14ac:dyDescent="0.2">
      <c r="A3736" s="3" t="s">
        <v>3</v>
      </c>
      <c r="B3736" s="3">
        <f>YEAR(stock_returns_long[[#This Row],[Date]])</f>
        <v>2025</v>
      </c>
      <c r="C3736" s="3">
        <f>MONTH(stock_returns_long[[#This Row],[Date]])</f>
        <v>7</v>
      </c>
      <c r="D3736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7" spans="1:4" x14ac:dyDescent="0.2">
      <c r="A3737" s="3" t="s">
        <v>3</v>
      </c>
      <c r="B3737" s="3">
        <f>YEAR(stock_returns_long[[#This Row],[Date]])</f>
        <v>2025</v>
      </c>
      <c r="C3737" s="3">
        <f>MONTH(stock_returns_long[[#This Row],[Date]])</f>
        <v>7</v>
      </c>
      <c r="D3737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8" spans="1:4" x14ac:dyDescent="0.2">
      <c r="A3738" s="3" t="s">
        <v>3</v>
      </c>
      <c r="B3738" s="3">
        <f>YEAR(stock_returns_long[[#This Row],[Date]])</f>
        <v>2025</v>
      </c>
      <c r="C3738" s="3">
        <f>MONTH(stock_returns_long[[#This Row],[Date]])</f>
        <v>7</v>
      </c>
      <c r="D3738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39" spans="1:4" x14ac:dyDescent="0.2">
      <c r="A3739" s="3" t="s">
        <v>3</v>
      </c>
      <c r="B3739" s="3">
        <f>YEAR(stock_returns_long[[#This Row],[Date]])</f>
        <v>2025</v>
      </c>
      <c r="C3739" s="3">
        <f>MONTH(stock_returns_long[[#This Row],[Date]])</f>
        <v>7</v>
      </c>
      <c r="D3739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0" spans="1:4" x14ac:dyDescent="0.2">
      <c r="A3740" s="3" t="s">
        <v>3</v>
      </c>
      <c r="B3740" s="3">
        <f>YEAR(stock_returns_long[[#This Row],[Date]])</f>
        <v>2025</v>
      </c>
      <c r="C3740" s="3">
        <f>MONTH(stock_returns_long[[#This Row],[Date]])</f>
        <v>7</v>
      </c>
      <c r="D3740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1" spans="1:4" x14ac:dyDescent="0.2">
      <c r="A3741" s="3" t="s">
        <v>3</v>
      </c>
      <c r="B3741" s="3">
        <f>YEAR(stock_returns_long[[#This Row],[Date]])</f>
        <v>2025</v>
      </c>
      <c r="C3741" s="3">
        <f>MONTH(stock_returns_long[[#This Row],[Date]])</f>
        <v>7</v>
      </c>
      <c r="D3741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2" spans="1:4" x14ac:dyDescent="0.2">
      <c r="A3742" s="3" t="s">
        <v>3</v>
      </c>
      <c r="B3742" s="3">
        <f>YEAR(stock_returns_long[[#This Row],[Date]])</f>
        <v>2025</v>
      </c>
      <c r="C3742" s="3">
        <f>MONTH(stock_returns_long[[#This Row],[Date]])</f>
        <v>7</v>
      </c>
      <c r="D3742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3" spans="1:4" x14ac:dyDescent="0.2">
      <c r="A3743" s="3" t="s">
        <v>3</v>
      </c>
      <c r="B3743" s="3">
        <f>YEAR(stock_returns_long[[#This Row],[Date]])</f>
        <v>2025</v>
      </c>
      <c r="C3743" s="3">
        <f>MONTH(stock_returns_long[[#This Row],[Date]])</f>
        <v>7</v>
      </c>
      <c r="D3743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4" spans="1:4" x14ac:dyDescent="0.2">
      <c r="A3744" s="3" t="s">
        <v>3</v>
      </c>
      <c r="B3744" s="3">
        <f>YEAR(stock_returns_long[[#This Row],[Date]])</f>
        <v>2025</v>
      </c>
      <c r="C3744" s="3">
        <f>MONTH(stock_returns_long[[#This Row],[Date]])</f>
        <v>7</v>
      </c>
      <c r="D3744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5" spans="1:4" x14ac:dyDescent="0.2">
      <c r="A3745" s="3" t="s">
        <v>3</v>
      </c>
      <c r="B3745" s="3">
        <f>YEAR(stock_returns_long[[#This Row],[Date]])</f>
        <v>2025</v>
      </c>
      <c r="C3745" s="3">
        <f>MONTH(stock_returns_long[[#This Row],[Date]])</f>
        <v>7</v>
      </c>
      <c r="D3745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6" spans="1:4" x14ac:dyDescent="0.2">
      <c r="A3746" s="3" t="s">
        <v>3</v>
      </c>
      <c r="B3746" s="3">
        <f>YEAR(stock_returns_long[[#This Row],[Date]])</f>
        <v>2025</v>
      </c>
      <c r="C3746" s="3">
        <f>MONTH(stock_returns_long[[#This Row],[Date]])</f>
        <v>7</v>
      </c>
      <c r="D3746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7" spans="1:4" x14ac:dyDescent="0.2">
      <c r="A3747" s="3" t="s">
        <v>3</v>
      </c>
      <c r="B3747" s="3">
        <f>YEAR(stock_returns_long[[#This Row],[Date]])</f>
        <v>2025</v>
      </c>
      <c r="C3747" s="3">
        <f>MONTH(stock_returns_long[[#This Row],[Date]])</f>
        <v>7</v>
      </c>
      <c r="D3747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8" spans="1:4" x14ac:dyDescent="0.2">
      <c r="A3748" s="3" t="s">
        <v>3</v>
      </c>
      <c r="B3748" s="3">
        <f>YEAR(stock_returns_long[[#This Row],[Date]])</f>
        <v>2025</v>
      </c>
      <c r="C3748" s="3">
        <f>MONTH(stock_returns_long[[#This Row],[Date]])</f>
        <v>7</v>
      </c>
      <c r="D3748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49" spans="1:4" x14ac:dyDescent="0.2">
      <c r="A3749" s="3" t="s">
        <v>3</v>
      </c>
      <c r="B3749" s="3">
        <f>YEAR(stock_returns_long[[#This Row],[Date]])</f>
        <v>2025</v>
      </c>
      <c r="C3749" s="3">
        <f>MONTH(stock_returns_long[[#This Row],[Date]])</f>
        <v>7</v>
      </c>
      <c r="D3749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50" spans="1:4" x14ac:dyDescent="0.2">
      <c r="A3750" s="3" t="s">
        <v>3</v>
      </c>
      <c r="B3750" s="3">
        <f>YEAR(stock_returns_long[[#This Row],[Date]])</f>
        <v>2025</v>
      </c>
      <c r="C3750" s="3">
        <f>MONTH(stock_returns_long[[#This Row],[Date]])</f>
        <v>7</v>
      </c>
      <c r="D3750" s="3">
        <f>EXP(SUMIFS(stock_returns_long!$F:$F, stock_returns_long!$B:$B,Table6[[#This Row],[Ticker]],stock_returns_long!$D:$D,Table6[[#This Row],[Year]], stock_returns_long!$E:$E,Table6[[#This Row],[Month]]))-1</f>
        <v>7.2555761815065845E-2</v>
      </c>
    </row>
    <row r="3751" spans="1:4" x14ac:dyDescent="0.2">
      <c r="A3751" s="3" t="s">
        <v>3</v>
      </c>
      <c r="B3751" s="3">
        <f>YEAR(stock_returns_long[[#This Row],[Date]])</f>
        <v>2025</v>
      </c>
      <c r="C3751" s="3">
        <f>MONTH(stock_returns_long[[#This Row],[Date]])</f>
        <v>8</v>
      </c>
      <c r="D3751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2" spans="1:4" x14ac:dyDescent="0.2">
      <c r="A3752" s="3" t="s">
        <v>3</v>
      </c>
      <c r="B3752" s="3">
        <f>YEAR(stock_returns_long[[#This Row],[Date]])</f>
        <v>2025</v>
      </c>
      <c r="C3752" s="3">
        <f>MONTH(stock_returns_long[[#This Row],[Date]])</f>
        <v>8</v>
      </c>
      <c r="D3752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3" spans="1:4" x14ac:dyDescent="0.2">
      <c r="A3753" s="3" t="s">
        <v>3</v>
      </c>
      <c r="B3753" s="3">
        <f>YEAR(stock_returns_long[[#This Row],[Date]])</f>
        <v>2025</v>
      </c>
      <c r="C3753" s="3">
        <f>MONTH(stock_returns_long[[#This Row],[Date]])</f>
        <v>8</v>
      </c>
      <c r="D3753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4" spans="1:4" x14ac:dyDescent="0.2">
      <c r="A3754" s="3" t="s">
        <v>3</v>
      </c>
      <c r="B3754" s="3">
        <f>YEAR(stock_returns_long[[#This Row],[Date]])</f>
        <v>2025</v>
      </c>
      <c r="C3754" s="3">
        <f>MONTH(stock_returns_long[[#This Row],[Date]])</f>
        <v>8</v>
      </c>
      <c r="D3754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5" spans="1:4" x14ac:dyDescent="0.2">
      <c r="A3755" s="3" t="s">
        <v>3</v>
      </c>
      <c r="B3755" s="3">
        <f>YEAR(stock_returns_long[[#This Row],[Date]])</f>
        <v>2025</v>
      </c>
      <c r="C3755" s="3">
        <f>MONTH(stock_returns_long[[#This Row],[Date]])</f>
        <v>8</v>
      </c>
      <c r="D3755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6" spans="1:4" x14ac:dyDescent="0.2">
      <c r="A3756" s="3" t="s">
        <v>3</v>
      </c>
      <c r="B3756" s="3">
        <f>YEAR(stock_returns_long[[#This Row],[Date]])</f>
        <v>2025</v>
      </c>
      <c r="C3756" s="3">
        <f>MONTH(stock_returns_long[[#This Row],[Date]])</f>
        <v>8</v>
      </c>
      <c r="D3756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7" spans="1:4" x14ac:dyDescent="0.2">
      <c r="A3757" s="3" t="s">
        <v>3</v>
      </c>
      <c r="B3757" s="3">
        <f>YEAR(stock_returns_long[[#This Row],[Date]])</f>
        <v>2025</v>
      </c>
      <c r="C3757" s="3">
        <f>MONTH(stock_returns_long[[#This Row],[Date]])</f>
        <v>8</v>
      </c>
      <c r="D3757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8" spans="1:4" x14ac:dyDescent="0.2">
      <c r="A3758" s="3" t="s">
        <v>3</v>
      </c>
      <c r="B3758" s="3">
        <f>YEAR(stock_returns_long[[#This Row],[Date]])</f>
        <v>2025</v>
      </c>
      <c r="C3758" s="3">
        <f>MONTH(stock_returns_long[[#This Row],[Date]])</f>
        <v>8</v>
      </c>
      <c r="D3758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59" spans="1:4" x14ac:dyDescent="0.2">
      <c r="A3759" s="3" t="s">
        <v>3</v>
      </c>
      <c r="B3759" s="3">
        <f>YEAR(stock_returns_long[[#This Row],[Date]])</f>
        <v>2025</v>
      </c>
      <c r="C3759" s="3">
        <f>MONTH(stock_returns_long[[#This Row],[Date]])</f>
        <v>8</v>
      </c>
      <c r="D3759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0" spans="1:4" x14ac:dyDescent="0.2">
      <c r="A3760" s="3" t="s">
        <v>3</v>
      </c>
      <c r="B3760" s="3">
        <f>YEAR(stock_returns_long[[#This Row],[Date]])</f>
        <v>2025</v>
      </c>
      <c r="C3760" s="3">
        <f>MONTH(stock_returns_long[[#This Row],[Date]])</f>
        <v>8</v>
      </c>
      <c r="D3760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1" spans="1:4" x14ac:dyDescent="0.2">
      <c r="A3761" s="3" t="s">
        <v>3</v>
      </c>
      <c r="B3761" s="3">
        <f>YEAR(stock_returns_long[[#This Row],[Date]])</f>
        <v>2025</v>
      </c>
      <c r="C3761" s="3">
        <f>MONTH(stock_returns_long[[#This Row],[Date]])</f>
        <v>8</v>
      </c>
      <c r="D3761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2" spans="1:4" x14ac:dyDescent="0.2">
      <c r="A3762" s="3" t="s">
        <v>3</v>
      </c>
      <c r="B3762" s="3">
        <f>YEAR(stock_returns_long[[#This Row],[Date]])</f>
        <v>2025</v>
      </c>
      <c r="C3762" s="3">
        <f>MONTH(stock_returns_long[[#This Row],[Date]])</f>
        <v>8</v>
      </c>
      <c r="D3762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3" spans="1:4" x14ac:dyDescent="0.2">
      <c r="A3763" s="3" t="s">
        <v>3</v>
      </c>
      <c r="B3763" s="3">
        <f>YEAR(stock_returns_long[[#This Row],[Date]])</f>
        <v>2025</v>
      </c>
      <c r="C3763" s="3">
        <f>MONTH(stock_returns_long[[#This Row],[Date]])</f>
        <v>8</v>
      </c>
      <c r="D3763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4" spans="1:4" x14ac:dyDescent="0.2">
      <c r="A3764" s="3" t="s">
        <v>3</v>
      </c>
      <c r="B3764" s="3">
        <f>YEAR(stock_returns_long[[#This Row],[Date]])</f>
        <v>2025</v>
      </c>
      <c r="C3764" s="3">
        <f>MONTH(stock_returns_long[[#This Row],[Date]])</f>
        <v>8</v>
      </c>
      <c r="D3764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5" spans="1:4" x14ac:dyDescent="0.2">
      <c r="A3765" s="3" t="s">
        <v>3</v>
      </c>
      <c r="B3765" s="3">
        <f>YEAR(stock_returns_long[[#This Row],[Date]])</f>
        <v>2025</v>
      </c>
      <c r="C3765" s="3">
        <f>MONTH(stock_returns_long[[#This Row],[Date]])</f>
        <v>8</v>
      </c>
      <c r="D3765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6" spans="1:4" x14ac:dyDescent="0.2">
      <c r="A3766" s="3" t="s">
        <v>3</v>
      </c>
      <c r="B3766" s="3">
        <f>YEAR(stock_returns_long[[#This Row],[Date]])</f>
        <v>2025</v>
      </c>
      <c r="C3766" s="3">
        <f>MONTH(stock_returns_long[[#This Row],[Date]])</f>
        <v>8</v>
      </c>
      <c r="D3766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7" spans="1:4" x14ac:dyDescent="0.2">
      <c r="A3767" s="3" t="s">
        <v>3</v>
      </c>
      <c r="B3767" s="3">
        <f>YEAR(stock_returns_long[[#This Row],[Date]])</f>
        <v>2025</v>
      </c>
      <c r="C3767" s="3">
        <f>MONTH(stock_returns_long[[#This Row],[Date]])</f>
        <v>8</v>
      </c>
      <c r="D3767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8" spans="1:4" x14ac:dyDescent="0.2">
      <c r="A3768" s="3" t="s">
        <v>3</v>
      </c>
      <c r="B3768" s="3">
        <f>YEAR(stock_returns_long[[#This Row],[Date]])</f>
        <v>2025</v>
      </c>
      <c r="C3768" s="3">
        <f>MONTH(stock_returns_long[[#This Row],[Date]])</f>
        <v>8</v>
      </c>
      <c r="D3768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69" spans="1:4" x14ac:dyDescent="0.2">
      <c r="A3769" s="3" t="s">
        <v>3</v>
      </c>
      <c r="B3769" s="3">
        <f>YEAR(stock_returns_long[[#This Row],[Date]])</f>
        <v>2025</v>
      </c>
      <c r="C3769" s="3">
        <f>MONTH(stock_returns_long[[#This Row],[Date]])</f>
        <v>8</v>
      </c>
      <c r="D3769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70" spans="1:4" x14ac:dyDescent="0.2">
      <c r="A3770" s="3" t="s">
        <v>3</v>
      </c>
      <c r="B3770" s="3">
        <f>YEAR(stock_returns_long[[#This Row],[Date]])</f>
        <v>2025</v>
      </c>
      <c r="C3770" s="3">
        <f>MONTH(stock_returns_long[[#This Row],[Date]])</f>
        <v>8</v>
      </c>
      <c r="D3770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71" spans="1:4" x14ac:dyDescent="0.2">
      <c r="A3771" s="3" t="s">
        <v>3</v>
      </c>
      <c r="B3771" s="3">
        <f>YEAR(stock_returns_long[[#This Row],[Date]])</f>
        <v>2025</v>
      </c>
      <c r="C3771" s="3">
        <f>MONTH(stock_returns_long[[#This Row],[Date]])</f>
        <v>8</v>
      </c>
      <c r="D3771" s="3">
        <f>EXP(SUMIFS(stock_returns_long!$F:$F, stock_returns_long!$B:$B,Table6[[#This Row],[Ticker]],stock_returns_long!$D:$D,Table6[[#This Row],[Year]], stock_returns_long!$E:$E,Table6[[#This Row],[Month]]))-1</f>
        <v>-4.8691700401007676E-2</v>
      </c>
    </row>
    <row r="3772" spans="1:4" x14ac:dyDescent="0.2">
      <c r="A3772" s="3" t="s">
        <v>3</v>
      </c>
      <c r="B3772" s="3">
        <f>YEAR(stock_returns_long[[#This Row],[Date]])</f>
        <v>2025</v>
      </c>
      <c r="C3772" s="3">
        <f>MONTH(stock_returns_long[[#This Row],[Date]])</f>
        <v>9</v>
      </c>
      <c r="D3772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3" spans="1:4" x14ac:dyDescent="0.2">
      <c r="A3773" s="3" t="s">
        <v>3</v>
      </c>
      <c r="B3773" s="3">
        <f>YEAR(stock_returns_long[[#This Row],[Date]])</f>
        <v>2025</v>
      </c>
      <c r="C3773" s="3">
        <f>MONTH(stock_returns_long[[#This Row],[Date]])</f>
        <v>9</v>
      </c>
      <c r="D3773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4" spans="1:4" x14ac:dyDescent="0.2">
      <c r="A3774" s="3" t="s">
        <v>3</v>
      </c>
      <c r="B3774" s="3">
        <f>YEAR(stock_returns_long[[#This Row],[Date]])</f>
        <v>2025</v>
      </c>
      <c r="C3774" s="3">
        <f>MONTH(stock_returns_long[[#This Row],[Date]])</f>
        <v>9</v>
      </c>
      <c r="D3774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5" spans="1:4" x14ac:dyDescent="0.2">
      <c r="A3775" s="3" t="s">
        <v>3</v>
      </c>
      <c r="B3775" s="3">
        <f>YEAR(stock_returns_long[[#This Row],[Date]])</f>
        <v>2025</v>
      </c>
      <c r="C3775" s="3">
        <f>MONTH(stock_returns_long[[#This Row],[Date]])</f>
        <v>9</v>
      </c>
      <c r="D3775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6" spans="1:4" x14ac:dyDescent="0.2">
      <c r="A3776" s="3" t="s">
        <v>3</v>
      </c>
      <c r="B3776" s="3">
        <f>YEAR(stock_returns_long[[#This Row],[Date]])</f>
        <v>2025</v>
      </c>
      <c r="C3776" s="3">
        <f>MONTH(stock_returns_long[[#This Row],[Date]])</f>
        <v>9</v>
      </c>
      <c r="D3776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7" spans="1:4" x14ac:dyDescent="0.2">
      <c r="A3777" s="3" t="s">
        <v>3</v>
      </c>
      <c r="B3777" s="3">
        <f>YEAR(stock_returns_long[[#This Row],[Date]])</f>
        <v>2025</v>
      </c>
      <c r="C3777" s="3">
        <f>MONTH(stock_returns_long[[#This Row],[Date]])</f>
        <v>9</v>
      </c>
      <c r="D3777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8" spans="1:4" x14ac:dyDescent="0.2">
      <c r="A3778" s="3" t="s">
        <v>3</v>
      </c>
      <c r="B3778" s="3">
        <f>YEAR(stock_returns_long[[#This Row],[Date]])</f>
        <v>2025</v>
      </c>
      <c r="C3778" s="3">
        <f>MONTH(stock_returns_long[[#This Row],[Date]])</f>
        <v>9</v>
      </c>
      <c r="D3778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79" spans="1:4" x14ac:dyDescent="0.2">
      <c r="A3779" s="3" t="s">
        <v>3</v>
      </c>
      <c r="B3779" s="3">
        <f>YEAR(stock_returns_long[[#This Row],[Date]])</f>
        <v>2025</v>
      </c>
      <c r="C3779" s="3">
        <f>MONTH(stock_returns_long[[#This Row],[Date]])</f>
        <v>9</v>
      </c>
      <c r="D3779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0" spans="1:4" x14ac:dyDescent="0.2">
      <c r="A3780" s="3" t="s">
        <v>3</v>
      </c>
      <c r="B3780" s="3">
        <f>YEAR(stock_returns_long[[#This Row],[Date]])</f>
        <v>2025</v>
      </c>
      <c r="C3780" s="3">
        <f>MONTH(stock_returns_long[[#This Row],[Date]])</f>
        <v>9</v>
      </c>
      <c r="D3780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1" spans="1:4" x14ac:dyDescent="0.2">
      <c r="A3781" s="3" t="s">
        <v>3</v>
      </c>
      <c r="B3781" s="3">
        <f>YEAR(stock_returns_long[[#This Row],[Date]])</f>
        <v>2025</v>
      </c>
      <c r="C3781" s="3">
        <f>MONTH(stock_returns_long[[#This Row],[Date]])</f>
        <v>9</v>
      </c>
      <c r="D3781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2" spans="1:4" x14ac:dyDescent="0.2">
      <c r="A3782" s="3" t="s">
        <v>3</v>
      </c>
      <c r="B3782" s="3">
        <f>YEAR(stock_returns_long[[#This Row],[Date]])</f>
        <v>2025</v>
      </c>
      <c r="C3782" s="3">
        <f>MONTH(stock_returns_long[[#This Row],[Date]])</f>
        <v>9</v>
      </c>
      <c r="D3782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3" spans="1:4" x14ac:dyDescent="0.2">
      <c r="A3783" s="3" t="s">
        <v>3</v>
      </c>
      <c r="B3783" s="3">
        <f>YEAR(stock_returns_long[[#This Row],[Date]])</f>
        <v>2025</v>
      </c>
      <c r="C3783" s="3">
        <f>MONTH(stock_returns_long[[#This Row],[Date]])</f>
        <v>9</v>
      </c>
      <c r="D3783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4" spans="1:4" x14ac:dyDescent="0.2">
      <c r="A3784" s="3" t="s">
        <v>3</v>
      </c>
      <c r="B3784" s="3">
        <f>YEAR(stock_returns_long[[#This Row],[Date]])</f>
        <v>2025</v>
      </c>
      <c r="C3784" s="3">
        <f>MONTH(stock_returns_long[[#This Row],[Date]])</f>
        <v>9</v>
      </c>
      <c r="D3784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5" spans="1:4" x14ac:dyDescent="0.2">
      <c r="A3785" s="3" t="s">
        <v>3</v>
      </c>
      <c r="B3785" s="3">
        <f>YEAR(stock_returns_long[[#This Row],[Date]])</f>
        <v>2025</v>
      </c>
      <c r="C3785" s="3">
        <f>MONTH(stock_returns_long[[#This Row],[Date]])</f>
        <v>9</v>
      </c>
      <c r="D3785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6" spans="1:4" x14ac:dyDescent="0.2">
      <c r="A3786" s="3" t="s">
        <v>3</v>
      </c>
      <c r="B3786" s="3">
        <f>YEAR(stock_returns_long[[#This Row],[Date]])</f>
        <v>2025</v>
      </c>
      <c r="C3786" s="3">
        <f>MONTH(stock_returns_long[[#This Row],[Date]])</f>
        <v>9</v>
      </c>
      <c r="D3786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7" spans="1:4" x14ac:dyDescent="0.2">
      <c r="A3787" s="3" t="s">
        <v>3</v>
      </c>
      <c r="B3787" s="3">
        <f>YEAR(stock_returns_long[[#This Row],[Date]])</f>
        <v>2025</v>
      </c>
      <c r="C3787" s="3">
        <f>MONTH(stock_returns_long[[#This Row],[Date]])</f>
        <v>9</v>
      </c>
      <c r="D3787" s="3">
        <f>EXP(SUMIFS(stock_returns_long!$F:$F, stock_returns_long!$B:$B,Table6[[#This Row],[Ticker]],stock_returns_long!$D:$D,Table6[[#This Row],[Year]], stock_returns_long!$E:$E,Table6[[#This Row],[Month]]))-1</f>
        <v>9.1154016046766095E-3</v>
      </c>
    </row>
    <row r="3788" spans="1:4" x14ac:dyDescent="0.2">
      <c r="A3788" s="3" t="s">
        <v>4</v>
      </c>
      <c r="B3788" s="3">
        <f>YEAR(stock_returns_long[[#This Row],[Date]])</f>
        <v>2020</v>
      </c>
      <c r="C3788" s="3">
        <f>MONTH(stock_returns_long[[#This Row],[Date]])</f>
        <v>9</v>
      </c>
      <c r="D3788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89" spans="1:4" x14ac:dyDescent="0.2">
      <c r="A3789" s="3" t="s">
        <v>4</v>
      </c>
      <c r="B3789" s="3">
        <f>YEAR(stock_returns_long[[#This Row],[Date]])</f>
        <v>2020</v>
      </c>
      <c r="C3789" s="3">
        <f>MONTH(stock_returns_long[[#This Row],[Date]])</f>
        <v>9</v>
      </c>
      <c r="D3789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0" spans="1:4" x14ac:dyDescent="0.2">
      <c r="A3790" s="3" t="s">
        <v>4</v>
      </c>
      <c r="B3790" s="3">
        <f>YEAR(stock_returns_long[[#This Row],[Date]])</f>
        <v>2020</v>
      </c>
      <c r="C3790" s="3">
        <f>MONTH(stock_returns_long[[#This Row],[Date]])</f>
        <v>9</v>
      </c>
      <c r="D3790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1" spans="1:4" x14ac:dyDescent="0.2">
      <c r="A3791" s="3" t="s">
        <v>4</v>
      </c>
      <c r="B3791" s="3">
        <f>YEAR(stock_returns_long[[#This Row],[Date]])</f>
        <v>2020</v>
      </c>
      <c r="C3791" s="3">
        <f>MONTH(stock_returns_long[[#This Row],[Date]])</f>
        <v>9</v>
      </c>
      <c r="D3791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2" spans="1:4" x14ac:dyDescent="0.2">
      <c r="A3792" s="3" t="s">
        <v>4</v>
      </c>
      <c r="B3792" s="3">
        <f>YEAR(stock_returns_long[[#This Row],[Date]])</f>
        <v>2020</v>
      </c>
      <c r="C3792" s="3">
        <f>MONTH(stock_returns_long[[#This Row],[Date]])</f>
        <v>9</v>
      </c>
      <c r="D3792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3" spans="1:4" x14ac:dyDescent="0.2">
      <c r="A3793" s="3" t="s">
        <v>4</v>
      </c>
      <c r="B3793" s="3">
        <f>YEAR(stock_returns_long[[#This Row],[Date]])</f>
        <v>2020</v>
      </c>
      <c r="C3793" s="3">
        <f>MONTH(stock_returns_long[[#This Row],[Date]])</f>
        <v>9</v>
      </c>
      <c r="D3793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4" spans="1:4" x14ac:dyDescent="0.2">
      <c r="A3794" s="3" t="s">
        <v>4</v>
      </c>
      <c r="B3794" s="3">
        <f>YEAR(stock_returns_long[[#This Row],[Date]])</f>
        <v>2020</v>
      </c>
      <c r="C3794" s="3">
        <f>MONTH(stock_returns_long[[#This Row],[Date]])</f>
        <v>9</v>
      </c>
      <c r="D3794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5" spans="1:4" x14ac:dyDescent="0.2">
      <c r="A3795" s="3" t="s">
        <v>4</v>
      </c>
      <c r="B3795" s="3">
        <f>YEAR(stock_returns_long[[#This Row],[Date]])</f>
        <v>2020</v>
      </c>
      <c r="C3795" s="3">
        <f>MONTH(stock_returns_long[[#This Row],[Date]])</f>
        <v>9</v>
      </c>
      <c r="D3795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6" spans="1:4" x14ac:dyDescent="0.2">
      <c r="A3796" s="3" t="s">
        <v>4</v>
      </c>
      <c r="B3796" s="3">
        <f>YEAR(stock_returns_long[[#This Row],[Date]])</f>
        <v>2020</v>
      </c>
      <c r="C3796" s="3">
        <f>MONTH(stock_returns_long[[#This Row],[Date]])</f>
        <v>9</v>
      </c>
      <c r="D3796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7" spans="1:4" x14ac:dyDescent="0.2">
      <c r="A3797" s="3" t="s">
        <v>4</v>
      </c>
      <c r="B3797" s="3">
        <f>YEAR(stock_returns_long[[#This Row],[Date]])</f>
        <v>2020</v>
      </c>
      <c r="C3797" s="3">
        <f>MONTH(stock_returns_long[[#This Row],[Date]])</f>
        <v>9</v>
      </c>
      <c r="D3797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8" spans="1:4" x14ac:dyDescent="0.2">
      <c r="A3798" s="3" t="s">
        <v>4</v>
      </c>
      <c r="B3798" s="3">
        <f>YEAR(stock_returns_long[[#This Row],[Date]])</f>
        <v>2020</v>
      </c>
      <c r="C3798" s="3">
        <f>MONTH(stock_returns_long[[#This Row],[Date]])</f>
        <v>9</v>
      </c>
      <c r="D3798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799" spans="1:4" x14ac:dyDescent="0.2">
      <c r="A3799" s="3" t="s">
        <v>4</v>
      </c>
      <c r="B3799" s="3">
        <f>YEAR(stock_returns_long[[#This Row],[Date]])</f>
        <v>2020</v>
      </c>
      <c r="C3799" s="3">
        <f>MONTH(stock_returns_long[[#This Row],[Date]])</f>
        <v>9</v>
      </c>
      <c r="D3799" s="3">
        <f>EXP(SUMIFS(stock_returns_long!$F:$F, stock_returns_long!$B:$B,Table6[[#This Row],[Ticker]],stock_returns_long!$D:$D,Table6[[#This Row],[Year]], stock_returns_long!$E:$E,Table6[[#This Row],[Month]]))-1</f>
        <v>2.2377314331737619E-2</v>
      </c>
    </row>
    <row r="3800" spans="1:4" x14ac:dyDescent="0.2">
      <c r="A3800" s="3" t="s">
        <v>4</v>
      </c>
      <c r="B3800" s="3">
        <f>YEAR(stock_returns_long[[#This Row],[Date]])</f>
        <v>2020</v>
      </c>
      <c r="C3800" s="3">
        <f>MONTH(stock_returns_long[[#This Row],[Date]])</f>
        <v>10</v>
      </c>
      <c r="D3800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1" spans="1:4" x14ac:dyDescent="0.2">
      <c r="A3801" s="3" t="s">
        <v>4</v>
      </c>
      <c r="B3801" s="3">
        <f>YEAR(stock_returns_long[[#This Row],[Date]])</f>
        <v>2020</v>
      </c>
      <c r="C3801" s="3">
        <f>MONTH(stock_returns_long[[#This Row],[Date]])</f>
        <v>10</v>
      </c>
      <c r="D3801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2" spans="1:4" x14ac:dyDescent="0.2">
      <c r="A3802" s="3" t="s">
        <v>4</v>
      </c>
      <c r="B3802" s="3">
        <f>YEAR(stock_returns_long[[#This Row],[Date]])</f>
        <v>2020</v>
      </c>
      <c r="C3802" s="3">
        <f>MONTH(stock_returns_long[[#This Row],[Date]])</f>
        <v>10</v>
      </c>
      <c r="D3802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3" spans="1:4" x14ac:dyDescent="0.2">
      <c r="A3803" s="3" t="s">
        <v>4</v>
      </c>
      <c r="B3803" s="3">
        <f>YEAR(stock_returns_long[[#This Row],[Date]])</f>
        <v>2020</v>
      </c>
      <c r="C3803" s="3">
        <f>MONTH(stock_returns_long[[#This Row],[Date]])</f>
        <v>10</v>
      </c>
      <c r="D3803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4" spans="1:4" x14ac:dyDescent="0.2">
      <c r="A3804" s="3" t="s">
        <v>4</v>
      </c>
      <c r="B3804" s="3">
        <f>YEAR(stock_returns_long[[#This Row],[Date]])</f>
        <v>2020</v>
      </c>
      <c r="C3804" s="3">
        <f>MONTH(stock_returns_long[[#This Row],[Date]])</f>
        <v>10</v>
      </c>
      <c r="D3804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5" spans="1:4" x14ac:dyDescent="0.2">
      <c r="A3805" s="3" t="s">
        <v>4</v>
      </c>
      <c r="B3805" s="3">
        <f>YEAR(stock_returns_long[[#This Row],[Date]])</f>
        <v>2020</v>
      </c>
      <c r="C3805" s="3">
        <f>MONTH(stock_returns_long[[#This Row],[Date]])</f>
        <v>10</v>
      </c>
      <c r="D3805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6" spans="1:4" x14ac:dyDescent="0.2">
      <c r="A3806" s="3" t="s">
        <v>4</v>
      </c>
      <c r="B3806" s="3">
        <f>YEAR(stock_returns_long[[#This Row],[Date]])</f>
        <v>2020</v>
      </c>
      <c r="C3806" s="3">
        <f>MONTH(stock_returns_long[[#This Row],[Date]])</f>
        <v>10</v>
      </c>
      <c r="D3806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7" spans="1:4" x14ac:dyDescent="0.2">
      <c r="A3807" s="3" t="s">
        <v>4</v>
      </c>
      <c r="B3807" s="3">
        <f>YEAR(stock_returns_long[[#This Row],[Date]])</f>
        <v>2020</v>
      </c>
      <c r="C3807" s="3">
        <f>MONTH(stock_returns_long[[#This Row],[Date]])</f>
        <v>10</v>
      </c>
      <c r="D3807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8" spans="1:4" x14ac:dyDescent="0.2">
      <c r="A3808" s="3" t="s">
        <v>4</v>
      </c>
      <c r="B3808" s="3">
        <f>YEAR(stock_returns_long[[#This Row],[Date]])</f>
        <v>2020</v>
      </c>
      <c r="C3808" s="3">
        <f>MONTH(stock_returns_long[[#This Row],[Date]])</f>
        <v>10</v>
      </c>
      <c r="D3808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09" spans="1:4" x14ac:dyDescent="0.2">
      <c r="A3809" s="3" t="s">
        <v>4</v>
      </c>
      <c r="B3809" s="3">
        <f>YEAR(stock_returns_long[[#This Row],[Date]])</f>
        <v>2020</v>
      </c>
      <c r="C3809" s="3">
        <f>MONTH(stock_returns_long[[#This Row],[Date]])</f>
        <v>10</v>
      </c>
      <c r="D3809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0" spans="1:4" x14ac:dyDescent="0.2">
      <c r="A3810" s="3" t="s">
        <v>4</v>
      </c>
      <c r="B3810" s="3">
        <f>YEAR(stock_returns_long[[#This Row],[Date]])</f>
        <v>2020</v>
      </c>
      <c r="C3810" s="3">
        <f>MONTH(stock_returns_long[[#This Row],[Date]])</f>
        <v>10</v>
      </c>
      <c r="D3810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1" spans="1:4" x14ac:dyDescent="0.2">
      <c r="A3811" s="3" t="s">
        <v>4</v>
      </c>
      <c r="B3811" s="3">
        <f>YEAR(stock_returns_long[[#This Row],[Date]])</f>
        <v>2020</v>
      </c>
      <c r="C3811" s="3">
        <f>MONTH(stock_returns_long[[#This Row],[Date]])</f>
        <v>10</v>
      </c>
      <c r="D3811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2" spans="1:4" x14ac:dyDescent="0.2">
      <c r="A3812" s="3" t="s">
        <v>4</v>
      </c>
      <c r="B3812" s="3">
        <f>YEAR(stock_returns_long[[#This Row],[Date]])</f>
        <v>2020</v>
      </c>
      <c r="C3812" s="3">
        <f>MONTH(stock_returns_long[[#This Row],[Date]])</f>
        <v>10</v>
      </c>
      <c r="D3812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3" spans="1:4" x14ac:dyDescent="0.2">
      <c r="A3813" s="3" t="s">
        <v>4</v>
      </c>
      <c r="B3813" s="3">
        <f>YEAR(stock_returns_long[[#This Row],[Date]])</f>
        <v>2020</v>
      </c>
      <c r="C3813" s="3">
        <f>MONTH(stock_returns_long[[#This Row],[Date]])</f>
        <v>10</v>
      </c>
      <c r="D3813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4" spans="1:4" x14ac:dyDescent="0.2">
      <c r="A3814" s="3" t="s">
        <v>4</v>
      </c>
      <c r="B3814" s="3">
        <f>YEAR(stock_returns_long[[#This Row],[Date]])</f>
        <v>2020</v>
      </c>
      <c r="C3814" s="3">
        <f>MONTH(stock_returns_long[[#This Row],[Date]])</f>
        <v>10</v>
      </c>
      <c r="D3814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5" spans="1:4" x14ac:dyDescent="0.2">
      <c r="A3815" s="3" t="s">
        <v>4</v>
      </c>
      <c r="B3815" s="3">
        <f>YEAR(stock_returns_long[[#This Row],[Date]])</f>
        <v>2020</v>
      </c>
      <c r="C3815" s="3">
        <f>MONTH(stock_returns_long[[#This Row],[Date]])</f>
        <v>10</v>
      </c>
      <c r="D3815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6" spans="1:4" x14ac:dyDescent="0.2">
      <c r="A3816" s="3" t="s">
        <v>4</v>
      </c>
      <c r="B3816" s="3">
        <f>YEAR(stock_returns_long[[#This Row],[Date]])</f>
        <v>2020</v>
      </c>
      <c r="C3816" s="3">
        <f>MONTH(stock_returns_long[[#This Row],[Date]])</f>
        <v>10</v>
      </c>
      <c r="D3816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7" spans="1:4" x14ac:dyDescent="0.2">
      <c r="A3817" s="3" t="s">
        <v>4</v>
      </c>
      <c r="B3817" s="3">
        <f>YEAR(stock_returns_long[[#This Row],[Date]])</f>
        <v>2020</v>
      </c>
      <c r="C3817" s="3">
        <f>MONTH(stock_returns_long[[#This Row],[Date]])</f>
        <v>10</v>
      </c>
      <c r="D3817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8" spans="1:4" x14ac:dyDescent="0.2">
      <c r="A3818" s="3" t="s">
        <v>4</v>
      </c>
      <c r="B3818" s="3">
        <f>YEAR(stock_returns_long[[#This Row],[Date]])</f>
        <v>2020</v>
      </c>
      <c r="C3818" s="3">
        <f>MONTH(stock_returns_long[[#This Row],[Date]])</f>
        <v>10</v>
      </c>
      <c r="D3818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19" spans="1:4" x14ac:dyDescent="0.2">
      <c r="A3819" s="3" t="s">
        <v>4</v>
      </c>
      <c r="B3819" s="3">
        <f>YEAR(stock_returns_long[[#This Row],[Date]])</f>
        <v>2020</v>
      </c>
      <c r="C3819" s="3">
        <f>MONTH(stock_returns_long[[#This Row],[Date]])</f>
        <v>10</v>
      </c>
      <c r="D3819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20" spans="1:4" x14ac:dyDescent="0.2">
      <c r="A3820" s="3" t="s">
        <v>4</v>
      </c>
      <c r="B3820" s="3">
        <f>YEAR(stock_returns_long[[#This Row],[Date]])</f>
        <v>2020</v>
      </c>
      <c r="C3820" s="3">
        <f>MONTH(stock_returns_long[[#This Row],[Date]])</f>
        <v>10</v>
      </c>
      <c r="D3820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21" spans="1:4" x14ac:dyDescent="0.2">
      <c r="A3821" s="3" t="s">
        <v>4</v>
      </c>
      <c r="B3821" s="3">
        <f>YEAR(stock_returns_long[[#This Row],[Date]])</f>
        <v>2020</v>
      </c>
      <c r="C3821" s="3">
        <f>MONTH(stock_returns_long[[#This Row],[Date]])</f>
        <v>10</v>
      </c>
      <c r="D3821" s="3">
        <f>EXP(SUMIFS(stock_returns_long!$F:$F, stock_returns_long!$B:$B,Table6[[#This Row],[Ticker]],stock_returns_long!$D:$D,Table6[[#This Row],[Year]], stock_returns_long!$E:$E,Table6[[#This Row],[Month]]))-1</f>
        <v>-9.5498911316060364E-2</v>
      </c>
    </row>
    <row r="3822" spans="1:4" x14ac:dyDescent="0.2">
      <c r="A3822" s="3" t="s">
        <v>4</v>
      </c>
      <c r="B3822" s="3">
        <f>YEAR(stock_returns_long[[#This Row],[Date]])</f>
        <v>2020</v>
      </c>
      <c r="C3822" s="3">
        <f>MONTH(stock_returns_long[[#This Row],[Date]])</f>
        <v>11</v>
      </c>
      <c r="D3822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3" spans="1:4" x14ac:dyDescent="0.2">
      <c r="A3823" s="3" t="s">
        <v>4</v>
      </c>
      <c r="B3823" s="3">
        <f>YEAR(stock_returns_long[[#This Row],[Date]])</f>
        <v>2020</v>
      </c>
      <c r="C3823" s="3">
        <f>MONTH(stock_returns_long[[#This Row],[Date]])</f>
        <v>11</v>
      </c>
      <c r="D3823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4" spans="1:4" x14ac:dyDescent="0.2">
      <c r="A3824" s="3" t="s">
        <v>4</v>
      </c>
      <c r="B3824" s="3">
        <f>YEAR(stock_returns_long[[#This Row],[Date]])</f>
        <v>2020</v>
      </c>
      <c r="C3824" s="3">
        <f>MONTH(stock_returns_long[[#This Row],[Date]])</f>
        <v>11</v>
      </c>
      <c r="D3824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5" spans="1:4" x14ac:dyDescent="0.2">
      <c r="A3825" s="3" t="s">
        <v>4</v>
      </c>
      <c r="B3825" s="3">
        <f>YEAR(stock_returns_long[[#This Row],[Date]])</f>
        <v>2020</v>
      </c>
      <c r="C3825" s="3">
        <f>MONTH(stock_returns_long[[#This Row],[Date]])</f>
        <v>11</v>
      </c>
      <c r="D3825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6" spans="1:4" x14ac:dyDescent="0.2">
      <c r="A3826" s="3" t="s">
        <v>4</v>
      </c>
      <c r="B3826" s="3">
        <f>YEAR(stock_returns_long[[#This Row],[Date]])</f>
        <v>2020</v>
      </c>
      <c r="C3826" s="3">
        <f>MONTH(stock_returns_long[[#This Row],[Date]])</f>
        <v>11</v>
      </c>
      <c r="D3826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7" spans="1:4" x14ac:dyDescent="0.2">
      <c r="A3827" s="3" t="s">
        <v>4</v>
      </c>
      <c r="B3827" s="3">
        <f>YEAR(stock_returns_long[[#This Row],[Date]])</f>
        <v>2020</v>
      </c>
      <c r="C3827" s="3">
        <f>MONTH(stock_returns_long[[#This Row],[Date]])</f>
        <v>11</v>
      </c>
      <c r="D3827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8" spans="1:4" x14ac:dyDescent="0.2">
      <c r="A3828" s="3" t="s">
        <v>4</v>
      </c>
      <c r="B3828" s="3">
        <f>YEAR(stock_returns_long[[#This Row],[Date]])</f>
        <v>2020</v>
      </c>
      <c r="C3828" s="3">
        <f>MONTH(stock_returns_long[[#This Row],[Date]])</f>
        <v>11</v>
      </c>
      <c r="D3828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29" spans="1:4" x14ac:dyDescent="0.2">
      <c r="A3829" s="3" t="s">
        <v>4</v>
      </c>
      <c r="B3829" s="3">
        <f>YEAR(stock_returns_long[[#This Row],[Date]])</f>
        <v>2020</v>
      </c>
      <c r="C3829" s="3">
        <f>MONTH(stock_returns_long[[#This Row],[Date]])</f>
        <v>11</v>
      </c>
      <c r="D3829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0" spans="1:4" x14ac:dyDescent="0.2">
      <c r="A3830" s="3" t="s">
        <v>4</v>
      </c>
      <c r="B3830" s="3">
        <f>YEAR(stock_returns_long[[#This Row],[Date]])</f>
        <v>2020</v>
      </c>
      <c r="C3830" s="3">
        <f>MONTH(stock_returns_long[[#This Row],[Date]])</f>
        <v>11</v>
      </c>
      <c r="D3830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1" spans="1:4" x14ac:dyDescent="0.2">
      <c r="A3831" s="3" t="s">
        <v>4</v>
      </c>
      <c r="B3831" s="3">
        <f>YEAR(stock_returns_long[[#This Row],[Date]])</f>
        <v>2020</v>
      </c>
      <c r="C3831" s="3">
        <f>MONTH(stock_returns_long[[#This Row],[Date]])</f>
        <v>11</v>
      </c>
      <c r="D3831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2" spans="1:4" x14ac:dyDescent="0.2">
      <c r="A3832" s="3" t="s">
        <v>4</v>
      </c>
      <c r="B3832" s="3">
        <f>YEAR(stock_returns_long[[#This Row],[Date]])</f>
        <v>2020</v>
      </c>
      <c r="C3832" s="3">
        <f>MONTH(stock_returns_long[[#This Row],[Date]])</f>
        <v>11</v>
      </c>
      <c r="D3832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3" spans="1:4" x14ac:dyDescent="0.2">
      <c r="A3833" s="3" t="s">
        <v>4</v>
      </c>
      <c r="B3833" s="3">
        <f>YEAR(stock_returns_long[[#This Row],[Date]])</f>
        <v>2020</v>
      </c>
      <c r="C3833" s="3">
        <f>MONTH(stock_returns_long[[#This Row],[Date]])</f>
        <v>11</v>
      </c>
      <c r="D3833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4" spans="1:4" x14ac:dyDescent="0.2">
      <c r="A3834" s="3" t="s">
        <v>4</v>
      </c>
      <c r="B3834" s="3">
        <f>YEAR(stock_returns_long[[#This Row],[Date]])</f>
        <v>2020</v>
      </c>
      <c r="C3834" s="3">
        <f>MONTH(stock_returns_long[[#This Row],[Date]])</f>
        <v>11</v>
      </c>
      <c r="D3834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5" spans="1:4" x14ac:dyDescent="0.2">
      <c r="A3835" s="3" t="s">
        <v>4</v>
      </c>
      <c r="B3835" s="3">
        <f>YEAR(stock_returns_long[[#This Row],[Date]])</f>
        <v>2020</v>
      </c>
      <c r="C3835" s="3">
        <f>MONTH(stock_returns_long[[#This Row],[Date]])</f>
        <v>11</v>
      </c>
      <c r="D3835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6" spans="1:4" x14ac:dyDescent="0.2">
      <c r="A3836" s="3" t="s">
        <v>4</v>
      </c>
      <c r="B3836" s="3">
        <f>YEAR(stock_returns_long[[#This Row],[Date]])</f>
        <v>2020</v>
      </c>
      <c r="C3836" s="3">
        <f>MONTH(stock_returns_long[[#This Row],[Date]])</f>
        <v>11</v>
      </c>
      <c r="D3836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7" spans="1:4" x14ac:dyDescent="0.2">
      <c r="A3837" s="3" t="s">
        <v>4</v>
      </c>
      <c r="B3837" s="3">
        <f>YEAR(stock_returns_long[[#This Row],[Date]])</f>
        <v>2020</v>
      </c>
      <c r="C3837" s="3">
        <f>MONTH(stock_returns_long[[#This Row],[Date]])</f>
        <v>11</v>
      </c>
      <c r="D3837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8" spans="1:4" x14ac:dyDescent="0.2">
      <c r="A3838" s="3" t="s">
        <v>4</v>
      </c>
      <c r="B3838" s="3">
        <f>YEAR(stock_returns_long[[#This Row],[Date]])</f>
        <v>2020</v>
      </c>
      <c r="C3838" s="3">
        <f>MONTH(stock_returns_long[[#This Row],[Date]])</f>
        <v>11</v>
      </c>
      <c r="D3838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39" spans="1:4" x14ac:dyDescent="0.2">
      <c r="A3839" s="3" t="s">
        <v>4</v>
      </c>
      <c r="B3839" s="3">
        <f>YEAR(stock_returns_long[[#This Row],[Date]])</f>
        <v>2020</v>
      </c>
      <c r="C3839" s="3">
        <f>MONTH(stock_returns_long[[#This Row],[Date]])</f>
        <v>11</v>
      </c>
      <c r="D3839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40" spans="1:4" x14ac:dyDescent="0.2">
      <c r="A3840" s="3" t="s">
        <v>4</v>
      </c>
      <c r="B3840" s="3">
        <f>YEAR(stock_returns_long[[#This Row],[Date]])</f>
        <v>2020</v>
      </c>
      <c r="C3840" s="3">
        <f>MONTH(stock_returns_long[[#This Row],[Date]])</f>
        <v>11</v>
      </c>
      <c r="D3840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41" spans="1:4" x14ac:dyDescent="0.2">
      <c r="A3841" s="3" t="s">
        <v>4</v>
      </c>
      <c r="B3841" s="3">
        <f>YEAR(stock_returns_long[[#This Row],[Date]])</f>
        <v>2020</v>
      </c>
      <c r="C3841" s="3">
        <f>MONTH(stock_returns_long[[#This Row],[Date]])</f>
        <v>11</v>
      </c>
      <c r="D3841" s="3">
        <f>EXP(SUMIFS(stock_returns_long!$F:$F, stock_returns_long!$B:$B,Table6[[#This Row],[Ticker]],stock_returns_long!$D:$D,Table6[[#This Row],[Year]], stock_returns_long!$E:$E,Table6[[#This Row],[Month]]))-1</f>
        <v>0.46273580214756338</v>
      </c>
    </row>
    <row r="3842" spans="1:4" x14ac:dyDescent="0.2">
      <c r="A3842" s="3" t="s">
        <v>4</v>
      </c>
      <c r="B3842" s="3">
        <f>YEAR(stock_returns_long[[#This Row],[Date]])</f>
        <v>2020</v>
      </c>
      <c r="C3842" s="3">
        <f>MONTH(stock_returns_long[[#This Row],[Date]])</f>
        <v>12</v>
      </c>
      <c r="D3842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3" spans="1:4" x14ac:dyDescent="0.2">
      <c r="A3843" s="3" t="s">
        <v>4</v>
      </c>
      <c r="B3843" s="3">
        <f>YEAR(stock_returns_long[[#This Row],[Date]])</f>
        <v>2020</v>
      </c>
      <c r="C3843" s="3">
        <f>MONTH(stock_returns_long[[#This Row],[Date]])</f>
        <v>12</v>
      </c>
      <c r="D3843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4" spans="1:4" x14ac:dyDescent="0.2">
      <c r="A3844" s="3" t="s">
        <v>4</v>
      </c>
      <c r="B3844" s="3">
        <f>YEAR(stock_returns_long[[#This Row],[Date]])</f>
        <v>2020</v>
      </c>
      <c r="C3844" s="3">
        <f>MONTH(stock_returns_long[[#This Row],[Date]])</f>
        <v>12</v>
      </c>
      <c r="D3844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5" spans="1:4" x14ac:dyDescent="0.2">
      <c r="A3845" s="3" t="s">
        <v>4</v>
      </c>
      <c r="B3845" s="3">
        <f>YEAR(stock_returns_long[[#This Row],[Date]])</f>
        <v>2020</v>
      </c>
      <c r="C3845" s="3">
        <f>MONTH(stock_returns_long[[#This Row],[Date]])</f>
        <v>12</v>
      </c>
      <c r="D3845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6" spans="1:4" x14ac:dyDescent="0.2">
      <c r="A3846" s="3" t="s">
        <v>4</v>
      </c>
      <c r="B3846" s="3">
        <f>YEAR(stock_returns_long[[#This Row],[Date]])</f>
        <v>2020</v>
      </c>
      <c r="C3846" s="3">
        <f>MONTH(stock_returns_long[[#This Row],[Date]])</f>
        <v>12</v>
      </c>
      <c r="D3846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7" spans="1:4" x14ac:dyDescent="0.2">
      <c r="A3847" s="3" t="s">
        <v>4</v>
      </c>
      <c r="B3847" s="3">
        <f>YEAR(stock_returns_long[[#This Row],[Date]])</f>
        <v>2020</v>
      </c>
      <c r="C3847" s="3">
        <f>MONTH(stock_returns_long[[#This Row],[Date]])</f>
        <v>12</v>
      </c>
      <c r="D3847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8" spans="1:4" x14ac:dyDescent="0.2">
      <c r="A3848" s="3" t="s">
        <v>4</v>
      </c>
      <c r="B3848" s="3">
        <f>YEAR(stock_returns_long[[#This Row],[Date]])</f>
        <v>2020</v>
      </c>
      <c r="C3848" s="3">
        <f>MONTH(stock_returns_long[[#This Row],[Date]])</f>
        <v>12</v>
      </c>
      <c r="D3848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49" spans="1:4" x14ac:dyDescent="0.2">
      <c r="A3849" s="3" t="s">
        <v>4</v>
      </c>
      <c r="B3849" s="3">
        <f>YEAR(stock_returns_long[[#This Row],[Date]])</f>
        <v>2020</v>
      </c>
      <c r="C3849" s="3">
        <f>MONTH(stock_returns_long[[#This Row],[Date]])</f>
        <v>12</v>
      </c>
      <c r="D3849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0" spans="1:4" x14ac:dyDescent="0.2">
      <c r="A3850" s="3" t="s">
        <v>4</v>
      </c>
      <c r="B3850" s="3">
        <f>YEAR(stock_returns_long[[#This Row],[Date]])</f>
        <v>2020</v>
      </c>
      <c r="C3850" s="3">
        <f>MONTH(stock_returns_long[[#This Row],[Date]])</f>
        <v>12</v>
      </c>
      <c r="D3850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1" spans="1:4" x14ac:dyDescent="0.2">
      <c r="A3851" s="3" t="s">
        <v>4</v>
      </c>
      <c r="B3851" s="3">
        <f>YEAR(stock_returns_long[[#This Row],[Date]])</f>
        <v>2020</v>
      </c>
      <c r="C3851" s="3">
        <f>MONTH(stock_returns_long[[#This Row],[Date]])</f>
        <v>12</v>
      </c>
      <c r="D3851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2" spans="1:4" x14ac:dyDescent="0.2">
      <c r="A3852" s="3" t="s">
        <v>4</v>
      </c>
      <c r="B3852" s="3">
        <f>YEAR(stock_returns_long[[#This Row],[Date]])</f>
        <v>2020</v>
      </c>
      <c r="C3852" s="3">
        <f>MONTH(stock_returns_long[[#This Row],[Date]])</f>
        <v>12</v>
      </c>
      <c r="D3852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3" spans="1:4" x14ac:dyDescent="0.2">
      <c r="A3853" s="3" t="s">
        <v>4</v>
      </c>
      <c r="B3853" s="3">
        <f>YEAR(stock_returns_long[[#This Row],[Date]])</f>
        <v>2020</v>
      </c>
      <c r="C3853" s="3">
        <f>MONTH(stock_returns_long[[#This Row],[Date]])</f>
        <v>12</v>
      </c>
      <c r="D3853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4" spans="1:4" x14ac:dyDescent="0.2">
      <c r="A3854" s="3" t="s">
        <v>4</v>
      </c>
      <c r="B3854" s="3">
        <f>YEAR(stock_returns_long[[#This Row],[Date]])</f>
        <v>2020</v>
      </c>
      <c r="C3854" s="3">
        <f>MONTH(stock_returns_long[[#This Row],[Date]])</f>
        <v>12</v>
      </c>
      <c r="D3854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5" spans="1:4" x14ac:dyDescent="0.2">
      <c r="A3855" s="3" t="s">
        <v>4</v>
      </c>
      <c r="B3855" s="3">
        <f>YEAR(stock_returns_long[[#This Row],[Date]])</f>
        <v>2020</v>
      </c>
      <c r="C3855" s="3">
        <f>MONTH(stock_returns_long[[#This Row],[Date]])</f>
        <v>12</v>
      </c>
      <c r="D3855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6" spans="1:4" x14ac:dyDescent="0.2">
      <c r="A3856" s="3" t="s">
        <v>4</v>
      </c>
      <c r="B3856" s="3">
        <f>YEAR(stock_returns_long[[#This Row],[Date]])</f>
        <v>2020</v>
      </c>
      <c r="C3856" s="3">
        <f>MONTH(stock_returns_long[[#This Row],[Date]])</f>
        <v>12</v>
      </c>
      <c r="D3856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7" spans="1:4" x14ac:dyDescent="0.2">
      <c r="A3857" s="3" t="s">
        <v>4</v>
      </c>
      <c r="B3857" s="3">
        <f>YEAR(stock_returns_long[[#This Row],[Date]])</f>
        <v>2020</v>
      </c>
      <c r="C3857" s="3">
        <f>MONTH(stock_returns_long[[#This Row],[Date]])</f>
        <v>12</v>
      </c>
      <c r="D3857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8" spans="1:4" x14ac:dyDescent="0.2">
      <c r="A3858" s="3" t="s">
        <v>4</v>
      </c>
      <c r="B3858" s="3">
        <f>YEAR(stock_returns_long[[#This Row],[Date]])</f>
        <v>2020</v>
      </c>
      <c r="C3858" s="3">
        <f>MONTH(stock_returns_long[[#This Row],[Date]])</f>
        <v>12</v>
      </c>
      <c r="D3858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59" spans="1:4" x14ac:dyDescent="0.2">
      <c r="A3859" s="3" t="s">
        <v>4</v>
      </c>
      <c r="B3859" s="3">
        <f>YEAR(stock_returns_long[[#This Row],[Date]])</f>
        <v>2020</v>
      </c>
      <c r="C3859" s="3">
        <f>MONTH(stock_returns_long[[#This Row],[Date]])</f>
        <v>12</v>
      </c>
      <c r="D3859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60" spans="1:4" x14ac:dyDescent="0.2">
      <c r="A3860" s="3" t="s">
        <v>4</v>
      </c>
      <c r="B3860" s="3">
        <f>YEAR(stock_returns_long[[#This Row],[Date]])</f>
        <v>2020</v>
      </c>
      <c r="C3860" s="3">
        <f>MONTH(stock_returns_long[[#This Row],[Date]])</f>
        <v>12</v>
      </c>
      <c r="D3860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61" spans="1:4" x14ac:dyDescent="0.2">
      <c r="A3861" s="3" t="s">
        <v>4</v>
      </c>
      <c r="B3861" s="3">
        <f>YEAR(stock_returns_long[[#This Row],[Date]])</f>
        <v>2020</v>
      </c>
      <c r="C3861" s="3">
        <f>MONTH(stock_returns_long[[#This Row],[Date]])</f>
        <v>12</v>
      </c>
      <c r="D3861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62" spans="1:4" x14ac:dyDescent="0.2">
      <c r="A3862" s="3" t="s">
        <v>4</v>
      </c>
      <c r="B3862" s="3">
        <f>YEAR(stock_returns_long[[#This Row],[Date]])</f>
        <v>2020</v>
      </c>
      <c r="C3862" s="3">
        <f>MONTH(stock_returns_long[[#This Row],[Date]])</f>
        <v>12</v>
      </c>
      <c r="D3862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63" spans="1:4" x14ac:dyDescent="0.2">
      <c r="A3863" s="3" t="s">
        <v>4</v>
      </c>
      <c r="B3863" s="3">
        <f>YEAR(stock_returns_long[[#This Row],[Date]])</f>
        <v>2020</v>
      </c>
      <c r="C3863" s="3">
        <f>MONTH(stock_returns_long[[#This Row],[Date]])</f>
        <v>12</v>
      </c>
      <c r="D3863" s="3">
        <f>EXP(SUMIFS(stock_returns_long!$F:$F, stock_returns_long!$B:$B,Table6[[#This Row],[Ticker]],stock_returns_long!$D:$D,Table6[[#This Row],[Year]], stock_returns_long!$E:$E,Table6[[#This Row],[Month]]))-1</f>
        <v>0.2432522802897652</v>
      </c>
    </row>
    <row r="3864" spans="1:4" x14ac:dyDescent="0.2">
      <c r="A3864" s="3" t="s">
        <v>4</v>
      </c>
      <c r="B3864" s="3">
        <f>YEAR(stock_returns_long[[#This Row],[Date]])</f>
        <v>2021</v>
      </c>
      <c r="C3864" s="3">
        <f>MONTH(stock_returns_long[[#This Row],[Date]])</f>
        <v>1</v>
      </c>
      <c r="D3864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65" spans="1:4" x14ac:dyDescent="0.2">
      <c r="A3865" s="3" t="s">
        <v>4</v>
      </c>
      <c r="B3865" s="3">
        <f>YEAR(stock_returns_long[[#This Row],[Date]])</f>
        <v>2021</v>
      </c>
      <c r="C3865" s="3">
        <f>MONTH(stock_returns_long[[#This Row],[Date]])</f>
        <v>1</v>
      </c>
      <c r="D3865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66" spans="1:4" x14ac:dyDescent="0.2">
      <c r="A3866" s="3" t="s">
        <v>4</v>
      </c>
      <c r="B3866" s="3">
        <f>YEAR(stock_returns_long[[#This Row],[Date]])</f>
        <v>2021</v>
      </c>
      <c r="C3866" s="3">
        <f>MONTH(stock_returns_long[[#This Row],[Date]])</f>
        <v>1</v>
      </c>
      <c r="D3866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67" spans="1:4" x14ac:dyDescent="0.2">
      <c r="A3867" s="3" t="s">
        <v>4</v>
      </c>
      <c r="B3867" s="3">
        <f>YEAR(stock_returns_long[[#This Row],[Date]])</f>
        <v>2021</v>
      </c>
      <c r="C3867" s="3">
        <f>MONTH(stock_returns_long[[#This Row],[Date]])</f>
        <v>1</v>
      </c>
      <c r="D3867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68" spans="1:4" x14ac:dyDescent="0.2">
      <c r="A3868" s="3" t="s">
        <v>4</v>
      </c>
      <c r="B3868" s="3">
        <f>YEAR(stock_returns_long[[#This Row],[Date]])</f>
        <v>2021</v>
      </c>
      <c r="C3868" s="3">
        <f>MONTH(stock_returns_long[[#This Row],[Date]])</f>
        <v>1</v>
      </c>
      <c r="D3868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69" spans="1:4" x14ac:dyDescent="0.2">
      <c r="A3869" s="3" t="s">
        <v>4</v>
      </c>
      <c r="B3869" s="3">
        <f>YEAR(stock_returns_long[[#This Row],[Date]])</f>
        <v>2021</v>
      </c>
      <c r="C3869" s="3">
        <f>MONTH(stock_returns_long[[#This Row],[Date]])</f>
        <v>1</v>
      </c>
      <c r="D3869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0" spans="1:4" x14ac:dyDescent="0.2">
      <c r="A3870" s="3" t="s">
        <v>4</v>
      </c>
      <c r="B3870" s="3">
        <f>YEAR(stock_returns_long[[#This Row],[Date]])</f>
        <v>2021</v>
      </c>
      <c r="C3870" s="3">
        <f>MONTH(stock_returns_long[[#This Row],[Date]])</f>
        <v>1</v>
      </c>
      <c r="D3870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1" spans="1:4" x14ac:dyDescent="0.2">
      <c r="A3871" s="3" t="s">
        <v>4</v>
      </c>
      <c r="B3871" s="3">
        <f>YEAR(stock_returns_long[[#This Row],[Date]])</f>
        <v>2021</v>
      </c>
      <c r="C3871" s="3">
        <f>MONTH(stock_returns_long[[#This Row],[Date]])</f>
        <v>1</v>
      </c>
      <c r="D3871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2" spans="1:4" x14ac:dyDescent="0.2">
      <c r="A3872" s="3" t="s">
        <v>4</v>
      </c>
      <c r="B3872" s="3">
        <f>YEAR(stock_returns_long[[#This Row],[Date]])</f>
        <v>2021</v>
      </c>
      <c r="C3872" s="3">
        <f>MONTH(stock_returns_long[[#This Row],[Date]])</f>
        <v>1</v>
      </c>
      <c r="D3872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3" spans="1:4" x14ac:dyDescent="0.2">
      <c r="A3873" s="3" t="s">
        <v>4</v>
      </c>
      <c r="B3873" s="3">
        <f>YEAR(stock_returns_long[[#This Row],[Date]])</f>
        <v>2021</v>
      </c>
      <c r="C3873" s="3">
        <f>MONTH(stock_returns_long[[#This Row],[Date]])</f>
        <v>1</v>
      </c>
      <c r="D3873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4" spans="1:4" x14ac:dyDescent="0.2">
      <c r="A3874" s="3" t="s">
        <v>4</v>
      </c>
      <c r="B3874" s="3">
        <f>YEAR(stock_returns_long[[#This Row],[Date]])</f>
        <v>2021</v>
      </c>
      <c r="C3874" s="3">
        <f>MONTH(stock_returns_long[[#This Row],[Date]])</f>
        <v>1</v>
      </c>
      <c r="D3874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5" spans="1:4" x14ac:dyDescent="0.2">
      <c r="A3875" s="3" t="s">
        <v>4</v>
      </c>
      <c r="B3875" s="3">
        <f>YEAR(stock_returns_long[[#This Row],[Date]])</f>
        <v>2021</v>
      </c>
      <c r="C3875" s="3">
        <f>MONTH(stock_returns_long[[#This Row],[Date]])</f>
        <v>1</v>
      </c>
      <c r="D3875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6" spans="1:4" x14ac:dyDescent="0.2">
      <c r="A3876" s="3" t="s">
        <v>4</v>
      </c>
      <c r="B3876" s="3">
        <f>YEAR(stock_returns_long[[#This Row],[Date]])</f>
        <v>2021</v>
      </c>
      <c r="C3876" s="3">
        <f>MONTH(stock_returns_long[[#This Row],[Date]])</f>
        <v>1</v>
      </c>
      <c r="D3876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7" spans="1:4" x14ac:dyDescent="0.2">
      <c r="A3877" s="3" t="s">
        <v>4</v>
      </c>
      <c r="B3877" s="3">
        <f>YEAR(stock_returns_long[[#This Row],[Date]])</f>
        <v>2021</v>
      </c>
      <c r="C3877" s="3">
        <f>MONTH(stock_returns_long[[#This Row],[Date]])</f>
        <v>1</v>
      </c>
      <c r="D3877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8" spans="1:4" x14ac:dyDescent="0.2">
      <c r="A3878" s="3" t="s">
        <v>4</v>
      </c>
      <c r="B3878" s="3">
        <f>YEAR(stock_returns_long[[#This Row],[Date]])</f>
        <v>2021</v>
      </c>
      <c r="C3878" s="3">
        <f>MONTH(stock_returns_long[[#This Row],[Date]])</f>
        <v>1</v>
      </c>
      <c r="D3878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79" spans="1:4" x14ac:dyDescent="0.2">
      <c r="A3879" s="3" t="s">
        <v>4</v>
      </c>
      <c r="B3879" s="3">
        <f>YEAR(stock_returns_long[[#This Row],[Date]])</f>
        <v>2021</v>
      </c>
      <c r="C3879" s="3">
        <f>MONTH(stock_returns_long[[#This Row],[Date]])</f>
        <v>1</v>
      </c>
      <c r="D3879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80" spans="1:4" x14ac:dyDescent="0.2">
      <c r="A3880" s="3" t="s">
        <v>4</v>
      </c>
      <c r="B3880" s="3">
        <f>YEAR(stock_returns_long[[#This Row],[Date]])</f>
        <v>2021</v>
      </c>
      <c r="C3880" s="3">
        <f>MONTH(stock_returns_long[[#This Row],[Date]])</f>
        <v>1</v>
      </c>
      <c r="D3880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81" spans="1:4" x14ac:dyDescent="0.2">
      <c r="A3881" s="3" t="s">
        <v>4</v>
      </c>
      <c r="B3881" s="3">
        <f>YEAR(stock_returns_long[[#This Row],[Date]])</f>
        <v>2021</v>
      </c>
      <c r="C3881" s="3">
        <f>MONTH(stock_returns_long[[#This Row],[Date]])</f>
        <v>1</v>
      </c>
      <c r="D3881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82" spans="1:4" x14ac:dyDescent="0.2">
      <c r="A3882" s="3" t="s">
        <v>4</v>
      </c>
      <c r="B3882" s="3">
        <f>YEAR(stock_returns_long[[#This Row],[Date]])</f>
        <v>2021</v>
      </c>
      <c r="C3882" s="3">
        <f>MONTH(stock_returns_long[[#This Row],[Date]])</f>
        <v>1</v>
      </c>
      <c r="D3882" s="3">
        <f>EXP(SUMIFS(stock_returns_long!$F:$F, stock_returns_long!$B:$B,Table6[[#This Row],[Ticker]],stock_returns_long!$D:$D,Table6[[#This Row],[Year]], stock_returns_long!$E:$E,Table6[[#This Row],[Month]]))-1</f>
        <v>0.12450585757436783</v>
      </c>
    </row>
    <row r="3883" spans="1:4" x14ac:dyDescent="0.2">
      <c r="A3883" s="3" t="s">
        <v>4</v>
      </c>
      <c r="B3883" s="3">
        <f>YEAR(stock_returns_long[[#This Row],[Date]])</f>
        <v>2021</v>
      </c>
      <c r="C3883" s="3">
        <f>MONTH(stock_returns_long[[#This Row],[Date]])</f>
        <v>2</v>
      </c>
      <c r="D3883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4" spans="1:4" x14ac:dyDescent="0.2">
      <c r="A3884" s="3" t="s">
        <v>4</v>
      </c>
      <c r="B3884" s="3">
        <f>YEAR(stock_returns_long[[#This Row],[Date]])</f>
        <v>2021</v>
      </c>
      <c r="C3884" s="3">
        <f>MONTH(stock_returns_long[[#This Row],[Date]])</f>
        <v>2</v>
      </c>
      <c r="D3884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5" spans="1:4" x14ac:dyDescent="0.2">
      <c r="A3885" s="3" t="s">
        <v>4</v>
      </c>
      <c r="B3885" s="3">
        <f>YEAR(stock_returns_long[[#This Row],[Date]])</f>
        <v>2021</v>
      </c>
      <c r="C3885" s="3">
        <f>MONTH(stock_returns_long[[#This Row],[Date]])</f>
        <v>2</v>
      </c>
      <c r="D3885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6" spans="1:4" x14ac:dyDescent="0.2">
      <c r="A3886" s="3" t="s">
        <v>4</v>
      </c>
      <c r="B3886" s="3">
        <f>YEAR(stock_returns_long[[#This Row],[Date]])</f>
        <v>2021</v>
      </c>
      <c r="C3886" s="3">
        <f>MONTH(stock_returns_long[[#This Row],[Date]])</f>
        <v>2</v>
      </c>
      <c r="D3886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7" spans="1:4" x14ac:dyDescent="0.2">
      <c r="A3887" s="3" t="s">
        <v>4</v>
      </c>
      <c r="B3887" s="3">
        <f>YEAR(stock_returns_long[[#This Row],[Date]])</f>
        <v>2021</v>
      </c>
      <c r="C3887" s="3">
        <f>MONTH(stock_returns_long[[#This Row],[Date]])</f>
        <v>2</v>
      </c>
      <c r="D3887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8" spans="1:4" x14ac:dyDescent="0.2">
      <c r="A3888" s="3" t="s">
        <v>4</v>
      </c>
      <c r="B3888" s="3">
        <f>YEAR(stock_returns_long[[#This Row],[Date]])</f>
        <v>2021</v>
      </c>
      <c r="C3888" s="3">
        <f>MONTH(stock_returns_long[[#This Row],[Date]])</f>
        <v>2</v>
      </c>
      <c r="D3888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89" spans="1:4" x14ac:dyDescent="0.2">
      <c r="A3889" s="3" t="s">
        <v>4</v>
      </c>
      <c r="B3889" s="3">
        <f>YEAR(stock_returns_long[[#This Row],[Date]])</f>
        <v>2021</v>
      </c>
      <c r="C3889" s="3">
        <f>MONTH(stock_returns_long[[#This Row],[Date]])</f>
        <v>2</v>
      </c>
      <c r="D3889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0" spans="1:4" x14ac:dyDescent="0.2">
      <c r="A3890" s="3" t="s">
        <v>4</v>
      </c>
      <c r="B3890" s="3">
        <f>YEAR(stock_returns_long[[#This Row],[Date]])</f>
        <v>2021</v>
      </c>
      <c r="C3890" s="3">
        <f>MONTH(stock_returns_long[[#This Row],[Date]])</f>
        <v>2</v>
      </c>
      <c r="D3890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1" spans="1:4" x14ac:dyDescent="0.2">
      <c r="A3891" s="3" t="s">
        <v>4</v>
      </c>
      <c r="B3891" s="3">
        <f>YEAR(stock_returns_long[[#This Row],[Date]])</f>
        <v>2021</v>
      </c>
      <c r="C3891" s="3">
        <f>MONTH(stock_returns_long[[#This Row],[Date]])</f>
        <v>2</v>
      </c>
      <c r="D3891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2" spans="1:4" x14ac:dyDescent="0.2">
      <c r="A3892" s="3" t="s">
        <v>4</v>
      </c>
      <c r="B3892" s="3">
        <f>YEAR(stock_returns_long[[#This Row],[Date]])</f>
        <v>2021</v>
      </c>
      <c r="C3892" s="3">
        <f>MONTH(stock_returns_long[[#This Row],[Date]])</f>
        <v>2</v>
      </c>
      <c r="D3892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3" spans="1:4" x14ac:dyDescent="0.2">
      <c r="A3893" s="3" t="s">
        <v>4</v>
      </c>
      <c r="B3893" s="3">
        <f>YEAR(stock_returns_long[[#This Row],[Date]])</f>
        <v>2021</v>
      </c>
      <c r="C3893" s="3">
        <f>MONTH(stock_returns_long[[#This Row],[Date]])</f>
        <v>2</v>
      </c>
      <c r="D3893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4" spans="1:4" x14ac:dyDescent="0.2">
      <c r="A3894" s="3" t="s">
        <v>4</v>
      </c>
      <c r="B3894" s="3">
        <f>YEAR(stock_returns_long[[#This Row],[Date]])</f>
        <v>2021</v>
      </c>
      <c r="C3894" s="3">
        <f>MONTH(stock_returns_long[[#This Row],[Date]])</f>
        <v>2</v>
      </c>
      <c r="D3894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5" spans="1:4" x14ac:dyDescent="0.2">
      <c r="A3895" s="3" t="s">
        <v>4</v>
      </c>
      <c r="B3895" s="3">
        <f>YEAR(stock_returns_long[[#This Row],[Date]])</f>
        <v>2021</v>
      </c>
      <c r="C3895" s="3">
        <f>MONTH(stock_returns_long[[#This Row],[Date]])</f>
        <v>2</v>
      </c>
      <c r="D3895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6" spans="1:4" x14ac:dyDescent="0.2">
      <c r="A3896" s="3" t="s">
        <v>4</v>
      </c>
      <c r="B3896" s="3">
        <f>YEAR(stock_returns_long[[#This Row],[Date]])</f>
        <v>2021</v>
      </c>
      <c r="C3896" s="3">
        <f>MONTH(stock_returns_long[[#This Row],[Date]])</f>
        <v>2</v>
      </c>
      <c r="D3896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7" spans="1:4" x14ac:dyDescent="0.2">
      <c r="A3897" s="3" t="s">
        <v>4</v>
      </c>
      <c r="B3897" s="3">
        <f>YEAR(stock_returns_long[[#This Row],[Date]])</f>
        <v>2021</v>
      </c>
      <c r="C3897" s="3">
        <f>MONTH(stock_returns_long[[#This Row],[Date]])</f>
        <v>2</v>
      </c>
      <c r="D3897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8" spans="1:4" x14ac:dyDescent="0.2">
      <c r="A3898" s="3" t="s">
        <v>4</v>
      </c>
      <c r="B3898" s="3">
        <f>YEAR(stock_returns_long[[#This Row],[Date]])</f>
        <v>2021</v>
      </c>
      <c r="C3898" s="3">
        <f>MONTH(stock_returns_long[[#This Row],[Date]])</f>
        <v>2</v>
      </c>
      <c r="D3898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899" spans="1:4" x14ac:dyDescent="0.2">
      <c r="A3899" s="3" t="s">
        <v>4</v>
      </c>
      <c r="B3899" s="3">
        <f>YEAR(stock_returns_long[[#This Row],[Date]])</f>
        <v>2021</v>
      </c>
      <c r="C3899" s="3">
        <f>MONTH(stock_returns_long[[#This Row],[Date]])</f>
        <v>2</v>
      </c>
      <c r="D3899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900" spans="1:4" x14ac:dyDescent="0.2">
      <c r="A3900" s="3" t="s">
        <v>4</v>
      </c>
      <c r="B3900" s="3">
        <f>YEAR(stock_returns_long[[#This Row],[Date]])</f>
        <v>2021</v>
      </c>
      <c r="C3900" s="3">
        <f>MONTH(stock_returns_long[[#This Row],[Date]])</f>
        <v>2</v>
      </c>
      <c r="D3900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901" spans="1:4" x14ac:dyDescent="0.2">
      <c r="A3901" s="3" t="s">
        <v>4</v>
      </c>
      <c r="B3901" s="3">
        <f>YEAR(stock_returns_long[[#This Row],[Date]])</f>
        <v>2021</v>
      </c>
      <c r="C3901" s="3">
        <f>MONTH(stock_returns_long[[#This Row],[Date]])</f>
        <v>2</v>
      </c>
      <c r="D3901" s="3">
        <f>EXP(SUMIFS(stock_returns_long!$F:$F, stock_returns_long!$B:$B,Table6[[#This Row],[Ticker]],stock_returns_long!$D:$D,Table6[[#This Row],[Year]], stock_returns_long!$E:$E,Table6[[#This Row],[Month]]))-1</f>
        <v>-0.14874045049393958</v>
      </c>
    </row>
    <row r="3902" spans="1:4" x14ac:dyDescent="0.2">
      <c r="A3902" s="3" t="s">
        <v>4</v>
      </c>
      <c r="B3902" s="3">
        <f>YEAR(stock_returns_long[[#This Row],[Date]])</f>
        <v>2021</v>
      </c>
      <c r="C3902" s="3">
        <f>MONTH(stock_returns_long[[#This Row],[Date]])</f>
        <v>3</v>
      </c>
      <c r="D3902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3" spans="1:4" x14ac:dyDescent="0.2">
      <c r="A3903" s="3" t="s">
        <v>4</v>
      </c>
      <c r="B3903" s="3">
        <f>YEAR(stock_returns_long[[#This Row],[Date]])</f>
        <v>2021</v>
      </c>
      <c r="C3903" s="3">
        <f>MONTH(stock_returns_long[[#This Row],[Date]])</f>
        <v>3</v>
      </c>
      <c r="D3903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4" spans="1:4" x14ac:dyDescent="0.2">
      <c r="A3904" s="3" t="s">
        <v>4</v>
      </c>
      <c r="B3904" s="3">
        <f>YEAR(stock_returns_long[[#This Row],[Date]])</f>
        <v>2021</v>
      </c>
      <c r="C3904" s="3">
        <f>MONTH(stock_returns_long[[#This Row],[Date]])</f>
        <v>3</v>
      </c>
      <c r="D3904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5" spans="1:4" x14ac:dyDescent="0.2">
      <c r="A3905" s="3" t="s">
        <v>4</v>
      </c>
      <c r="B3905" s="3">
        <f>YEAR(stock_returns_long[[#This Row],[Date]])</f>
        <v>2021</v>
      </c>
      <c r="C3905" s="3">
        <f>MONTH(stock_returns_long[[#This Row],[Date]])</f>
        <v>3</v>
      </c>
      <c r="D3905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6" spans="1:4" x14ac:dyDescent="0.2">
      <c r="A3906" s="3" t="s">
        <v>4</v>
      </c>
      <c r="B3906" s="3">
        <f>YEAR(stock_returns_long[[#This Row],[Date]])</f>
        <v>2021</v>
      </c>
      <c r="C3906" s="3">
        <f>MONTH(stock_returns_long[[#This Row],[Date]])</f>
        <v>3</v>
      </c>
      <c r="D3906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7" spans="1:4" x14ac:dyDescent="0.2">
      <c r="A3907" s="3" t="s">
        <v>4</v>
      </c>
      <c r="B3907" s="3">
        <f>YEAR(stock_returns_long[[#This Row],[Date]])</f>
        <v>2021</v>
      </c>
      <c r="C3907" s="3">
        <f>MONTH(stock_returns_long[[#This Row],[Date]])</f>
        <v>3</v>
      </c>
      <c r="D3907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8" spans="1:4" x14ac:dyDescent="0.2">
      <c r="A3908" s="3" t="s">
        <v>4</v>
      </c>
      <c r="B3908" s="3">
        <f>YEAR(stock_returns_long[[#This Row],[Date]])</f>
        <v>2021</v>
      </c>
      <c r="C3908" s="3">
        <f>MONTH(stock_returns_long[[#This Row],[Date]])</f>
        <v>3</v>
      </c>
      <c r="D3908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09" spans="1:4" x14ac:dyDescent="0.2">
      <c r="A3909" s="3" t="s">
        <v>4</v>
      </c>
      <c r="B3909" s="3">
        <f>YEAR(stock_returns_long[[#This Row],[Date]])</f>
        <v>2021</v>
      </c>
      <c r="C3909" s="3">
        <f>MONTH(stock_returns_long[[#This Row],[Date]])</f>
        <v>3</v>
      </c>
      <c r="D3909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0" spans="1:4" x14ac:dyDescent="0.2">
      <c r="A3910" s="3" t="s">
        <v>4</v>
      </c>
      <c r="B3910" s="3">
        <f>YEAR(stock_returns_long[[#This Row],[Date]])</f>
        <v>2021</v>
      </c>
      <c r="C3910" s="3">
        <f>MONTH(stock_returns_long[[#This Row],[Date]])</f>
        <v>3</v>
      </c>
      <c r="D3910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1" spans="1:4" x14ac:dyDescent="0.2">
      <c r="A3911" s="3" t="s">
        <v>4</v>
      </c>
      <c r="B3911" s="3">
        <f>YEAR(stock_returns_long[[#This Row],[Date]])</f>
        <v>2021</v>
      </c>
      <c r="C3911" s="3">
        <f>MONTH(stock_returns_long[[#This Row],[Date]])</f>
        <v>3</v>
      </c>
      <c r="D3911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2" spans="1:4" x14ac:dyDescent="0.2">
      <c r="A3912" s="3" t="s">
        <v>4</v>
      </c>
      <c r="B3912" s="3">
        <f>YEAR(stock_returns_long[[#This Row],[Date]])</f>
        <v>2021</v>
      </c>
      <c r="C3912" s="3">
        <f>MONTH(stock_returns_long[[#This Row],[Date]])</f>
        <v>3</v>
      </c>
      <c r="D3912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3" spans="1:4" x14ac:dyDescent="0.2">
      <c r="A3913" s="3" t="s">
        <v>4</v>
      </c>
      <c r="B3913" s="3">
        <f>YEAR(stock_returns_long[[#This Row],[Date]])</f>
        <v>2021</v>
      </c>
      <c r="C3913" s="3">
        <f>MONTH(stock_returns_long[[#This Row],[Date]])</f>
        <v>3</v>
      </c>
      <c r="D3913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4" spans="1:4" x14ac:dyDescent="0.2">
      <c r="A3914" s="3" t="s">
        <v>4</v>
      </c>
      <c r="B3914" s="3">
        <f>YEAR(stock_returns_long[[#This Row],[Date]])</f>
        <v>2021</v>
      </c>
      <c r="C3914" s="3">
        <f>MONTH(stock_returns_long[[#This Row],[Date]])</f>
        <v>3</v>
      </c>
      <c r="D3914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5" spans="1:4" x14ac:dyDescent="0.2">
      <c r="A3915" s="3" t="s">
        <v>4</v>
      </c>
      <c r="B3915" s="3">
        <f>YEAR(stock_returns_long[[#This Row],[Date]])</f>
        <v>2021</v>
      </c>
      <c r="C3915" s="3">
        <f>MONTH(stock_returns_long[[#This Row],[Date]])</f>
        <v>3</v>
      </c>
      <c r="D3915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6" spans="1:4" x14ac:dyDescent="0.2">
      <c r="A3916" s="3" t="s">
        <v>4</v>
      </c>
      <c r="B3916" s="3">
        <f>YEAR(stock_returns_long[[#This Row],[Date]])</f>
        <v>2021</v>
      </c>
      <c r="C3916" s="3">
        <f>MONTH(stock_returns_long[[#This Row],[Date]])</f>
        <v>3</v>
      </c>
      <c r="D3916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7" spans="1:4" x14ac:dyDescent="0.2">
      <c r="A3917" s="3" t="s">
        <v>4</v>
      </c>
      <c r="B3917" s="3">
        <f>YEAR(stock_returns_long[[#This Row],[Date]])</f>
        <v>2021</v>
      </c>
      <c r="C3917" s="3">
        <f>MONTH(stock_returns_long[[#This Row],[Date]])</f>
        <v>3</v>
      </c>
      <c r="D3917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8" spans="1:4" x14ac:dyDescent="0.2">
      <c r="A3918" s="3" t="s">
        <v>4</v>
      </c>
      <c r="B3918" s="3">
        <f>YEAR(stock_returns_long[[#This Row],[Date]])</f>
        <v>2021</v>
      </c>
      <c r="C3918" s="3">
        <f>MONTH(stock_returns_long[[#This Row],[Date]])</f>
        <v>3</v>
      </c>
      <c r="D3918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19" spans="1:4" x14ac:dyDescent="0.2">
      <c r="A3919" s="3" t="s">
        <v>4</v>
      </c>
      <c r="B3919" s="3">
        <f>YEAR(stock_returns_long[[#This Row],[Date]])</f>
        <v>2021</v>
      </c>
      <c r="C3919" s="3">
        <f>MONTH(stock_returns_long[[#This Row],[Date]])</f>
        <v>3</v>
      </c>
      <c r="D3919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0" spans="1:4" x14ac:dyDescent="0.2">
      <c r="A3920" s="3" t="s">
        <v>4</v>
      </c>
      <c r="B3920" s="3">
        <f>YEAR(stock_returns_long[[#This Row],[Date]])</f>
        <v>2021</v>
      </c>
      <c r="C3920" s="3">
        <f>MONTH(stock_returns_long[[#This Row],[Date]])</f>
        <v>3</v>
      </c>
      <c r="D3920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1" spans="1:4" x14ac:dyDescent="0.2">
      <c r="A3921" s="3" t="s">
        <v>4</v>
      </c>
      <c r="B3921" s="3">
        <f>YEAR(stock_returns_long[[#This Row],[Date]])</f>
        <v>2021</v>
      </c>
      <c r="C3921" s="3">
        <f>MONTH(stock_returns_long[[#This Row],[Date]])</f>
        <v>3</v>
      </c>
      <c r="D3921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2" spans="1:4" x14ac:dyDescent="0.2">
      <c r="A3922" s="3" t="s">
        <v>4</v>
      </c>
      <c r="B3922" s="3">
        <f>YEAR(stock_returns_long[[#This Row],[Date]])</f>
        <v>2021</v>
      </c>
      <c r="C3922" s="3">
        <f>MONTH(stock_returns_long[[#This Row],[Date]])</f>
        <v>3</v>
      </c>
      <c r="D3922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3" spans="1:4" x14ac:dyDescent="0.2">
      <c r="A3923" s="3" t="s">
        <v>4</v>
      </c>
      <c r="B3923" s="3">
        <f>YEAR(stock_returns_long[[#This Row],[Date]])</f>
        <v>2021</v>
      </c>
      <c r="C3923" s="3">
        <f>MONTH(stock_returns_long[[#This Row],[Date]])</f>
        <v>3</v>
      </c>
      <c r="D3923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4" spans="1:4" x14ac:dyDescent="0.2">
      <c r="A3924" s="3" t="s">
        <v>4</v>
      </c>
      <c r="B3924" s="3">
        <f>YEAR(stock_returns_long[[#This Row],[Date]])</f>
        <v>2021</v>
      </c>
      <c r="C3924" s="3">
        <f>MONTH(stock_returns_long[[#This Row],[Date]])</f>
        <v>3</v>
      </c>
      <c r="D3924" s="3">
        <f>EXP(SUMIFS(stock_returns_long!$F:$F, stock_returns_long!$B:$B,Table6[[#This Row],[Ticker]],stock_returns_long!$D:$D,Table6[[#This Row],[Year]], stock_returns_long!$E:$E,Table6[[#This Row],[Month]]))-1</f>
        <v>-1.1206569460841087E-2</v>
      </c>
    </row>
    <row r="3925" spans="1:4" x14ac:dyDescent="0.2">
      <c r="A3925" s="3" t="s">
        <v>4</v>
      </c>
      <c r="B3925" s="3">
        <f>YEAR(stock_returns_long[[#This Row],[Date]])</f>
        <v>2021</v>
      </c>
      <c r="C3925" s="3">
        <f>MONTH(stock_returns_long[[#This Row],[Date]])</f>
        <v>4</v>
      </c>
      <c r="D3925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26" spans="1:4" x14ac:dyDescent="0.2">
      <c r="A3926" s="3" t="s">
        <v>4</v>
      </c>
      <c r="B3926" s="3">
        <f>YEAR(stock_returns_long[[#This Row],[Date]])</f>
        <v>2021</v>
      </c>
      <c r="C3926" s="3">
        <f>MONTH(stock_returns_long[[#This Row],[Date]])</f>
        <v>4</v>
      </c>
      <c r="D3926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27" spans="1:4" x14ac:dyDescent="0.2">
      <c r="A3927" s="3" t="s">
        <v>4</v>
      </c>
      <c r="B3927" s="3">
        <f>YEAR(stock_returns_long[[#This Row],[Date]])</f>
        <v>2021</v>
      </c>
      <c r="C3927" s="3">
        <f>MONTH(stock_returns_long[[#This Row],[Date]])</f>
        <v>4</v>
      </c>
      <c r="D3927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28" spans="1:4" x14ac:dyDescent="0.2">
      <c r="A3928" s="3" t="s">
        <v>4</v>
      </c>
      <c r="B3928" s="3">
        <f>YEAR(stock_returns_long[[#This Row],[Date]])</f>
        <v>2021</v>
      </c>
      <c r="C3928" s="3">
        <f>MONTH(stock_returns_long[[#This Row],[Date]])</f>
        <v>4</v>
      </c>
      <c r="D3928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29" spans="1:4" x14ac:dyDescent="0.2">
      <c r="A3929" s="3" t="s">
        <v>4</v>
      </c>
      <c r="B3929" s="3">
        <f>YEAR(stock_returns_long[[#This Row],[Date]])</f>
        <v>2021</v>
      </c>
      <c r="C3929" s="3">
        <f>MONTH(stock_returns_long[[#This Row],[Date]])</f>
        <v>4</v>
      </c>
      <c r="D3929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0" spans="1:4" x14ac:dyDescent="0.2">
      <c r="A3930" s="3" t="s">
        <v>4</v>
      </c>
      <c r="B3930" s="3">
        <f>YEAR(stock_returns_long[[#This Row],[Date]])</f>
        <v>2021</v>
      </c>
      <c r="C3930" s="3">
        <f>MONTH(stock_returns_long[[#This Row],[Date]])</f>
        <v>4</v>
      </c>
      <c r="D3930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1" spans="1:4" x14ac:dyDescent="0.2">
      <c r="A3931" s="3" t="s">
        <v>4</v>
      </c>
      <c r="B3931" s="3">
        <f>YEAR(stock_returns_long[[#This Row],[Date]])</f>
        <v>2021</v>
      </c>
      <c r="C3931" s="3">
        <f>MONTH(stock_returns_long[[#This Row],[Date]])</f>
        <v>4</v>
      </c>
      <c r="D3931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2" spans="1:4" x14ac:dyDescent="0.2">
      <c r="A3932" s="3" t="s">
        <v>4</v>
      </c>
      <c r="B3932" s="3">
        <f>YEAR(stock_returns_long[[#This Row],[Date]])</f>
        <v>2021</v>
      </c>
      <c r="C3932" s="3">
        <f>MONTH(stock_returns_long[[#This Row],[Date]])</f>
        <v>4</v>
      </c>
      <c r="D3932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3" spans="1:4" x14ac:dyDescent="0.2">
      <c r="A3933" s="3" t="s">
        <v>4</v>
      </c>
      <c r="B3933" s="3">
        <f>YEAR(stock_returns_long[[#This Row],[Date]])</f>
        <v>2021</v>
      </c>
      <c r="C3933" s="3">
        <f>MONTH(stock_returns_long[[#This Row],[Date]])</f>
        <v>4</v>
      </c>
      <c r="D3933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4" spans="1:4" x14ac:dyDescent="0.2">
      <c r="A3934" s="3" t="s">
        <v>4</v>
      </c>
      <c r="B3934" s="3">
        <f>YEAR(stock_returns_long[[#This Row],[Date]])</f>
        <v>2021</v>
      </c>
      <c r="C3934" s="3">
        <f>MONTH(stock_returns_long[[#This Row],[Date]])</f>
        <v>4</v>
      </c>
      <c r="D3934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5" spans="1:4" x14ac:dyDescent="0.2">
      <c r="A3935" s="3" t="s">
        <v>4</v>
      </c>
      <c r="B3935" s="3">
        <f>YEAR(stock_returns_long[[#This Row],[Date]])</f>
        <v>2021</v>
      </c>
      <c r="C3935" s="3">
        <f>MONTH(stock_returns_long[[#This Row],[Date]])</f>
        <v>4</v>
      </c>
      <c r="D3935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6" spans="1:4" x14ac:dyDescent="0.2">
      <c r="A3936" s="3" t="s">
        <v>4</v>
      </c>
      <c r="B3936" s="3">
        <f>YEAR(stock_returns_long[[#This Row],[Date]])</f>
        <v>2021</v>
      </c>
      <c r="C3936" s="3">
        <f>MONTH(stock_returns_long[[#This Row],[Date]])</f>
        <v>4</v>
      </c>
      <c r="D3936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7" spans="1:4" x14ac:dyDescent="0.2">
      <c r="A3937" s="3" t="s">
        <v>4</v>
      </c>
      <c r="B3937" s="3">
        <f>YEAR(stock_returns_long[[#This Row],[Date]])</f>
        <v>2021</v>
      </c>
      <c r="C3937" s="3">
        <f>MONTH(stock_returns_long[[#This Row],[Date]])</f>
        <v>4</v>
      </c>
      <c r="D3937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8" spans="1:4" x14ac:dyDescent="0.2">
      <c r="A3938" s="3" t="s">
        <v>4</v>
      </c>
      <c r="B3938" s="3">
        <f>YEAR(stock_returns_long[[#This Row],[Date]])</f>
        <v>2021</v>
      </c>
      <c r="C3938" s="3">
        <f>MONTH(stock_returns_long[[#This Row],[Date]])</f>
        <v>4</v>
      </c>
      <c r="D3938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39" spans="1:4" x14ac:dyDescent="0.2">
      <c r="A3939" s="3" t="s">
        <v>4</v>
      </c>
      <c r="B3939" s="3">
        <f>YEAR(stock_returns_long[[#This Row],[Date]])</f>
        <v>2021</v>
      </c>
      <c r="C3939" s="3">
        <f>MONTH(stock_returns_long[[#This Row],[Date]])</f>
        <v>4</v>
      </c>
      <c r="D3939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0" spans="1:4" x14ac:dyDescent="0.2">
      <c r="A3940" s="3" t="s">
        <v>4</v>
      </c>
      <c r="B3940" s="3">
        <f>YEAR(stock_returns_long[[#This Row],[Date]])</f>
        <v>2021</v>
      </c>
      <c r="C3940" s="3">
        <f>MONTH(stock_returns_long[[#This Row],[Date]])</f>
        <v>4</v>
      </c>
      <c r="D3940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1" spans="1:4" x14ac:dyDescent="0.2">
      <c r="A3941" s="3" t="s">
        <v>4</v>
      </c>
      <c r="B3941" s="3">
        <f>YEAR(stock_returns_long[[#This Row],[Date]])</f>
        <v>2021</v>
      </c>
      <c r="C3941" s="3">
        <f>MONTH(stock_returns_long[[#This Row],[Date]])</f>
        <v>4</v>
      </c>
      <c r="D3941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2" spans="1:4" x14ac:dyDescent="0.2">
      <c r="A3942" s="3" t="s">
        <v>4</v>
      </c>
      <c r="B3942" s="3">
        <f>YEAR(stock_returns_long[[#This Row],[Date]])</f>
        <v>2021</v>
      </c>
      <c r="C3942" s="3">
        <f>MONTH(stock_returns_long[[#This Row],[Date]])</f>
        <v>4</v>
      </c>
      <c r="D3942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3" spans="1:4" x14ac:dyDescent="0.2">
      <c r="A3943" s="3" t="s">
        <v>4</v>
      </c>
      <c r="B3943" s="3">
        <f>YEAR(stock_returns_long[[#This Row],[Date]])</f>
        <v>2021</v>
      </c>
      <c r="C3943" s="3">
        <f>MONTH(stock_returns_long[[#This Row],[Date]])</f>
        <v>4</v>
      </c>
      <c r="D3943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4" spans="1:4" x14ac:dyDescent="0.2">
      <c r="A3944" s="3" t="s">
        <v>4</v>
      </c>
      <c r="B3944" s="3">
        <f>YEAR(stock_returns_long[[#This Row],[Date]])</f>
        <v>2021</v>
      </c>
      <c r="C3944" s="3">
        <f>MONTH(stock_returns_long[[#This Row],[Date]])</f>
        <v>4</v>
      </c>
      <c r="D3944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5" spans="1:4" x14ac:dyDescent="0.2">
      <c r="A3945" s="3" t="s">
        <v>4</v>
      </c>
      <c r="B3945" s="3">
        <f>YEAR(stock_returns_long[[#This Row],[Date]])</f>
        <v>2021</v>
      </c>
      <c r="C3945" s="3">
        <f>MONTH(stock_returns_long[[#This Row],[Date]])</f>
        <v>4</v>
      </c>
      <c r="D3945" s="3">
        <f>EXP(SUMIFS(stock_returns_long!$F:$F, stock_returns_long!$B:$B,Table6[[#This Row],[Ticker]],stock_returns_long!$D:$D,Table6[[#This Row],[Year]], stock_returns_long!$E:$E,Table6[[#This Row],[Month]]))-1</f>
        <v>6.2147247719217313E-2</v>
      </c>
    </row>
    <row r="3946" spans="1:4" x14ac:dyDescent="0.2">
      <c r="A3946" s="3" t="s">
        <v>4</v>
      </c>
      <c r="B3946" s="3">
        <f>YEAR(stock_returns_long[[#This Row],[Date]])</f>
        <v>2021</v>
      </c>
      <c r="C3946" s="3">
        <f>MONTH(stock_returns_long[[#This Row],[Date]])</f>
        <v>5</v>
      </c>
      <c r="D3946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47" spans="1:4" x14ac:dyDescent="0.2">
      <c r="A3947" s="3" t="s">
        <v>4</v>
      </c>
      <c r="B3947" s="3">
        <f>YEAR(stock_returns_long[[#This Row],[Date]])</f>
        <v>2021</v>
      </c>
      <c r="C3947" s="3">
        <f>MONTH(stock_returns_long[[#This Row],[Date]])</f>
        <v>5</v>
      </c>
      <c r="D3947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48" spans="1:4" x14ac:dyDescent="0.2">
      <c r="A3948" s="3" t="s">
        <v>4</v>
      </c>
      <c r="B3948" s="3">
        <f>YEAR(stock_returns_long[[#This Row],[Date]])</f>
        <v>2021</v>
      </c>
      <c r="C3948" s="3">
        <f>MONTH(stock_returns_long[[#This Row],[Date]])</f>
        <v>5</v>
      </c>
      <c r="D3948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49" spans="1:4" x14ac:dyDescent="0.2">
      <c r="A3949" s="3" t="s">
        <v>4</v>
      </c>
      <c r="B3949" s="3">
        <f>YEAR(stock_returns_long[[#This Row],[Date]])</f>
        <v>2021</v>
      </c>
      <c r="C3949" s="3">
        <f>MONTH(stock_returns_long[[#This Row],[Date]])</f>
        <v>5</v>
      </c>
      <c r="D3949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0" spans="1:4" x14ac:dyDescent="0.2">
      <c r="A3950" s="3" t="s">
        <v>4</v>
      </c>
      <c r="B3950" s="3">
        <f>YEAR(stock_returns_long[[#This Row],[Date]])</f>
        <v>2021</v>
      </c>
      <c r="C3950" s="3">
        <f>MONTH(stock_returns_long[[#This Row],[Date]])</f>
        <v>5</v>
      </c>
      <c r="D3950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1" spans="1:4" x14ac:dyDescent="0.2">
      <c r="A3951" s="3" t="s">
        <v>4</v>
      </c>
      <c r="B3951" s="3">
        <f>YEAR(stock_returns_long[[#This Row],[Date]])</f>
        <v>2021</v>
      </c>
      <c r="C3951" s="3">
        <f>MONTH(stock_returns_long[[#This Row],[Date]])</f>
        <v>5</v>
      </c>
      <c r="D3951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2" spans="1:4" x14ac:dyDescent="0.2">
      <c r="A3952" s="3" t="s">
        <v>4</v>
      </c>
      <c r="B3952" s="3">
        <f>YEAR(stock_returns_long[[#This Row],[Date]])</f>
        <v>2021</v>
      </c>
      <c r="C3952" s="3">
        <f>MONTH(stock_returns_long[[#This Row],[Date]])</f>
        <v>5</v>
      </c>
      <c r="D3952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3" spans="1:4" x14ac:dyDescent="0.2">
      <c r="A3953" s="3" t="s">
        <v>4</v>
      </c>
      <c r="B3953" s="3">
        <f>YEAR(stock_returns_long[[#This Row],[Date]])</f>
        <v>2021</v>
      </c>
      <c r="C3953" s="3">
        <f>MONTH(stock_returns_long[[#This Row],[Date]])</f>
        <v>5</v>
      </c>
      <c r="D3953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4" spans="1:4" x14ac:dyDescent="0.2">
      <c r="A3954" s="3" t="s">
        <v>4</v>
      </c>
      <c r="B3954" s="3">
        <f>YEAR(stock_returns_long[[#This Row],[Date]])</f>
        <v>2021</v>
      </c>
      <c r="C3954" s="3">
        <f>MONTH(stock_returns_long[[#This Row],[Date]])</f>
        <v>5</v>
      </c>
      <c r="D3954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5" spans="1:4" x14ac:dyDescent="0.2">
      <c r="A3955" s="3" t="s">
        <v>4</v>
      </c>
      <c r="B3955" s="3">
        <f>YEAR(stock_returns_long[[#This Row],[Date]])</f>
        <v>2021</v>
      </c>
      <c r="C3955" s="3">
        <f>MONTH(stock_returns_long[[#This Row],[Date]])</f>
        <v>5</v>
      </c>
      <c r="D3955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6" spans="1:4" x14ac:dyDescent="0.2">
      <c r="A3956" s="3" t="s">
        <v>4</v>
      </c>
      <c r="B3956" s="3">
        <f>YEAR(stock_returns_long[[#This Row],[Date]])</f>
        <v>2021</v>
      </c>
      <c r="C3956" s="3">
        <f>MONTH(stock_returns_long[[#This Row],[Date]])</f>
        <v>5</v>
      </c>
      <c r="D3956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7" spans="1:4" x14ac:dyDescent="0.2">
      <c r="A3957" s="3" t="s">
        <v>4</v>
      </c>
      <c r="B3957" s="3">
        <f>YEAR(stock_returns_long[[#This Row],[Date]])</f>
        <v>2021</v>
      </c>
      <c r="C3957" s="3">
        <f>MONTH(stock_returns_long[[#This Row],[Date]])</f>
        <v>5</v>
      </c>
      <c r="D3957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8" spans="1:4" x14ac:dyDescent="0.2">
      <c r="A3958" s="3" t="s">
        <v>4</v>
      </c>
      <c r="B3958" s="3">
        <f>YEAR(stock_returns_long[[#This Row],[Date]])</f>
        <v>2021</v>
      </c>
      <c r="C3958" s="3">
        <f>MONTH(stock_returns_long[[#This Row],[Date]])</f>
        <v>5</v>
      </c>
      <c r="D3958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59" spans="1:4" x14ac:dyDescent="0.2">
      <c r="A3959" s="3" t="s">
        <v>4</v>
      </c>
      <c r="B3959" s="3">
        <f>YEAR(stock_returns_long[[#This Row],[Date]])</f>
        <v>2021</v>
      </c>
      <c r="C3959" s="3">
        <f>MONTH(stock_returns_long[[#This Row],[Date]])</f>
        <v>5</v>
      </c>
      <c r="D3959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0" spans="1:4" x14ac:dyDescent="0.2">
      <c r="A3960" s="3" t="s">
        <v>4</v>
      </c>
      <c r="B3960" s="3">
        <f>YEAR(stock_returns_long[[#This Row],[Date]])</f>
        <v>2021</v>
      </c>
      <c r="C3960" s="3">
        <f>MONTH(stock_returns_long[[#This Row],[Date]])</f>
        <v>5</v>
      </c>
      <c r="D3960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1" spans="1:4" x14ac:dyDescent="0.2">
      <c r="A3961" s="3" t="s">
        <v>4</v>
      </c>
      <c r="B3961" s="3">
        <f>YEAR(stock_returns_long[[#This Row],[Date]])</f>
        <v>2021</v>
      </c>
      <c r="C3961" s="3">
        <f>MONTH(stock_returns_long[[#This Row],[Date]])</f>
        <v>5</v>
      </c>
      <c r="D3961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2" spans="1:4" x14ac:dyDescent="0.2">
      <c r="A3962" s="3" t="s">
        <v>4</v>
      </c>
      <c r="B3962" s="3">
        <f>YEAR(stock_returns_long[[#This Row],[Date]])</f>
        <v>2021</v>
      </c>
      <c r="C3962" s="3">
        <f>MONTH(stock_returns_long[[#This Row],[Date]])</f>
        <v>5</v>
      </c>
      <c r="D3962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3" spans="1:4" x14ac:dyDescent="0.2">
      <c r="A3963" s="3" t="s">
        <v>4</v>
      </c>
      <c r="B3963" s="3">
        <f>YEAR(stock_returns_long[[#This Row],[Date]])</f>
        <v>2021</v>
      </c>
      <c r="C3963" s="3">
        <f>MONTH(stock_returns_long[[#This Row],[Date]])</f>
        <v>5</v>
      </c>
      <c r="D3963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4" spans="1:4" x14ac:dyDescent="0.2">
      <c r="A3964" s="3" t="s">
        <v>4</v>
      </c>
      <c r="B3964" s="3">
        <f>YEAR(stock_returns_long[[#This Row],[Date]])</f>
        <v>2021</v>
      </c>
      <c r="C3964" s="3">
        <f>MONTH(stock_returns_long[[#This Row],[Date]])</f>
        <v>5</v>
      </c>
      <c r="D3964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5" spans="1:4" x14ac:dyDescent="0.2">
      <c r="A3965" s="3" t="s">
        <v>4</v>
      </c>
      <c r="B3965" s="3">
        <f>YEAR(stock_returns_long[[#This Row],[Date]])</f>
        <v>2021</v>
      </c>
      <c r="C3965" s="3">
        <f>MONTH(stock_returns_long[[#This Row],[Date]])</f>
        <v>5</v>
      </c>
      <c r="D3965" s="3">
        <f>EXP(SUMIFS(stock_returns_long!$F:$F, stock_returns_long!$B:$B,Table6[[#This Row],[Ticker]],stock_returns_long!$D:$D,Table6[[#This Row],[Year]], stock_returns_long!$E:$E,Table6[[#This Row],[Month]]))-1</f>
        <v>-0.1187133552411731</v>
      </c>
    </row>
    <row r="3966" spans="1:4" x14ac:dyDescent="0.2">
      <c r="A3966" s="3" t="s">
        <v>4</v>
      </c>
      <c r="B3966" s="3">
        <f>YEAR(stock_returns_long[[#This Row],[Date]])</f>
        <v>2021</v>
      </c>
      <c r="C3966" s="3">
        <f>MONTH(stock_returns_long[[#This Row],[Date]])</f>
        <v>6</v>
      </c>
      <c r="D3966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67" spans="1:4" x14ac:dyDescent="0.2">
      <c r="A3967" s="3" t="s">
        <v>4</v>
      </c>
      <c r="B3967" s="3">
        <f>YEAR(stock_returns_long[[#This Row],[Date]])</f>
        <v>2021</v>
      </c>
      <c r="C3967" s="3">
        <f>MONTH(stock_returns_long[[#This Row],[Date]])</f>
        <v>6</v>
      </c>
      <c r="D3967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68" spans="1:4" x14ac:dyDescent="0.2">
      <c r="A3968" s="3" t="s">
        <v>4</v>
      </c>
      <c r="B3968" s="3">
        <f>YEAR(stock_returns_long[[#This Row],[Date]])</f>
        <v>2021</v>
      </c>
      <c r="C3968" s="3">
        <f>MONTH(stock_returns_long[[#This Row],[Date]])</f>
        <v>6</v>
      </c>
      <c r="D3968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69" spans="1:4" x14ac:dyDescent="0.2">
      <c r="A3969" s="3" t="s">
        <v>4</v>
      </c>
      <c r="B3969" s="3">
        <f>YEAR(stock_returns_long[[#This Row],[Date]])</f>
        <v>2021</v>
      </c>
      <c r="C3969" s="3">
        <f>MONTH(stock_returns_long[[#This Row],[Date]])</f>
        <v>6</v>
      </c>
      <c r="D3969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0" spans="1:4" x14ac:dyDescent="0.2">
      <c r="A3970" s="3" t="s">
        <v>4</v>
      </c>
      <c r="B3970" s="3">
        <f>YEAR(stock_returns_long[[#This Row],[Date]])</f>
        <v>2021</v>
      </c>
      <c r="C3970" s="3">
        <f>MONTH(stock_returns_long[[#This Row],[Date]])</f>
        <v>6</v>
      </c>
      <c r="D3970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1" spans="1:4" x14ac:dyDescent="0.2">
      <c r="A3971" s="3" t="s">
        <v>4</v>
      </c>
      <c r="B3971" s="3">
        <f>YEAR(stock_returns_long[[#This Row],[Date]])</f>
        <v>2021</v>
      </c>
      <c r="C3971" s="3">
        <f>MONTH(stock_returns_long[[#This Row],[Date]])</f>
        <v>6</v>
      </c>
      <c r="D3971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2" spans="1:4" x14ac:dyDescent="0.2">
      <c r="A3972" s="3" t="s">
        <v>4</v>
      </c>
      <c r="B3972" s="3">
        <f>YEAR(stock_returns_long[[#This Row],[Date]])</f>
        <v>2021</v>
      </c>
      <c r="C3972" s="3">
        <f>MONTH(stock_returns_long[[#This Row],[Date]])</f>
        <v>6</v>
      </c>
      <c r="D3972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3" spans="1:4" x14ac:dyDescent="0.2">
      <c r="A3973" s="3" t="s">
        <v>4</v>
      </c>
      <c r="B3973" s="3">
        <f>YEAR(stock_returns_long[[#This Row],[Date]])</f>
        <v>2021</v>
      </c>
      <c r="C3973" s="3">
        <f>MONTH(stock_returns_long[[#This Row],[Date]])</f>
        <v>6</v>
      </c>
      <c r="D3973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4" spans="1:4" x14ac:dyDescent="0.2">
      <c r="A3974" s="3" t="s">
        <v>4</v>
      </c>
      <c r="B3974" s="3">
        <f>YEAR(stock_returns_long[[#This Row],[Date]])</f>
        <v>2021</v>
      </c>
      <c r="C3974" s="3">
        <f>MONTH(stock_returns_long[[#This Row],[Date]])</f>
        <v>6</v>
      </c>
      <c r="D3974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5" spans="1:4" x14ac:dyDescent="0.2">
      <c r="A3975" s="3" t="s">
        <v>4</v>
      </c>
      <c r="B3975" s="3">
        <f>YEAR(stock_returns_long[[#This Row],[Date]])</f>
        <v>2021</v>
      </c>
      <c r="C3975" s="3">
        <f>MONTH(stock_returns_long[[#This Row],[Date]])</f>
        <v>6</v>
      </c>
      <c r="D3975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6" spans="1:4" x14ac:dyDescent="0.2">
      <c r="A3976" s="3" t="s">
        <v>4</v>
      </c>
      <c r="B3976" s="3">
        <f>YEAR(stock_returns_long[[#This Row],[Date]])</f>
        <v>2021</v>
      </c>
      <c r="C3976" s="3">
        <f>MONTH(stock_returns_long[[#This Row],[Date]])</f>
        <v>6</v>
      </c>
      <c r="D3976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7" spans="1:4" x14ac:dyDescent="0.2">
      <c r="A3977" s="3" t="s">
        <v>4</v>
      </c>
      <c r="B3977" s="3">
        <f>YEAR(stock_returns_long[[#This Row],[Date]])</f>
        <v>2021</v>
      </c>
      <c r="C3977" s="3">
        <f>MONTH(stock_returns_long[[#This Row],[Date]])</f>
        <v>6</v>
      </c>
      <c r="D3977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8" spans="1:4" x14ac:dyDescent="0.2">
      <c r="A3978" s="3" t="s">
        <v>4</v>
      </c>
      <c r="B3978" s="3">
        <f>YEAR(stock_returns_long[[#This Row],[Date]])</f>
        <v>2021</v>
      </c>
      <c r="C3978" s="3">
        <f>MONTH(stock_returns_long[[#This Row],[Date]])</f>
        <v>6</v>
      </c>
      <c r="D3978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79" spans="1:4" x14ac:dyDescent="0.2">
      <c r="A3979" s="3" t="s">
        <v>4</v>
      </c>
      <c r="B3979" s="3">
        <f>YEAR(stock_returns_long[[#This Row],[Date]])</f>
        <v>2021</v>
      </c>
      <c r="C3979" s="3">
        <f>MONTH(stock_returns_long[[#This Row],[Date]])</f>
        <v>6</v>
      </c>
      <c r="D3979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0" spans="1:4" x14ac:dyDescent="0.2">
      <c r="A3980" s="3" t="s">
        <v>4</v>
      </c>
      <c r="B3980" s="3">
        <f>YEAR(stock_returns_long[[#This Row],[Date]])</f>
        <v>2021</v>
      </c>
      <c r="C3980" s="3">
        <f>MONTH(stock_returns_long[[#This Row],[Date]])</f>
        <v>6</v>
      </c>
      <c r="D3980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1" spans="1:4" x14ac:dyDescent="0.2">
      <c r="A3981" s="3" t="s">
        <v>4</v>
      </c>
      <c r="B3981" s="3">
        <f>YEAR(stock_returns_long[[#This Row],[Date]])</f>
        <v>2021</v>
      </c>
      <c r="C3981" s="3">
        <f>MONTH(stock_returns_long[[#This Row],[Date]])</f>
        <v>6</v>
      </c>
      <c r="D3981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2" spans="1:4" x14ac:dyDescent="0.2">
      <c r="A3982" s="3" t="s">
        <v>4</v>
      </c>
      <c r="B3982" s="3">
        <f>YEAR(stock_returns_long[[#This Row],[Date]])</f>
        <v>2021</v>
      </c>
      <c r="C3982" s="3">
        <f>MONTH(stock_returns_long[[#This Row],[Date]])</f>
        <v>6</v>
      </c>
      <c r="D3982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3" spans="1:4" x14ac:dyDescent="0.2">
      <c r="A3983" s="3" t="s">
        <v>4</v>
      </c>
      <c r="B3983" s="3">
        <f>YEAR(stock_returns_long[[#This Row],[Date]])</f>
        <v>2021</v>
      </c>
      <c r="C3983" s="3">
        <f>MONTH(stock_returns_long[[#This Row],[Date]])</f>
        <v>6</v>
      </c>
      <c r="D3983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4" spans="1:4" x14ac:dyDescent="0.2">
      <c r="A3984" s="3" t="s">
        <v>4</v>
      </c>
      <c r="B3984" s="3">
        <f>YEAR(stock_returns_long[[#This Row],[Date]])</f>
        <v>2021</v>
      </c>
      <c r="C3984" s="3">
        <f>MONTH(stock_returns_long[[#This Row],[Date]])</f>
        <v>6</v>
      </c>
      <c r="D3984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5" spans="1:4" x14ac:dyDescent="0.2">
      <c r="A3985" s="3" t="s">
        <v>4</v>
      </c>
      <c r="B3985" s="3">
        <f>YEAR(stock_returns_long[[#This Row],[Date]])</f>
        <v>2021</v>
      </c>
      <c r="C3985" s="3">
        <f>MONTH(stock_returns_long[[#This Row],[Date]])</f>
        <v>6</v>
      </c>
      <c r="D3985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6" spans="1:4" x14ac:dyDescent="0.2">
      <c r="A3986" s="3" t="s">
        <v>4</v>
      </c>
      <c r="B3986" s="3">
        <f>YEAR(stock_returns_long[[#This Row],[Date]])</f>
        <v>2021</v>
      </c>
      <c r="C3986" s="3">
        <f>MONTH(stock_returns_long[[#This Row],[Date]])</f>
        <v>6</v>
      </c>
      <c r="D3986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7" spans="1:4" x14ac:dyDescent="0.2">
      <c r="A3987" s="3" t="s">
        <v>4</v>
      </c>
      <c r="B3987" s="3">
        <f>YEAR(stock_returns_long[[#This Row],[Date]])</f>
        <v>2021</v>
      </c>
      <c r="C3987" s="3">
        <f>MONTH(stock_returns_long[[#This Row],[Date]])</f>
        <v>6</v>
      </c>
      <c r="D3987" s="3">
        <f>EXP(SUMIFS(stock_returns_long!$F:$F, stock_returns_long!$B:$B,Table6[[#This Row],[Ticker]],stock_returns_long!$D:$D,Table6[[#This Row],[Year]], stock_returns_long!$E:$E,Table6[[#This Row],[Month]]))-1</f>
        <v>8.7137347189101044E-2</v>
      </c>
    </row>
    <row r="3988" spans="1:4" x14ac:dyDescent="0.2">
      <c r="A3988" s="3" t="s">
        <v>4</v>
      </c>
      <c r="B3988" s="3">
        <f>YEAR(stock_returns_long[[#This Row],[Date]])</f>
        <v>2021</v>
      </c>
      <c r="C3988" s="3">
        <f>MONTH(stock_returns_long[[#This Row],[Date]])</f>
        <v>7</v>
      </c>
      <c r="D3988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89" spans="1:4" x14ac:dyDescent="0.2">
      <c r="A3989" s="3" t="s">
        <v>4</v>
      </c>
      <c r="B3989" s="3">
        <f>YEAR(stock_returns_long[[#This Row],[Date]])</f>
        <v>2021</v>
      </c>
      <c r="C3989" s="3">
        <f>MONTH(stock_returns_long[[#This Row],[Date]])</f>
        <v>7</v>
      </c>
      <c r="D3989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0" spans="1:4" x14ac:dyDescent="0.2">
      <c r="A3990" s="3" t="s">
        <v>4</v>
      </c>
      <c r="B3990" s="3">
        <f>YEAR(stock_returns_long[[#This Row],[Date]])</f>
        <v>2021</v>
      </c>
      <c r="C3990" s="3">
        <f>MONTH(stock_returns_long[[#This Row],[Date]])</f>
        <v>7</v>
      </c>
      <c r="D3990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1" spans="1:4" x14ac:dyDescent="0.2">
      <c r="A3991" s="3" t="s">
        <v>4</v>
      </c>
      <c r="B3991" s="3">
        <f>YEAR(stock_returns_long[[#This Row],[Date]])</f>
        <v>2021</v>
      </c>
      <c r="C3991" s="3">
        <f>MONTH(stock_returns_long[[#This Row],[Date]])</f>
        <v>7</v>
      </c>
      <c r="D3991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2" spans="1:4" x14ac:dyDescent="0.2">
      <c r="A3992" s="3" t="s">
        <v>4</v>
      </c>
      <c r="B3992" s="3">
        <f>YEAR(stock_returns_long[[#This Row],[Date]])</f>
        <v>2021</v>
      </c>
      <c r="C3992" s="3">
        <f>MONTH(stock_returns_long[[#This Row],[Date]])</f>
        <v>7</v>
      </c>
      <c r="D3992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3" spans="1:4" x14ac:dyDescent="0.2">
      <c r="A3993" s="3" t="s">
        <v>4</v>
      </c>
      <c r="B3993" s="3">
        <f>YEAR(stock_returns_long[[#This Row],[Date]])</f>
        <v>2021</v>
      </c>
      <c r="C3993" s="3">
        <f>MONTH(stock_returns_long[[#This Row],[Date]])</f>
        <v>7</v>
      </c>
      <c r="D3993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4" spans="1:4" x14ac:dyDescent="0.2">
      <c r="A3994" s="3" t="s">
        <v>4</v>
      </c>
      <c r="B3994" s="3">
        <f>YEAR(stock_returns_long[[#This Row],[Date]])</f>
        <v>2021</v>
      </c>
      <c r="C3994" s="3">
        <f>MONTH(stock_returns_long[[#This Row],[Date]])</f>
        <v>7</v>
      </c>
      <c r="D3994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5" spans="1:4" x14ac:dyDescent="0.2">
      <c r="A3995" s="3" t="s">
        <v>4</v>
      </c>
      <c r="B3995" s="3">
        <f>YEAR(stock_returns_long[[#This Row],[Date]])</f>
        <v>2021</v>
      </c>
      <c r="C3995" s="3">
        <f>MONTH(stock_returns_long[[#This Row],[Date]])</f>
        <v>7</v>
      </c>
      <c r="D3995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6" spans="1:4" x14ac:dyDescent="0.2">
      <c r="A3996" s="3" t="s">
        <v>4</v>
      </c>
      <c r="B3996" s="3">
        <f>YEAR(stock_returns_long[[#This Row],[Date]])</f>
        <v>2021</v>
      </c>
      <c r="C3996" s="3">
        <f>MONTH(stock_returns_long[[#This Row],[Date]])</f>
        <v>7</v>
      </c>
      <c r="D3996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7" spans="1:4" x14ac:dyDescent="0.2">
      <c r="A3997" s="3" t="s">
        <v>4</v>
      </c>
      <c r="B3997" s="3">
        <f>YEAR(stock_returns_long[[#This Row],[Date]])</f>
        <v>2021</v>
      </c>
      <c r="C3997" s="3">
        <f>MONTH(stock_returns_long[[#This Row],[Date]])</f>
        <v>7</v>
      </c>
      <c r="D3997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8" spans="1:4" x14ac:dyDescent="0.2">
      <c r="A3998" s="3" t="s">
        <v>4</v>
      </c>
      <c r="B3998" s="3">
        <f>YEAR(stock_returns_long[[#This Row],[Date]])</f>
        <v>2021</v>
      </c>
      <c r="C3998" s="3">
        <f>MONTH(stock_returns_long[[#This Row],[Date]])</f>
        <v>7</v>
      </c>
      <c r="D3998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3999" spans="1:4" x14ac:dyDescent="0.2">
      <c r="A3999" s="3" t="s">
        <v>4</v>
      </c>
      <c r="B3999" s="3">
        <f>YEAR(stock_returns_long[[#This Row],[Date]])</f>
        <v>2021</v>
      </c>
      <c r="C3999" s="3">
        <f>MONTH(stock_returns_long[[#This Row],[Date]])</f>
        <v>7</v>
      </c>
      <c r="D3999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0" spans="1:4" x14ac:dyDescent="0.2">
      <c r="A4000" s="3" t="s">
        <v>4</v>
      </c>
      <c r="B4000" s="3">
        <f>YEAR(stock_returns_long[[#This Row],[Date]])</f>
        <v>2021</v>
      </c>
      <c r="C4000" s="3">
        <f>MONTH(stock_returns_long[[#This Row],[Date]])</f>
        <v>7</v>
      </c>
      <c r="D4000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1" spans="1:4" x14ac:dyDescent="0.2">
      <c r="A4001" s="3" t="s">
        <v>4</v>
      </c>
      <c r="B4001" s="3">
        <f>YEAR(stock_returns_long[[#This Row],[Date]])</f>
        <v>2021</v>
      </c>
      <c r="C4001" s="3">
        <f>MONTH(stock_returns_long[[#This Row],[Date]])</f>
        <v>7</v>
      </c>
      <c r="D4001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2" spans="1:4" x14ac:dyDescent="0.2">
      <c r="A4002" s="3" t="s">
        <v>4</v>
      </c>
      <c r="B4002" s="3">
        <f>YEAR(stock_returns_long[[#This Row],[Date]])</f>
        <v>2021</v>
      </c>
      <c r="C4002" s="3">
        <f>MONTH(stock_returns_long[[#This Row],[Date]])</f>
        <v>7</v>
      </c>
      <c r="D4002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3" spans="1:4" x14ac:dyDescent="0.2">
      <c r="A4003" s="3" t="s">
        <v>4</v>
      </c>
      <c r="B4003" s="3">
        <f>YEAR(stock_returns_long[[#This Row],[Date]])</f>
        <v>2021</v>
      </c>
      <c r="C4003" s="3">
        <f>MONTH(stock_returns_long[[#This Row],[Date]])</f>
        <v>7</v>
      </c>
      <c r="D4003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4" spans="1:4" x14ac:dyDescent="0.2">
      <c r="A4004" s="3" t="s">
        <v>4</v>
      </c>
      <c r="B4004" s="3">
        <f>YEAR(stock_returns_long[[#This Row],[Date]])</f>
        <v>2021</v>
      </c>
      <c r="C4004" s="3">
        <f>MONTH(stock_returns_long[[#This Row],[Date]])</f>
        <v>7</v>
      </c>
      <c r="D4004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5" spans="1:4" x14ac:dyDescent="0.2">
      <c r="A4005" s="3" t="s">
        <v>4</v>
      </c>
      <c r="B4005" s="3">
        <f>YEAR(stock_returns_long[[#This Row],[Date]])</f>
        <v>2021</v>
      </c>
      <c r="C4005" s="3">
        <f>MONTH(stock_returns_long[[#This Row],[Date]])</f>
        <v>7</v>
      </c>
      <c r="D4005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6" spans="1:4" x14ac:dyDescent="0.2">
      <c r="A4006" s="3" t="s">
        <v>4</v>
      </c>
      <c r="B4006" s="3">
        <f>YEAR(stock_returns_long[[#This Row],[Date]])</f>
        <v>2021</v>
      </c>
      <c r="C4006" s="3">
        <f>MONTH(stock_returns_long[[#This Row],[Date]])</f>
        <v>7</v>
      </c>
      <c r="D4006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7" spans="1:4" x14ac:dyDescent="0.2">
      <c r="A4007" s="3" t="s">
        <v>4</v>
      </c>
      <c r="B4007" s="3">
        <f>YEAR(stock_returns_long[[#This Row],[Date]])</f>
        <v>2021</v>
      </c>
      <c r="C4007" s="3">
        <f>MONTH(stock_returns_long[[#This Row],[Date]])</f>
        <v>7</v>
      </c>
      <c r="D4007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8" spans="1:4" x14ac:dyDescent="0.2">
      <c r="A4008" s="3" t="s">
        <v>4</v>
      </c>
      <c r="B4008" s="3">
        <f>YEAR(stock_returns_long[[#This Row],[Date]])</f>
        <v>2021</v>
      </c>
      <c r="C4008" s="3">
        <f>MONTH(stock_returns_long[[#This Row],[Date]])</f>
        <v>7</v>
      </c>
      <c r="D4008" s="3">
        <f>EXP(SUMIFS(stock_returns_long!$F:$F, stock_returns_long!$B:$B,Table6[[#This Row],[Ticker]],stock_returns_long!$D:$D,Table6[[#This Row],[Year]], stock_returns_long!$E:$E,Table6[[#This Row],[Month]]))-1</f>
        <v>1.103427987887895E-2</v>
      </c>
    </row>
    <row r="4009" spans="1:4" x14ac:dyDescent="0.2">
      <c r="A4009" s="3" t="s">
        <v>4</v>
      </c>
      <c r="B4009" s="3">
        <f>YEAR(stock_returns_long[[#This Row],[Date]])</f>
        <v>2021</v>
      </c>
      <c r="C4009" s="3">
        <f>MONTH(stock_returns_long[[#This Row],[Date]])</f>
        <v>8</v>
      </c>
      <c r="D4009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0" spans="1:4" x14ac:dyDescent="0.2">
      <c r="A4010" s="3" t="s">
        <v>4</v>
      </c>
      <c r="B4010" s="3">
        <f>YEAR(stock_returns_long[[#This Row],[Date]])</f>
        <v>2021</v>
      </c>
      <c r="C4010" s="3">
        <f>MONTH(stock_returns_long[[#This Row],[Date]])</f>
        <v>8</v>
      </c>
      <c r="D4010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1" spans="1:4" x14ac:dyDescent="0.2">
      <c r="A4011" s="3" t="s">
        <v>4</v>
      </c>
      <c r="B4011" s="3">
        <f>YEAR(stock_returns_long[[#This Row],[Date]])</f>
        <v>2021</v>
      </c>
      <c r="C4011" s="3">
        <f>MONTH(stock_returns_long[[#This Row],[Date]])</f>
        <v>8</v>
      </c>
      <c r="D4011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2" spans="1:4" x14ac:dyDescent="0.2">
      <c r="A4012" s="3" t="s">
        <v>4</v>
      </c>
      <c r="B4012" s="3">
        <f>YEAR(stock_returns_long[[#This Row],[Date]])</f>
        <v>2021</v>
      </c>
      <c r="C4012" s="3">
        <f>MONTH(stock_returns_long[[#This Row],[Date]])</f>
        <v>8</v>
      </c>
      <c r="D4012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3" spans="1:4" x14ac:dyDescent="0.2">
      <c r="A4013" s="3" t="s">
        <v>4</v>
      </c>
      <c r="B4013" s="3">
        <f>YEAR(stock_returns_long[[#This Row],[Date]])</f>
        <v>2021</v>
      </c>
      <c r="C4013" s="3">
        <f>MONTH(stock_returns_long[[#This Row],[Date]])</f>
        <v>8</v>
      </c>
      <c r="D4013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4" spans="1:4" x14ac:dyDescent="0.2">
      <c r="A4014" s="3" t="s">
        <v>4</v>
      </c>
      <c r="B4014" s="3">
        <f>YEAR(stock_returns_long[[#This Row],[Date]])</f>
        <v>2021</v>
      </c>
      <c r="C4014" s="3">
        <f>MONTH(stock_returns_long[[#This Row],[Date]])</f>
        <v>8</v>
      </c>
      <c r="D4014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5" spans="1:4" x14ac:dyDescent="0.2">
      <c r="A4015" s="3" t="s">
        <v>4</v>
      </c>
      <c r="B4015" s="3">
        <f>YEAR(stock_returns_long[[#This Row],[Date]])</f>
        <v>2021</v>
      </c>
      <c r="C4015" s="3">
        <f>MONTH(stock_returns_long[[#This Row],[Date]])</f>
        <v>8</v>
      </c>
      <c r="D4015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6" spans="1:4" x14ac:dyDescent="0.2">
      <c r="A4016" s="3" t="s">
        <v>4</v>
      </c>
      <c r="B4016" s="3">
        <f>YEAR(stock_returns_long[[#This Row],[Date]])</f>
        <v>2021</v>
      </c>
      <c r="C4016" s="3">
        <f>MONTH(stock_returns_long[[#This Row],[Date]])</f>
        <v>8</v>
      </c>
      <c r="D4016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7" spans="1:4" x14ac:dyDescent="0.2">
      <c r="A4017" s="3" t="s">
        <v>4</v>
      </c>
      <c r="B4017" s="3">
        <f>YEAR(stock_returns_long[[#This Row],[Date]])</f>
        <v>2021</v>
      </c>
      <c r="C4017" s="3">
        <f>MONTH(stock_returns_long[[#This Row],[Date]])</f>
        <v>8</v>
      </c>
      <c r="D4017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8" spans="1:4" x14ac:dyDescent="0.2">
      <c r="A4018" s="3" t="s">
        <v>4</v>
      </c>
      <c r="B4018" s="3">
        <f>YEAR(stock_returns_long[[#This Row],[Date]])</f>
        <v>2021</v>
      </c>
      <c r="C4018" s="3">
        <f>MONTH(stock_returns_long[[#This Row],[Date]])</f>
        <v>8</v>
      </c>
      <c r="D4018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19" spans="1:4" x14ac:dyDescent="0.2">
      <c r="A4019" s="3" t="s">
        <v>4</v>
      </c>
      <c r="B4019" s="3">
        <f>YEAR(stock_returns_long[[#This Row],[Date]])</f>
        <v>2021</v>
      </c>
      <c r="C4019" s="3">
        <f>MONTH(stock_returns_long[[#This Row],[Date]])</f>
        <v>8</v>
      </c>
      <c r="D4019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0" spans="1:4" x14ac:dyDescent="0.2">
      <c r="A4020" s="3" t="s">
        <v>4</v>
      </c>
      <c r="B4020" s="3">
        <f>YEAR(stock_returns_long[[#This Row],[Date]])</f>
        <v>2021</v>
      </c>
      <c r="C4020" s="3">
        <f>MONTH(stock_returns_long[[#This Row],[Date]])</f>
        <v>8</v>
      </c>
      <c r="D4020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1" spans="1:4" x14ac:dyDescent="0.2">
      <c r="A4021" s="3" t="s">
        <v>4</v>
      </c>
      <c r="B4021" s="3">
        <f>YEAR(stock_returns_long[[#This Row],[Date]])</f>
        <v>2021</v>
      </c>
      <c r="C4021" s="3">
        <f>MONTH(stock_returns_long[[#This Row],[Date]])</f>
        <v>8</v>
      </c>
      <c r="D4021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2" spans="1:4" x14ac:dyDescent="0.2">
      <c r="A4022" s="3" t="s">
        <v>4</v>
      </c>
      <c r="B4022" s="3">
        <f>YEAR(stock_returns_long[[#This Row],[Date]])</f>
        <v>2021</v>
      </c>
      <c r="C4022" s="3">
        <f>MONTH(stock_returns_long[[#This Row],[Date]])</f>
        <v>8</v>
      </c>
      <c r="D4022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3" spans="1:4" x14ac:dyDescent="0.2">
      <c r="A4023" s="3" t="s">
        <v>4</v>
      </c>
      <c r="B4023" s="3">
        <f>YEAR(stock_returns_long[[#This Row],[Date]])</f>
        <v>2021</v>
      </c>
      <c r="C4023" s="3">
        <f>MONTH(stock_returns_long[[#This Row],[Date]])</f>
        <v>8</v>
      </c>
      <c r="D4023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4" spans="1:4" x14ac:dyDescent="0.2">
      <c r="A4024" s="3" t="s">
        <v>4</v>
      </c>
      <c r="B4024" s="3">
        <f>YEAR(stock_returns_long[[#This Row],[Date]])</f>
        <v>2021</v>
      </c>
      <c r="C4024" s="3">
        <f>MONTH(stock_returns_long[[#This Row],[Date]])</f>
        <v>8</v>
      </c>
      <c r="D4024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5" spans="1:4" x14ac:dyDescent="0.2">
      <c r="A4025" s="3" t="s">
        <v>4</v>
      </c>
      <c r="B4025" s="3">
        <f>YEAR(stock_returns_long[[#This Row],[Date]])</f>
        <v>2021</v>
      </c>
      <c r="C4025" s="3">
        <f>MONTH(stock_returns_long[[#This Row],[Date]])</f>
        <v>8</v>
      </c>
      <c r="D4025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6" spans="1:4" x14ac:dyDescent="0.2">
      <c r="A4026" s="3" t="s">
        <v>4</v>
      </c>
      <c r="B4026" s="3">
        <f>YEAR(stock_returns_long[[#This Row],[Date]])</f>
        <v>2021</v>
      </c>
      <c r="C4026" s="3">
        <f>MONTH(stock_returns_long[[#This Row],[Date]])</f>
        <v>8</v>
      </c>
      <c r="D4026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7" spans="1:4" x14ac:dyDescent="0.2">
      <c r="A4027" s="3" t="s">
        <v>4</v>
      </c>
      <c r="B4027" s="3">
        <f>YEAR(stock_returns_long[[#This Row],[Date]])</f>
        <v>2021</v>
      </c>
      <c r="C4027" s="3">
        <f>MONTH(stock_returns_long[[#This Row],[Date]])</f>
        <v>8</v>
      </c>
      <c r="D4027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8" spans="1:4" x14ac:dyDescent="0.2">
      <c r="A4028" s="3" t="s">
        <v>4</v>
      </c>
      <c r="B4028" s="3">
        <f>YEAR(stock_returns_long[[#This Row],[Date]])</f>
        <v>2021</v>
      </c>
      <c r="C4028" s="3">
        <f>MONTH(stock_returns_long[[#This Row],[Date]])</f>
        <v>8</v>
      </c>
      <c r="D4028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29" spans="1:4" x14ac:dyDescent="0.2">
      <c r="A4029" s="3" t="s">
        <v>4</v>
      </c>
      <c r="B4029" s="3">
        <f>YEAR(stock_returns_long[[#This Row],[Date]])</f>
        <v>2021</v>
      </c>
      <c r="C4029" s="3">
        <f>MONTH(stock_returns_long[[#This Row],[Date]])</f>
        <v>8</v>
      </c>
      <c r="D4029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30" spans="1:4" x14ac:dyDescent="0.2">
      <c r="A4030" s="3" t="s">
        <v>4</v>
      </c>
      <c r="B4030" s="3">
        <f>YEAR(stock_returns_long[[#This Row],[Date]])</f>
        <v>2021</v>
      </c>
      <c r="C4030" s="3">
        <f>MONTH(stock_returns_long[[#This Row],[Date]])</f>
        <v>8</v>
      </c>
      <c r="D4030" s="3">
        <f>EXP(SUMIFS(stock_returns_long!$F:$F, stock_returns_long!$B:$B,Table6[[#This Row],[Ticker]],stock_returns_long!$D:$D,Table6[[#This Row],[Year]], stock_returns_long!$E:$E,Table6[[#This Row],[Month]]))-1</f>
        <v>7.0605383799069221E-2</v>
      </c>
    </row>
    <row r="4031" spans="1:4" x14ac:dyDescent="0.2">
      <c r="A4031" s="3" t="s">
        <v>4</v>
      </c>
      <c r="B4031" s="3">
        <f>YEAR(stock_returns_long[[#This Row],[Date]])</f>
        <v>2021</v>
      </c>
      <c r="C4031" s="3">
        <f>MONTH(stock_returns_long[[#This Row],[Date]])</f>
        <v>9</v>
      </c>
      <c r="D4031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2" spans="1:4" x14ac:dyDescent="0.2">
      <c r="A4032" s="3" t="s">
        <v>4</v>
      </c>
      <c r="B4032" s="3">
        <f>YEAR(stock_returns_long[[#This Row],[Date]])</f>
        <v>2021</v>
      </c>
      <c r="C4032" s="3">
        <f>MONTH(stock_returns_long[[#This Row],[Date]])</f>
        <v>9</v>
      </c>
      <c r="D4032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3" spans="1:4" x14ac:dyDescent="0.2">
      <c r="A4033" s="3" t="s">
        <v>4</v>
      </c>
      <c r="B4033" s="3">
        <f>YEAR(stock_returns_long[[#This Row],[Date]])</f>
        <v>2021</v>
      </c>
      <c r="C4033" s="3">
        <f>MONTH(stock_returns_long[[#This Row],[Date]])</f>
        <v>9</v>
      </c>
      <c r="D4033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4" spans="1:4" x14ac:dyDescent="0.2">
      <c r="A4034" s="3" t="s">
        <v>4</v>
      </c>
      <c r="B4034" s="3">
        <f>YEAR(stock_returns_long[[#This Row],[Date]])</f>
        <v>2021</v>
      </c>
      <c r="C4034" s="3">
        <f>MONTH(stock_returns_long[[#This Row],[Date]])</f>
        <v>9</v>
      </c>
      <c r="D4034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5" spans="1:4" x14ac:dyDescent="0.2">
      <c r="A4035" s="3" t="s">
        <v>4</v>
      </c>
      <c r="B4035" s="3">
        <f>YEAR(stock_returns_long[[#This Row],[Date]])</f>
        <v>2021</v>
      </c>
      <c r="C4035" s="3">
        <f>MONTH(stock_returns_long[[#This Row],[Date]])</f>
        <v>9</v>
      </c>
      <c r="D4035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6" spans="1:4" x14ac:dyDescent="0.2">
      <c r="A4036" s="3" t="s">
        <v>4</v>
      </c>
      <c r="B4036" s="3">
        <f>YEAR(stock_returns_long[[#This Row],[Date]])</f>
        <v>2021</v>
      </c>
      <c r="C4036" s="3">
        <f>MONTH(stock_returns_long[[#This Row],[Date]])</f>
        <v>9</v>
      </c>
      <c r="D4036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7" spans="1:4" x14ac:dyDescent="0.2">
      <c r="A4037" s="3" t="s">
        <v>4</v>
      </c>
      <c r="B4037" s="3">
        <f>YEAR(stock_returns_long[[#This Row],[Date]])</f>
        <v>2021</v>
      </c>
      <c r="C4037" s="3">
        <f>MONTH(stock_returns_long[[#This Row],[Date]])</f>
        <v>9</v>
      </c>
      <c r="D4037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8" spans="1:4" x14ac:dyDescent="0.2">
      <c r="A4038" s="3" t="s">
        <v>4</v>
      </c>
      <c r="B4038" s="3">
        <f>YEAR(stock_returns_long[[#This Row],[Date]])</f>
        <v>2021</v>
      </c>
      <c r="C4038" s="3">
        <f>MONTH(stock_returns_long[[#This Row],[Date]])</f>
        <v>9</v>
      </c>
      <c r="D4038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39" spans="1:4" x14ac:dyDescent="0.2">
      <c r="A4039" s="3" t="s">
        <v>4</v>
      </c>
      <c r="B4039" s="3">
        <f>YEAR(stock_returns_long[[#This Row],[Date]])</f>
        <v>2021</v>
      </c>
      <c r="C4039" s="3">
        <f>MONTH(stock_returns_long[[#This Row],[Date]])</f>
        <v>9</v>
      </c>
      <c r="D4039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0" spans="1:4" x14ac:dyDescent="0.2">
      <c r="A4040" s="3" t="s">
        <v>4</v>
      </c>
      <c r="B4040" s="3">
        <f>YEAR(stock_returns_long[[#This Row],[Date]])</f>
        <v>2021</v>
      </c>
      <c r="C4040" s="3">
        <f>MONTH(stock_returns_long[[#This Row],[Date]])</f>
        <v>9</v>
      </c>
      <c r="D4040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1" spans="1:4" x14ac:dyDescent="0.2">
      <c r="A4041" s="3" t="s">
        <v>4</v>
      </c>
      <c r="B4041" s="3">
        <f>YEAR(stock_returns_long[[#This Row],[Date]])</f>
        <v>2021</v>
      </c>
      <c r="C4041" s="3">
        <f>MONTH(stock_returns_long[[#This Row],[Date]])</f>
        <v>9</v>
      </c>
      <c r="D4041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2" spans="1:4" x14ac:dyDescent="0.2">
      <c r="A4042" s="3" t="s">
        <v>4</v>
      </c>
      <c r="B4042" s="3">
        <f>YEAR(stock_returns_long[[#This Row],[Date]])</f>
        <v>2021</v>
      </c>
      <c r="C4042" s="3">
        <f>MONTH(stock_returns_long[[#This Row],[Date]])</f>
        <v>9</v>
      </c>
      <c r="D4042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3" spans="1:4" x14ac:dyDescent="0.2">
      <c r="A4043" s="3" t="s">
        <v>4</v>
      </c>
      <c r="B4043" s="3">
        <f>YEAR(stock_returns_long[[#This Row],[Date]])</f>
        <v>2021</v>
      </c>
      <c r="C4043" s="3">
        <f>MONTH(stock_returns_long[[#This Row],[Date]])</f>
        <v>9</v>
      </c>
      <c r="D4043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4" spans="1:4" x14ac:dyDescent="0.2">
      <c r="A4044" s="3" t="s">
        <v>4</v>
      </c>
      <c r="B4044" s="3">
        <f>YEAR(stock_returns_long[[#This Row],[Date]])</f>
        <v>2021</v>
      </c>
      <c r="C4044" s="3">
        <f>MONTH(stock_returns_long[[#This Row],[Date]])</f>
        <v>9</v>
      </c>
      <c r="D4044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5" spans="1:4" x14ac:dyDescent="0.2">
      <c r="A4045" s="3" t="s">
        <v>4</v>
      </c>
      <c r="B4045" s="3">
        <f>YEAR(stock_returns_long[[#This Row],[Date]])</f>
        <v>2021</v>
      </c>
      <c r="C4045" s="3">
        <f>MONTH(stock_returns_long[[#This Row],[Date]])</f>
        <v>9</v>
      </c>
      <c r="D4045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6" spans="1:4" x14ac:dyDescent="0.2">
      <c r="A4046" s="3" t="s">
        <v>4</v>
      </c>
      <c r="B4046" s="3">
        <f>YEAR(stock_returns_long[[#This Row],[Date]])</f>
        <v>2021</v>
      </c>
      <c r="C4046" s="3">
        <f>MONTH(stock_returns_long[[#This Row],[Date]])</f>
        <v>9</v>
      </c>
      <c r="D4046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7" spans="1:4" x14ac:dyDescent="0.2">
      <c r="A4047" s="3" t="s">
        <v>4</v>
      </c>
      <c r="B4047" s="3">
        <f>YEAR(stock_returns_long[[#This Row],[Date]])</f>
        <v>2021</v>
      </c>
      <c r="C4047" s="3">
        <f>MONTH(stock_returns_long[[#This Row],[Date]])</f>
        <v>9</v>
      </c>
      <c r="D4047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8" spans="1:4" x14ac:dyDescent="0.2">
      <c r="A4048" s="3" t="s">
        <v>4</v>
      </c>
      <c r="B4048" s="3">
        <f>YEAR(stock_returns_long[[#This Row],[Date]])</f>
        <v>2021</v>
      </c>
      <c r="C4048" s="3">
        <f>MONTH(stock_returns_long[[#This Row],[Date]])</f>
        <v>9</v>
      </c>
      <c r="D4048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49" spans="1:4" x14ac:dyDescent="0.2">
      <c r="A4049" s="3" t="s">
        <v>4</v>
      </c>
      <c r="B4049" s="3">
        <f>YEAR(stock_returns_long[[#This Row],[Date]])</f>
        <v>2021</v>
      </c>
      <c r="C4049" s="3">
        <f>MONTH(stock_returns_long[[#This Row],[Date]])</f>
        <v>9</v>
      </c>
      <c r="D4049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50" spans="1:4" x14ac:dyDescent="0.2">
      <c r="A4050" s="3" t="s">
        <v>4</v>
      </c>
      <c r="B4050" s="3">
        <f>YEAR(stock_returns_long[[#This Row],[Date]])</f>
        <v>2021</v>
      </c>
      <c r="C4050" s="3">
        <f>MONTH(stock_returns_long[[#This Row],[Date]])</f>
        <v>9</v>
      </c>
      <c r="D4050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51" spans="1:4" x14ac:dyDescent="0.2">
      <c r="A4051" s="3" t="s">
        <v>4</v>
      </c>
      <c r="B4051" s="3">
        <f>YEAR(stock_returns_long[[#This Row],[Date]])</f>
        <v>2021</v>
      </c>
      <c r="C4051" s="3">
        <f>MONTH(stock_returns_long[[#This Row],[Date]])</f>
        <v>9</v>
      </c>
      <c r="D4051" s="3">
        <f>EXP(SUMIFS(stock_returns_long!$F:$F, stock_returns_long!$B:$B,Table6[[#This Row],[Ticker]],stock_returns_long!$D:$D,Table6[[#This Row],[Year]], stock_returns_long!$E:$E,Table6[[#This Row],[Month]]))-1</f>
        <v>5.404233150359361E-2</v>
      </c>
    </row>
    <row r="4052" spans="1:4" x14ac:dyDescent="0.2">
      <c r="A4052" s="3" t="s">
        <v>4</v>
      </c>
      <c r="B4052" s="3">
        <f>YEAR(stock_returns_long[[#This Row],[Date]])</f>
        <v>2021</v>
      </c>
      <c r="C4052" s="3">
        <f>MONTH(stock_returns_long[[#This Row],[Date]])</f>
        <v>10</v>
      </c>
      <c r="D4052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3" spans="1:4" x14ac:dyDescent="0.2">
      <c r="A4053" s="3" t="s">
        <v>4</v>
      </c>
      <c r="B4053" s="3">
        <f>YEAR(stock_returns_long[[#This Row],[Date]])</f>
        <v>2021</v>
      </c>
      <c r="C4053" s="3">
        <f>MONTH(stock_returns_long[[#This Row],[Date]])</f>
        <v>10</v>
      </c>
      <c r="D4053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4" spans="1:4" x14ac:dyDescent="0.2">
      <c r="A4054" s="3" t="s">
        <v>4</v>
      </c>
      <c r="B4054" s="3">
        <f>YEAR(stock_returns_long[[#This Row],[Date]])</f>
        <v>2021</v>
      </c>
      <c r="C4054" s="3">
        <f>MONTH(stock_returns_long[[#This Row],[Date]])</f>
        <v>10</v>
      </c>
      <c r="D4054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5" spans="1:4" x14ac:dyDescent="0.2">
      <c r="A4055" s="3" t="s">
        <v>4</v>
      </c>
      <c r="B4055" s="3">
        <f>YEAR(stock_returns_long[[#This Row],[Date]])</f>
        <v>2021</v>
      </c>
      <c r="C4055" s="3">
        <f>MONTH(stock_returns_long[[#This Row],[Date]])</f>
        <v>10</v>
      </c>
      <c r="D4055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6" spans="1:4" x14ac:dyDescent="0.2">
      <c r="A4056" s="3" t="s">
        <v>4</v>
      </c>
      <c r="B4056" s="3">
        <f>YEAR(stock_returns_long[[#This Row],[Date]])</f>
        <v>2021</v>
      </c>
      <c r="C4056" s="3">
        <f>MONTH(stock_returns_long[[#This Row],[Date]])</f>
        <v>10</v>
      </c>
      <c r="D4056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7" spans="1:4" x14ac:dyDescent="0.2">
      <c r="A4057" s="3" t="s">
        <v>4</v>
      </c>
      <c r="B4057" s="3">
        <f>YEAR(stock_returns_long[[#This Row],[Date]])</f>
        <v>2021</v>
      </c>
      <c r="C4057" s="3">
        <f>MONTH(stock_returns_long[[#This Row],[Date]])</f>
        <v>10</v>
      </c>
      <c r="D4057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8" spans="1:4" x14ac:dyDescent="0.2">
      <c r="A4058" s="3" t="s">
        <v>4</v>
      </c>
      <c r="B4058" s="3">
        <f>YEAR(stock_returns_long[[#This Row],[Date]])</f>
        <v>2021</v>
      </c>
      <c r="C4058" s="3">
        <f>MONTH(stock_returns_long[[#This Row],[Date]])</f>
        <v>10</v>
      </c>
      <c r="D4058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59" spans="1:4" x14ac:dyDescent="0.2">
      <c r="A4059" s="3" t="s">
        <v>4</v>
      </c>
      <c r="B4059" s="3">
        <f>YEAR(stock_returns_long[[#This Row],[Date]])</f>
        <v>2021</v>
      </c>
      <c r="C4059" s="3">
        <f>MONTH(stock_returns_long[[#This Row],[Date]])</f>
        <v>10</v>
      </c>
      <c r="D4059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0" spans="1:4" x14ac:dyDescent="0.2">
      <c r="A4060" s="3" t="s">
        <v>4</v>
      </c>
      <c r="B4060" s="3">
        <f>YEAR(stock_returns_long[[#This Row],[Date]])</f>
        <v>2021</v>
      </c>
      <c r="C4060" s="3">
        <f>MONTH(stock_returns_long[[#This Row],[Date]])</f>
        <v>10</v>
      </c>
      <c r="D4060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1" spans="1:4" x14ac:dyDescent="0.2">
      <c r="A4061" s="3" t="s">
        <v>4</v>
      </c>
      <c r="B4061" s="3">
        <f>YEAR(stock_returns_long[[#This Row],[Date]])</f>
        <v>2021</v>
      </c>
      <c r="C4061" s="3">
        <f>MONTH(stock_returns_long[[#This Row],[Date]])</f>
        <v>10</v>
      </c>
      <c r="D4061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2" spans="1:4" x14ac:dyDescent="0.2">
      <c r="A4062" s="3" t="s">
        <v>4</v>
      </c>
      <c r="B4062" s="3">
        <f>YEAR(stock_returns_long[[#This Row],[Date]])</f>
        <v>2021</v>
      </c>
      <c r="C4062" s="3">
        <f>MONTH(stock_returns_long[[#This Row],[Date]])</f>
        <v>10</v>
      </c>
      <c r="D4062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3" spans="1:4" x14ac:dyDescent="0.2">
      <c r="A4063" s="3" t="s">
        <v>4</v>
      </c>
      <c r="B4063" s="3">
        <f>YEAR(stock_returns_long[[#This Row],[Date]])</f>
        <v>2021</v>
      </c>
      <c r="C4063" s="3">
        <f>MONTH(stock_returns_long[[#This Row],[Date]])</f>
        <v>10</v>
      </c>
      <c r="D4063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4" spans="1:4" x14ac:dyDescent="0.2">
      <c r="A4064" s="3" t="s">
        <v>4</v>
      </c>
      <c r="B4064" s="3">
        <f>YEAR(stock_returns_long[[#This Row],[Date]])</f>
        <v>2021</v>
      </c>
      <c r="C4064" s="3">
        <f>MONTH(stock_returns_long[[#This Row],[Date]])</f>
        <v>10</v>
      </c>
      <c r="D4064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5" spans="1:4" x14ac:dyDescent="0.2">
      <c r="A4065" s="3" t="s">
        <v>4</v>
      </c>
      <c r="B4065" s="3">
        <f>YEAR(stock_returns_long[[#This Row],[Date]])</f>
        <v>2021</v>
      </c>
      <c r="C4065" s="3">
        <f>MONTH(stock_returns_long[[#This Row],[Date]])</f>
        <v>10</v>
      </c>
      <c r="D4065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6" spans="1:4" x14ac:dyDescent="0.2">
      <c r="A4066" s="3" t="s">
        <v>4</v>
      </c>
      <c r="B4066" s="3">
        <f>YEAR(stock_returns_long[[#This Row],[Date]])</f>
        <v>2021</v>
      </c>
      <c r="C4066" s="3">
        <f>MONTH(stock_returns_long[[#This Row],[Date]])</f>
        <v>10</v>
      </c>
      <c r="D4066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7" spans="1:4" x14ac:dyDescent="0.2">
      <c r="A4067" s="3" t="s">
        <v>4</v>
      </c>
      <c r="B4067" s="3">
        <f>YEAR(stock_returns_long[[#This Row],[Date]])</f>
        <v>2021</v>
      </c>
      <c r="C4067" s="3">
        <f>MONTH(stock_returns_long[[#This Row],[Date]])</f>
        <v>10</v>
      </c>
      <c r="D4067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8" spans="1:4" x14ac:dyDescent="0.2">
      <c r="A4068" s="3" t="s">
        <v>4</v>
      </c>
      <c r="B4068" s="3">
        <f>YEAR(stock_returns_long[[#This Row],[Date]])</f>
        <v>2021</v>
      </c>
      <c r="C4068" s="3">
        <f>MONTH(stock_returns_long[[#This Row],[Date]])</f>
        <v>10</v>
      </c>
      <c r="D4068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69" spans="1:4" x14ac:dyDescent="0.2">
      <c r="A4069" s="3" t="s">
        <v>4</v>
      </c>
      <c r="B4069" s="3">
        <f>YEAR(stock_returns_long[[#This Row],[Date]])</f>
        <v>2021</v>
      </c>
      <c r="C4069" s="3">
        <f>MONTH(stock_returns_long[[#This Row],[Date]])</f>
        <v>10</v>
      </c>
      <c r="D4069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70" spans="1:4" x14ac:dyDescent="0.2">
      <c r="A4070" s="3" t="s">
        <v>4</v>
      </c>
      <c r="B4070" s="3">
        <f>YEAR(stock_returns_long[[#This Row],[Date]])</f>
        <v>2021</v>
      </c>
      <c r="C4070" s="3">
        <f>MONTH(stock_returns_long[[#This Row],[Date]])</f>
        <v>10</v>
      </c>
      <c r="D4070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71" spans="1:4" x14ac:dyDescent="0.2">
      <c r="A4071" s="3" t="s">
        <v>4</v>
      </c>
      <c r="B4071" s="3">
        <f>YEAR(stock_returns_long[[#This Row],[Date]])</f>
        <v>2021</v>
      </c>
      <c r="C4071" s="3">
        <f>MONTH(stock_returns_long[[#This Row],[Date]])</f>
        <v>10</v>
      </c>
      <c r="D4071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72" spans="1:4" x14ac:dyDescent="0.2">
      <c r="A4072" s="3" t="s">
        <v>4</v>
      </c>
      <c r="B4072" s="3">
        <f>YEAR(stock_returns_long[[#This Row],[Date]])</f>
        <v>2021</v>
      </c>
      <c r="C4072" s="3">
        <f>MONTH(stock_returns_long[[#This Row],[Date]])</f>
        <v>10</v>
      </c>
      <c r="D4072" s="3">
        <f>EXP(SUMIFS(stock_returns_long!$F:$F, stock_returns_long!$B:$B,Table6[[#This Row],[Ticker]],stock_returns_long!$D:$D,Table6[[#This Row],[Year]], stock_returns_long!$E:$E,Table6[[#This Row],[Month]]))-1</f>
        <v>0.43652959572908201</v>
      </c>
    </row>
    <row r="4073" spans="1:4" x14ac:dyDescent="0.2">
      <c r="A4073" s="3" t="s">
        <v>4</v>
      </c>
      <c r="B4073" s="3">
        <f>YEAR(stock_returns_long[[#This Row],[Date]])</f>
        <v>2021</v>
      </c>
      <c r="C4073" s="3">
        <f>MONTH(stock_returns_long[[#This Row],[Date]])</f>
        <v>11</v>
      </c>
      <c r="D4073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4" spans="1:4" x14ac:dyDescent="0.2">
      <c r="A4074" s="3" t="s">
        <v>4</v>
      </c>
      <c r="B4074" s="3">
        <f>YEAR(stock_returns_long[[#This Row],[Date]])</f>
        <v>2021</v>
      </c>
      <c r="C4074" s="3">
        <f>MONTH(stock_returns_long[[#This Row],[Date]])</f>
        <v>11</v>
      </c>
      <c r="D4074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5" spans="1:4" x14ac:dyDescent="0.2">
      <c r="A4075" s="3" t="s">
        <v>4</v>
      </c>
      <c r="B4075" s="3">
        <f>YEAR(stock_returns_long[[#This Row],[Date]])</f>
        <v>2021</v>
      </c>
      <c r="C4075" s="3">
        <f>MONTH(stock_returns_long[[#This Row],[Date]])</f>
        <v>11</v>
      </c>
      <c r="D4075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6" spans="1:4" x14ac:dyDescent="0.2">
      <c r="A4076" s="3" t="s">
        <v>4</v>
      </c>
      <c r="B4076" s="3">
        <f>YEAR(stock_returns_long[[#This Row],[Date]])</f>
        <v>2021</v>
      </c>
      <c r="C4076" s="3">
        <f>MONTH(stock_returns_long[[#This Row],[Date]])</f>
        <v>11</v>
      </c>
      <c r="D4076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7" spans="1:4" x14ac:dyDescent="0.2">
      <c r="A4077" s="3" t="s">
        <v>4</v>
      </c>
      <c r="B4077" s="3">
        <f>YEAR(stock_returns_long[[#This Row],[Date]])</f>
        <v>2021</v>
      </c>
      <c r="C4077" s="3">
        <f>MONTH(stock_returns_long[[#This Row],[Date]])</f>
        <v>11</v>
      </c>
      <c r="D4077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8" spans="1:4" x14ac:dyDescent="0.2">
      <c r="A4078" s="3" t="s">
        <v>4</v>
      </c>
      <c r="B4078" s="3">
        <f>YEAR(stock_returns_long[[#This Row],[Date]])</f>
        <v>2021</v>
      </c>
      <c r="C4078" s="3">
        <f>MONTH(stock_returns_long[[#This Row],[Date]])</f>
        <v>11</v>
      </c>
      <c r="D4078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79" spans="1:4" x14ac:dyDescent="0.2">
      <c r="A4079" s="3" t="s">
        <v>4</v>
      </c>
      <c r="B4079" s="3">
        <f>YEAR(stock_returns_long[[#This Row],[Date]])</f>
        <v>2021</v>
      </c>
      <c r="C4079" s="3">
        <f>MONTH(stock_returns_long[[#This Row],[Date]])</f>
        <v>11</v>
      </c>
      <c r="D4079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0" spans="1:4" x14ac:dyDescent="0.2">
      <c r="A4080" s="3" t="s">
        <v>4</v>
      </c>
      <c r="B4080" s="3">
        <f>YEAR(stock_returns_long[[#This Row],[Date]])</f>
        <v>2021</v>
      </c>
      <c r="C4080" s="3">
        <f>MONTH(stock_returns_long[[#This Row],[Date]])</f>
        <v>11</v>
      </c>
      <c r="D4080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1" spans="1:4" x14ac:dyDescent="0.2">
      <c r="A4081" s="3" t="s">
        <v>4</v>
      </c>
      <c r="B4081" s="3">
        <f>YEAR(stock_returns_long[[#This Row],[Date]])</f>
        <v>2021</v>
      </c>
      <c r="C4081" s="3">
        <f>MONTH(stock_returns_long[[#This Row],[Date]])</f>
        <v>11</v>
      </c>
      <c r="D4081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2" spans="1:4" x14ac:dyDescent="0.2">
      <c r="A4082" s="3" t="s">
        <v>4</v>
      </c>
      <c r="B4082" s="3">
        <f>YEAR(stock_returns_long[[#This Row],[Date]])</f>
        <v>2021</v>
      </c>
      <c r="C4082" s="3">
        <f>MONTH(stock_returns_long[[#This Row],[Date]])</f>
        <v>11</v>
      </c>
      <c r="D4082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3" spans="1:4" x14ac:dyDescent="0.2">
      <c r="A4083" s="3" t="s">
        <v>4</v>
      </c>
      <c r="B4083" s="3">
        <f>YEAR(stock_returns_long[[#This Row],[Date]])</f>
        <v>2021</v>
      </c>
      <c r="C4083" s="3">
        <f>MONTH(stock_returns_long[[#This Row],[Date]])</f>
        <v>11</v>
      </c>
      <c r="D4083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4" spans="1:4" x14ac:dyDescent="0.2">
      <c r="A4084" s="3" t="s">
        <v>4</v>
      </c>
      <c r="B4084" s="3">
        <f>YEAR(stock_returns_long[[#This Row],[Date]])</f>
        <v>2021</v>
      </c>
      <c r="C4084" s="3">
        <f>MONTH(stock_returns_long[[#This Row],[Date]])</f>
        <v>11</v>
      </c>
      <c r="D4084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5" spans="1:4" x14ac:dyDescent="0.2">
      <c r="A4085" s="3" t="s">
        <v>4</v>
      </c>
      <c r="B4085" s="3">
        <f>YEAR(stock_returns_long[[#This Row],[Date]])</f>
        <v>2021</v>
      </c>
      <c r="C4085" s="3">
        <f>MONTH(stock_returns_long[[#This Row],[Date]])</f>
        <v>11</v>
      </c>
      <c r="D4085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6" spans="1:4" x14ac:dyDescent="0.2">
      <c r="A4086" s="3" t="s">
        <v>4</v>
      </c>
      <c r="B4086" s="3">
        <f>YEAR(stock_returns_long[[#This Row],[Date]])</f>
        <v>2021</v>
      </c>
      <c r="C4086" s="3">
        <f>MONTH(stock_returns_long[[#This Row],[Date]])</f>
        <v>11</v>
      </c>
      <c r="D4086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7" spans="1:4" x14ac:dyDescent="0.2">
      <c r="A4087" s="3" t="s">
        <v>4</v>
      </c>
      <c r="B4087" s="3">
        <f>YEAR(stock_returns_long[[#This Row],[Date]])</f>
        <v>2021</v>
      </c>
      <c r="C4087" s="3">
        <f>MONTH(stock_returns_long[[#This Row],[Date]])</f>
        <v>11</v>
      </c>
      <c r="D4087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8" spans="1:4" x14ac:dyDescent="0.2">
      <c r="A4088" s="3" t="s">
        <v>4</v>
      </c>
      <c r="B4088" s="3">
        <f>YEAR(stock_returns_long[[#This Row],[Date]])</f>
        <v>2021</v>
      </c>
      <c r="C4088" s="3">
        <f>MONTH(stock_returns_long[[#This Row],[Date]])</f>
        <v>11</v>
      </c>
      <c r="D4088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89" spans="1:4" x14ac:dyDescent="0.2">
      <c r="A4089" s="3" t="s">
        <v>4</v>
      </c>
      <c r="B4089" s="3">
        <f>YEAR(stock_returns_long[[#This Row],[Date]])</f>
        <v>2021</v>
      </c>
      <c r="C4089" s="3">
        <f>MONTH(stock_returns_long[[#This Row],[Date]])</f>
        <v>11</v>
      </c>
      <c r="D4089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90" spans="1:4" x14ac:dyDescent="0.2">
      <c r="A4090" s="3" t="s">
        <v>4</v>
      </c>
      <c r="B4090" s="3">
        <f>YEAR(stock_returns_long[[#This Row],[Date]])</f>
        <v>2021</v>
      </c>
      <c r="C4090" s="3">
        <f>MONTH(stock_returns_long[[#This Row],[Date]])</f>
        <v>11</v>
      </c>
      <c r="D4090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91" spans="1:4" x14ac:dyDescent="0.2">
      <c r="A4091" s="3" t="s">
        <v>4</v>
      </c>
      <c r="B4091" s="3">
        <f>YEAR(stock_returns_long[[#This Row],[Date]])</f>
        <v>2021</v>
      </c>
      <c r="C4091" s="3">
        <f>MONTH(stock_returns_long[[#This Row],[Date]])</f>
        <v>11</v>
      </c>
      <c r="D4091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92" spans="1:4" x14ac:dyDescent="0.2">
      <c r="A4092" s="3" t="s">
        <v>4</v>
      </c>
      <c r="B4092" s="3">
        <f>YEAR(stock_returns_long[[#This Row],[Date]])</f>
        <v>2021</v>
      </c>
      <c r="C4092" s="3">
        <f>MONTH(stock_returns_long[[#This Row],[Date]])</f>
        <v>11</v>
      </c>
      <c r="D4092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93" spans="1:4" x14ac:dyDescent="0.2">
      <c r="A4093" s="3" t="s">
        <v>4</v>
      </c>
      <c r="B4093" s="3">
        <f>YEAR(stock_returns_long[[#This Row],[Date]])</f>
        <v>2021</v>
      </c>
      <c r="C4093" s="3">
        <f>MONTH(stock_returns_long[[#This Row],[Date]])</f>
        <v>11</v>
      </c>
      <c r="D4093" s="3">
        <f>EXP(SUMIFS(stock_returns_long!$F:$F, stock_returns_long!$B:$B,Table6[[#This Row],[Ticker]],stock_returns_long!$D:$D,Table6[[#This Row],[Year]], stock_returns_long!$E:$E,Table6[[#This Row],[Month]]))-1</f>
        <v>2.7612188873778587E-2</v>
      </c>
    </row>
    <row r="4094" spans="1:4" x14ac:dyDescent="0.2">
      <c r="A4094" s="3" t="s">
        <v>4</v>
      </c>
      <c r="B4094" s="3">
        <f>YEAR(stock_returns_long[[#This Row],[Date]])</f>
        <v>2021</v>
      </c>
      <c r="C4094" s="3">
        <f>MONTH(stock_returns_long[[#This Row],[Date]])</f>
        <v>12</v>
      </c>
      <c r="D4094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095" spans="1:4" x14ac:dyDescent="0.2">
      <c r="A4095" s="3" t="s">
        <v>4</v>
      </c>
      <c r="B4095" s="3">
        <f>YEAR(stock_returns_long[[#This Row],[Date]])</f>
        <v>2021</v>
      </c>
      <c r="C4095" s="3">
        <f>MONTH(stock_returns_long[[#This Row],[Date]])</f>
        <v>12</v>
      </c>
      <c r="D4095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096" spans="1:4" x14ac:dyDescent="0.2">
      <c r="A4096" s="3" t="s">
        <v>4</v>
      </c>
      <c r="B4096" s="3">
        <f>YEAR(stock_returns_long[[#This Row],[Date]])</f>
        <v>2021</v>
      </c>
      <c r="C4096" s="3">
        <f>MONTH(stock_returns_long[[#This Row],[Date]])</f>
        <v>12</v>
      </c>
      <c r="D4096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097" spans="1:4" x14ac:dyDescent="0.2">
      <c r="A4097" s="3" t="s">
        <v>4</v>
      </c>
      <c r="B4097" s="3">
        <f>YEAR(stock_returns_long[[#This Row],[Date]])</f>
        <v>2021</v>
      </c>
      <c r="C4097" s="3">
        <f>MONTH(stock_returns_long[[#This Row],[Date]])</f>
        <v>12</v>
      </c>
      <c r="D4097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098" spans="1:4" x14ac:dyDescent="0.2">
      <c r="A4098" s="3" t="s">
        <v>4</v>
      </c>
      <c r="B4098" s="3">
        <f>YEAR(stock_returns_long[[#This Row],[Date]])</f>
        <v>2021</v>
      </c>
      <c r="C4098" s="3">
        <f>MONTH(stock_returns_long[[#This Row],[Date]])</f>
        <v>12</v>
      </c>
      <c r="D4098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099" spans="1:4" x14ac:dyDescent="0.2">
      <c r="A4099" s="3" t="s">
        <v>4</v>
      </c>
      <c r="B4099" s="3">
        <f>YEAR(stock_returns_long[[#This Row],[Date]])</f>
        <v>2021</v>
      </c>
      <c r="C4099" s="3">
        <f>MONTH(stock_returns_long[[#This Row],[Date]])</f>
        <v>12</v>
      </c>
      <c r="D4099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0" spans="1:4" x14ac:dyDescent="0.2">
      <c r="A4100" s="3" t="s">
        <v>4</v>
      </c>
      <c r="B4100" s="3">
        <f>YEAR(stock_returns_long[[#This Row],[Date]])</f>
        <v>2021</v>
      </c>
      <c r="C4100" s="3">
        <f>MONTH(stock_returns_long[[#This Row],[Date]])</f>
        <v>12</v>
      </c>
      <c r="D4100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1" spans="1:4" x14ac:dyDescent="0.2">
      <c r="A4101" s="3" t="s">
        <v>4</v>
      </c>
      <c r="B4101" s="3">
        <f>YEAR(stock_returns_long[[#This Row],[Date]])</f>
        <v>2021</v>
      </c>
      <c r="C4101" s="3">
        <f>MONTH(stock_returns_long[[#This Row],[Date]])</f>
        <v>12</v>
      </c>
      <c r="D4101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2" spans="1:4" x14ac:dyDescent="0.2">
      <c r="A4102" s="3" t="s">
        <v>4</v>
      </c>
      <c r="B4102" s="3">
        <f>YEAR(stock_returns_long[[#This Row],[Date]])</f>
        <v>2021</v>
      </c>
      <c r="C4102" s="3">
        <f>MONTH(stock_returns_long[[#This Row],[Date]])</f>
        <v>12</v>
      </c>
      <c r="D4102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3" spans="1:4" x14ac:dyDescent="0.2">
      <c r="A4103" s="3" t="s">
        <v>4</v>
      </c>
      <c r="B4103" s="3">
        <f>YEAR(stock_returns_long[[#This Row],[Date]])</f>
        <v>2021</v>
      </c>
      <c r="C4103" s="3">
        <f>MONTH(stock_returns_long[[#This Row],[Date]])</f>
        <v>12</v>
      </c>
      <c r="D4103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4" spans="1:4" x14ac:dyDescent="0.2">
      <c r="A4104" s="3" t="s">
        <v>4</v>
      </c>
      <c r="B4104" s="3">
        <f>YEAR(stock_returns_long[[#This Row],[Date]])</f>
        <v>2021</v>
      </c>
      <c r="C4104" s="3">
        <f>MONTH(stock_returns_long[[#This Row],[Date]])</f>
        <v>12</v>
      </c>
      <c r="D4104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5" spans="1:4" x14ac:dyDescent="0.2">
      <c r="A4105" s="3" t="s">
        <v>4</v>
      </c>
      <c r="B4105" s="3">
        <f>YEAR(stock_returns_long[[#This Row],[Date]])</f>
        <v>2021</v>
      </c>
      <c r="C4105" s="3">
        <f>MONTH(stock_returns_long[[#This Row],[Date]])</f>
        <v>12</v>
      </c>
      <c r="D4105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6" spans="1:4" x14ac:dyDescent="0.2">
      <c r="A4106" s="3" t="s">
        <v>4</v>
      </c>
      <c r="B4106" s="3">
        <f>YEAR(stock_returns_long[[#This Row],[Date]])</f>
        <v>2021</v>
      </c>
      <c r="C4106" s="3">
        <f>MONTH(stock_returns_long[[#This Row],[Date]])</f>
        <v>12</v>
      </c>
      <c r="D4106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7" spans="1:4" x14ac:dyDescent="0.2">
      <c r="A4107" s="3" t="s">
        <v>4</v>
      </c>
      <c r="B4107" s="3">
        <f>YEAR(stock_returns_long[[#This Row],[Date]])</f>
        <v>2021</v>
      </c>
      <c r="C4107" s="3">
        <f>MONTH(stock_returns_long[[#This Row],[Date]])</f>
        <v>12</v>
      </c>
      <c r="D4107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8" spans="1:4" x14ac:dyDescent="0.2">
      <c r="A4108" s="3" t="s">
        <v>4</v>
      </c>
      <c r="B4108" s="3">
        <f>YEAR(stock_returns_long[[#This Row],[Date]])</f>
        <v>2021</v>
      </c>
      <c r="C4108" s="3">
        <f>MONTH(stock_returns_long[[#This Row],[Date]])</f>
        <v>12</v>
      </c>
      <c r="D4108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09" spans="1:4" x14ac:dyDescent="0.2">
      <c r="A4109" s="3" t="s">
        <v>4</v>
      </c>
      <c r="B4109" s="3">
        <f>YEAR(stock_returns_long[[#This Row],[Date]])</f>
        <v>2021</v>
      </c>
      <c r="C4109" s="3">
        <f>MONTH(stock_returns_long[[#This Row],[Date]])</f>
        <v>12</v>
      </c>
      <c r="D4109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0" spans="1:4" x14ac:dyDescent="0.2">
      <c r="A4110" s="3" t="s">
        <v>4</v>
      </c>
      <c r="B4110" s="3">
        <f>YEAR(stock_returns_long[[#This Row],[Date]])</f>
        <v>2021</v>
      </c>
      <c r="C4110" s="3">
        <f>MONTH(stock_returns_long[[#This Row],[Date]])</f>
        <v>12</v>
      </c>
      <c r="D4110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1" spans="1:4" x14ac:dyDescent="0.2">
      <c r="A4111" s="3" t="s">
        <v>4</v>
      </c>
      <c r="B4111" s="3">
        <f>YEAR(stock_returns_long[[#This Row],[Date]])</f>
        <v>2021</v>
      </c>
      <c r="C4111" s="3">
        <f>MONTH(stock_returns_long[[#This Row],[Date]])</f>
        <v>12</v>
      </c>
      <c r="D4111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2" spans="1:4" x14ac:dyDescent="0.2">
      <c r="A4112" s="3" t="s">
        <v>4</v>
      </c>
      <c r="B4112" s="3">
        <f>YEAR(stock_returns_long[[#This Row],[Date]])</f>
        <v>2021</v>
      </c>
      <c r="C4112" s="3">
        <f>MONTH(stock_returns_long[[#This Row],[Date]])</f>
        <v>12</v>
      </c>
      <c r="D4112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3" spans="1:4" x14ac:dyDescent="0.2">
      <c r="A4113" s="3" t="s">
        <v>4</v>
      </c>
      <c r="B4113" s="3">
        <f>YEAR(stock_returns_long[[#This Row],[Date]])</f>
        <v>2021</v>
      </c>
      <c r="C4113" s="3">
        <f>MONTH(stock_returns_long[[#This Row],[Date]])</f>
        <v>12</v>
      </c>
      <c r="D4113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4" spans="1:4" x14ac:dyDescent="0.2">
      <c r="A4114" s="3" t="s">
        <v>4</v>
      </c>
      <c r="B4114" s="3">
        <f>YEAR(stock_returns_long[[#This Row],[Date]])</f>
        <v>2021</v>
      </c>
      <c r="C4114" s="3">
        <f>MONTH(stock_returns_long[[#This Row],[Date]])</f>
        <v>12</v>
      </c>
      <c r="D4114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5" spans="1:4" x14ac:dyDescent="0.2">
      <c r="A4115" s="3" t="s">
        <v>4</v>
      </c>
      <c r="B4115" s="3">
        <f>YEAR(stock_returns_long[[#This Row],[Date]])</f>
        <v>2021</v>
      </c>
      <c r="C4115" s="3">
        <f>MONTH(stock_returns_long[[#This Row],[Date]])</f>
        <v>12</v>
      </c>
      <c r="D4115" s="3">
        <f>EXP(SUMIFS(stock_returns_long!$F:$F, stock_returns_long!$B:$B,Table6[[#This Row],[Ticker]],stock_returns_long!$D:$D,Table6[[#This Row],[Year]], stock_returns_long!$E:$E,Table6[[#This Row],[Month]]))-1</f>
        <v>-7.6854519478508854E-2</v>
      </c>
    </row>
    <row r="4116" spans="1:4" x14ac:dyDescent="0.2">
      <c r="A4116" s="3" t="s">
        <v>4</v>
      </c>
      <c r="B4116" s="3">
        <f>YEAR(stock_returns_long[[#This Row],[Date]])</f>
        <v>2022</v>
      </c>
      <c r="C4116" s="3">
        <f>MONTH(stock_returns_long[[#This Row],[Date]])</f>
        <v>1</v>
      </c>
      <c r="D4116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17" spans="1:4" x14ac:dyDescent="0.2">
      <c r="A4117" s="3" t="s">
        <v>4</v>
      </c>
      <c r="B4117" s="3">
        <f>YEAR(stock_returns_long[[#This Row],[Date]])</f>
        <v>2022</v>
      </c>
      <c r="C4117" s="3">
        <f>MONTH(stock_returns_long[[#This Row],[Date]])</f>
        <v>1</v>
      </c>
      <c r="D4117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18" spans="1:4" x14ac:dyDescent="0.2">
      <c r="A4118" s="3" t="s">
        <v>4</v>
      </c>
      <c r="B4118" s="3">
        <f>YEAR(stock_returns_long[[#This Row],[Date]])</f>
        <v>2022</v>
      </c>
      <c r="C4118" s="3">
        <f>MONTH(stock_returns_long[[#This Row],[Date]])</f>
        <v>1</v>
      </c>
      <c r="D4118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19" spans="1:4" x14ac:dyDescent="0.2">
      <c r="A4119" s="3" t="s">
        <v>4</v>
      </c>
      <c r="B4119" s="3">
        <f>YEAR(stock_returns_long[[#This Row],[Date]])</f>
        <v>2022</v>
      </c>
      <c r="C4119" s="3">
        <f>MONTH(stock_returns_long[[#This Row],[Date]])</f>
        <v>1</v>
      </c>
      <c r="D4119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0" spans="1:4" x14ac:dyDescent="0.2">
      <c r="A4120" s="3" t="s">
        <v>4</v>
      </c>
      <c r="B4120" s="3">
        <f>YEAR(stock_returns_long[[#This Row],[Date]])</f>
        <v>2022</v>
      </c>
      <c r="C4120" s="3">
        <f>MONTH(stock_returns_long[[#This Row],[Date]])</f>
        <v>1</v>
      </c>
      <c r="D4120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1" spans="1:4" x14ac:dyDescent="0.2">
      <c r="A4121" s="3" t="s">
        <v>4</v>
      </c>
      <c r="B4121" s="3">
        <f>YEAR(stock_returns_long[[#This Row],[Date]])</f>
        <v>2022</v>
      </c>
      <c r="C4121" s="3">
        <f>MONTH(stock_returns_long[[#This Row],[Date]])</f>
        <v>1</v>
      </c>
      <c r="D4121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2" spans="1:4" x14ac:dyDescent="0.2">
      <c r="A4122" s="3" t="s">
        <v>4</v>
      </c>
      <c r="B4122" s="3">
        <f>YEAR(stock_returns_long[[#This Row],[Date]])</f>
        <v>2022</v>
      </c>
      <c r="C4122" s="3">
        <f>MONTH(stock_returns_long[[#This Row],[Date]])</f>
        <v>1</v>
      </c>
      <c r="D4122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3" spans="1:4" x14ac:dyDescent="0.2">
      <c r="A4123" s="3" t="s">
        <v>4</v>
      </c>
      <c r="B4123" s="3">
        <f>YEAR(stock_returns_long[[#This Row],[Date]])</f>
        <v>2022</v>
      </c>
      <c r="C4123" s="3">
        <f>MONTH(stock_returns_long[[#This Row],[Date]])</f>
        <v>1</v>
      </c>
      <c r="D4123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4" spans="1:4" x14ac:dyDescent="0.2">
      <c r="A4124" s="3" t="s">
        <v>4</v>
      </c>
      <c r="B4124" s="3">
        <f>YEAR(stock_returns_long[[#This Row],[Date]])</f>
        <v>2022</v>
      </c>
      <c r="C4124" s="3">
        <f>MONTH(stock_returns_long[[#This Row],[Date]])</f>
        <v>1</v>
      </c>
      <c r="D4124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5" spans="1:4" x14ac:dyDescent="0.2">
      <c r="A4125" s="3" t="s">
        <v>4</v>
      </c>
      <c r="B4125" s="3">
        <f>YEAR(stock_returns_long[[#This Row],[Date]])</f>
        <v>2022</v>
      </c>
      <c r="C4125" s="3">
        <f>MONTH(stock_returns_long[[#This Row],[Date]])</f>
        <v>1</v>
      </c>
      <c r="D4125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6" spans="1:4" x14ac:dyDescent="0.2">
      <c r="A4126" s="3" t="s">
        <v>4</v>
      </c>
      <c r="B4126" s="3">
        <f>YEAR(stock_returns_long[[#This Row],[Date]])</f>
        <v>2022</v>
      </c>
      <c r="C4126" s="3">
        <f>MONTH(stock_returns_long[[#This Row],[Date]])</f>
        <v>1</v>
      </c>
      <c r="D4126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7" spans="1:4" x14ac:dyDescent="0.2">
      <c r="A4127" s="3" t="s">
        <v>4</v>
      </c>
      <c r="B4127" s="3">
        <f>YEAR(stock_returns_long[[#This Row],[Date]])</f>
        <v>2022</v>
      </c>
      <c r="C4127" s="3">
        <f>MONTH(stock_returns_long[[#This Row],[Date]])</f>
        <v>1</v>
      </c>
      <c r="D4127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8" spans="1:4" x14ac:dyDescent="0.2">
      <c r="A4128" s="3" t="s">
        <v>4</v>
      </c>
      <c r="B4128" s="3">
        <f>YEAR(stock_returns_long[[#This Row],[Date]])</f>
        <v>2022</v>
      </c>
      <c r="C4128" s="3">
        <f>MONTH(stock_returns_long[[#This Row],[Date]])</f>
        <v>1</v>
      </c>
      <c r="D4128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29" spans="1:4" x14ac:dyDescent="0.2">
      <c r="A4129" s="3" t="s">
        <v>4</v>
      </c>
      <c r="B4129" s="3">
        <f>YEAR(stock_returns_long[[#This Row],[Date]])</f>
        <v>2022</v>
      </c>
      <c r="C4129" s="3">
        <f>MONTH(stock_returns_long[[#This Row],[Date]])</f>
        <v>1</v>
      </c>
      <c r="D4129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0" spans="1:4" x14ac:dyDescent="0.2">
      <c r="A4130" s="3" t="s">
        <v>4</v>
      </c>
      <c r="B4130" s="3">
        <f>YEAR(stock_returns_long[[#This Row],[Date]])</f>
        <v>2022</v>
      </c>
      <c r="C4130" s="3">
        <f>MONTH(stock_returns_long[[#This Row],[Date]])</f>
        <v>1</v>
      </c>
      <c r="D4130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1" spans="1:4" x14ac:dyDescent="0.2">
      <c r="A4131" s="3" t="s">
        <v>4</v>
      </c>
      <c r="B4131" s="3">
        <f>YEAR(stock_returns_long[[#This Row],[Date]])</f>
        <v>2022</v>
      </c>
      <c r="C4131" s="3">
        <f>MONTH(stock_returns_long[[#This Row],[Date]])</f>
        <v>1</v>
      </c>
      <c r="D4131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2" spans="1:4" x14ac:dyDescent="0.2">
      <c r="A4132" s="3" t="s">
        <v>4</v>
      </c>
      <c r="B4132" s="3">
        <f>YEAR(stock_returns_long[[#This Row],[Date]])</f>
        <v>2022</v>
      </c>
      <c r="C4132" s="3">
        <f>MONTH(stock_returns_long[[#This Row],[Date]])</f>
        <v>1</v>
      </c>
      <c r="D4132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3" spans="1:4" x14ac:dyDescent="0.2">
      <c r="A4133" s="3" t="s">
        <v>4</v>
      </c>
      <c r="B4133" s="3">
        <f>YEAR(stock_returns_long[[#This Row],[Date]])</f>
        <v>2022</v>
      </c>
      <c r="C4133" s="3">
        <f>MONTH(stock_returns_long[[#This Row],[Date]])</f>
        <v>1</v>
      </c>
      <c r="D4133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4" spans="1:4" x14ac:dyDescent="0.2">
      <c r="A4134" s="3" t="s">
        <v>4</v>
      </c>
      <c r="B4134" s="3">
        <f>YEAR(stock_returns_long[[#This Row],[Date]])</f>
        <v>2022</v>
      </c>
      <c r="C4134" s="3">
        <f>MONTH(stock_returns_long[[#This Row],[Date]])</f>
        <v>1</v>
      </c>
      <c r="D4134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5" spans="1:4" x14ac:dyDescent="0.2">
      <c r="A4135" s="3" t="s">
        <v>4</v>
      </c>
      <c r="B4135" s="3">
        <f>YEAR(stock_returns_long[[#This Row],[Date]])</f>
        <v>2022</v>
      </c>
      <c r="C4135" s="3">
        <f>MONTH(stock_returns_long[[#This Row],[Date]])</f>
        <v>1</v>
      </c>
      <c r="D4135" s="3">
        <f>EXP(SUMIFS(stock_returns_long!$F:$F, stock_returns_long!$B:$B,Table6[[#This Row],[Ticker]],stock_returns_long!$D:$D,Table6[[#This Row],[Year]], stock_returns_long!$E:$E,Table6[[#This Row],[Month]]))-1</f>
        <v>-0.11360931817914022</v>
      </c>
    </row>
    <row r="4136" spans="1:4" x14ac:dyDescent="0.2">
      <c r="A4136" s="3" t="s">
        <v>4</v>
      </c>
      <c r="B4136" s="3">
        <f>YEAR(stock_returns_long[[#This Row],[Date]])</f>
        <v>2022</v>
      </c>
      <c r="C4136" s="3">
        <f>MONTH(stock_returns_long[[#This Row],[Date]])</f>
        <v>2</v>
      </c>
      <c r="D4136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37" spans="1:4" x14ac:dyDescent="0.2">
      <c r="A4137" s="3" t="s">
        <v>4</v>
      </c>
      <c r="B4137" s="3">
        <f>YEAR(stock_returns_long[[#This Row],[Date]])</f>
        <v>2022</v>
      </c>
      <c r="C4137" s="3">
        <f>MONTH(stock_returns_long[[#This Row],[Date]])</f>
        <v>2</v>
      </c>
      <c r="D4137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38" spans="1:4" x14ac:dyDescent="0.2">
      <c r="A4138" s="3" t="s">
        <v>4</v>
      </c>
      <c r="B4138" s="3">
        <f>YEAR(stock_returns_long[[#This Row],[Date]])</f>
        <v>2022</v>
      </c>
      <c r="C4138" s="3">
        <f>MONTH(stock_returns_long[[#This Row],[Date]])</f>
        <v>2</v>
      </c>
      <c r="D4138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39" spans="1:4" x14ac:dyDescent="0.2">
      <c r="A4139" s="3" t="s">
        <v>4</v>
      </c>
      <c r="B4139" s="3">
        <f>YEAR(stock_returns_long[[#This Row],[Date]])</f>
        <v>2022</v>
      </c>
      <c r="C4139" s="3">
        <f>MONTH(stock_returns_long[[#This Row],[Date]])</f>
        <v>2</v>
      </c>
      <c r="D4139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0" spans="1:4" x14ac:dyDescent="0.2">
      <c r="A4140" s="3" t="s">
        <v>4</v>
      </c>
      <c r="B4140" s="3">
        <f>YEAR(stock_returns_long[[#This Row],[Date]])</f>
        <v>2022</v>
      </c>
      <c r="C4140" s="3">
        <f>MONTH(stock_returns_long[[#This Row],[Date]])</f>
        <v>2</v>
      </c>
      <c r="D4140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1" spans="1:4" x14ac:dyDescent="0.2">
      <c r="A4141" s="3" t="s">
        <v>4</v>
      </c>
      <c r="B4141" s="3">
        <f>YEAR(stock_returns_long[[#This Row],[Date]])</f>
        <v>2022</v>
      </c>
      <c r="C4141" s="3">
        <f>MONTH(stock_returns_long[[#This Row],[Date]])</f>
        <v>2</v>
      </c>
      <c r="D4141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2" spans="1:4" x14ac:dyDescent="0.2">
      <c r="A4142" s="3" t="s">
        <v>4</v>
      </c>
      <c r="B4142" s="3">
        <f>YEAR(stock_returns_long[[#This Row],[Date]])</f>
        <v>2022</v>
      </c>
      <c r="C4142" s="3">
        <f>MONTH(stock_returns_long[[#This Row],[Date]])</f>
        <v>2</v>
      </c>
      <c r="D4142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3" spans="1:4" x14ac:dyDescent="0.2">
      <c r="A4143" s="3" t="s">
        <v>4</v>
      </c>
      <c r="B4143" s="3">
        <f>YEAR(stock_returns_long[[#This Row],[Date]])</f>
        <v>2022</v>
      </c>
      <c r="C4143" s="3">
        <f>MONTH(stock_returns_long[[#This Row],[Date]])</f>
        <v>2</v>
      </c>
      <c r="D4143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4" spans="1:4" x14ac:dyDescent="0.2">
      <c r="A4144" s="3" t="s">
        <v>4</v>
      </c>
      <c r="B4144" s="3">
        <f>YEAR(stock_returns_long[[#This Row],[Date]])</f>
        <v>2022</v>
      </c>
      <c r="C4144" s="3">
        <f>MONTH(stock_returns_long[[#This Row],[Date]])</f>
        <v>2</v>
      </c>
      <c r="D4144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5" spans="1:4" x14ac:dyDescent="0.2">
      <c r="A4145" s="3" t="s">
        <v>4</v>
      </c>
      <c r="B4145" s="3">
        <f>YEAR(stock_returns_long[[#This Row],[Date]])</f>
        <v>2022</v>
      </c>
      <c r="C4145" s="3">
        <f>MONTH(stock_returns_long[[#This Row],[Date]])</f>
        <v>2</v>
      </c>
      <c r="D4145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6" spans="1:4" x14ac:dyDescent="0.2">
      <c r="A4146" s="3" t="s">
        <v>4</v>
      </c>
      <c r="B4146" s="3">
        <f>YEAR(stock_returns_long[[#This Row],[Date]])</f>
        <v>2022</v>
      </c>
      <c r="C4146" s="3">
        <f>MONTH(stock_returns_long[[#This Row],[Date]])</f>
        <v>2</v>
      </c>
      <c r="D4146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7" spans="1:4" x14ac:dyDescent="0.2">
      <c r="A4147" s="3" t="s">
        <v>4</v>
      </c>
      <c r="B4147" s="3">
        <f>YEAR(stock_returns_long[[#This Row],[Date]])</f>
        <v>2022</v>
      </c>
      <c r="C4147" s="3">
        <f>MONTH(stock_returns_long[[#This Row],[Date]])</f>
        <v>2</v>
      </c>
      <c r="D4147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8" spans="1:4" x14ac:dyDescent="0.2">
      <c r="A4148" s="3" t="s">
        <v>4</v>
      </c>
      <c r="B4148" s="3">
        <f>YEAR(stock_returns_long[[#This Row],[Date]])</f>
        <v>2022</v>
      </c>
      <c r="C4148" s="3">
        <f>MONTH(stock_returns_long[[#This Row],[Date]])</f>
        <v>2</v>
      </c>
      <c r="D4148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49" spans="1:4" x14ac:dyDescent="0.2">
      <c r="A4149" s="3" t="s">
        <v>4</v>
      </c>
      <c r="B4149" s="3">
        <f>YEAR(stock_returns_long[[#This Row],[Date]])</f>
        <v>2022</v>
      </c>
      <c r="C4149" s="3">
        <f>MONTH(stock_returns_long[[#This Row],[Date]])</f>
        <v>2</v>
      </c>
      <c r="D4149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0" spans="1:4" x14ac:dyDescent="0.2">
      <c r="A4150" s="3" t="s">
        <v>4</v>
      </c>
      <c r="B4150" s="3">
        <f>YEAR(stock_returns_long[[#This Row],[Date]])</f>
        <v>2022</v>
      </c>
      <c r="C4150" s="3">
        <f>MONTH(stock_returns_long[[#This Row],[Date]])</f>
        <v>2</v>
      </c>
      <c r="D4150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1" spans="1:4" x14ac:dyDescent="0.2">
      <c r="A4151" s="3" t="s">
        <v>4</v>
      </c>
      <c r="B4151" s="3">
        <f>YEAR(stock_returns_long[[#This Row],[Date]])</f>
        <v>2022</v>
      </c>
      <c r="C4151" s="3">
        <f>MONTH(stock_returns_long[[#This Row],[Date]])</f>
        <v>2</v>
      </c>
      <c r="D4151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2" spans="1:4" x14ac:dyDescent="0.2">
      <c r="A4152" s="3" t="s">
        <v>4</v>
      </c>
      <c r="B4152" s="3">
        <f>YEAR(stock_returns_long[[#This Row],[Date]])</f>
        <v>2022</v>
      </c>
      <c r="C4152" s="3">
        <f>MONTH(stock_returns_long[[#This Row],[Date]])</f>
        <v>2</v>
      </c>
      <c r="D4152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3" spans="1:4" x14ac:dyDescent="0.2">
      <c r="A4153" s="3" t="s">
        <v>4</v>
      </c>
      <c r="B4153" s="3">
        <f>YEAR(stock_returns_long[[#This Row],[Date]])</f>
        <v>2022</v>
      </c>
      <c r="C4153" s="3">
        <f>MONTH(stock_returns_long[[#This Row],[Date]])</f>
        <v>2</v>
      </c>
      <c r="D4153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4" spans="1:4" x14ac:dyDescent="0.2">
      <c r="A4154" s="3" t="s">
        <v>4</v>
      </c>
      <c r="B4154" s="3">
        <f>YEAR(stock_returns_long[[#This Row],[Date]])</f>
        <v>2022</v>
      </c>
      <c r="C4154" s="3">
        <f>MONTH(stock_returns_long[[#This Row],[Date]])</f>
        <v>2</v>
      </c>
      <c r="D4154" s="3">
        <f>EXP(SUMIFS(stock_returns_long!$F:$F, stock_returns_long!$B:$B,Table6[[#This Row],[Ticker]],stock_returns_long!$D:$D,Table6[[#This Row],[Year]], stock_returns_long!$E:$E,Table6[[#This Row],[Month]]))-1</f>
        <v>-7.0768158663262692E-2</v>
      </c>
    </row>
    <row r="4155" spans="1:4" x14ac:dyDescent="0.2">
      <c r="A4155" s="3" t="s">
        <v>4</v>
      </c>
      <c r="B4155" s="3">
        <f>YEAR(stock_returns_long[[#This Row],[Date]])</f>
        <v>2022</v>
      </c>
      <c r="C4155" s="3">
        <f>MONTH(stock_returns_long[[#This Row],[Date]])</f>
        <v>3</v>
      </c>
      <c r="D4155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56" spans="1:4" x14ac:dyDescent="0.2">
      <c r="A4156" s="3" t="s">
        <v>4</v>
      </c>
      <c r="B4156" s="3">
        <f>YEAR(stock_returns_long[[#This Row],[Date]])</f>
        <v>2022</v>
      </c>
      <c r="C4156" s="3">
        <f>MONTH(stock_returns_long[[#This Row],[Date]])</f>
        <v>3</v>
      </c>
      <c r="D4156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57" spans="1:4" x14ac:dyDescent="0.2">
      <c r="A4157" s="3" t="s">
        <v>4</v>
      </c>
      <c r="B4157" s="3">
        <f>YEAR(stock_returns_long[[#This Row],[Date]])</f>
        <v>2022</v>
      </c>
      <c r="C4157" s="3">
        <f>MONTH(stock_returns_long[[#This Row],[Date]])</f>
        <v>3</v>
      </c>
      <c r="D4157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58" spans="1:4" x14ac:dyDescent="0.2">
      <c r="A4158" s="3" t="s">
        <v>4</v>
      </c>
      <c r="B4158" s="3">
        <f>YEAR(stock_returns_long[[#This Row],[Date]])</f>
        <v>2022</v>
      </c>
      <c r="C4158" s="3">
        <f>MONTH(stock_returns_long[[#This Row],[Date]])</f>
        <v>3</v>
      </c>
      <c r="D4158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59" spans="1:4" x14ac:dyDescent="0.2">
      <c r="A4159" s="3" t="s">
        <v>4</v>
      </c>
      <c r="B4159" s="3">
        <f>YEAR(stock_returns_long[[#This Row],[Date]])</f>
        <v>2022</v>
      </c>
      <c r="C4159" s="3">
        <f>MONTH(stock_returns_long[[#This Row],[Date]])</f>
        <v>3</v>
      </c>
      <c r="D4159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0" spans="1:4" x14ac:dyDescent="0.2">
      <c r="A4160" s="3" t="s">
        <v>4</v>
      </c>
      <c r="B4160" s="3">
        <f>YEAR(stock_returns_long[[#This Row],[Date]])</f>
        <v>2022</v>
      </c>
      <c r="C4160" s="3">
        <f>MONTH(stock_returns_long[[#This Row],[Date]])</f>
        <v>3</v>
      </c>
      <c r="D4160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1" spans="1:4" x14ac:dyDescent="0.2">
      <c r="A4161" s="3" t="s">
        <v>4</v>
      </c>
      <c r="B4161" s="3">
        <f>YEAR(stock_returns_long[[#This Row],[Date]])</f>
        <v>2022</v>
      </c>
      <c r="C4161" s="3">
        <f>MONTH(stock_returns_long[[#This Row],[Date]])</f>
        <v>3</v>
      </c>
      <c r="D4161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2" spans="1:4" x14ac:dyDescent="0.2">
      <c r="A4162" s="3" t="s">
        <v>4</v>
      </c>
      <c r="B4162" s="3">
        <f>YEAR(stock_returns_long[[#This Row],[Date]])</f>
        <v>2022</v>
      </c>
      <c r="C4162" s="3">
        <f>MONTH(stock_returns_long[[#This Row],[Date]])</f>
        <v>3</v>
      </c>
      <c r="D4162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3" spans="1:4" x14ac:dyDescent="0.2">
      <c r="A4163" s="3" t="s">
        <v>4</v>
      </c>
      <c r="B4163" s="3">
        <f>YEAR(stock_returns_long[[#This Row],[Date]])</f>
        <v>2022</v>
      </c>
      <c r="C4163" s="3">
        <f>MONTH(stock_returns_long[[#This Row],[Date]])</f>
        <v>3</v>
      </c>
      <c r="D4163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4" spans="1:4" x14ac:dyDescent="0.2">
      <c r="A4164" s="3" t="s">
        <v>4</v>
      </c>
      <c r="B4164" s="3">
        <f>YEAR(stock_returns_long[[#This Row],[Date]])</f>
        <v>2022</v>
      </c>
      <c r="C4164" s="3">
        <f>MONTH(stock_returns_long[[#This Row],[Date]])</f>
        <v>3</v>
      </c>
      <c r="D4164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5" spans="1:4" x14ac:dyDescent="0.2">
      <c r="A4165" s="3" t="s">
        <v>4</v>
      </c>
      <c r="B4165" s="3">
        <f>YEAR(stock_returns_long[[#This Row],[Date]])</f>
        <v>2022</v>
      </c>
      <c r="C4165" s="3">
        <f>MONTH(stock_returns_long[[#This Row],[Date]])</f>
        <v>3</v>
      </c>
      <c r="D4165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6" spans="1:4" x14ac:dyDescent="0.2">
      <c r="A4166" s="3" t="s">
        <v>4</v>
      </c>
      <c r="B4166" s="3">
        <f>YEAR(stock_returns_long[[#This Row],[Date]])</f>
        <v>2022</v>
      </c>
      <c r="C4166" s="3">
        <f>MONTH(stock_returns_long[[#This Row],[Date]])</f>
        <v>3</v>
      </c>
      <c r="D4166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7" spans="1:4" x14ac:dyDescent="0.2">
      <c r="A4167" s="3" t="s">
        <v>4</v>
      </c>
      <c r="B4167" s="3">
        <f>YEAR(stock_returns_long[[#This Row],[Date]])</f>
        <v>2022</v>
      </c>
      <c r="C4167" s="3">
        <f>MONTH(stock_returns_long[[#This Row],[Date]])</f>
        <v>3</v>
      </c>
      <c r="D4167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8" spans="1:4" x14ac:dyDescent="0.2">
      <c r="A4168" s="3" t="s">
        <v>4</v>
      </c>
      <c r="B4168" s="3">
        <f>YEAR(stock_returns_long[[#This Row],[Date]])</f>
        <v>2022</v>
      </c>
      <c r="C4168" s="3">
        <f>MONTH(stock_returns_long[[#This Row],[Date]])</f>
        <v>3</v>
      </c>
      <c r="D4168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69" spans="1:4" x14ac:dyDescent="0.2">
      <c r="A4169" s="3" t="s">
        <v>4</v>
      </c>
      <c r="B4169" s="3">
        <f>YEAR(stock_returns_long[[#This Row],[Date]])</f>
        <v>2022</v>
      </c>
      <c r="C4169" s="3">
        <f>MONTH(stock_returns_long[[#This Row],[Date]])</f>
        <v>3</v>
      </c>
      <c r="D4169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0" spans="1:4" x14ac:dyDescent="0.2">
      <c r="A4170" s="3" t="s">
        <v>4</v>
      </c>
      <c r="B4170" s="3">
        <f>YEAR(stock_returns_long[[#This Row],[Date]])</f>
        <v>2022</v>
      </c>
      <c r="C4170" s="3">
        <f>MONTH(stock_returns_long[[#This Row],[Date]])</f>
        <v>3</v>
      </c>
      <c r="D4170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1" spans="1:4" x14ac:dyDescent="0.2">
      <c r="A4171" s="3" t="s">
        <v>4</v>
      </c>
      <c r="B4171" s="3">
        <f>YEAR(stock_returns_long[[#This Row],[Date]])</f>
        <v>2022</v>
      </c>
      <c r="C4171" s="3">
        <f>MONTH(stock_returns_long[[#This Row],[Date]])</f>
        <v>3</v>
      </c>
      <c r="D4171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2" spans="1:4" x14ac:dyDescent="0.2">
      <c r="A4172" s="3" t="s">
        <v>4</v>
      </c>
      <c r="B4172" s="3">
        <f>YEAR(stock_returns_long[[#This Row],[Date]])</f>
        <v>2022</v>
      </c>
      <c r="C4172" s="3">
        <f>MONTH(stock_returns_long[[#This Row],[Date]])</f>
        <v>3</v>
      </c>
      <c r="D4172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3" spans="1:4" x14ac:dyDescent="0.2">
      <c r="A4173" s="3" t="s">
        <v>4</v>
      </c>
      <c r="B4173" s="3">
        <f>YEAR(stock_returns_long[[#This Row],[Date]])</f>
        <v>2022</v>
      </c>
      <c r="C4173" s="3">
        <f>MONTH(stock_returns_long[[#This Row],[Date]])</f>
        <v>3</v>
      </c>
      <c r="D4173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4" spans="1:4" x14ac:dyDescent="0.2">
      <c r="A4174" s="3" t="s">
        <v>4</v>
      </c>
      <c r="B4174" s="3">
        <f>YEAR(stock_returns_long[[#This Row],[Date]])</f>
        <v>2022</v>
      </c>
      <c r="C4174" s="3">
        <f>MONTH(stock_returns_long[[#This Row],[Date]])</f>
        <v>3</v>
      </c>
      <c r="D4174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5" spans="1:4" x14ac:dyDescent="0.2">
      <c r="A4175" s="3" t="s">
        <v>4</v>
      </c>
      <c r="B4175" s="3">
        <f>YEAR(stock_returns_long[[#This Row],[Date]])</f>
        <v>2022</v>
      </c>
      <c r="C4175" s="3">
        <f>MONTH(stock_returns_long[[#This Row],[Date]])</f>
        <v>3</v>
      </c>
      <c r="D4175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6" spans="1:4" x14ac:dyDescent="0.2">
      <c r="A4176" s="3" t="s">
        <v>4</v>
      </c>
      <c r="B4176" s="3">
        <f>YEAR(stock_returns_long[[#This Row],[Date]])</f>
        <v>2022</v>
      </c>
      <c r="C4176" s="3">
        <f>MONTH(stock_returns_long[[#This Row],[Date]])</f>
        <v>3</v>
      </c>
      <c r="D4176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7" spans="1:4" x14ac:dyDescent="0.2">
      <c r="A4177" s="3" t="s">
        <v>4</v>
      </c>
      <c r="B4177" s="3">
        <f>YEAR(stock_returns_long[[#This Row],[Date]])</f>
        <v>2022</v>
      </c>
      <c r="C4177" s="3">
        <f>MONTH(stock_returns_long[[#This Row],[Date]])</f>
        <v>3</v>
      </c>
      <c r="D4177" s="3">
        <f>EXP(SUMIFS(stock_returns_long!$F:$F, stock_returns_long!$B:$B,Table6[[#This Row],[Ticker]],stock_returns_long!$D:$D,Table6[[#This Row],[Year]], stock_returns_long!$E:$E,Table6[[#This Row],[Month]]))-1</f>
        <v>0.23800880933275592</v>
      </c>
    </row>
    <row r="4178" spans="1:4" x14ac:dyDescent="0.2">
      <c r="A4178" s="3" t="s">
        <v>4</v>
      </c>
      <c r="B4178" s="3">
        <f>YEAR(stock_returns_long[[#This Row],[Date]])</f>
        <v>2022</v>
      </c>
      <c r="C4178" s="3">
        <f>MONTH(stock_returns_long[[#This Row],[Date]])</f>
        <v>4</v>
      </c>
      <c r="D4178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79" spans="1:4" x14ac:dyDescent="0.2">
      <c r="A4179" s="3" t="s">
        <v>4</v>
      </c>
      <c r="B4179" s="3">
        <f>YEAR(stock_returns_long[[#This Row],[Date]])</f>
        <v>2022</v>
      </c>
      <c r="C4179" s="3">
        <f>MONTH(stock_returns_long[[#This Row],[Date]])</f>
        <v>4</v>
      </c>
      <c r="D4179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0" spans="1:4" x14ac:dyDescent="0.2">
      <c r="A4180" s="3" t="s">
        <v>4</v>
      </c>
      <c r="B4180" s="3">
        <f>YEAR(stock_returns_long[[#This Row],[Date]])</f>
        <v>2022</v>
      </c>
      <c r="C4180" s="3">
        <f>MONTH(stock_returns_long[[#This Row],[Date]])</f>
        <v>4</v>
      </c>
      <c r="D4180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1" spans="1:4" x14ac:dyDescent="0.2">
      <c r="A4181" s="3" t="s">
        <v>4</v>
      </c>
      <c r="B4181" s="3">
        <f>YEAR(stock_returns_long[[#This Row],[Date]])</f>
        <v>2022</v>
      </c>
      <c r="C4181" s="3">
        <f>MONTH(stock_returns_long[[#This Row],[Date]])</f>
        <v>4</v>
      </c>
      <c r="D4181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2" spans="1:4" x14ac:dyDescent="0.2">
      <c r="A4182" s="3" t="s">
        <v>4</v>
      </c>
      <c r="B4182" s="3">
        <f>YEAR(stock_returns_long[[#This Row],[Date]])</f>
        <v>2022</v>
      </c>
      <c r="C4182" s="3">
        <f>MONTH(stock_returns_long[[#This Row],[Date]])</f>
        <v>4</v>
      </c>
      <c r="D4182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3" spans="1:4" x14ac:dyDescent="0.2">
      <c r="A4183" s="3" t="s">
        <v>4</v>
      </c>
      <c r="B4183" s="3">
        <f>YEAR(stock_returns_long[[#This Row],[Date]])</f>
        <v>2022</v>
      </c>
      <c r="C4183" s="3">
        <f>MONTH(stock_returns_long[[#This Row],[Date]])</f>
        <v>4</v>
      </c>
      <c r="D4183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4" spans="1:4" x14ac:dyDescent="0.2">
      <c r="A4184" s="3" t="s">
        <v>4</v>
      </c>
      <c r="B4184" s="3">
        <f>YEAR(stock_returns_long[[#This Row],[Date]])</f>
        <v>2022</v>
      </c>
      <c r="C4184" s="3">
        <f>MONTH(stock_returns_long[[#This Row],[Date]])</f>
        <v>4</v>
      </c>
      <c r="D4184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5" spans="1:4" x14ac:dyDescent="0.2">
      <c r="A4185" s="3" t="s">
        <v>4</v>
      </c>
      <c r="B4185" s="3">
        <f>YEAR(stock_returns_long[[#This Row],[Date]])</f>
        <v>2022</v>
      </c>
      <c r="C4185" s="3">
        <f>MONTH(stock_returns_long[[#This Row],[Date]])</f>
        <v>4</v>
      </c>
      <c r="D4185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6" spans="1:4" x14ac:dyDescent="0.2">
      <c r="A4186" s="3" t="s">
        <v>4</v>
      </c>
      <c r="B4186" s="3">
        <f>YEAR(stock_returns_long[[#This Row],[Date]])</f>
        <v>2022</v>
      </c>
      <c r="C4186" s="3">
        <f>MONTH(stock_returns_long[[#This Row],[Date]])</f>
        <v>4</v>
      </c>
      <c r="D4186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7" spans="1:4" x14ac:dyDescent="0.2">
      <c r="A4187" s="3" t="s">
        <v>4</v>
      </c>
      <c r="B4187" s="3">
        <f>YEAR(stock_returns_long[[#This Row],[Date]])</f>
        <v>2022</v>
      </c>
      <c r="C4187" s="3">
        <f>MONTH(stock_returns_long[[#This Row],[Date]])</f>
        <v>4</v>
      </c>
      <c r="D4187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8" spans="1:4" x14ac:dyDescent="0.2">
      <c r="A4188" s="3" t="s">
        <v>4</v>
      </c>
      <c r="B4188" s="3">
        <f>YEAR(stock_returns_long[[#This Row],[Date]])</f>
        <v>2022</v>
      </c>
      <c r="C4188" s="3">
        <f>MONTH(stock_returns_long[[#This Row],[Date]])</f>
        <v>4</v>
      </c>
      <c r="D4188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89" spans="1:4" x14ac:dyDescent="0.2">
      <c r="A4189" s="3" t="s">
        <v>4</v>
      </c>
      <c r="B4189" s="3">
        <f>YEAR(stock_returns_long[[#This Row],[Date]])</f>
        <v>2022</v>
      </c>
      <c r="C4189" s="3">
        <f>MONTH(stock_returns_long[[#This Row],[Date]])</f>
        <v>4</v>
      </c>
      <c r="D4189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0" spans="1:4" x14ac:dyDescent="0.2">
      <c r="A4190" s="3" t="s">
        <v>4</v>
      </c>
      <c r="B4190" s="3">
        <f>YEAR(stock_returns_long[[#This Row],[Date]])</f>
        <v>2022</v>
      </c>
      <c r="C4190" s="3">
        <f>MONTH(stock_returns_long[[#This Row],[Date]])</f>
        <v>4</v>
      </c>
      <c r="D4190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1" spans="1:4" x14ac:dyDescent="0.2">
      <c r="A4191" s="3" t="s">
        <v>4</v>
      </c>
      <c r="B4191" s="3">
        <f>YEAR(stock_returns_long[[#This Row],[Date]])</f>
        <v>2022</v>
      </c>
      <c r="C4191" s="3">
        <f>MONTH(stock_returns_long[[#This Row],[Date]])</f>
        <v>4</v>
      </c>
      <c r="D4191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2" spans="1:4" x14ac:dyDescent="0.2">
      <c r="A4192" s="3" t="s">
        <v>4</v>
      </c>
      <c r="B4192" s="3">
        <f>YEAR(stock_returns_long[[#This Row],[Date]])</f>
        <v>2022</v>
      </c>
      <c r="C4192" s="3">
        <f>MONTH(stock_returns_long[[#This Row],[Date]])</f>
        <v>4</v>
      </c>
      <c r="D4192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3" spans="1:4" x14ac:dyDescent="0.2">
      <c r="A4193" s="3" t="s">
        <v>4</v>
      </c>
      <c r="B4193" s="3">
        <f>YEAR(stock_returns_long[[#This Row],[Date]])</f>
        <v>2022</v>
      </c>
      <c r="C4193" s="3">
        <f>MONTH(stock_returns_long[[#This Row],[Date]])</f>
        <v>4</v>
      </c>
      <c r="D4193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4" spans="1:4" x14ac:dyDescent="0.2">
      <c r="A4194" s="3" t="s">
        <v>4</v>
      </c>
      <c r="B4194" s="3">
        <f>YEAR(stock_returns_long[[#This Row],[Date]])</f>
        <v>2022</v>
      </c>
      <c r="C4194" s="3">
        <f>MONTH(stock_returns_long[[#This Row],[Date]])</f>
        <v>4</v>
      </c>
      <c r="D4194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5" spans="1:4" x14ac:dyDescent="0.2">
      <c r="A4195" s="3" t="s">
        <v>4</v>
      </c>
      <c r="B4195" s="3">
        <f>YEAR(stock_returns_long[[#This Row],[Date]])</f>
        <v>2022</v>
      </c>
      <c r="C4195" s="3">
        <f>MONTH(stock_returns_long[[#This Row],[Date]])</f>
        <v>4</v>
      </c>
      <c r="D4195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6" spans="1:4" x14ac:dyDescent="0.2">
      <c r="A4196" s="3" t="s">
        <v>4</v>
      </c>
      <c r="B4196" s="3">
        <f>YEAR(stock_returns_long[[#This Row],[Date]])</f>
        <v>2022</v>
      </c>
      <c r="C4196" s="3">
        <f>MONTH(stock_returns_long[[#This Row],[Date]])</f>
        <v>4</v>
      </c>
      <c r="D4196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7" spans="1:4" x14ac:dyDescent="0.2">
      <c r="A4197" s="3" t="s">
        <v>4</v>
      </c>
      <c r="B4197" s="3">
        <f>YEAR(stock_returns_long[[#This Row],[Date]])</f>
        <v>2022</v>
      </c>
      <c r="C4197" s="3">
        <f>MONTH(stock_returns_long[[#This Row],[Date]])</f>
        <v>4</v>
      </c>
      <c r="D4197" s="3">
        <f>EXP(SUMIFS(stock_returns_long!$F:$F, stock_returns_long!$B:$B,Table6[[#This Row],[Ticker]],stock_returns_long!$D:$D,Table6[[#This Row],[Year]], stock_returns_long!$E:$E,Table6[[#This Row],[Month]]))-1</f>
        <v>-0.19194510982164725</v>
      </c>
    </row>
    <row r="4198" spans="1:4" x14ac:dyDescent="0.2">
      <c r="A4198" s="3" t="s">
        <v>4</v>
      </c>
      <c r="B4198" s="3">
        <f>YEAR(stock_returns_long[[#This Row],[Date]])</f>
        <v>2022</v>
      </c>
      <c r="C4198" s="3">
        <f>MONTH(stock_returns_long[[#This Row],[Date]])</f>
        <v>5</v>
      </c>
      <c r="D4198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199" spans="1:4" x14ac:dyDescent="0.2">
      <c r="A4199" s="3" t="s">
        <v>4</v>
      </c>
      <c r="B4199" s="3">
        <f>YEAR(stock_returns_long[[#This Row],[Date]])</f>
        <v>2022</v>
      </c>
      <c r="C4199" s="3">
        <f>MONTH(stock_returns_long[[#This Row],[Date]])</f>
        <v>5</v>
      </c>
      <c r="D4199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0" spans="1:4" x14ac:dyDescent="0.2">
      <c r="A4200" s="3" t="s">
        <v>4</v>
      </c>
      <c r="B4200" s="3">
        <f>YEAR(stock_returns_long[[#This Row],[Date]])</f>
        <v>2022</v>
      </c>
      <c r="C4200" s="3">
        <f>MONTH(stock_returns_long[[#This Row],[Date]])</f>
        <v>5</v>
      </c>
      <c r="D4200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1" spans="1:4" x14ac:dyDescent="0.2">
      <c r="A4201" s="3" t="s">
        <v>4</v>
      </c>
      <c r="B4201" s="3">
        <f>YEAR(stock_returns_long[[#This Row],[Date]])</f>
        <v>2022</v>
      </c>
      <c r="C4201" s="3">
        <f>MONTH(stock_returns_long[[#This Row],[Date]])</f>
        <v>5</v>
      </c>
      <c r="D4201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2" spans="1:4" x14ac:dyDescent="0.2">
      <c r="A4202" s="3" t="s">
        <v>4</v>
      </c>
      <c r="B4202" s="3">
        <f>YEAR(stock_returns_long[[#This Row],[Date]])</f>
        <v>2022</v>
      </c>
      <c r="C4202" s="3">
        <f>MONTH(stock_returns_long[[#This Row],[Date]])</f>
        <v>5</v>
      </c>
      <c r="D4202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3" spans="1:4" x14ac:dyDescent="0.2">
      <c r="A4203" s="3" t="s">
        <v>4</v>
      </c>
      <c r="B4203" s="3">
        <f>YEAR(stock_returns_long[[#This Row],[Date]])</f>
        <v>2022</v>
      </c>
      <c r="C4203" s="3">
        <f>MONTH(stock_returns_long[[#This Row],[Date]])</f>
        <v>5</v>
      </c>
      <c r="D4203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4" spans="1:4" x14ac:dyDescent="0.2">
      <c r="A4204" s="3" t="s">
        <v>4</v>
      </c>
      <c r="B4204" s="3">
        <f>YEAR(stock_returns_long[[#This Row],[Date]])</f>
        <v>2022</v>
      </c>
      <c r="C4204" s="3">
        <f>MONTH(stock_returns_long[[#This Row],[Date]])</f>
        <v>5</v>
      </c>
      <c r="D4204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5" spans="1:4" x14ac:dyDescent="0.2">
      <c r="A4205" s="3" t="s">
        <v>4</v>
      </c>
      <c r="B4205" s="3">
        <f>YEAR(stock_returns_long[[#This Row],[Date]])</f>
        <v>2022</v>
      </c>
      <c r="C4205" s="3">
        <f>MONTH(stock_returns_long[[#This Row],[Date]])</f>
        <v>5</v>
      </c>
      <c r="D4205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6" spans="1:4" x14ac:dyDescent="0.2">
      <c r="A4206" s="3" t="s">
        <v>4</v>
      </c>
      <c r="B4206" s="3">
        <f>YEAR(stock_returns_long[[#This Row],[Date]])</f>
        <v>2022</v>
      </c>
      <c r="C4206" s="3">
        <f>MONTH(stock_returns_long[[#This Row],[Date]])</f>
        <v>5</v>
      </c>
      <c r="D4206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7" spans="1:4" x14ac:dyDescent="0.2">
      <c r="A4207" s="3" t="s">
        <v>4</v>
      </c>
      <c r="B4207" s="3">
        <f>YEAR(stock_returns_long[[#This Row],[Date]])</f>
        <v>2022</v>
      </c>
      <c r="C4207" s="3">
        <f>MONTH(stock_returns_long[[#This Row],[Date]])</f>
        <v>5</v>
      </c>
      <c r="D4207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8" spans="1:4" x14ac:dyDescent="0.2">
      <c r="A4208" s="3" t="s">
        <v>4</v>
      </c>
      <c r="B4208" s="3">
        <f>YEAR(stock_returns_long[[#This Row],[Date]])</f>
        <v>2022</v>
      </c>
      <c r="C4208" s="3">
        <f>MONTH(stock_returns_long[[#This Row],[Date]])</f>
        <v>5</v>
      </c>
      <c r="D4208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09" spans="1:4" x14ac:dyDescent="0.2">
      <c r="A4209" s="3" t="s">
        <v>4</v>
      </c>
      <c r="B4209" s="3">
        <f>YEAR(stock_returns_long[[#This Row],[Date]])</f>
        <v>2022</v>
      </c>
      <c r="C4209" s="3">
        <f>MONTH(stock_returns_long[[#This Row],[Date]])</f>
        <v>5</v>
      </c>
      <c r="D4209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0" spans="1:4" x14ac:dyDescent="0.2">
      <c r="A4210" s="3" t="s">
        <v>4</v>
      </c>
      <c r="B4210" s="3">
        <f>YEAR(stock_returns_long[[#This Row],[Date]])</f>
        <v>2022</v>
      </c>
      <c r="C4210" s="3">
        <f>MONTH(stock_returns_long[[#This Row],[Date]])</f>
        <v>5</v>
      </c>
      <c r="D4210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1" spans="1:4" x14ac:dyDescent="0.2">
      <c r="A4211" s="3" t="s">
        <v>4</v>
      </c>
      <c r="B4211" s="3">
        <f>YEAR(stock_returns_long[[#This Row],[Date]])</f>
        <v>2022</v>
      </c>
      <c r="C4211" s="3">
        <f>MONTH(stock_returns_long[[#This Row],[Date]])</f>
        <v>5</v>
      </c>
      <c r="D4211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2" spans="1:4" x14ac:dyDescent="0.2">
      <c r="A4212" s="3" t="s">
        <v>4</v>
      </c>
      <c r="B4212" s="3">
        <f>YEAR(stock_returns_long[[#This Row],[Date]])</f>
        <v>2022</v>
      </c>
      <c r="C4212" s="3">
        <f>MONTH(stock_returns_long[[#This Row],[Date]])</f>
        <v>5</v>
      </c>
      <c r="D4212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3" spans="1:4" x14ac:dyDescent="0.2">
      <c r="A4213" s="3" t="s">
        <v>4</v>
      </c>
      <c r="B4213" s="3">
        <f>YEAR(stock_returns_long[[#This Row],[Date]])</f>
        <v>2022</v>
      </c>
      <c r="C4213" s="3">
        <f>MONTH(stock_returns_long[[#This Row],[Date]])</f>
        <v>5</v>
      </c>
      <c r="D4213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4" spans="1:4" x14ac:dyDescent="0.2">
      <c r="A4214" s="3" t="s">
        <v>4</v>
      </c>
      <c r="B4214" s="3">
        <f>YEAR(stock_returns_long[[#This Row],[Date]])</f>
        <v>2022</v>
      </c>
      <c r="C4214" s="3">
        <f>MONTH(stock_returns_long[[#This Row],[Date]])</f>
        <v>5</v>
      </c>
      <c r="D4214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5" spans="1:4" x14ac:dyDescent="0.2">
      <c r="A4215" s="3" t="s">
        <v>4</v>
      </c>
      <c r="B4215" s="3">
        <f>YEAR(stock_returns_long[[#This Row],[Date]])</f>
        <v>2022</v>
      </c>
      <c r="C4215" s="3">
        <f>MONTH(stock_returns_long[[#This Row],[Date]])</f>
        <v>5</v>
      </c>
      <c r="D4215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6" spans="1:4" x14ac:dyDescent="0.2">
      <c r="A4216" s="3" t="s">
        <v>4</v>
      </c>
      <c r="B4216" s="3">
        <f>YEAR(stock_returns_long[[#This Row],[Date]])</f>
        <v>2022</v>
      </c>
      <c r="C4216" s="3">
        <f>MONTH(stock_returns_long[[#This Row],[Date]])</f>
        <v>5</v>
      </c>
      <c r="D4216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7" spans="1:4" x14ac:dyDescent="0.2">
      <c r="A4217" s="3" t="s">
        <v>4</v>
      </c>
      <c r="B4217" s="3">
        <f>YEAR(stock_returns_long[[#This Row],[Date]])</f>
        <v>2022</v>
      </c>
      <c r="C4217" s="3">
        <f>MONTH(stock_returns_long[[#This Row],[Date]])</f>
        <v>5</v>
      </c>
      <c r="D4217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8" spans="1:4" x14ac:dyDescent="0.2">
      <c r="A4218" s="3" t="s">
        <v>4</v>
      </c>
      <c r="B4218" s="3">
        <f>YEAR(stock_returns_long[[#This Row],[Date]])</f>
        <v>2022</v>
      </c>
      <c r="C4218" s="3">
        <f>MONTH(stock_returns_long[[#This Row],[Date]])</f>
        <v>5</v>
      </c>
      <c r="D4218" s="3">
        <f>EXP(SUMIFS(stock_returns_long!$F:$F, stock_returns_long!$B:$B,Table6[[#This Row],[Ticker]],stock_returns_long!$D:$D,Table6[[#This Row],[Year]], stock_returns_long!$E:$E,Table6[[#This Row],[Month]]))-1</f>
        <v>-0.12919748573786116</v>
      </c>
    </row>
    <row r="4219" spans="1:4" x14ac:dyDescent="0.2">
      <c r="A4219" s="3" t="s">
        <v>4</v>
      </c>
      <c r="B4219" s="3">
        <f>YEAR(stock_returns_long[[#This Row],[Date]])</f>
        <v>2022</v>
      </c>
      <c r="C4219" s="3">
        <f>MONTH(stock_returns_long[[#This Row],[Date]])</f>
        <v>6</v>
      </c>
      <c r="D4219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0" spans="1:4" x14ac:dyDescent="0.2">
      <c r="A4220" s="3" t="s">
        <v>4</v>
      </c>
      <c r="B4220" s="3">
        <f>YEAR(stock_returns_long[[#This Row],[Date]])</f>
        <v>2022</v>
      </c>
      <c r="C4220" s="3">
        <f>MONTH(stock_returns_long[[#This Row],[Date]])</f>
        <v>6</v>
      </c>
      <c r="D4220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1" spans="1:4" x14ac:dyDescent="0.2">
      <c r="A4221" s="3" t="s">
        <v>4</v>
      </c>
      <c r="B4221" s="3">
        <f>YEAR(stock_returns_long[[#This Row],[Date]])</f>
        <v>2022</v>
      </c>
      <c r="C4221" s="3">
        <f>MONTH(stock_returns_long[[#This Row],[Date]])</f>
        <v>6</v>
      </c>
      <c r="D4221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2" spans="1:4" x14ac:dyDescent="0.2">
      <c r="A4222" s="3" t="s">
        <v>4</v>
      </c>
      <c r="B4222" s="3">
        <f>YEAR(stock_returns_long[[#This Row],[Date]])</f>
        <v>2022</v>
      </c>
      <c r="C4222" s="3">
        <f>MONTH(stock_returns_long[[#This Row],[Date]])</f>
        <v>6</v>
      </c>
      <c r="D4222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3" spans="1:4" x14ac:dyDescent="0.2">
      <c r="A4223" s="3" t="s">
        <v>4</v>
      </c>
      <c r="B4223" s="3">
        <f>YEAR(stock_returns_long[[#This Row],[Date]])</f>
        <v>2022</v>
      </c>
      <c r="C4223" s="3">
        <f>MONTH(stock_returns_long[[#This Row],[Date]])</f>
        <v>6</v>
      </c>
      <c r="D4223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4" spans="1:4" x14ac:dyDescent="0.2">
      <c r="A4224" s="3" t="s">
        <v>4</v>
      </c>
      <c r="B4224" s="3">
        <f>YEAR(stock_returns_long[[#This Row],[Date]])</f>
        <v>2022</v>
      </c>
      <c r="C4224" s="3">
        <f>MONTH(stock_returns_long[[#This Row],[Date]])</f>
        <v>6</v>
      </c>
      <c r="D4224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5" spans="1:4" x14ac:dyDescent="0.2">
      <c r="A4225" s="3" t="s">
        <v>4</v>
      </c>
      <c r="B4225" s="3">
        <f>YEAR(stock_returns_long[[#This Row],[Date]])</f>
        <v>2022</v>
      </c>
      <c r="C4225" s="3">
        <f>MONTH(stock_returns_long[[#This Row],[Date]])</f>
        <v>6</v>
      </c>
      <c r="D4225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6" spans="1:4" x14ac:dyDescent="0.2">
      <c r="A4226" s="3" t="s">
        <v>4</v>
      </c>
      <c r="B4226" s="3">
        <f>YEAR(stock_returns_long[[#This Row],[Date]])</f>
        <v>2022</v>
      </c>
      <c r="C4226" s="3">
        <f>MONTH(stock_returns_long[[#This Row],[Date]])</f>
        <v>6</v>
      </c>
      <c r="D4226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7" spans="1:4" x14ac:dyDescent="0.2">
      <c r="A4227" s="3" t="s">
        <v>4</v>
      </c>
      <c r="B4227" s="3">
        <f>YEAR(stock_returns_long[[#This Row],[Date]])</f>
        <v>2022</v>
      </c>
      <c r="C4227" s="3">
        <f>MONTH(stock_returns_long[[#This Row],[Date]])</f>
        <v>6</v>
      </c>
      <c r="D4227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8" spans="1:4" x14ac:dyDescent="0.2">
      <c r="A4228" s="3" t="s">
        <v>4</v>
      </c>
      <c r="B4228" s="3">
        <f>YEAR(stock_returns_long[[#This Row],[Date]])</f>
        <v>2022</v>
      </c>
      <c r="C4228" s="3">
        <f>MONTH(stock_returns_long[[#This Row],[Date]])</f>
        <v>6</v>
      </c>
      <c r="D4228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29" spans="1:4" x14ac:dyDescent="0.2">
      <c r="A4229" s="3" t="s">
        <v>4</v>
      </c>
      <c r="B4229" s="3">
        <f>YEAR(stock_returns_long[[#This Row],[Date]])</f>
        <v>2022</v>
      </c>
      <c r="C4229" s="3">
        <f>MONTH(stock_returns_long[[#This Row],[Date]])</f>
        <v>6</v>
      </c>
      <c r="D4229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0" spans="1:4" x14ac:dyDescent="0.2">
      <c r="A4230" s="3" t="s">
        <v>4</v>
      </c>
      <c r="B4230" s="3">
        <f>YEAR(stock_returns_long[[#This Row],[Date]])</f>
        <v>2022</v>
      </c>
      <c r="C4230" s="3">
        <f>MONTH(stock_returns_long[[#This Row],[Date]])</f>
        <v>6</v>
      </c>
      <c r="D4230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1" spans="1:4" x14ac:dyDescent="0.2">
      <c r="A4231" s="3" t="s">
        <v>4</v>
      </c>
      <c r="B4231" s="3">
        <f>YEAR(stock_returns_long[[#This Row],[Date]])</f>
        <v>2022</v>
      </c>
      <c r="C4231" s="3">
        <f>MONTH(stock_returns_long[[#This Row],[Date]])</f>
        <v>6</v>
      </c>
      <c r="D4231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2" spans="1:4" x14ac:dyDescent="0.2">
      <c r="A4232" s="3" t="s">
        <v>4</v>
      </c>
      <c r="B4232" s="3">
        <f>YEAR(stock_returns_long[[#This Row],[Date]])</f>
        <v>2022</v>
      </c>
      <c r="C4232" s="3">
        <f>MONTH(stock_returns_long[[#This Row],[Date]])</f>
        <v>6</v>
      </c>
      <c r="D4232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3" spans="1:4" x14ac:dyDescent="0.2">
      <c r="A4233" s="3" t="s">
        <v>4</v>
      </c>
      <c r="B4233" s="3">
        <f>YEAR(stock_returns_long[[#This Row],[Date]])</f>
        <v>2022</v>
      </c>
      <c r="C4233" s="3">
        <f>MONTH(stock_returns_long[[#This Row],[Date]])</f>
        <v>6</v>
      </c>
      <c r="D4233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4" spans="1:4" x14ac:dyDescent="0.2">
      <c r="A4234" s="3" t="s">
        <v>4</v>
      </c>
      <c r="B4234" s="3">
        <f>YEAR(stock_returns_long[[#This Row],[Date]])</f>
        <v>2022</v>
      </c>
      <c r="C4234" s="3">
        <f>MONTH(stock_returns_long[[#This Row],[Date]])</f>
        <v>6</v>
      </c>
      <c r="D4234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5" spans="1:4" x14ac:dyDescent="0.2">
      <c r="A4235" s="3" t="s">
        <v>4</v>
      </c>
      <c r="B4235" s="3">
        <f>YEAR(stock_returns_long[[#This Row],[Date]])</f>
        <v>2022</v>
      </c>
      <c r="C4235" s="3">
        <f>MONTH(stock_returns_long[[#This Row],[Date]])</f>
        <v>6</v>
      </c>
      <c r="D4235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6" spans="1:4" x14ac:dyDescent="0.2">
      <c r="A4236" s="3" t="s">
        <v>4</v>
      </c>
      <c r="B4236" s="3">
        <f>YEAR(stock_returns_long[[#This Row],[Date]])</f>
        <v>2022</v>
      </c>
      <c r="C4236" s="3">
        <f>MONTH(stock_returns_long[[#This Row],[Date]])</f>
        <v>6</v>
      </c>
      <c r="D4236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7" spans="1:4" x14ac:dyDescent="0.2">
      <c r="A4237" s="3" t="s">
        <v>4</v>
      </c>
      <c r="B4237" s="3">
        <f>YEAR(stock_returns_long[[#This Row],[Date]])</f>
        <v>2022</v>
      </c>
      <c r="C4237" s="3">
        <f>MONTH(stock_returns_long[[#This Row],[Date]])</f>
        <v>6</v>
      </c>
      <c r="D4237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8" spans="1:4" x14ac:dyDescent="0.2">
      <c r="A4238" s="3" t="s">
        <v>4</v>
      </c>
      <c r="B4238" s="3">
        <f>YEAR(stock_returns_long[[#This Row],[Date]])</f>
        <v>2022</v>
      </c>
      <c r="C4238" s="3">
        <f>MONTH(stock_returns_long[[#This Row],[Date]])</f>
        <v>6</v>
      </c>
      <c r="D4238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39" spans="1:4" x14ac:dyDescent="0.2">
      <c r="A4239" s="3" t="s">
        <v>4</v>
      </c>
      <c r="B4239" s="3">
        <f>YEAR(stock_returns_long[[#This Row],[Date]])</f>
        <v>2022</v>
      </c>
      <c r="C4239" s="3">
        <f>MONTH(stock_returns_long[[#This Row],[Date]])</f>
        <v>6</v>
      </c>
      <c r="D4239" s="3">
        <f>EXP(SUMIFS(stock_returns_long!$F:$F, stock_returns_long!$B:$B,Table6[[#This Row],[Ticker]],stock_returns_long!$D:$D,Table6[[#This Row],[Year]], stock_returns_long!$E:$E,Table6[[#This Row],[Month]]))-1</f>
        <v>-0.1118877412230368</v>
      </c>
    </row>
    <row r="4240" spans="1:4" x14ac:dyDescent="0.2">
      <c r="A4240" s="3" t="s">
        <v>4</v>
      </c>
      <c r="B4240" s="3">
        <f>YEAR(stock_returns_long[[#This Row],[Date]])</f>
        <v>2022</v>
      </c>
      <c r="C4240" s="3">
        <f>MONTH(stock_returns_long[[#This Row],[Date]])</f>
        <v>7</v>
      </c>
      <c r="D4240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1" spans="1:4" x14ac:dyDescent="0.2">
      <c r="A4241" s="3" t="s">
        <v>4</v>
      </c>
      <c r="B4241" s="3">
        <f>YEAR(stock_returns_long[[#This Row],[Date]])</f>
        <v>2022</v>
      </c>
      <c r="C4241" s="3">
        <f>MONTH(stock_returns_long[[#This Row],[Date]])</f>
        <v>7</v>
      </c>
      <c r="D4241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2" spans="1:4" x14ac:dyDescent="0.2">
      <c r="A4242" s="3" t="s">
        <v>4</v>
      </c>
      <c r="B4242" s="3">
        <f>YEAR(stock_returns_long[[#This Row],[Date]])</f>
        <v>2022</v>
      </c>
      <c r="C4242" s="3">
        <f>MONTH(stock_returns_long[[#This Row],[Date]])</f>
        <v>7</v>
      </c>
      <c r="D4242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3" spans="1:4" x14ac:dyDescent="0.2">
      <c r="A4243" s="3" t="s">
        <v>4</v>
      </c>
      <c r="B4243" s="3">
        <f>YEAR(stock_returns_long[[#This Row],[Date]])</f>
        <v>2022</v>
      </c>
      <c r="C4243" s="3">
        <f>MONTH(stock_returns_long[[#This Row],[Date]])</f>
        <v>7</v>
      </c>
      <c r="D4243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4" spans="1:4" x14ac:dyDescent="0.2">
      <c r="A4244" s="3" t="s">
        <v>4</v>
      </c>
      <c r="B4244" s="3">
        <f>YEAR(stock_returns_long[[#This Row],[Date]])</f>
        <v>2022</v>
      </c>
      <c r="C4244" s="3">
        <f>MONTH(stock_returns_long[[#This Row],[Date]])</f>
        <v>7</v>
      </c>
      <c r="D4244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5" spans="1:4" x14ac:dyDescent="0.2">
      <c r="A4245" s="3" t="s">
        <v>4</v>
      </c>
      <c r="B4245" s="3">
        <f>YEAR(stock_returns_long[[#This Row],[Date]])</f>
        <v>2022</v>
      </c>
      <c r="C4245" s="3">
        <f>MONTH(stock_returns_long[[#This Row],[Date]])</f>
        <v>7</v>
      </c>
      <c r="D4245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6" spans="1:4" x14ac:dyDescent="0.2">
      <c r="A4246" s="3" t="s">
        <v>4</v>
      </c>
      <c r="B4246" s="3">
        <f>YEAR(stock_returns_long[[#This Row],[Date]])</f>
        <v>2022</v>
      </c>
      <c r="C4246" s="3">
        <f>MONTH(stock_returns_long[[#This Row],[Date]])</f>
        <v>7</v>
      </c>
      <c r="D4246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7" spans="1:4" x14ac:dyDescent="0.2">
      <c r="A4247" s="3" t="s">
        <v>4</v>
      </c>
      <c r="B4247" s="3">
        <f>YEAR(stock_returns_long[[#This Row],[Date]])</f>
        <v>2022</v>
      </c>
      <c r="C4247" s="3">
        <f>MONTH(stock_returns_long[[#This Row],[Date]])</f>
        <v>7</v>
      </c>
      <c r="D4247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8" spans="1:4" x14ac:dyDescent="0.2">
      <c r="A4248" s="3" t="s">
        <v>4</v>
      </c>
      <c r="B4248" s="3">
        <f>YEAR(stock_returns_long[[#This Row],[Date]])</f>
        <v>2022</v>
      </c>
      <c r="C4248" s="3">
        <f>MONTH(stock_returns_long[[#This Row],[Date]])</f>
        <v>7</v>
      </c>
      <c r="D4248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49" spans="1:4" x14ac:dyDescent="0.2">
      <c r="A4249" s="3" t="s">
        <v>4</v>
      </c>
      <c r="B4249" s="3">
        <f>YEAR(stock_returns_long[[#This Row],[Date]])</f>
        <v>2022</v>
      </c>
      <c r="C4249" s="3">
        <f>MONTH(stock_returns_long[[#This Row],[Date]])</f>
        <v>7</v>
      </c>
      <c r="D4249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0" spans="1:4" x14ac:dyDescent="0.2">
      <c r="A4250" s="3" t="s">
        <v>4</v>
      </c>
      <c r="B4250" s="3">
        <f>YEAR(stock_returns_long[[#This Row],[Date]])</f>
        <v>2022</v>
      </c>
      <c r="C4250" s="3">
        <f>MONTH(stock_returns_long[[#This Row],[Date]])</f>
        <v>7</v>
      </c>
      <c r="D4250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1" spans="1:4" x14ac:dyDescent="0.2">
      <c r="A4251" s="3" t="s">
        <v>4</v>
      </c>
      <c r="B4251" s="3">
        <f>YEAR(stock_returns_long[[#This Row],[Date]])</f>
        <v>2022</v>
      </c>
      <c r="C4251" s="3">
        <f>MONTH(stock_returns_long[[#This Row],[Date]])</f>
        <v>7</v>
      </c>
      <c r="D4251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2" spans="1:4" x14ac:dyDescent="0.2">
      <c r="A4252" s="3" t="s">
        <v>4</v>
      </c>
      <c r="B4252" s="3">
        <f>YEAR(stock_returns_long[[#This Row],[Date]])</f>
        <v>2022</v>
      </c>
      <c r="C4252" s="3">
        <f>MONTH(stock_returns_long[[#This Row],[Date]])</f>
        <v>7</v>
      </c>
      <c r="D4252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3" spans="1:4" x14ac:dyDescent="0.2">
      <c r="A4253" s="3" t="s">
        <v>4</v>
      </c>
      <c r="B4253" s="3">
        <f>YEAR(stock_returns_long[[#This Row],[Date]])</f>
        <v>2022</v>
      </c>
      <c r="C4253" s="3">
        <f>MONTH(stock_returns_long[[#This Row],[Date]])</f>
        <v>7</v>
      </c>
      <c r="D4253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4" spans="1:4" x14ac:dyDescent="0.2">
      <c r="A4254" s="3" t="s">
        <v>4</v>
      </c>
      <c r="B4254" s="3">
        <f>YEAR(stock_returns_long[[#This Row],[Date]])</f>
        <v>2022</v>
      </c>
      <c r="C4254" s="3">
        <f>MONTH(stock_returns_long[[#This Row],[Date]])</f>
        <v>7</v>
      </c>
      <c r="D4254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5" spans="1:4" x14ac:dyDescent="0.2">
      <c r="A4255" s="3" t="s">
        <v>4</v>
      </c>
      <c r="B4255" s="3">
        <f>YEAR(stock_returns_long[[#This Row],[Date]])</f>
        <v>2022</v>
      </c>
      <c r="C4255" s="3">
        <f>MONTH(stock_returns_long[[#This Row],[Date]])</f>
        <v>7</v>
      </c>
      <c r="D4255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6" spans="1:4" x14ac:dyDescent="0.2">
      <c r="A4256" s="3" t="s">
        <v>4</v>
      </c>
      <c r="B4256" s="3">
        <f>YEAR(stock_returns_long[[#This Row],[Date]])</f>
        <v>2022</v>
      </c>
      <c r="C4256" s="3">
        <f>MONTH(stock_returns_long[[#This Row],[Date]])</f>
        <v>7</v>
      </c>
      <c r="D4256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7" spans="1:4" x14ac:dyDescent="0.2">
      <c r="A4257" s="3" t="s">
        <v>4</v>
      </c>
      <c r="B4257" s="3">
        <f>YEAR(stock_returns_long[[#This Row],[Date]])</f>
        <v>2022</v>
      </c>
      <c r="C4257" s="3">
        <f>MONTH(stock_returns_long[[#This Row],[Date]])</f>
        <v>7</v>
      </c>
      <c r="D4257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8" spans="1:4" x14ac:dyDescent="0.2">
      <c r="A4258" s="3" t="s">
        <v>4</v>
      </c>
      <c r="B4258" s="3">
        <f>YEAR(stock_returns_long[[#This Row],[Date]])</f>
        <v>2022</v>
      </c>
      <c r="C4258" s="3">
        <f>MONTH(stock_returns_long[[#This Row],[Date]])</f>
        <v>7</v>
      </c>
      <c r="D4258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59" spans="1:4" x14ac:dyDescent="0.2">
      <c r="A4259" s="3" t="s">
        <v>4</v>
      </c>
      <c r="B4259" s="3">
        <f>YEAR(stock_returns_long[[#This Row],[Date]])</f>
        <v>2022</v>
      </c>
      <c r="C4259" s="3">
        <f>MONTH(stock_returns_long[[#This Row],[Date]])</f>
        <v>7</v>
      </c>
      <c r="D4259" s="3">
        <f>EXP(SUMIFS(stock_returns_long!$F:$F, stock_returns_long!$B:$B,Table6[[#This Row],[Ticker]],stock_returns_long!$D:$D,Table6[[#This Row],[Year]], stock_returns_long!$E:$E,Table6[[#This Row],[Month]]))-1</f>
        <v>0.32376526434081931</v>
      </c>
    </row>
    <row r="4260" spans="1:4" x14ac:dyDescent="0.2">
      <c r="A4260" s="3" t="s">
        <v>4</v>
      </c>
      <c r="B4260" s="3">
        <f>YEAR(stock_returns_long[[#This Row],[Date]])</f>
        <v>2022</v>
      </c>
      <c r="C4260" s="3">
        <f>MONTH(stock_returns_long[[#This Row],[Date]])</f>
        <v>8</v>
      </c>
      <c r="D4260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1" spans="1:4" x14ac:dyDescent="0.2">
      <c r="A4261" s="3" t="s">
        <v>4</v>
      </c>
      <c r="B4261" s="3">
        <f>YEAR(stock_returns_long[[#This Row],[Date]])</f>
        <v>2022</v>
      </c>
      <c r="C4261" s="3">
        <f>MONTH(stock_returns_long[[#This Row],[Date]])</f>
        <v>8</v>
      </c>
      <c r="D4261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2" spans="1:4" x14ac:dyDescent="0.2">
      <c r="A4262" s="3" t="s">
        <v>4</v>
      </c>
      <c r="B4262" s="3">
        <f>YEAR(stock_returns_long[[#This Row],[Date]])</f>
        <v>2022</v>
      </c>
      <c r="C4262" s="3">
        <f>MONTH(stock_returns_long[[#This Row],[Date]])</f>
        <v>8</v>
      </c>
      <c r="D4262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3" spans="1:4" x14ac:dyDescent="0.2">
      <c r="A4263" s="3" t="s">
        <v>4</v>
      </c>
      <c r="B4263" s="3">
        <f>YEAR(stock_returns_long[[#This Row],[Date]])</f>
        <v>2022</v>
      </c>
      <c r="C4263" s="3">
        <f>MONTH(stock_returns_long[[#This Row],[Date]])</f>
        <v>8</v>
      </c>
      <c r="D4263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4" spans="1:4" x14ac:dyDescent="0.2">
      <c r="A4264" s="3" t="s">
        <v>4</v>
      </c>
      <c r="B4264" s="3">
        <f>YEAR(stock_returns_long[[#This Row],[Date]])</f>
        <v>2022</v>
      </c>
      <c r="C4264" s="3">
        <f>MONTH(stock_returns_long[[#This Row],[Date]])</f>
        <v>8</v>
      </c>
      <c r="D4264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5" spans="1:4" x14ac:dyDescent="0.2">
      <c r="A4265" s="3" t="s">
        <v>4</v>
      </c>
      <c r="B4265" s="3">
        <f>YEAR(stock_returns_long[[#This Row],[Date]])</f>
        <v>2022</v>
      </c>
      <c r="C4265" s="3">
        <f>MONTH(stock_returns_long[[#This Row],[Date]])</f>
        <v>8</v>
      </c>
      <c r="D4265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6" spans="1:4" x14ac:dyDescent="0.2">
      <c r="A4266" s="3" t="s">
        <v>4</v>
      </c>
      <c r="B4266" s="3">
        <f>YEAR(stock_returns_long[[#This Row],[Date]])</f>
        <v>2022</v>
      </c>
      <c r="C4266" s="3">
        <f>MONTH(stock_returns_long[[#This Row],[Date]])</f>
        <v>8</v>
      </c>
      <c r="D4266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7" spans="1:4" x14ac:dyDescent="0.2">
      <c r="A4267" s="3" t="s">
        <v>4</v>
      </c>
      <c r="B4267" s="3">
        <f>YEAR(stock_returns_long[[#This Row],[Date]])</f>
        <v>2022</v>
      </c>
      <c r="C4267" s="3">
        <f>MONTH(stock_returns_long[[#This Row],[Date]])</f>
        <v>8</v>
      </c>
      <c r="D4267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8" spans="1:4" x14ac:dyDescent="0.2">
      <c r="A4268" s="3" t="s">
        <v>4</v>
      </c>
      <c r="B4268" s="3">
        <f>YEAR(stock_returns_long[[#This Row],[Date]])</f>
        <v>2022</v>
      </c>
      <c r="C4268" s="3">
        <f>MONTH(stock_returns_long[[#This Row],[Date]])</f>
        <v>8</v>
      </c>
      <c r="D4268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69" spans="1:4" x14ac:dyDescent="0.2">
      <c r="A4269" s="3" t="s">
        <v>4</v>
      </c>
      <c r="B4269" s="3">
        <f>YEAR(stock_returns_long[[#This Row],[Date]])</f>
        <v>2022</v>
      </c>
      <c r="C4269" s="3">
        <f>MONTH(stock_returns_long[[#This Row],[Date]])</f>
        <v>8</v>
      </c>
      <c r="D4269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0" spans="1:4" x14ac:dyDescent="0.2">
      <c r="A4270" s="3" t="s">
        <v>4</v>
      </c>
      <c r="B4270" s="3">
        <f>YEAR(stock_returns_long[[#This Row],[Date]])</f>
        <v>2022</v>
      </c>
      <c r="C4270" s="3">
        <f>MONTH(stock_returns_long[[#This Row],[Date]])</f>
        <v>8</v>
      </c>
      <c r="D4270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1" spans="1:4" x14ac:dyDescent="0.2">
      <c r="A4271" s="3" t="s">
        <v>4</v>
      </c>
      <c r="B4271" s="3">
        <f>YEAR(stock_returns_long[[#This Row],[Date]])</f>
        <v>2022</v>
      </c>
      <c r="C4271" s="3">
        <f>MONTH(stock_returns_long[[#This Row],[Date]])</f>
        <v>8</v>
      </c>
      <c r="D4271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2" spans="1:4" x14ac:dyDescent="0.2">
      <c r="A4272" s="3" t="s">
        <v>4</v>
      </c>
      <c r="B4272" s="3">
        <f>YEAR(stock_returns_long[[#This Row],[Date]])</f>
        <v>2022</v>
      </c>
      <c r="C4272" s="3">
        <f>MONTH(stock_returns_long[[#This Row],[Date]])</f>
        <v>8</v>
      </c>
      <c r="D4272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3" spans="1:4" x14ac:dyDescent="0.2">
      <c r="A4273" s="3" t="s">
        <v>4</v>
      </c>
      <c r="B4273" s="3">
        <f>YEAR(stock_returns_long[[#This Row],[Date]])</f>
        <v>2022</v>
      </c>
      <c r="C4273" s="3">
        <f>MONTH(stock_returns_long[[#This Row],[Date]])</f>
        <v>8</v>
      </c>
      <c r="D4273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4" spans="1:4" x14ac:dyDescent="0.2">
      <c r="A4274" s="3" t="s">
        <v>4</v>
      </c>
      <c r="B4274" s="3">
        <f>YEAR(stock_returns_long[[#This Row],[Date]])</f>
        <v>2022</v>
      </c>
      <c r="C4274" s="3">
        <f>MONTH(stock_returns_long[[#This Row],[Date]])</f>
        <v>8</v>
      </c>
      <c r="D4274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5" spans="1:4" x14ac:dyDescent="0.2">
      <c r="A4275" s="3" t="s">
        <v>4</v>
      </c>
      <c r="B4275" s="3">
        <f>YEAR(stock_returns_long[[#This Row],[Date]])</f>
        <v>2022</v>
      </c>
      <c r="C4275" s="3">
        <f>MONTH(stock_returns_long[[#This Row],[Date]])</f>
        <v>8</v>
      </c>
      <c r="D4275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6" spans="1:4" x14ac:dyDescent="0.2">
      <c r="A4276" s="3" t="s">
        <v>4</v>
      </c>
      <c r="B4276" s="3">
        <f>YEAR(stock_returns_long[[#This Row],[Date]])</f>
        <v>2022</v>
      </c>
      <c r="C4276" s="3">
        <f>MONTH(stock_returns_long[[#This Row],[Date]])</f>
        <v>8</v>
      </c>
      <c r="D4276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7" spans="1:4" x14ac:dyDescent="0.2">
      <c r="A4277" s="3" t="s">
        <v>4</v>
      </c>
      <c r="B4277" s="3">
        <f>YEAR(stock_returns_long[[#This Row],[Date]])</f>
        <v>2022</v>
      </c>
      <c r="C4277" s="3">
        <f>MONTH(stock_returns_long[[#This Row],[Date]])</f>
        <v>8</v>
      </c>
      <c r="D4277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8" spans="1:4" x14ac:dyDescent="0.2">
      <c r="A4278" s="3" t="s">
        <v>4</v>
      </c>
      <c r="B4278" s="3">
        <f>YEAR(stock_returns_long[[#This Row],[Date]])</f>
        <v>2022</v>
      </c>
      <c r="C4278" s="3">
        <f>MONTH(stock_returns_long[[#This Row],[Date]])</f>
        <v>8</v>
      </c>
      <c r="D4278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79" spans="1:4" x14ac:dyDescent="0.2">
      <c r="A4279" s="3" t="s">
        <v>4</v>
      </c>
      <c r="B4279" s="3">
        <f>YEAR(stock_returns_long[[#This Row],[Date]])</f>
        <v>2022</v>
      </c>
      <c r="C4279" s="3">
        <f>MONTH(stock_returns_long[[#This Row],[Date]])</f>
        <v>8</v>
      </c>
      <c r="D4279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80" spans="1:4" x14ac:dyDescent="0.2">
      <c r="A4280" s="3" t="s">
        <v>4</v>
      </c>
      <c r="B4280" s="3">
        <f>YEAR(stock_returns_long[[#This Row],[Date]])</f>
        <v>2022</v>
      </c>
      <c r="C4280" s="3">
        <f>MONTH(stock_returns_long[[#This Row],[Date]])</f>
        <v>8</v>
      </c>
      <c r="D4280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81" spans="1:4" x14ac:dyDescent="0.2">
      <c r="A4281" s="3" t="s">
        <v>4</v>
      </c>
      <c r="B4281" s="3">
        <f>YEAR(stock_returns_long[[#This Row],[Date]])</f>
        <v>2022</v>
      </c>
      <c r="C4281" s="3">
        <f>MONTH(stock_returns_long[[#This Row],[Date]])</f>
        <v>8</v>
      </c>
      <c r="D4281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82" spans="1:4" x14ac:dyDescent="0.2">
      <c r="A4282" s="3" t="s">
        <v>4</v>
      </c>
      <c r="B4282" s="3">
        <f>YEAR(stock_returns_long[[#This Row],[Date]])</f>
        <v>2022</v>
      </c>
      <c r="C4282" s="3">
        <f>MONTH(stock_returns_long[[#This Row],[Date]])</f>
        <v>8</v>
      </c>
      <c r="D4282" s="3">
        <f>EXP(SUMIFS(stock_returns_long!$F:$F, stock_returns_long!$B:$B,Table6[[#This Row],[Ticker]],stock_returns_long!$D:$D,Table6[[#This Row],[Year]], stock_returns_long!$E:$E,Table6[[#This Row],[Month]]))-1</f>
        <v>-7.2488672345137561E-2</v>
      </c>
    </row>
    <row r="4283" spans="1:4" x14ac:dyDescent="0.2">
      <c r="A4283" s="3" t="s">
        <v>4</v>
      </c>
      <c r="B4283" s="3">
        <f>YEAR(stock_returns_long[[#This Row],[Date]])</f>
        <v>2022</v>
      </c>
      <c r="C4283" s="3">
        <f>MONTH(stock_returns_long[[#This Row],[Date]])</f>
        <v>9</v>
      </c>
      <c r="D4283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4" spans="1:4" x14ac:dyDescent="0.2">
      <c r="A4284" s="3" t="s">
        <v>4</v>
      </c>
      <c r="B4284" s="3">
        <f>YEAR(stock_returns_long[[#This Row],[Date]])</f>
        <v>2022</v>
      </c>
      <c r="C4284" s="3">
        <f>MONTH(stock_returns_long[[#This Row],[Date]])</f>
        <v>9</v>
      </c>
      <c r="D4284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5" spans="1:4" x14ac:dyDescent="0.2">
      <c r="A4285" s="3" t="s">
        <v>4</v>
      </c>
      <c r="B4285" s="3">
        <f>YEAR(stock_returns_long[[#This Row],[Date]])</f>
        <v>2022</v>
      </c>
      <c r="C4285" s="3">
        <f>MONTH(stock_returns_long[[#This Row],[Date]])</f>
        <v>9</v>
      </c>
      <c r="D4285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6" spans="1:4" x14ac:dyDescent="0.2">
      <c r="A4286" s="3" t="s">
        <v>4</v>
      </c>
      <c r="B4286" s="3">
        <f>YEAR(stock_returns_long[[#This Row],[Date]])</f>
        <v>2022</v>
      </c>
      <c r="C4286" s="3">
        <f>MONTH(stock_returns_long[[#This Row],[Date]])</f>
        <v>9</v>
      </c>
      <c r="D4286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7" spans="1:4" x14ac:dyDescent="0.2">
      <c r="A4287" s="3" t="s">
        <v>4</v>
      </c>
      <c r="B4287" s="3">
        <f>YEAR(stock_returns_long[[#This Row],[Date]])</f>
        <v>2022</v>
      </c>
      <c r="C4287" s="3">
        <f>MONTH(stock_returns_long[[#This Row],[Date]])</f>
        <v>9</v>
      </c>
      <c r="D4287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8" spans="1:4" x14ac:dyDescent="0.2">
      <c r="A4288" s="3" t="s">
        <v>4</v>
      </c>
      <c r="B4288" s="3">
        <f>YEAR(stock_returns_long[[#This Row],[Date]])</f>
        <v>2022</v>
      </c>
      <c r="C4288" s="3">
        <f>MONTH(stock_returns_long[[#This Row],[Date]])</f>
        <v>9</v>
      </c>
      <c r="D4288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89" spans="1:4" x14ac:dyDescent="0.2">
      <c r="A4289" s="3" t="s">
        <v>4</v>
      </c>
      <c r="B4289" s="3">
        <f>YEAR(stock_returns_long[[#This Row],[Date]])</f>
        <v>2022</v>
      </c>
      <c r="C4289" s="3">
        <f>MONTH(stock_returns_long[[#This Row],[Date]])</f>
        <v>9</v>
      </c>
      <c r="D4289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0" spans="1:4" x14ac:dyDescent="0.2">
      <c r="A4290" s="3" t="s">
        <v>4</v>
      </c>
      <c r="B4290" s="3">
        <f>YEAR(stock_returns_long[[#This Row],[Date]])</f>
        <v>2022</v>
      </c>
      <c r="C4290" s="3">
        <f>MONTH(stock_returns_long[[#This Row],[Date]])</f>
        <v>9</v>
      </c>
      <c r="D4290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1" spans="1:4" x14ac:dyDescent="0.2">
      <c r="A4291" s="3" t="s">
        <v>4</v>
      </c>
      <c r="B4291" s="3">
        <f>YEAR(stock_returns_long[[#This Row],[Date]])</f>
        <v>2022</v>
      </c>
      <c r="C4291" s="3">
        <f>MONTH(stock_returns_long[[#This Row],[Date]])</f>
        <v>9</v>
      </c>
      <c r="D4291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2" spans="1:4" x14ac:dyDescent="0.2">
      <c r="A4292" s="3" t="s">
        <v>4</v>
      </c>
      <c r="B4292" s="3">
        <f>YEAR(stock_returns_long[[#This Row],[Date]])</f>
        <v>2022</v>
      </c>
      <c r="C4292" s="3">
        <f>MONTH(stock_returns_long[[#This Row],[Date]])</f>
        <v>9</v>
      </c>
      <c r="D4292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3" spans="1:4" x14ac:dyDescent="0.2">
      <c r="A4293" s="3" t="s">
        <v>4</v>
      </c>
      <c r="B4293" s="3">
        <f>YEAR(stock_returns_long[[#This Row],[Date]])</f>
        <v>2022</v>
      </c>
      <c r="C4293" s="3">
        <f>MONTH(stock_returns_long[[#This Row],[Date]])</f>
        <v>9</v>
      </c>
      <c r="D4293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4" spans="1:4" x14ac:dyDescent="0.2">
      <c r="A4294" s="3" t="s">
        <v>4</v>
      </c>
      <c r="B4294" s="3">
        <f>YEAR(stock_returns_long[[#This Row],[Date]])</f>
        <v>2022</v>
      </c>
      <c r="C4294" s="3">
        <f>MONTH(stock_returns_long[[#This Row],[Date]])</f>
        <v>9</v>
      </c>
      <c r="D4294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5" spans="1:4" x14ac:dyDescent="0.2">
      <c r="A4295" s="3" t="s">
        <v>4</v>
      </c>
      <c r="B4295" s="3">
        <f>YEAR(stock_returns_long[[#This Row],[Date]])</f>
        <v>2022</v>
      </c>
      <c r="C4295" s="3">
        <f>MONTH(stock_returns_long[[#This Row],[Date]])</f>
        <v>9</v>
      </c>
      <c r="D4295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6" spans="1:4" x14ac:dyDescent="0.2">
      <c r="A4296" s="3" t="s">
        <v>4</v>
      </c>
      <c r="B4296" s="3">
        <f>YEAR(stock_returns_long[[#This Row],[Date]])</f>
        <v>2022</v>
      </c>
      <c r="C4296" s="3">
        <f>MONTH(stock_returns_long[[#This Row],[Date]])</f>
        <v>9</v>
      </c>
      <c r="D4296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7" spans="1:4" x14ac:dyDescent="0.2">
      <c r="A4297" s="3" t="s">
        <v>4</v>
      </c>
      <c r="B4297" s="3">
        <f>YEAR(stock_returns_long[[#This Row],[Date]])</f>
        <v>2022</v>
      </c>
      <c r="C4297" s="3">
        <f>MONTH(stock_returns_long[[#This Row],[Date]])</f>
        <v>9</v>
      </c>
      <c r="D4297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8" spans="1:4" x14ac:dyDescent="0.2">
      <c r="A4298" s="3" t="s">
        <v>4</v>
      </c>
      <c r="B4298" s="3">
        <f>YEAR(stock_returns_long[[#This Row],[Date]])</f>
        <v>2022</v>
      </c>
      <c r="C4298" s="3">
        <f>MONTH(stock_returns_long[[#This Row],[Date]])</f>
        <v>9</v>
      </c>
      <c r="D4298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299" spans="1:4" x14ac:dyDescent="0.2">
      <c r="A4299" s="3" t="s">
        <v>4</v>
      </c>
      <c r="B4299" s="3">
        <f>YEAR(stock_returns_long[[#This Row],[Date]])</f>
        <v>2022</v>
      </c>
      <c r="C4299" s="3">
        <f>MONTH(stock_returns_long[[#This Row],[Date]])</f>
        <v>9</v>
      </c>
      <c r="D4299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300" spans="1:4" x14ac:dyDescent="0.2">
      <c r="A4300" s="3" t="s">
        <v>4</v>
      </c>
      <c r="B4300" s="3">
        <f>YEAR(stock_returns_long[[#This Row],[Date]])</f>
        <v>2022</v>
      </c>
      <c r="C4300" s="3">
        <f>MONTH(stock_returns_long[[#This Row],[Date]])</f>
        <v>9</v>
      </c>
      <c r="D4300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301" spans="1:4" x14ac:dyDescent="0.2">
      <c r="A4301" s="3" t="s">
        <v>4</v>
      </c>
      <c r="B4301" s="3">
        <f>YEAR(stock_returns_long[[#This Row],[Date]])</f>
        <v>2022</v>
      </c>
      <c r="C4301" s="3">
        <f>MONTH(stock_returns_long[[#This Row],[Date]])</f>
        <v>9</v>
      </c>
      <c r="D4301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302" spans="1:4" x14ac:dyDescent="0.2">
      <c r="A4302" s="3" t="s">
        <v>4</v>
      </c>
      <c r="B4302" s="3">
        <f>YEAR(stock_returns_long[[#This Row],[Date]])</f>
        <v>2022</v>
      </c>
      <c r="C4302" s="3">
        <f>MONTH(stock_returns_long[[#This Row],[Date]])</f>
        <v>9</v>
      </c>
      <c r="D4302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303" spans="1:4" x14ac:dyDescent="0.2">
      <c r="A4303" s="3" t="s">
        <v>4</v>
      </c>
      <c r="B4303" s="3">
        <f>YEAR(stock_returns_long[[#This Row],[Date]])</f>
        <v>2022</v>
      </c>
      <c r="C4303" s="3">
        <f>MONTH(stock_returns_long[[#This Row],[Date]])</f>
        <v>9</v>
      </c>
      <c r="D4303" s="3">
        <f>EXP(SUMIFS(stock_returns_long!$F:$F, stock_returns_long!$B:$B,Table6[[#This Row],[Ticker]],stock_returns_long!$D:$D,Table6[[#This Row],[Year]], stock_returns_long!$E:$E,Table6[[#This Row],[Month]]))-1</f>
        <v>-3.7589296114753035E-2</v>
      </c>
    </row>
    <row r="4304" spans="1:4" x14ac:dyDescent="0.2">
      <c r="A4304" s="3" t="s">
        <v>4</v>
      </c>
      <c r="B4304" s="3">
        <f>YEAR(stock_returns_long[[#This Row],[Date]])</f>
        <v>2022</v>
      </c>
      <c r="C4304" s="3">
        <f>MONTH(stock_returns_long[[#This Row],[Date]])</f>
        <v>10</v>
      </c>
      <c r="D4304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05" spans="1:4" x14ac:dyDescent="0.2">
      <c r="A4305" s="3" t="s">
        <v>4</v>
      </c>
      <c r="B4305" s="3">
        <f>YEAR(stock_returns_long[[#This Row],[Date]])</f>
        <v>2022</v>
      </c>
      <c r="C4305" s="3">
        <f>MONTH(stock_returns_long[[#This Row],[Date]])</f>
        <v>10</v>
      </c>
      <c r="D4305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06" spans="1:4" x14ac:dyDescent="0.2">
      <c r="A4306" s="3" t="s">
        <v>4</v>
      </c>
      <c r="B4306" s="3">
        <f>YEAR(stock_returns_long[[#This Row],[Date]])</f>
        <v>2022</v>
      </c>
      <c r="C4306" s="3">
        <f>MONTH(stock_returns_long[[#This Row],[Date]])</f>
        <v>10</v>
      </c>
      <c r="D4306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07" spans="1:4" x14ac:dyDescent="0.2">
      <c r="A4307" s="3" t="s">
        <v>4</v>
      </c>
      <c r="B4307" s="3">
        <f>YEAR(stock_returns_long[[#This Row],[Date]])</f>
        <v>2022</v>
      </c>
      <c r="C4307" s="3">
        <f>MONTH(stock_returns_long[[#This Row],[Date]])</f>
        <v>10</v>
      </c>
      <c r="D4307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08" spans="1:4" x14ac:dyDescent="0.2">
      <c r="A4308" s="3" t="s">
        <v>4</v>
      </c>
      <c r="B4308" s="3">
        <f>YEAR(stock_returns_long[[#This Row],[Date]])</f>
        <v>2022</v>
      </c>
      <c r="C4308" s="3">
        <f>MONTH(stock_returns_long[[#This Row],[Date]])</f>
        <v>10</v>
      </c>
      <c r="D4308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09" spans="1:4" x14ac:dyDescent="0.2">
      <c r="A4309" s="3" t="s">
        <v>4</v>
      </c>
      <c r="B4309" s="3">
        <f>YEAR(stock_returns_long[[#This Row],[Date]])</f>
        <v>2022</v>
      </c>
      <c r="C4309" s="3">
        <f>MONTH(stock_returns_long[[#This Row],[Date]])</f>
        <v>10</v>
      </c>
      <c r="D4309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0" spans="1:4" x14ac:dyDescent="0.2">
      <c r="A4310" s="3" t="s">
        <v>4</v>
      </c>
      <c r="B4310" s="3">
        <f>YEAR(stock_returns_long[[#This Row],[Date]])</f>
        <v>2022</v>
      </c>
      <c r="C4310" s="3">
        <f>MONTH(stock_returns_long[[#This Row],[Date]])</f>
        <v>10</v>
      </c>
      <c r="D4310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1" spans="1:4" x14ac:dyDescent="0.2">
      <c r="A4311" s="3" t="s">
        <v>4</v>
      </c>
      <c r="B4311" s="3">
        <f>YEAR(stock_returns_long[[#This Row],[Date]])</f>
        <v>2022</v>
      </c>
      <c r="C4311" s="3">
        <f>MONTH(stock_returns_long[[#This Row],[Date]])</f>
        <v>10</v>
      </c>
      <c r="D4311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2" spans="1:4" x14ac:dyDescent="0.2">
      <c r="A4312" s="3" t="s">
        <v>4</v>
      </c>
      <c r="B4312" s="3">
        <f>YEAR(stock_returns_long[[#This Row],[Date]])</f>
        <v>2022</v>
      </c>
      <c r="C4312" s="3">
        <f>MONTH(stock_returns_long[[#This Row],[Date]])</f>
        <v>10</v>
      </c>
      <c r="D4312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3" spans="1:4" x14ac:dyDescent="0.2">
      <c r="A4313" s="3" t="s">
        <v>4</v>
      </c>
      <c r="B4313" s="3">
        <f>YEAR(stock_returns_long[[#This Row],[Date]])</f>
        <v>2022</v>
      </c>
      <c r="C4313" s="3">
        <f>MONTH(stock_returns_long[[#This Row],[Date]])</f>
        <v>10</v>
      </c>
      <c r="D4313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4" spans="1:4" x14ac:dyDescent="0.2">
      <c r="A4314" s="3" t="s">
        <v>4</v>
      </c>
      <c r="B4314" s="3">
        <f>YEAR(stock_returns_long[[#This Row],[Date]])</f>
        <v>2022</v>
      </c>
      <c r="C4314" s="3">
        <f>MONTH(stock_returns_long[[#This Row],[Date]])</f>
        <v>10</v>
      </c>
      <c r="D4314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5" spans="1:4" x14ac:dyDescent="0.2">
      <c r="A4315" s="3" t="s">
        <v>4</v>
      </c>
      <c r="B4315" s="3">
        <f>YEAR(stock_returns_long[[#This Row],[Date]])</f>
        <v>2022</v>
      </c>
      <c r="C4315" s="3">
        <f>MONTH(stock_returns_long[[#This Row],[Date]])</f>
        <v>10</v>
      </c>
      <c r="D4315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6" spans="1:4" x14ac:dyDescent="0.2">
      <c r="A4316" s="3" t="s">
        <v>4</v>
      </c>
      <c r="B4316" s="3">
        <f>YEAR(stock_returns_long[[#This Row],[Date]])</f>
        <v>2022</v>
      </c>
      <c r="C4316" s="3">
        <f>MONTH(stock_returns_long[[#This Row],[Date]])</f>
        <v>10</v>
      </c>
      <c r="D4316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7" spans="1:4" x14ac:dyDescent="0.2">
      <c r="A4317" s="3" t="s">
        <v>4</v>
      </c>
      <c r="B4317" s="3">
        <f>YEAR(stock_returns_long[[#This Row],[Date]])</f>
        <v>2022</v>
      </c>
      <c r="C4317" s="3">
        <f>MONTH(stock_returns_long[[#This Row],[Date]])</f>
        <v>10</v>
      </c>
      <c r="D4317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8" spans="1:4" x14ac:dyDescent="0.2">
      <c r="A4318" s="3" t="s">
        <v>4</v>
      </c>
      <c r="B4318" s="3">
        <f>YEAR(stock_returns_long[[#This Row],[Date]])</f>
        <v>2022</v>
      </c>
      <c r="C4318" s="3">
        <f>MONTH(stock_returns_long[[#This Row],[Date]])</f>
        <v>10</v>
      </c>
      <c r="D4318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19" spans="1:4" x14ac:dyDescent="0.2">
      <c r="A4319" s="3" t="s">
        <v>4</v>
      </c>
      <c r="B4319" s="3">
        <f>YEAR(stock_returns_long[[#This Row],[Date]])</f>
        <v>2022</v>
      </c>
      <c r="C4319" s="3">
        <f>MONTH(stock_returns_long[[#This Row],[Date]])</f>
        <v>10</v>
      </c>
      <c r="D4319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0" spans="1:4" x14ac:dyDescent="0.2">
      <c r="A4320" s="3" t="s">
        <v>4</v>
      </c>
      <c r="B4320" s="3">
        <f>YEAR(stock_returns_long[[#This Row],[Date]])</f>
        <v>2022</v>
      </c>
      <c r="C4320" s="3">
        <f>MONTH(stock_returns_long[[#This Row],[Date]])</f>
        <v>10</v>
      </c>
      <c r="D4320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1" spans="1:4" x14ac:dyDescent="0.2">
      <c r="A4321" s="3" t="s">
        <v>4</v>
      </c>
      <c r="B4321" s="3">
        <f>YEAR(stock_returns_long[[#This Row],[Date]])</f>
        <v>2022</v>
      </c>
      <c r="C4321" s="3">
        <f>MONTH(stock_returns_long[[#This Row],[Date]])</f>
        <v>10</v>
      </c>
      <c r="D4321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2" spans="1:4" x14ac:dyDescent="0.2">
      <c r="A4322" s="3" t="s">
        <v>4</v>
      </c>
      <c r="B4322" s="3">
        <f>YEAR(stock_returns_long[[#This Row],[Date]])</f>
        <v>2022</v>
      </c>
      <c r="C4322" s="3">
        <f>MONTH(stock_returns_long[[#This Row],[Date]])</f>
        <v>10</v>
      </c>
      <c r="D4322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3" spans="1:4" x14ac:dyDescent="0.2">
      <c r="A4323" s="3" t="s">
        <v>4</v>
      </c>
      <c r="B4323" s="3">
        <f>YEAR(stock_returns_long[[#This Row],[Date]])</f>
        <v>2022</v>
      </c>
      <c r="C4323" s="3">
        <f>MONTH(stock_returns_long[[#This Row],[Date]])</f>
        <v>10</v>
      </c>
      <c r="D4323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4" spans="1:4" x14ac:dyDescent="0.2">
      <c r="A4324" s="3" t="s">
        <v>4</v>
      </c>
      <c r="B4324" s="3">
        <f>YEAR(stock_returns_long[[#This Row],[Date]])</f>
        <v>2022</v>
      </c>
      <c r="C4324" s="3">
        <f>MONTH(stock_returns_long[[#This Row],[Date]])</f>
        <v>10</v>
      </c>
      <c r="D4324" s="3">
        <f>EXP(SUMIFS(stock_returns_long!$F:$F, stock_returns_long!$B:$B,Table6[[#This Row],[Ticker]],stock_returns_long!$D:$D,Table6[[#This Row],[Year]], stock_returns_long!$E:$E,Table6[[#This Row],[Month]]))-1</f>
        <v>-0.14216779156971648</v>
      </c>
    </row>
    <row r="4325" spans="1:4" x14ac:dyDescent="0.2">
      <c r="A4325" s="3" t="s">
        <v>4</v>
      </c>
      <c r="B4325" s="3">
        <f>YEAR(stock_returns_long[[#This Row],[Date]])</f>
        <v>2022</v>
      </c>
      <c r="C4325" s="3">
        <f>MONTH(stock_returns_long[[#This Row],[Date]])</f>
        <v>11</v>
      </c>
      <c r="D4325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26" spans="1:4" x14ac:dyDescent="0.2">
      <c r="A4326" s="3" t="s">
        <v>4</v>
      </c>
      <c r="B4326" s="3">
        <f>YEAR(stock_returns_long[[#This Row],[Date]])</f>
        <v>2022</v>
      </c>
      <c r="C4326" s="3">
        <f>MONTH(stock_returns_long[[#This Row],[Date]])</f>
        <v>11</v>
      </c>
      <c r="D4326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27" spans="1:4" x14ac:dyDescent="0.2">
      <c r="A4327" s="3" t="s">
        <v>4</v>
      </c>
      <c r="B4327" s="3">
        <f>YEAR(stock_returns_long[[#This Row],[Date]])</f>
        <v>2022</v>
      </c>
      <c r="C4327" s="3">
        <f>MONTH(stock_returns_long[[#This Row],[Date]])</f>
        <v>11</v>
      </c>
      <c r="D4327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28" spans="1:4" x14ac:dyDescent="0.2">
      <c r="A4328" s="3" t="s">
        <v>4</v>
      </c>
      <c r="B4328" s="3">
        <f>YEAR(stock_returns_long[[#This Row],[Date]])</f>
        <v>2022</v>
      </c>
      <c r="C4328" s="3">
        <f>MONTH(stock_returns_long[[#This Row],[Date]])</f>
        <v>11</v>
      </c>
      <c r="D4328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29" spans="1:4" x14ac:dyDescent="0.2">
      <c r="A4329" s="3" t="s">
        <v>4</v>
      </c>
      <c r="B4329" s="3">
        <f>YEAR(stock_returns_long[[#This Row],[Date]])</f>
        <v>2022</v>
      </c>
      <c r="C4329" s="3">
        <f>MONTH(stock_returns_long[[#This Row],[Date]])</f>
        <v>11</v>
      </c>
      <c r="D4329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0" spans="1:4" x14ac:dyDescent="0.2">
      <c r="A4330" s="3" t="s">
        <v>4</v>
      </c>
      <c r="B4330" s="3">
        <f>YEAR(stock_returns_long[[#This Row],[Date]])</f>
        <v>2022</v>
      </c>
      <c r="C4330" s="3">
        <f>MONTH(stock_returns_long[[#This Row],[Date]])</f>
        <v>11</v>
      </c>
      <c r="D4330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1" spans="1:4" x14ac:dyDescent="0.2">
      <c r="A4331" s="3" t="s">
        <v>4</v>
      </c>
      <c r="B4331" s="3">
        <f>YEAR(stock_returns_long[[#This Row],[Date]])</f>
        <v>2022</v>
      </c>
      <c r="C4331" s="3">
        <f>MONTH(stock_returns_long[[#This Row],[Date]])</f>
        <v>11</v>
      </c>
      <c r="D4331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2" spans="1:4" x14ac:dyDescent="0.2">
      <c r="A4332" s="3" t="s">
        <v>4</v>
      </c>
      <c r="B4332" s="3">
        <f>YEAR(stock_returns_long[[#This Row],[Date]])</f>
        <v>2022</v>
      </c>
      <c r="C4332" s="3">
        <f>MONTH(stock_returns_long[[#This Row],[Date]])</f>
        <v>11</v>
      </c>
      <c r="D4332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3" spans="1:4" x14ac:dyDescent="0.2">
      <c r="A4333" s="3" t="s">
        <v>4</v>
      </c>
      <c r="B4333" s="3">
        <f>YEAR(stock_returns_long[[#This Row],[Date]])</f>
        <v>2022</v>
      </c>
      <c r="C4333" s="3">
        <f>MONTH(stock_returns_long[[#This Row],[Date]])</f>
        <v>11</v>
      </c>
      <c r="D4333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4" spans="1:4" x14ac:dyDescent="0.2">
      <c r="A4334" s="3" t="s">
        <v>4</v>
      </c>
      <c r="B4334" s="3">
        <f>YEAR(stock_returns_long[[#This Row],[Date]])</f>
        <v>2022</v>
      </c>
      <c r="C4334" s="3">
        <f>MONTH(stock_returns_long[[#This Row],[Date]])</f>
        <v>11</v>
      </c>
      <c r="D4334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5" spans="1:4" x14ac:dyDescent="0.2">
      <c r="A4335" s="3" t="s">
        <v>4</v>
      </c>
      <c r="B4335" s="3">
        <f>YEAR(stock_returns_long[[#This Row],[Date]])</f>
        <v>2022</v>
      </c>
      <c r="C4335" s="3">
        <f>MONTH(stock_returns_long[[#This Row],[Date]])</f>
        <v>11</v>
      </c>
      <c r="D4335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6" spans="1:4" x14ac:dyDescent="0.2">
      <c r="A4336" s="3" t="s">
        <v>4</v>
      </c>
      <c r="B4336" s="3">
        <f>YEAR(stock_returns_long[[#This Row],[Date]])</f>
        <v>2022</v>
      </c>
      <c r="C4336" s="3">
        <f>MONTH(stock_returns_long[[#This Row],[Date]])</f>
        <v>11</v>
      </c>
      <c r="D4336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7" spans="1:4" x14ac:dyDescent="0.2">
      <c r="A4337" s="3" t="s">
        <v>4</v>
      </c>
      <c r="B4337" s="3">
        <f>YEAR(stock_returns_long[[#This Row],[Date]])</f>
        <v>2022</v>
      </c>
      <c r="C4337" s="3">
        <f>MONTH(stock_returns_long[[#This Row],[Date]])</f>
        <v>11</v>
      </c>
      <c r="D4337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8" spans="1:4" x14ac:dyDescent="0.2">
      <c r="A4338" s="3" t="s">
        <v>4</v>
      </c>
      <c r="B4338" s="3">
        <f>YEAR(stock_returns_long[[#This Row],[Date]])</f>
        <v>2022</v>
      </c>
      <c r="C4338" s="3">
        <f>MONTH(stock_returns_long[[#This Row],[Date]])</f>
        <v>11</v>
      </c>
      <c r="D4338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39" spans="1:4" x14ac:dyDescent="0.2">
      <c r="A4339" s="3" t="s">
        <v>4</v>
      </c>
      <c r="B4339" s="3">
        <f>YEAR(stock_returns_long[[#This Row],[Date]])</f>
        <v>2022</v>
      </c>
      <c r="C4339" s="3">
        <f>MONTH(stock_returns_long[[#This Row],[Date]])</f>
        <v>11</v>
      </c>
      <c r="D4339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0" spans="1:4" x14ac:dyDescent="0.2">
      <c r="A4340" s="3" t="s">
        <v>4</v>
      </c>
      <c r="B4340" s="3">
        <f>YEAR(stock_returns_long[[#This Row],[Date]])</f>
        <v>2022</v>
      </c>
      <c r="C4340" s="3">
        <f>MONTH(stock_returns_long[[#This Row],[Date]])</f>
        <v>11</v>
      </c>
      <c r="D4340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1" spans="1:4" x14ac:dyDescent="0.2">
      <c r="A4341" s="3" t="s">
        <v>4</v>
      </c>
      <c r="B4341" s="3">
        <f>YEAR(stock_returns_long[[#This Row],[Date]])</f>
        <v>2022</v>
      </c>
      <c r="C4341" s="3">
        <f>MONTH(stock_returns_long[[#This Row],[Date]])</f>
        <v>11</v>
      </c>
      <c r="D4341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2" spans="1:4" x14ac:dyDescent="0.2">
      <c r="A4342" s="3" t="s">
        <v>4</v>
      </c>
      <c r="B4342" s="3">
        <f>YEAR(stock_returns_long[[#This Row],[Date]])</f>
        <v>2022</v>
      </c>
      <c r="C4342" s="3">
        <f>MONTH(stock_returns_long[[#This Row],[Date]])</f>
        <v>11</v>
      </c>
      <c r="D4342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3" spans="1:4" x14ac:dyDescent="0.2">
      <c r="A4343" s="3" t="s">
        <v>4</v>
      </c>
      <c r="B4343" s="3">
        <f>YEAR(stock_returns_long[[#This Row],[Date]])</f>
        <v>2022</v>
      </c>
      <c r="C4343" s="3">
        <f>MONTH(stock_returns_long[[#This Row],[Date]])</f>
        <v>11</v>
      </c>
      <c r="D4343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4" spans="1:4" x14ac:dyDescent="0.2">
      <c r="A4344" s="3" t="s">
        <v>4</v>
      </c>
      <c r="B4344" s="3">
        <f>YEAR(stock_returns_long[[#This Row],[Date]])</f>
        <v>2022</v>
      </c>
      <c r="C4344" s="3">
        <f>MONTH(stock_returns_long[[#This Row],[Date]])</f>
        <v>11</v>
      </c>
      <c r="D4344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5" spans="1:4" x14ac:dyDescent="0.2">
      <c r="A4345" s="3" t="s">
        <v>4</v>
      </c>
      <c r="B4345" s="3">
        <f>YEAR(stock_returns_long[[#This Row],[Date]])</f>
        <v>2022</v>
      </c>
      <c r="C4345" s="3">
        <f>MONTH(stock_returns_long[[#This Row],[Date]])</f>
        <v>11</v>
      </c>
      <c r="D4345" s="3">
        <f>EXP(SUMIFS(stock_returns_long!$F:$F, stock_returns_long!$B:$B,Table6[[#This Row],[Ticker]],stock_returns_long!$D:$D,Table6[[#This Row],[Year]], stock_returns_long!$E:$E,Table6[[#This Row],[Month]]))-1</f>
        <v>-0.14432626046795283</v>
      </c>
    </row>
    <row r="4346" spans="1:4" x14ac:dyDescent="0.2">
      <c r="A4346" s="3" t="s">
        <v>4</v>
      </c>
      <c r="B4346" s="3">
        <f>YEAR(stock_returns_long[[#This Row],[Date]])</f>
        <v>2022</v>
      </c>
      <c r="C4346" s="3">
        <f>MONTH(stock_returns_long[[#This Row],[Date]])</f>
        <v>12</v>
      </c>
      <c r="D4346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47" spans="1:4" x14ac:dyDescent="0.2">
      <c r="A4347" s="3" t="s">
        <v>4</v>
      </c>
      <c r="B4347" s="3">
        <f>YEAR(stock_returns_long[[#This Row],[Date]])</f>
        <v>2022</v>
      </c>
      <c r="C4347" s="3">
        <f>MONTH(stock_returns_long[[#This Row],[Date]])</f>
        <v>12</v>
      </c>
      <c r="D4347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48" spans="1:4" x14ac:dyDescent="0.2">
      <c r="A4348" s="3" t="s">
        <v>4</v>
      </c>
      <c r="B4348" s="3">
        <f>YEAR(stock_returns_long[[#This Row],[Date]])</f>
        <v>2022</v>
      </c>
      <c r="C4348" s="3">
        <f>MONTH(stock_returns_long[[#This Row],[Date]])</f>
        <v>12</v>
      </c>
      <c r="D4348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49" spans="1:4" x14ac:dyDescent="0.2">
      <c r="A4349" s="3" t="s">
        <v>4</v>
      </c>
      <c r="B4349" s="3">
        <f>YEAR(stock_returns_long[[#This Row],[Date]])</f>
        <v>2022</v>
      </c>
      <c r="C4349" s="3">
        <f>MONTH(stock_returns_long[[#This Row],[Date]])</f>
        <v>12</v>
      </c>
      <c r="D4349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0" spans="1:4" x14ac:dyDescent="0.2">
      <c r="A4350" s="3" t="s">
        <v>4</v>
      </c>
      <c r="B4350" s="3">
        <f>YEAR(stock_returns_long[[#This Row],[Date]])</f>
        <v>2022</v>
      </c>
      <c r="C4350" s="3">
        <f>MONTH(stock_returns_long[[#This Row],[Date]])</f>
        <v>12</v>
      </c>
      <c r="D4350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1" spans="1:4" x14ac:dyDescent="0.2">
      <c r="A4351" s="3" t="s">
        <v>4</v>
      </c>
      <c r="B4351" s="3">
        <f>YEAR(stock_returns_long[[#This Row],[Date]])</f>
        <v>2022</v>
      </c>
      <c r="C4351" s="3">
        <f>MONTH(stock_returns_long[[#This Row],[Date]])</f>
        <v>12</v>
      </c>
      <c r="D4351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2" spans="1:4" x14ac:dyDescent="0.2">
      <c r="A4352" s="3" t="s">
        <v>4</v>
      </c>
      <c r="B4352" s="3">
        <f>YEAR(stock_returns_long[[#This Row],[Date]])</f>
        <v>2022</v>
      </c>
      <c r="C4352" s="3">
        <f>MONTH(stock_returns_long[[#This Row],[Date]])</f>
        <v>12</v>
      </c>
      <c r="D4352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3" spans="1:4" x14ac:dyDescent="0.2">
      <c r="A4353" s="3" t="s">
        <v>4</v>
      </c>
      <c r="B4353" s="3">
        <f>YEAR(stock_returns_long[[#This Row],[Date]])</f>
        <v>2022</v>
      </c>
      <c r="C4353" s="3">
        <f>MONTH(stock_returns_long[[#This Row],[Date]])</f>
        <v>12</v>
      </c>
      <c r="D4353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4" spans="1:4" x14ac:dyDescent="0.2">
      <c r="A4354" s="3" t="s">
        <v>4</v>
      </c>
      <c r="B4354" s="3">
        <f>YEAR(stock_returns_long[[#This Row],[Date]])</f>
        <v>2022</v>
      </c>
      <c r="C4354" s="3">
        <f>MONTH(stock_returns_long[[#This Row],[Date]])</f>
        <v>12</v>
      </c>
      <c r="D4354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5" spans="1:4" x14ac:dyDescent="0.2">
      <c r="A4355" s="3" t="s">
        <v>4</v>
      </c>
      <c r="B4355" s="3">
        <f>YEAR(stock_returns_long[[#This Row],[Date]])</f>
        <v>2022</v>
      </c>
      <c r="C4355" s="3">
        <f>MONTH(stock_returns_long[[#This Row],[Date]])</f>
        <v>12</v>
      </c>
      <c r="D4355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6" spans="1:4" x14ac:dyDescent="0.2">
      <c r="A4356" s="3" t="s">
        <v>4</v>
      </c>
      <c r="B4356" s="3">
        <f>YEAR(stock_returns_long[[#This Row],[Date]])</f>
        <v>2022</v>
      </c>
      <c r="C4356" s="3">
        <f>MONTH(stock_returns_long[[#This Row],[Date]])</f>
        <v>12</v>
      </c>
      <c r="D4356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7" spans="1:4" x14ac:dyDescent="0.2">
      <c r="A4357" s="3" t="s">
        <v>4</v>
      </c>
      <c r="B4357" s="3">
        <f>YEAR(stock_returns_long[[#This Row],[Date]])</f>
        <v>2022</v>
      </c>
      <c r="C4357" s="3">
        <f>MONTH(stock_returns_long[[#This Row],[Date]])</f>
        <v>12</v>
      </c>
      <c r="D4357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8" spans="1:4" x14ac:dyDescent="0.2">
      <c r="A4358" s="3" t="s">
        <v>4</v>
      </c>
      <c r="B4358" s="3">
        <f>YEAR(stock_returns_long[[#This Row],[Date]])</f>
        <v>2022</v>
      </c>
      <c r="C4358" s="3">
        <f>MONTH(stock_returns_long[[#This Row],[Date]])</f>
        <v>12</v>
      </c>
      <c r="D4358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59" spans="1:4" x14ac:dyDescent="0.2">
      <c r="A4359" s="3" t="s">
        <v>4</v>
      </c>
      <c r="B4359" s="3">
        <f>YEAR(stock_returns_long[[#This Row],[Date]])</f>
        <v>2022</v>
      </c>
      <c r="C4359" s="3">
        <f>MONTH(stock_returns_long[[#This Row],[Date]])</f>
        <v>12</v>
      </c>
      <c r="D4359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0" spans="1:4" x14ac:dyDescent="0.2">
      <c r="A4360" s="3" t="s">
        <v>4</v>
      </c>
      <c r="B4360" s="3">
        <f>YEAR(stock_returns_long[[#This Row],[Date]])</f>
        <v>2022</v>
      </c>
      <c r="C4360" s="3">
        <f>MONTH(stock_returns_long[[#This Row],[Date]])</f>
        <v>12</v>
      </c>
      <c r="D4360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1" spans="1:4" x14ac:dyDescent="0.2">
      <c r="A4361" s="3" t="s">
        <v>4</v>
      </c>
      <c r="B4361" s="3">
        <f>YEAR(stock_returns_long[[#This Row],[Date]])</f>
        <v>2022</v>
      </c>
      <c r="C4361" s="3">
        <f>MONTH(stock_returns_long[[#This Row],[Date]])</f>
        <v>12</v>
      </c>
      <c r="D4361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2" spans="1:4" x14ac:dyDescent="0.2">
      <c r="A4362" s="3" t="s">
        <v>4</v>
      </c>
      <c r="B4362" s="3">
        <f>YEAR(stock_returns_long[[#This Row],[Date]])</f>
        <v>2022</v>
      </c>
      <c r="C4362" s="3">
        <f>MONTH(stock_returns_long[[#This Row],[Date]])</f>
        <v>12</v>
      </c>
      <c r="D4362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3" spans="1:4" x14ac:dyDescent="0.2">
      <c r="A4363" s="3" t="s">
        <v>4</v>
      </c>
      <c r="B4363" s="3">
        <f>YEAR(stock_returns_long[[#This Row],[Date]])</f>
        <v>2022</v>
      </c>
      <c r="C4363" s="3">
        <f>MONTH(stock_returns_long[[#This Row],[Date]])</f>
        <v>12</v>
      </c>
      <c r="D4363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4" spans="1:4" x14ac:dyDescent="0.2">
      <c r="A4364" s="3" t="s">
        <v>4</v>
      </c>
      <c r="B4364" s="3">
        <f>YEAR(stock_returns_long[[#This Row],[Date]])</f>
        <v>2022</v>
      </c>
      <c r="C4364" s="3">
        <f>MONTH(stock_returns_long[[#This Row],[Date]])</f>
        <v>12</v>
      </c>
      <c r="D4364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5" spans="1:4" x14ac:dyDescent="0.2">
      <c r="A4365" s="3" t="s">
        <v>4</v>
      </c>
      <c r="B4365" s="3">
        <f>YEAR(stock_returns_long[[#This Row],[Date]])</f>
        <v>2022</v>
      </c>
      <c r="C4365" s="3">
        <f>MONTH(stock_returns_long[[#This Row],[Date]])</f>
        <v>12</v>
      </c>
      <c r="D4365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6" spans="1:4" x14ac:dyDescent="0.2">
      <c r="A4366" s="3" t="s">
        <v>4</v>
      </c>
      <c r="B4366" s="3">
        <f>YEAR(stock_returns_long[[#This Row],[Date]])</f>
        <v>2022</v>
      </c>
      <c r="C4366" s="3">
        <f>MONTH(stock_returns_long[[#This Row],[Date]])</f>
        <v>12</v>
      </c>
      <c r="D4366" s="3">
        <f>EXP(SUMIFS(stock_returns_long!$F:$F, stock_returns_long!$B:$B,Table6[[#This Row],[Ticker]],stock_returns_long!$D:$D,Table6[[#This Row],[Year]], stock_returns_long!$E:$E,Table6[[#This Row],[Month]]))-1</f>
        <v>-0.3673343490707851</v>
      </c>
    </row>
    <row r="4367" spans="1:4" x14ac:dyDescent="0.2">
      <c r="A4367" s="3" t="s">
        <v>4</v>
      </c>
      <c r="B4367" s="3">
        <f>YEAR(stock_returns_long[[#This Row],[Date]])</f>
        <v>2023</v>
      </c>
      <c r="C4367" s="3">
        <f>MONTH(stock_returns_long[[#This Row],[Date]])</f>
        <v>1</v>
      </c>
      <c r="D4367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68" spans="1:4" x14ac:dyDescent="0.2">
      <c r="A4368" s="3" t="s">
        <v>4</v>
      </c>
      <c r="B4368" s="3">
        <f>YEAR(stock_returns_long[[#This Row],[Date]])</f>
        <v>2023</v>
      </c>
      <c r="C4368" s="3">
        <f>MONTH(stock_returns_long[[#This Row],[Date]])</f>
        <v>1</v>
      </c>
      <c r="D4368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69" spans="1:4" x14ac:dyDescent="0.2">
      <c r="A4369" s="3" t="s">
        <v>4</v>
      </c>
      <c r="B4369" s="3">
        <f>YEAR(stock_returns_long[[#This Row],[Date]])</f>
        <v>2023</v>
      </c>
      <c r="C4369" s="3">
        <f>MONTH(stock_returns_long[[#This Row],[Date]])</f>
        <v>1</v>
      </c>
      <c r="D4369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0" spans="1:4" x14ac:dyDescent="0.2">
      <c r="A4370" s="3" t="s">
        <v>4</v>
      </c>
      <c r="B4370" s="3">
        <f>YEAR(stock_returns_long[[#This Row],[Date]])</f>
        <v>2023</v>
      </c>
      <c r="C4370" s="3">
        <f>MONTH(stock_returns_long[[#This Row],[Date]])</f>
        <v>1</v>
      </c>
      <c r="D4370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1" spans="1:4" x14ac:dyDescent="0.2">
      <c r="A4371" s="3" t="s">
        <v>4</v>
      </c>
      <c r="B4371" s="3">
        <f>YEAR(stock_returns_long[[#This Row],[Date]])</f>
        <v>2023</v>
      </c>
      <c r="C4371" s="3">
        <f>MONTH(stock_returns_long[[#This Row],[Date]])</f>
        <v>1</v>
      </c>
      <c r="D4371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2" spans="1:4" x14ac:dyDescent="0.2">
      <c r="A4372" s="3" t="s">
        <v>4</v>
      </c>
      <c r="B4372" s="3">
        <f>YEAR(stock_returns_long[[#This Row],[Date]])</f>
        <v>2023</v>
      </c>
      <c r="C4372" s="3">
        <f>MONTH(stock_returns_long[[#This Row],[Date]])</f>
        <v>1</v>
      </c>
      <c r="D4372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3" spans="1:4" x14ac:dyDescent="0.2">
      <c r="A4373" s="3" t="s">
        <v>4</v>
      </c>
      <c r="B4373" s="3">
        <f>YEAR(stock_returns_long[[#This Row],[Date]])</f>
        <v>2023</v>
      </c>
      <c r="C4373" s="3">
        <f>MONTH(stock_returns_long[[#This Row],[Date]])</f>
        <v>1</v>
      </c>
      <c r="D4373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4" spans="1:4" x14ac:dyDescent="0.2">
      <c r="A4374" s="3" t="s">
        <v>4</v>
      </c>
      <c r="B4374" s="3">
        <f>YEAR(stock_returns_long[[#This Row],[Date]])</f>
        <v>2023</v>
      </c>
      <c r="C4374" s="3">
        <f>MONTH(stock_returns_long[[#This Row],[Date]])</f>
        <v>1</v>
      </c>
      <c r="D4374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5" spans="1:4" x14ac:dyDescent="0.2">
      <c r="A4375" s="3" t="s">
        <v>4</v>
      </c>
      <c r="B4375" s="3">
        <f>YEAR(stock_returns_long[[#This Row],[Date]])</f>
        <v>2023</v>
      </c>
      <c r="C4375" s="3">
        <f>MONTH(stock_returns_long[[#This Row],[Date]])</f>
        <v>1</v>
      </c>
      <c r="D4375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6" spans="1:4" x14ac:dyDescent="0.2">
      <c r="A4376" s="3" t="s">
        <v>4</v>
      </c>
      <c r="B4376" s="3">
        <f>YEAR(stock_returns_long[[#This Row],[Date]])</f>
        <v>2023</v>
      </c>
      <c r="C4376" s="3">
        <f>MONTH(stock_returns_long[[#This Row],[Date]])</f>
        <v>1</v>
      </c>
      <c r="D4376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7" spans="1:4" x14ac:dyDescent="0.2">
      <c r="A4377" s="3" t="s">
        <v>4</v>
      </c>
      <c r="B4377" s="3">
        <f>YEAR(stock_returns_long[[#This Row],[Date]])</f>
        <v>2023</v>
      </c>
      <c r="C4377" s="3">
        <f>MONTH(stock_returns_long[[#This Row],[Date]])</f>
        <v>1</v>
      </c>
      <c r="D4377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8" spans="1:4" x14ac:dyDescent="0.2">
      <c r="A4378" s="3" t="s">
        <v>4</v>
      </c>
      <c r="B4378" s="3">
        <f>YEAR(stock_returns_long[[#This Row],[Date]])</f>
        <v>2023</v>
      </c>
      <c r="C4378" s="3">
        <f>MONTH(stock_returns_long[[#This Row],[Date]])</f>
        <v>1</v>
      </c>
      <c r="D4378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79" spans="1:4" x14ac:dyDescent="0.2">
      <c r="A4379" s="3" t="s">
        <v>4</v>
      </c>
      <c r="B4379" s="3">
        <f>YEAR(stock_returns_long[[#This Row],[Date]])</f>
        <v>2023</v>
      </c>
      <c r="C4379" s="3">
        <f>MONTH(stock_returns_long[[#This Row],[Date]])</f>
        <v>1</v>
      </c>
      <c r="D4379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0" spans="1:4" x14ac:dyDescent="0.2">
      <c r="A4380" s="3" t="s">
        <v>4</v>
      </c>
      <c r="B4380" s="3">
        <f>YEAR(stock_returns_long[[#This Row],[Date]])</f>
        <v>2023</v>
      </c>
      <c r="C4380" s="3">
        <f>MONTH(stock_returns_long[[#This Row],[Date]])</f>
        <v>1</v>
      </c>
      <c r="D4380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1" spans="1:4" x14ac:dyDescent="0.2">
      <c r="A4381" s="3" t="s">
        <v>4</v>
      </c>
      <c r="B4381" s="3">
        <f>YEAR(stock_returns_long[[#This Row],[Date]])</f>
        <v>2023</v>
      </c>
      <c r="C4381" s="3">
        <f>MONTH(stock_returns_long[[#This Row],[Date]])</f>
        <v>1</v>
      </c>
      <c r="D4381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2" spans="1:4" x14ac:dyDescent="0.2">
      <c r="A4382" s="3" t="s">
        <v>4</v>
      </c>
      <c r="B4382" s="3">
        <f>YEAR(stock_returns_long[[#This Row],[Date]])</f>
        <v>2023</v>
      </c>
      <c r="C4382" s="3">
        <f>MONTH(stock_returns_long[[#This Row],[Date]])</f>
        <v>1</v>
      </c>
      <c r="D4382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3" spans="1:4" x14ac:dyDescent="0.2">
      <c r="A4383" s="3" t="s">
        <v>4</v>
      </c>
      <c r="B4383" s="3">
        <f>YEAR(stock_returns_long[[#This Row],[Date]])</f>
        <v>2023</v>
      </c>
      <c r="C4383" s="3">
        <f>MONTH(stock_returns_long[[#This Row],[Date]])</f>
        <v>1</v>
      </c>
      <c r="D4383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4" spans="1:4" x14ac:dyDescent="0.2">
      <c r="A4384" s="3" t="s">
        <v>4</v>
      </c>
      <c r="B4384" s="3">
        <f>YEAR(stock_returns_long[[#This Row],[Date]])</f>
        <v>2023</v>
      </c>
      <c r="C4384" s="3">
        <f>MONTH(stock_returns_long[[#This Row],[Date]])</f>
        <v>1</v>
      </c>
      <c r="D4384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5" spans="1:4" x14ac:dyDescent="0.2">
      <c r="A4385" s="3" t="s">
        <v>4</v>
      </c>
      <c r="B4385" s="3">
        <f>YEAR(stock_returns_long[[#This Row],[Date]])</f>
        <v>2023</v>
      </c>
      <c r="C4385" s="3">
        <f>MONTH(stock_returns_long[[#This Row],[Date]])</f>
        <v>1</v>
      </c>
      <c r="D4385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6" spans="1:4" x14ac:dyDescent="0.2">
      <c r="A4386" s="3" t="s">
        <v>4</v>
      </c>
      <c r="B4386" s="3">
        <f>YEAR(stock_returns_long[[#This Row],[Date]])</f>
        <v>2023</v>
      </c>
      <c r="C4386" s="3">
        <f>MONTH(stock_returns_long[[#This Row],[Date]])</f>
        <v>1</v>
      </c>
      <c r="D4386" s="3">
        <f>EXP(SUMIFS(stock_returns_long!$F:$F, stock_returns_long!$B:$B,Table6[[#This Row],[Ticker]],stock_returns_long!$D:$D,Table6[[#This Row],[Year]], stock_returns_long!$E:$E,Table6[[#This Row],[Month]]))-1</f>
        <v>0.4062347847991099</v>
      </c>
    </row>
    <row r="4387" spans="1:4" x14ac:dyDescent="0.2">
      <c r="A4387" s="3" t="s">
        <v>4</v>
      </c>
      <c r="B4387" s="3">
        <f>YEAR(stock_returns_long[[#This Row],[Date]])</f>
        <v>2023</v>
      </c>
      <c r="C4387" s="3">
        <f>MONTH(stock_returns_long[[#This Row],[Date]])</f>
        <v>2</v>
      </c>
      <c r="D4387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88" spans="1:4" x14ac:dyDescent="0.2">
      <c r="A4388" s="3" t="s">
        <v>4</v>
      </c>
      <c r="B4388" s="3">
        <f>YEAR(stock_returns_long[[#This Row],[Date]])</f>
        <v>2023</v>
      </c>
      <c r="C4388" s="3">
        <f>MONTH(stock_returns_long[[#This Row],[Date]])</f>
        <v>2</v>
      </c>
      <c r="D4388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89" spans="1:4" x14ac:dyDescent="0.2">
      <c r="A4389" s="3" t="s">
        <v>4</v>
      </c>
      <c r="B4389" s="3">
        <f>YEAR(stock_returns_long[[#This Row],[Date]])</f>
        <v>2023</v>
      </c>
      <c r="C4389" s="3">
        <f>MONTH(stock_returns_long[[#This Row],[Date]])</f>
        <v>2</v>
      </c>
      <c r="D4389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0" spans="1:4" x14ac:dyDescent="0.2">
      <c r="A4390" s="3" t="s">
        <v>4</v>
      </c>
      <c r="B4390" s="3">
        <f>YEAR(stock_returns_long[[#This Row],[Date]])</f>
        <v>2023</v>
      </c>
      <c r="C4390" s="3">
        <f>MONTH(stock_returns_long[[#This Row],[Date]])</f>
        <v>2</v>
      </c>
      <c r="D4390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1" spans="1:4" x14ac:dyDescent="0.2">
      <c r="A4391" s="3" t="s">
        <v>4</v>
      </c>
      <c r="B4391" s="3">
        <f>YEAR(stock_returns_long[[#This Row],[Date]])</f>
        <v>2023</v>
      </c>
      <c r="C4391" s="3">
        <f>MONTH(stock_returns_long[[#This Row],[Date]])</f>
        <v>2</v>
      </c>
      <c r="D4391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2" spans="1:4" x14ac:dyDescent="0.2">
      <c r="A4392" s="3" t="s">
        <v>4</v>
      </c>
      <c r="B4392" s="3">
        <f>YEAR(stock_returns_long[[#This Row],[Date]])</f>
        <v>2023</v>
      </c>
      <c r="C4392" s="3">
        <f>MONTH(stock_returns_long[[#This Row],[Date]])</f>
        <v>2</v>
      </c>
      <c r="D4392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3" spans="1:4" x14ac:dyDescent="0.2">
      <c r="A4393" s="3" t="s">
        <v>4</v>
      </c>
      <c r="B4393" s="3">
        <f>YEAR(stock_returns_long[[#This Row],[Date]])</f>
        <v>2023</v>
      </c>
      <c r="C4393" s="3">
        <f>MONTH(stock_returns_long[[#This Row],[Date]])</f>
        <v>2</v>
      </c>
      <c r="D4393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4" spans="1:4" x14ac:dyDescent="0.2">
      <c r="A4394" s="3" t="s">
        <v>4</v>
      </c>
      <c r="B4394" s="3">
        <f>YEAR(stock_returns_long[[#This Row],[Date]])</f>
        <v>2023</v>
      </c>
      <c r="C4394" s="3">
        <f>MONTH(stock_returns_long[[#This Row],[Date]])</f>
        <v>2</v>
      </c>
      <c r="D4394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5" spans="1:4" x14ac:dyDescent="0.2">
      <c r="A4395" s="3" t="s">
        <v>4</v>
      </c>
      <c r="B4395" s="3">
        <f>YEAR(stock_returns_long[[#This Row],[Date]])</f>
        <v>2023</v>
      </c>
      <c r="C4395" s="3">
        <f>MONTH(stock_returns_long[[#This Row],[Date]])</f>
        <v>2</v>
      </c>
      <c r="D4395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6" spans="1:4" x14ac:dyDescent="0.2">
      <c r="A4396" s="3" t="s">
        <v>4</v>
      </c>
      <c r="B4396" s="3">
        <f>YEAR(stock_returns_long[[#This Row],[Date]])</f>
        <v>2023</v>
      </c>
      <c r="C4396" s="3">
        <f>MONTH(stock_returns_long[[#This Row],[Date]])</f>
        <v>2</v>
      </c>
      <c r="D4396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7" spans="1:4" x14ac:dyDescent="0.2">
      <c r="A4397" s="3" t="s">
        <v>4</v>
      </c>
      <c r="B4397" s="3">
        <f>YEAR(stock_returns_long[[#This Row],[Date]])</f>
        <v>2023</v>
      </c>
      <c r="C4397" s="3">
        <f>MONTH(stock_returns_long[[#This Row],[Date]])</f>
        <v>2</v>
      </c>
      <c r="D4397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8" spans="1:4" x14ac:dyDescent="0.2">
      <c r="A4398" s="3" t="s">
        <v>4</v>
      </c>
      <c r="B4398" s="3">
        <f>YEAR(stock_returns_long[[#This Row],[Date]])</f>
        <v>2023</v>
      </c>
      <c r="C4398" s="3">
        <f>MONTH(stock_returns_long[[#This Row],[Date]])</f>
        <v>2</v>
      </c>
      <c r="D4398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399" spans="1:4" x14ac:dyDescent="0.2">
      <c r="A4399" s="3" t="s">
        <v>4</v>
      </c>
      <c r="B4399" s="3">
        <f>YEAR(stock_returns_long[[#This Row],[Date]])</f>
        <v>2023</v>
      </c>
      <c r="C4399" s="3">
        <f>MONTH(stock_returns_long[[#This Row],[Date]])</f>
        <v>2</v>
      </c>
      <c r="D4399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0" spans="1:4" x14ac:dyDescent="0.2">
      <c r="A4400" s="3" t="s">
        <v>4</v>
      </c>
      <c r="B4400" s="3">
        <f>YEAR(stock_returns_long[[#This Row],[Date]])</f>
        <v>2023</v>
      </c>
      <c r="C4400" s="3">
        <f>MONTH(stock_returns_long[[#This Row],[Date]])</f>
        <v>2</v>
      </c>
      <c r="D4400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1" spans="1:4" x14ac:dyDescent="0.2">
      <c r="A4401" s="3" t="s">
        <v>4</v>
      </c>
      <c r="B4401" s="3">
        <f>YEAR(stock_returns_long[[#This Row],[Date]])</f>
        <v>2023</v>
      </c>
      <c r="C4401" s="3">
        <f>MONTH(stock_returns_long[[#This Row],[Date]])</f>
        <v>2</v>
      </c>
      <c r="D4401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2" spans="1:4" x14ac:dyDescent="0.2">
      <c r="A4402" s="3" t="s">
        <v>4</v>
      </c>
      <c r="B4402" s="3">
        <f>YEAR(stock_returns_long[[#This Row],[Date]])</f>
        <v>2023</v>
      </c>
      <c r="C4402" s="3">
        <f>MONTH(stock_returns_long[[#This Row],[Date]])</f>
        <v>2</v>
      </c>
      <c r="D4402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3" spans="1:4" x14ac:dyDescent="0.2">
      <c r="A4403" s="3" t="s">
        <v>4</v>
      </c>
      <c r="B4403" s="3">
        <f>YEAR(stock_returns_long[[#This Row],[Date]])</f>
        <v>2023</v>
      </c>
      <c r="C4403" s="3">
        <f>MONTH(stock_returns_long[[#This Row],[Date]])</f>
        <v>2</v>
      </c>
      <c r="D4403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4" spans="1:4" x14ac:dyDescent="0.2">
      <c r="A4404" s="3" t="s">
        <v>4</v>
      </c>
      <c r="B4404" s="3">
        <f>YEAR(stock_returns_long[[#This Row],[Date]])</f>
        <v>2023</v>
      </c>
      <c r="C4404" s="3">
        <f>MONTH(stock_returns_long[[#This Row],[Date]])</f>
        <v>2</v>
      </c>
      <c r="D4404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5" spans="1:4" x14ac:dyDescent="0.2">
      <c r="A4405" s="3" t="s">
        <v>4</v>
      </c>
      <c r="B4405" s="3">
        <f>YEAR(stock_returns_long[[#This Row],[Date]])</f>
        <v>2023</v>
      </c>
      <c r="C4405" s="3">
        <f>MONTH(stock_returns_long[[#This Row],[Date]])</f>
        <v>2</v>
      </c>
      <c r="D4405" s="3">
        <f>EXP(SUMIFS(stock_returns_long!$F:$F, stock_returns_long!$B:$B,Table6[[#This Row],[Ticker]],stock_returns_long!$D:$D,Table6[[#This Row],[Year]], stock_returns_long!$E:$E,Table6[[#This Row],[Month]]))-1</f>
        <v>0.18756497670132166</v>
      </c>
    </row>
    <row r="4406" spans="1:4" x14ac:dyDescent="0.2">
      <c r="A4406" s="3" t="s">
        <v>4</v>
      </c>
      <c r="B4406" s="3">
        <f>YEAR(stock_returns_long[[#This Row],[Date]])</f>
        <v>2023</v>
      </c>
      <c r="C4406" s="3">
        <f>MONTH(stock_returns_long[[#This Row],[Date]])</f>
        <v>3</v>
      </c>
      <c r="D4406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07" spans="1:4" x14ac:dyDescent="0.2">
      <c r="A4407" s="3" t="s">
        <v>4</v>
      </c>
      <c r="B4407" s="3">
        <f>YEAR(stock_returns_long[[#This Row],[Date]])</f>
        <v>2023</v>
      </c>
      <c r="C4407" s="3">
        <f>MONTH(stock_returns_long[[#This Row],[Date]])</f>
        <v>3</v>
      </c>
      <c r="D4407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08" spans="1:4" x14ac:dyDescent="0.2">
      <c r="A4408" s="3" t="s">
        <v>4</v>
      </c>
      <c r="B4408" s="3">
        <f>YEAR(stock_returns_long[[#This Row],[Date]])</f>
        <v>2023</v>
      </c>
      <c r="C4408" s="3">
        <f>MONTH(stock_returns_long[[#This Row],[Date]])</f>
        <v>3</v>
      </c>
      <c r="D4408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09" spans="1:4" x14ac:dyDescent="0.2">
      <c r="A4409" s="3" t="s">
        <v>4</v>
      </c>
      <c r="B4409" s="3">
        <f>YEAR(stock_returns_long[[#This Row],[Date]])</f>
        <v>2023</v>
      </c>
      <c r="C4409" s="3">
        <f>MONTH(stock_returns_long[[#This Row],[Date]])</f>
        <v>3</v>
      </c>
      <c r="D4409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0" spans="1:4" x14ac:dyDescent="0.2">
      <c r="A4410" s="3" t="s">
        <v>4</v>
      </c>
      <c r="B4410" s="3">
        <f>YEAR(stock_returns_long[[#This Row],[Date]])</f>
        <v>2023</v>
      </c>
      <c r="C4410" s="3">
        <f>MONTH(stock_returns_long[[#This Row],[Date]])</f>
        <v>3</v>
      </c>
      <c r="D4410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1" spans="1:4" x14ac:dyDescent="0.2">
      <c r="A4411" s="3" t="s">
        <v>4</v>
      </c>
      <c r="B4411" s="3">
        <f>YEAR(stock_returns_long[[#This Row],[Date]])</f>
        <v>2023</v>
      </c>
      <c r="C4411" s="3">
        <f>MONTH(stock_returns_long[[#This Row],[Date]])</f>
        <v>3</v>
      </c>
      <c r="D4411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2" spans="1:4" x14ac:dyDescent="0.2">
      <c r="A4412" s="3" t="s">
        <v>4</v>
      </c>
      <c r="B4412" s="3">
        <f>YEAR(stock_returns_long[[#This Row],[Date]])</f>
        <v>2023</v>
      </c>
      <c r="C4412" s="3">
        <f>MONTH(stock_returns_long[[#This Row],[Date]])</f>
        <v>3</v>
      </c>
      <c r="D4412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3" spans="1:4" x14ac:dyDescent="0.2">
      <c r="A4413" s="3" t="s">
        <v>4</v>
      </c>
      <c r="B4413" s="3">
        <f>YEAR(stock_returns_long[[#This Row],[Date]])</f>
        <v>2023</v>
      </c>
      <c r="C4413" s="3">
        <f>MONTH(stock_returns_long[[#This Row],[Date]])</f>
        <v>3</v>
      </c>
      <c r="D4413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4" spans="1:4" x14ac:dyDescent="0.2">
      <c r="A4414" s="3" t="s">
        <v>4</v>
      </c>
      <c r="B4414" s="3">
        <f>YEAR(stock_returns_long[[#This Row],[Date]])</f>
        <v>2023</v>
      </c>
      <c r="C4414" s="3">
        <f>MONTH(stock_returns_long[[#This Row],[Date]])</f>
        <v>3</v>
      </c>
      <c r="D4414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5" spans="1:4" x14ac:dyDescent="0.2">
      <c r="A4415" s="3" t="s">
        <v>4</v>
      </c>
      <c r="B4415" s="3">
        <f>YEAR(stock_returns_long[[#This Row],[Date]])</f>
        <v>2023</v>
      </c>
      <c r="C4415" s="3">
        <f>MONTH(stock_returns_long[[#This Row],[Date]])</f>
        <v>3</v>
      </c>
      <c r="D4415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6" spans="1:4" x14ac:dyDescent="0.2">
      <c r="A4416" s="3" t="s">
        <v>4</v>
      </c>
      <c r="B4416" s="3">
        <f>YEAR(stock_returns_long[[#This Row],[Date]])</f>
        <v>2023</v>
      </c>
      <c r="C4416" s="3">
        <f>MONTH(stock_returns_long[[#This Row],[Date]])</f>
        <v>3</v>
      </c>
      <c r="D4416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7" spans="1:4" x14ac:dyDescent="0.2">
      <c r="A4417" s="3" t="s">
        <v>4</v>
      </c>
      <c r="B4417" s="3">
        <f>YEAR(stock_returns_long[[#This Row],[Date]])</f>
        <v>2023</v>
      </c>
      <c r="C4417" s="3">
        <f>MONTH(stock_returns_long[[#This Row],[Date]])</f>
        <v>3</v>
      </c>
      <c r="D4417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8" spans="1:4" x14ac:dyDescent="0.2">
      <c r="A4418" s="3" t="s">
        <v>4</v>
      </c>
      <c r="B4418" s="3">
        <f>YEAR(stock_returns_long[[#This Row],[Date]])</f>
        <v>2023</v>
      </c>
      <c r="C4418" s="3">
        <f>MONTH(stock_returns_long[[#This Row],[Date]])</f>
        <v>3</v>
      </c>
      <c r="D4418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19" spans="1:4" x14ac:dyDescent="0.2">
      <c r="A4419" s="3" t="s">
        <v>4</v>
      </c>
      <c r="B4419" s="3">
        <f>YEAR(stock_returns_long[[#This Row],[Date]])</f>
        <v>2023</v>
      </c>
      <c r="C4419" s="3">
        <f>MONTH(stock_returns_long[[#This Row],[Date]])</f>
        <v>3</v>
      </c>
      <c r="D4419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0" spans="1:4" x14ac:dyDescent="0.2">
      <c r="A4420" s="3" t="s">
        <v>4</v>
      </c>
      <c r="B4420" s="3">
        <f>YEAR(stock_returns_long[[#This Row],[Date]])</f>
        <v>2023</v>
      </c>
      <c r="C4420" s="3">
        <f>MONTH(stock_returns_long[[#This Row],[Date]])</f>
        <v>3</v>
      </c>
      <c r="D4420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1" spans="1:4" x14ac:dyDescent="0.2">
      <c r="A4421" s="3" t="s">
        <v>4</v>
      </c>
      <c r="B4421" s="3">
        <f>YEAR(stock_returns_long[[#This Row],[Date]])</f>
        <v>2023</v>
      </c>
      <c r="C4421" s="3">
        <f>MONTH(stock_returns_long[[#This Row],[Date]])</f>
        <v>3</v>
      </c>
      <c r="D4421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2" spans="1:4" x14ac:dyDescent="0.2">
      <c r="A4422" s="3" t="s">
        <v>4</v>
      </c>
      <c r="B4422" s="3">
        <f>YEAR(stock_returns_long[[#This Row],[Date]])</f>
        <v>2023</v>
      </c>
      <c r="C4422" s="3">
        <f>MONTH(stock_returns_long[[#This Row],[Date]])</f>
        <v>3</v>
      </c>
      <c r="D4422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3" spans="1:4" x14ac:dyDescent="0.2">
      <c r="A4423" s="3" t="s">
        <v>4</v>
      </c>
      <c r="B4423" s="3">
        <f>YEAR(stock_returns_long[[#This Row],[Date]])</f>
        <v>2023</v>
      </c>
      <c r="C4423" s="3">
        <f>MONTH(stock_returns_long[[#This Row],[Date]])</f>
        <v>3</v>
      </c>
      <c r="D4423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4" spans="1:4" x14ac:dyDescent="0.2">
      <c r="A4424" s="3" t="s">
        <v>4</v>
      </c>
      <c r="B4424" s="3">
        <f>YEAR(stock_returns_long[[#This Row],[Date]])</f>
        <v>2023</v>
      </c>
      <c r="C4424" s="3">
        <f>MONTH(stock_returns_long[[#This Row],[Date]])</f>
        <v>3</v>
      </c>
      <c r="D4424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5" spans="1:4" x14ac:dyDescent="0.2">
      <c r="A4425" s="3" t="s">
        <v>4</v>
      </c>
      <c r="B4425" s="3">
        <f>YEAR(stock_returns_long[[#This Row],[Date]])</f>
        <v>2023</v>
      </c>
      <c r="C4425" s="3">
        <f>MONTH(stock_returns_long[[#This Row],[Date]])</f>
        <v>3</v>
      </c>
      <c r="D4425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6" spans="1:4" x14ac:dyDescent="0.2">
      <c r="A4426" s="3" t="s">
        <v>4</v>
      </c>
      <c r="B4426" s="3">
        <f>YEAR(stock_returns_long[[#This Row],[Date]])</f>
        <v>2023</v>
      </c>
      <c r="C4426" s="3">
        <f>MONTH(stock_returns_long[[#This Row],[Date]])</f>
        <v>3</v>
      </c>
      <c r="D4426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7" spans="1:4" x14ac:dyDescent="0.2">
      <c r="A4427" s="3" t="s">
        <v>4</v>
      </c>
      <c r="B4427" s="3">
        <f>YEAR(stock_returns_long[[#This Row],[Date]])</f>
        <v>2023</v>
      </c>
      <c r="C4427" s="3">
        <f>MONTH(stock_returns_long[[#This Row],[Date]])</f>
        <v>3</v>
      </c>
      <c r="D4427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8" spans="1:4" x14ac:dyDescent="0.2">
      <c r="A4428" s="3" t="s">
        <v>4</v>
      </c>
      <c r="B4428" s="3">
        <f>YEAR(stock_returns_long[[#This Row],[Date]])</f>
        <v>2023</v>
      </c>
      <c r="C4428" s="3">
        <f>MONTH(stock_returns_long[[#This Row],[Date]])</f>
        <v>3</v>
      </c>
      <c r="D4428" s="3">
        <f>EXP(SUMIFS(stock_returns_long!$F:$F, stock_returns_long!$B:$B,Table6[[#This Row],[Ticker]],stock_returns_long!$D:$D,Table6[[#This Row],[Year]], stock_returns_long!$E:$E,Table6[[#This Row],[Month]]))-1</f>
        <v>8.5071213984944105E-3</v>
      </c>
    </row>
    <row r="4429" spans="1:4" x14ac:dyDescent="0.2">
      <c r="A4429" s="3" t="s">
        <v>4</v>
      </c>
      <c r="B4429" s="3">
        <f>YEAR(stock_returns_long[[#This Row],[Date]])</f>
        <v>2023</v>
      </c>
      <c r="C4429" s="3">
        <f>MONTH(stock_returns_long[[#This Row],[Date]])</f>
        <v>4</v>
      </c>
      <c r="D4429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0" spans="1:4" x14ac:dyDescent="0.2">
      <c r="A4430" s="3" t="s">
        <v>4</v>
      </c>
      <c r="B4430" s="3">
        <f>YEAR(stock_returns_long[[#This Row],[Date]])</f>
        <v>2023</v>
      </c>
      <c r="C4430" s="3">
        <f>MONTH(stock_returns_long[[#This Row],[Date]])</f>
        <v>4</v>
      </c>
      <c r="D4430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1" spans="1:4" x14ac:dyDescent="0.2">
      <c r="A4431" s="3" t="s">
        <v>4</v>
      </c>
      <c r="B4431" s="3">
        <f>YEAR(stock_returns_long[[#This Row],[Date]])</f>
        <v>2023</v>
      </c>
      <c r="C4431" s="3">
        <f>MONTH(stock_returns_long[[#This Row],[Date]])</f>
        <v>4</v>
      </c>
      <c r="D4431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2" spans="1:4" x14ac:dyDescent="0.2">
      <c r="A4432" s="3" t="s">
        <v>4</v>
      </c>
      <c r="B4432" s="3">
        <f>YEAR(stock_returns_long[[#This Row],[Date]])</f>
        <v>2023</v>
      </c>
      <c r="C4432" s="3">
        <f>MONTH(stock_returns_long[[#This Row],[Date]])</f>
        <v>4</v>
      </c>
      <c r="D4432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3" spans="1:4" x14ac:dyDescent="0.2">
      <c r="A4433" s="3" t="s">
        <v>4</v>
      </c>
      <c r="B4433" s="3">
        <f>YEAR(stock_returns_long[[#This Row],[Date]])</f>
        <v>2023</v>
      </c>
      <c r="C4433" s="3">
        <f>MONTH(stock_returns_long[[#This Row],[Date]])</f>
        <v>4</v>
      </c>
      <c r="D4433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4" spans="1:4" x14ac:dyDescent="0.2">
      <c r="A4434" s="3" t="s">
        <v>4</v>
      </c>
      <c r="B4434" s="3">
        <f>YEAR(stock_returns_long[[#This Row],[Date]])</f>
        <v>2023</v>
      </c>
      <c r="C4434" s="3">
        <f>MONTH(stock_returns_long[[#This Row],[Date]])</f>
        <v>4</v>
      </c>
      <c r="D4434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5" spans="1:4" x14ac:dyDescent="0.2">
      <c r="A4435" s="3" t="s">
        <v>4</v>
      </c>
      <c r="B4435" s="3">
        <f>YEAR(stock_returns_long[[#This Row],[Date]])</f>
        <v>2023</v>
      </c>
      <c r="C4435" s="3">
        <f>MONTH(stock_returns_long[[#This Row],[Date]])</f>
        <v>4</v>
      </c>
      <c r="D4435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6" spans="1:4" x14ac:dyDescent="0.2">
      <c r="A4436" s="3" t="s">
        <v>4</v>
      </c>
      <c r="B4436" s="3">
        <f>YEAR(stock_returns_long[[#This Row],[Date]])</f>
        <v>2023</v>
      </c>
      <c r="C4436" s="3">
        <f>MONTH(stock_returns_long[[#This Row],[Date]])</f>
        <v>4</v>
      </c>
      <c r="D4436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7" spans="1:4" x14ac:dyDescent="0.2">
      <c r="A4437" s="3" t="s">
        <v>4</v>
      </c>
      <c r="B4437" s="3">
        <f>YEAR(stock_returns_long[[#This Row],[Date]])</f>
        <v>2023</v>
      </c>
      <c r="C4437" s="3">
        <f>MONTH(stock_returns_long[[#This Row],[Date]])</f>
        <v>4</v>
      </c>
      <c r="D4437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8" spans="1:4" x14ac:dyDescent="0.2">
      <c r="A4438" s="3" t="s">
        <v>4</v>
      </c>
      <c r="B4438" s="3">
        <f>YEAR(stock_returns_long[[#This Row],[Date]])</f>
        <v>2023</v>
      </c>
      <c r="C4438" s="3">
        <f>MONTH(stock_returns_long[[#This Row],[Date]])</f>
        <v>4</v>
      </c>
      <c r="D4438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39" spans="1:4" x14ac:dyDescent="0.2">
      <c r="A4439" s="3" t="s">
        <v>4</v>
      </c>
      <c r="B4439" s="3">
        <f>YEAR(stock_returns_long[[#This Row],[Date]])</f>
        <v>2023</v>
      </c>
      <c r="C4439" s="3">
        <f>MONTH(stock_returns_long[[#This Row],[Date]])</f>
        <v>4</v>
      </c>
      <c r="D4439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0" spans="1:4" x14ac:dyDescent="0.2">
      <c r="A4440" s="3" t="s">
        <v>4</v>
      </c>
      <c r="B4440" s="3">
        <f>YEAR(stock_returns_long[[#This Row],[Date]])</f>
        <v>2023</v>
      </c>
      <c r="C4440" s="3">
        <f>MONTH(stock_returns_long[[#This Row],[Date]])</f>
        <v>4</v>
      </c>
      <c r="D4440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1" spans="1:4" x14ac:dyDescent="0.2">
      <c r="A4441" s="3" t="s">
        <v>4</v>
      </c>
      <c r="B4441" s="3">
        <f>YEAR(stock_returns_long[[#This Row],[Date]])</f>
        <v>2023</v>
      </c>
      <c r="C4441" s="3">
        <f>MONTH(stock_returns_long[[#This Row],[Date]])</f>
        <v>4</v>
      </c>
      <c r="D4441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2" spans="1:4" x14ac:dyDescent="0.2">
      <c r="A4442" s="3" t="s">
        <v>4</v>
      </c>
      <c r="B4442" s="3">
        <f>YEAR(stock_returns_long[[#This Row],[Date]])</f>
        <v>2023</v>
      </c>
      <c r="C4442" s="3">
        <f>MONTH(stock_returns_long[[#This Row],[Date]])</f>
        <v>4</v>
      </c>
      <c r="D4442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3" spans="1:4" x14ac:dyDescent="0.2">
      <c r="A4443" s="3" t="s">
        <v>4</v>
      </c>
      <c r="B4443" s="3">
        <f>YEAR(stock_returns_long[[#This Row],[Date]])</f>
        <v>2023</v>
      </c>
      <c r="C4443" s="3">
        <f>MONTH(stock_returns_long[[#This Row],[Date]])</f>
        <v>4</v>
      </c>
      <c r="D4443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4" spans="1:4" x14ac:dyDescent="0.2">
      <c r="A4444" s="3" t="s">
        <v>4</v>
      </c>
      <c r="B4444" s="3">
        <f>YEAR(stock_returns_long[[#This Row],[Date]])</f>
        <v>2023</v>
      </c>
      <c r="C4444" s="3">
        <f>MONTH(stock_returns_long[[#This Row],[Date]])</f>
        <v>4</v>
      </c>
      <c r="D4444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5" spans="1:4" x14ac:dyDescent="0.2">
      <c r="A4445" s="3" t="s">
        <v>4</v>
      </c>
      <c r="B4445" s="3">
        <f>YEAR(stock_returns_long[[#This Row],[Date]])</f>
        <v>2023</v>
      </c>
      <c r="C4445" s="3">
        <f>MONTH(stock_returns_long[[#This Row],[Date]])</f>
        <v>4</v>
      </c>
      <c r="D4445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6" spans="1:4" x14ac:dyDescent="0.2">
      <c r="A4446" s="3" t="s">
        <v>4</v>
      </c>
      <c r="B4446" s="3">
        <f>YEAR(stock_returns_long[[#This Row],[Date]])</f>
        <v>2023</v>
      </c>
      <c r="C4446" s="3">
        <f>MONTH(stock_returns_long[[#This Row],[Date]])</f>
        <v>4</v>
      </c>
      <c r="D4446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7" spans="1:4" x14ac:dyDescent="0.2">
      <c r="A4447" s="3" t="s">
        <v>4</v>
      </c>
      <c r="B4447" s="3">
        <f>YEAR(stock_returns_long[[#This Row],[Date]])</f>
        <v>2023</v>
      </c>
      <c r="C4447" s="3">
        <f>MONTH(stock_returns_long[[#This Row],[Date]])</f>
        <v>4</v>
      </c>
      <c r="D4447" s="3">
        <f>EXP(SUMIFS(stock_returns_long!$F:$F, stock_returns_long!$B:$B,Table6[[#This Row],[Ticker]],stock_returns_long!$D:$D,Table6[[#This Row],[Year]], stock_returns_long!$E:$E,Table6[[#This Row],[Month]]))-1</f>
        <v>-0.20799193945263261</v>
      </c>
    </row>
    <row r="4448" spans="1:4" x14ac:dyDescent="0.2">
      <c r="A4448" s="3" t="s">
        <v>4</v>
      </c>
      <c r="B4448" s="3">
        <f>YEAR(stock_returns_long[[#This Row],[Date]])</f>
        <v>2023</v>
      </c>
      <c r="C4448" s="3">
        <f>MONTH(stock_returns_long[[#This Row],[Date]])</f>
        <v>5</v>
      </c>
      <c r="D4448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49" spans="1:4" x14ac:dyDescent="0.2">
      <c r="A4449" s="3" t="s">
        <v>4</v>
      </c>
      <c r="B4449" s="3">
        <f>YEAR(stock_returns_long[[#This Row],[Date]])</f>
        <v>2023</v>
      </c>
      <c r="C4449" s="3">
        <f>MONTH(stock_returns_long[[#This Row],[Date]])</f>
        <v>5</v>
      </c>
      <c r="D4449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0" spans="1:4" x14ac:dyDescent="0.2">
      <c r="A4450" s="3" t="s">
        <v>4</v>
      </c>
      <c r="B4450" s="3">
        <f>YEAR(stock_returns_long[[#This Row],[Date]])</f>
        <v>2023</v>
      </c>
      <c r="C4450" s="3">
        <f>MONTH(stock_returns_long[[#This Row],[Date]])</f>
        <v>5</v>
      </c>
      <c r="D4450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1" spans="1:4" x14ac:dyDescent="0.2">
      <c r="A4451" s="3" t="s">
        <v>4</v>
      </c>
      <c r="B4451" s="3">
        <f>YEAR(stock_returns_long[[#This Row],[Date]])</f>
        <v>2023</v>
      </c>
      <c r="C4451" s="3">
        <f>MONTH(stock_returns_long[[#This Row],[Date]])</f>
        <v>5</v>
      </c>
      <c r="D4451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2" spans="1:4" x14ac:dyDescent="0.2">
      <c r="A4452" s="3" t="s">
        <v>4</v>
      </c>
      <c r="B4452" s="3">
        <f>YEAR(stock_returns_long[[#This Row],[Date]])</f>
        <v>2023</v>
      </c>
      <c r="C4452" s="3">
        <f>MONTH(stock_returns_long[[#This Row],[Date]])</f>
        <v>5</v>
      </c>
      <c r="D4452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3" spans="1:4" x14ac:dyDescent="0.2">
      <c r="A4453" s="3" t="s">
        <v>4</v>
      </c>
      <c r="B4453" s="3">
        <f>YEAR(stock_returns_long[[#This Row],[Date]])</f>
        <v>2023</v>
      </c>
      <c r="C4453" s="3">
        <f>MONTH(stock_returns_long[[#This Row],[Date]])</f>
        <v>5</v>
      </c>
      <c r="D4453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4" spans="1:4" x14ac:dyDescent="0.2">
      <c r="A4454" s="3" t="s">
        <v>4</v>
      </c>
      <c r="B4454" s="3">
        <f>YEAR(stock_returns_long[[#This Row],[Date]])</f>
        <v>2023</v>
      </c>
      <c r="C4454" s="3">
        <f>MONTH(stock_returns_long[[#This Row],[Date]])</f>
        <v>5</v>
      </c>
      <c r="D4454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5" spans="1:4" x14ac:dyDescent="0.2">
      <c r="A4455" s="3" t="s">
        <v>4</v>
      </c>
      <c r="B4455" s="3">
        <f>YEAR(stock_returns_long[[#This Row],[Date]])</f>
        <v>2023</v>
      </c>
      <c r="C4455" s="3">
        <f>MONTH(stock_returns_long[[#This Row],[Date]])</f>
        <v>5</v>
      </c>
      <c r="D4455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6" spans="1:4" x14ac:dyDescent="0.2">
      <c r="A4456" s="3" t="s">
        <v>4</v>
      </c>
      <c r="B4456" s="3">
        <f>YEAR(stock_returns_long[[#This Row],[Date]])</f>
        <v>2023</v>
      </c>
      <c r="C4456" s="3">
        <f>MONTH(stock_returns_long[[#This Row],[Date]])</f>
        <v>5</v>
      </c>
      <c r="D4456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7" spans="1:4" x14ac:dyDescent="0.2">
      <c r="A4457" s="3" t="s">
        <v>4</v>
      </c>
      <c r="B4457" s="3">
        <f>YEAR(stock_returns_long[[#This Row],[Date]])</f>
        <v>2023</v>
      </c>
      <c r="C4457" s="3">
        <f>MONTH(stock_returns_long[[#This Row],[Date]])</f>
        <v>5</v>
      </c>
      <c r="D4457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8" spans="1:4" x14ac:dyDescent="0.2">
      <c r="A4458" s="3" t="s">
        <v>4</v>
      </c>
      <c r="B4458" s="3">
        <f>YEAR(stock_returns_long[[#This Row],[Date]])</f>
        <v>2023</v>
      </c>
      <c r="C4458" s="3">
        <f>MONTH(stock_returns_long[[#This Row],[Date]])</f>
        <v>5</v>
      </c>
      <c r="D4458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59" spans="1:4" x14ac:dyDescent="0.2">
      <c r="A4459" s="3" t="s">
        <v>4</v>
      </c>
      <c r="B4459" s="3">
        <f>YEAR(stock_returns_long[[#This Row],[Date]])</f>
        <v>2023</v>
      </c>
      <c r="C4459" s="3">
        <f>MONTH(stock_returns_long[[#This Row],[Date]])</f>
        <v>5</v>
      </c>
      <c r="D4459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0" spans="1:4" x14ac:dyDescent="0.2">
      <c r="A4460" s="3" t="s">
        <v>4</v>
      </c>
      <c r="B4460" s="3">
        <f>YEAR(stock_returns_long[[#This Row],[Date]])</f>
        <v>2023</v>
      </c>
      <c r="C4460" s="3">
        <f>MONTH(stock_returns_long[[#This Row],[Date]])</f>
        <v>5</v>
      </c>
      <c r="D4460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1" spans="1:4" x14ac:dyDescent="0.2">
      <c r="A4461" s="3" t="s">
        <v>4</v>
      </c>
      <c r="B4461" s="3">
        <f>YEAR(stock_returns_long[[#This Row],[Date]])</f>
        <v>2023</v>
      </c>
      <c r="C4461" s="3">
        <f>MONTH(stock_returns_long[[#This Row],[Date]])</f>
        <v>5</v>
      </c>
      <c r="D4461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2" spans="1:4" x14ac:dyDescent="0.2">
      <c r="A4462" s="3" t="s">
        <v>4</v>
      </c>
      <c r="B4462" s="3">
        <f>YEAR(stock_returns_long[[#This Row],[Date]])</f>
        <v>2023</v>
      </c>
      <c r="C4462" s="3">
        <f>MONTH(stock_returns_long[[#This Row],[Date]])</f>
        <v>5</v>
      </c>
      <c r="D4462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3" spans="1:4" x14ac:dyDescent="0.2">
      <c r="A4463" s="3" t="s">
        <v>4</v>
      </c>
      <c r="B4463" s="3">
        <f>YEAR(stock_returns_long[[#This Row],[Date]])</f>
        <v>2023</v>
      </c>
      <c r="C4463" s="3">
        <f>MONTH(stock_returns_long[[#This Row],[Date]])</f>
        <v>5</v>
      </c>
      <c r="D4463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4" spans="1:4" x14ac:dyDescent="0.2">
      <c r="A4464" s="3" t="s">
        <v>4</v>
      </c>
      <c r="B4464" s="3">
        <f>YEAR(stock_returns_long[[#This Row],[Date]])</f>
        <v>2023</v>
      </c>
      <c r="C4464" s="3">
        <f>MONTH(stock_returns_long[[#This Row],[Date]])</f>
        <v>5</v>
      </c>
      <c r="D4464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5" spans="1:4" x14ac:dyDescent="0.2">
      <c r="A4465" s="3" t="s">
        <v>4</v>
      </c>
      <c r="B4465" s="3">
        <f>YEAR(stock_returns_long[[#This Row],[Date]])</f>
        <v>2023</v>
      </c>
      <c r="C4465" s="3">
        <f>MONTH(stock_returns_long[[#This Row],[Date]])</f>
        <v>5</v>
      </c>
      <c r="D4465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6" spans="1:4" x14ac:dyDescent="0.2">
      <c r="A4466" s="3" t="s">
        <v>4</v>
      </c>
      <c r="B4466" s="3">
        <f>YEAR(stock_returns_long[[#This Row],[Date]])</f>
        <v>2023</v>
      </c>
      <c r="C4466" s="3">
        <f>MONTH(stock_returns_long[[#This Row],[Date]])</f>
        <v>5</v>
      </c>
      <c r="D4466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7" spans="1:4" x14ac:dyDescent="0.2">
      <c r="A4467" s="3" t="s">
        <v>4</v>
      </c>
      <c r="B4467" s="3">
        <f>YEAR(stock_returns_long[[#This Row],[Date]])</f>
        <v>2023</v>
      </c>
      <c r="C4467" s="3">
        <f>MONTH(stock_returns_long[[#This Row],[Date]])</f>
        <v>5</v>
      </c>
      <c r="D4467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8" spans="1:4" x14ac:dyDescent="0.2">
      <c r="A4468" s="3" t="s">
        <v>4</v>
      </c>
      <c r="B4468" s="3">
        <f>YEAR(stock_returns_long[[#This Row],[Date]])</f>
        <v>2023</v>
      </c>
      <c r="C4468" s="3">
        <f>MONTH(stock_returns_long[[#This Row],[Date]])</f>
        <v>5</v>
      </c>
      <c r="D4468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69" spans="1:4" x14ac:dyDescent="0.2">
      <c r="A4469" s="3" t="s">
        <v>4</v>
      </c>
      <c r="B4469" s="3">
        <f>YEAR(stock_returns_long[[#This Row],[Date]])</f>
        <v>2023</v>
      </c>
      <c r="C4469" s="3">
        <f>MONTH(stock_returns_long[[#This Row],[Date]])</f>
        <v>5</v>
      </c>
      <c r="D4469" s="3">
        <f>EXP(SUMIFS(stock_returns_long!$F:$F, stock_returns_long!$B:$B,Table6[[#This Row],[Ticker]],stock_returns_long!$D:$D,Table6[[#This Row],[Year]], stock_returns_long!$E:$E,Table6[[#This Row],[Month]]))-1</f>
        <v>0.2411295460159617</v>
      </c>
    </row>
    <row r="4470" spans="1:4" x14ac:dyDescent="0.2">
      <c r="A4470" s="3" t="s">
        <v>4</v>
      </c>
      <c r="B4470" s="3">
        <f>YEAR(stock_returns_long[[#This Row],[Date]])</f>
        <v>2023</v>
      </c>
      <c r="C4470" s="3">
        <f>MONTH(stock_returns_long[[#This Row],[Date]])</f>
        <v>6</v>
      </c>
      <c r="D4470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1" spans="1:4" x14ac:dyDescent="0.2">
      <c r="A4471" s="3" t="s">
        <v>4</v>
      </c>
      <c r="B4471" s="3">
        <f>YEAR(stock_returns_long[[#This Row],[Date]])</f>
        <v>2023</v>
      </c>
      <c r="C4471" s="3">
        <f>MONTH(stock_returns_long[[#This Row],[Date]])</f>
        <v>6</v>
      </c>
      <c r="D4471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2" spans="1:4" x14ac:dyDescent="0.2">
      <c r="A4472" s="3" t="s">
        <v>4</v>
      </c>
      <c r="B4472" s="3">
        <f>YEAR(stock_returns_long[[#This Row],[Date]])</f>
        <v>2023</v>
      </c>
      <c r="C4472" s="3">
        <f>MONTH(stock_returns_long[[#This Row],[Date]])</f>
        <v>6</v>
      </c>
      <c r="D4472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3" spans="1:4" x14ac:dyDescent="0.2">
      <c r="A4473" s="3" t="s">
        <v>4</v>
      </c>
      <c r="B4473" s="3">
        <f>YEAR(stock_returns_long[[#This Row],[Date]])</f>
        <v>2023</v>
      </c>
      <c r="C4473" s="3">
        <f>MONTH(stock_returns_long[[#This Row],[Date]])</f>
        <v>6</v>
      </c>
      <c r="D4473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4" spans="1:4" x14ac:dyDescent="0.2">
      <c r="A4474" s="3" t="s">
        <v>4</v>
      </c>
      <c r="B4474" s="3">
        <f>YEAR(stock_returns_long[[#This Row],[Date]])</f>
        <v>2023</v>
      </c>
      <c r="C4474" s="3">
        <f>MONTH(stock_returns_long[[#This Row],[Date]])</f>
        <v>6</v>
      </c>
      <c r="D4474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5" spans="1:4" x14ac:dyDescent="0.2">
      <c r="A4475" s="3" t="s">
        <v>4</v>
      </c>
      <c r="B4475" s="3">
        <f>YEAR(stock_returns_long[[#This Row],[Date]])</f>
        <v>2023</v>
      </c>
      <c r="C4475" s="3">
        <f>MONTH(stock_returns_long[[#This Row],[Date]])</f>
        <v>6</v>
      </c>
      <c r="D4475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6" spans="1:4" x14ac:dyDescent="0.2">
      <c r="A4476" s="3" t="s">
        <v>4</v>
      </c>
      <c r="B4476" s="3">
        <f>YEAR(stock_returns_long[[#This Row],[Date]])</f>
        <v>2023</v>
      </c>
      <c r="C4476" s="3">
        <f>MONTH(stock_returns_long[[#This Row],[Date]])</f>
        <v>6</v>
      </c>
      <c r="D4476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7" spans="1:4" x14ac:dyDescent="0.2">
      <c r="A4477" s="3" t="s">
        <v>4</v>
      </c>
      <c r="B4477" s="3">
        <f>YEAR(stock_returns_long[[#This Row],[Date]])</f>
        <v>2023</v>
      </c>
      <c r="C4477" s="3">
        <f>MONTH(stock_returns_long[[#This Row],[Date]])</f>
        <v>6</v>
      </c>
      <c r="D4477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8" spans="1:4" x14ac:dyDescent="0.2">
      <c r="A4478" s="3" t="s">
        <v>4</v>
      </c>
      <c r="B4478" s="3">
        <f>YEAR(stock_returns_long[[#This Row],[Date]])</f>
        <v>2023</v>
      </c>
      <c r="C4478" s="3">
        <f>MONTH(stock_returns_long[[#This Row],[Date]])</f>
        <v>6</v>
      </c>
      <c r="D4478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79" spans="1:4" x14ac:dyDescent="0.2">
      <c r="A4479" s="3" t="s">
        <v>4</v>
      </c>
      <c r="B4479" s="3">
        <f>YEAR(stock_returns_long[[#This Row],[Date]])</f>
        <v>2023</v>
      </c>
      <c r="C4479" s="3">
        <f>MONTH(stock_returns_long[[#This Row],[Date]])</f>
        <v>6</v>
      </c>
      <c r="D4479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0" spans="1:4" x14ac:dyDescent="0.2">
      <c r="A4480" s="3" t="s">
        <v>4</v>
      </c>
      <c r="B4480" s="3">
        <f>YEAR(stock_returns_long[[#This Row],[Date]])</f>
        <v>2023</v>
      </c>
      <c r="C4480" s="3">
        <f>MONTH(stock_returns_long[[#This Row],[Date]])</f>
        <v>6</v>
      </c>
      <c r="D4480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1" spans="1:4" x14ac:dyDescent="0.2">
      <c r="A4481" s="3" t="s">
        <v>4</v>
      </c>
      <c r="B4481" s="3">
        <f>YEAR(stock_returns_long[[#This Row],[Date]])</f>
        <v>2023</v>
      </c>
      <c r="C4481" s="3">
        <f>MONTH(stock_returns_long[[#This Row],[Date]])</f>
        <v>6</v>
      </c>
      <c r="D4481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2" spans="1:4" x14ac:dyDescent="0.2">
      <c r="A4482" s="3" t="s">
        <v>4</v>
      </c>
      <c r="B4482" s="3">
        <f>YEAR(stock_returns_long[[#This Row],[Date]])</f>
        <v>2023</v>
      </c>
      <c r="C4482" s="3">
        <f>MONTH(stock_returns_long[[#This Row],[Date]])</f>
        <v>6</v>
      </c>
      <c r="D4482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3" spans="1:4" x14ac:dyDescent="0.2">
      <c r="A4483" s="3" t="s">
        <v>4</v>
      </c>
      <c r="B4483" s="3">
        <f>YEAR(stock_returns_long[[#This Row],[Date]])</f>
        <v>2023</v>
      </c>
      <c r="C4483" s="3">
        <f>MONTH(stock_returns_long[[#This Row],[Date]])</f>
        <v>6</v>
      </c>
      <c r="D4483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4" spans="1:4" x14ac:dyDescent="0.2">
      <c r="A4484" s="3" t="s">
        <v>4</v>
      </c>
      <c r="B4484" s="3">
        <f>YEAR(stock_returns_long[[#This Row],[Date]])</f>
        <v>2023</v>
      </c>
      <c r="C4484" s="3">
        <f>MONTH(stock_returns_long[[#This Row],[Date]])</f>
        <v>6</v>
      </c>
      <c r="D4484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5" spans="1:4" x14ac:dyDescent="0.2">
      <c r="A4485" s="3" t="s">
        <v>4</v>
      </c>
      <c r="B4485" s="3">
        <f>YEAR(stock_returns_long[[#This Row],[Date]])</f>
        <v>2023</v>
      </c>
      <c r="C4485" s="3">
        <f>MONTH(stock_returns_long[[#This Row],[Date]])</f>
        <v>6</v>
      </c>
      <c r="D4485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6" spans="1:4" x14ac:dyDescent="0.2">
      <c r="A4486" s="3" t="s">
        <v>4</v>
      </c>
      <c r="B4486" s="3">
        <f>YEAR(stock_returns_long[[#This Row],[Date]])</f>
        <v>2023</v>
      </c>
      <c r="C4486" s="3">
        <f>MONTH(stock_returns_long[[#This Row],[Date]])</f>
        <v>6</v>
      </c>
      <c r="D4486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7" spans="1:4" x14ac:dyDescent="0.2">
      <c r="A4487" s="3" t="s">
        <v>4</v>
      </c>
      <c r="B4487" s="3">
        <f>YEAR(stock_returns_long[[#This Row],[Date]])</f>
        <v>2023</v>
      </c>
      <c r="C4487" s="3">
        <f>MONTH(stock_returns_long[[#This Row],[Date]])</f>
        <v>6</v>
      </c>
      <c r="D4487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8" spans="1:4" x14ac:dyDescent="0.2">
      <c r="A4488" s="3" t="s">
        <v>4</v>
      </c>
      <c r="B4488" s="3">
        <f>YEAR(stock_returns_long[[#This Row],[Date]])</f>
        <v>2023</v>
      </c>
      <c r="C4488" s="3">
        <f>MONTH(stock_returns_long[[#This Row],[Date]])</f>
        <v>6</v>
      </c>
      <c r="D4488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89" spans="1:4" x14ac:dyDescent="0.2">
      <c r="A4489" s="3" t="s">
        <v>4</v>
      </c>
      <c r="B4489" s="3">
        <f>YEAR(stock_returns_long[[#This Row],[Date]])</f>
        <v>2023</v>
      </c>
      <c r="C4489" s="3">
        <f>MONTH(stock_returns_long[[#This Row],[Date]])</f>
        <v>6</v>
      </c>
      <c r="D4489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90" spans="1:4" x14ac:dyDescent="0.2">
      <c r="A4490" s="3" t="s">
        <v>4</v>
      </c>
      <c r="B4490" s="3">
        <f>YEAR(stock_returns_long[[#This Row],[Date]])</f>
        <v>2023</v>
      </c>
      <c r="C4490" s="3">
        <f>MONTH(stock_returns_long[[#This Row],[Date]])</f>
        <v>6</v>
      </c>
      <c r="D4490" s="3">
        <f>EXP(SUMIFS(stock_returns_long!$F:$F, stock_returns_long!$B:$B,Table6[[#This Row],[Ticker]],stock_returns_long!$D:$D,Table6[[#This Row],[Year]], stock_returns_long!$E:$E,Table6[[#This Row],[Month]]))-1</f>
        <v>0.28362672689273172</v>
      </c>
    </row>
    <row r="4491" spans="1:4" x14ac:dyDescent="0.2">
      <c r="A4491" s="3" t="s">
        <v>4</v>
      </c>
      <c r="B4491" s="3">
        <f>YEAR(stock_returns_long[[#This Row],[Date]])</f>
        <v>2023</v>
      </c>
      <c r="C4491" s="3">
        <f>MONTH(stock_returns_long[[#This Row],[Date]])</f>
        <v>7</v>
      </c>
      <c r="D4491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2" spans="1:4" x14ac:dyDescent="0.2">
      <c r="A4492" s="3" t="s">
        <v>4</v>
      </c>
      <c r="B4492" s="3">
        <f>YEAR(stock_returns_long[[#This Row],[Date]])</f>
        <v>2023</v>
      </c>
      <c r="C4492" s="3">
        <f>MONTH(stock_returns_long[[#This Row],[Date]])</f>
        <v>7</v>
      </c>
      <c r="D4492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3" spans="1:4" x14ac:dyDescent="0.2">
      <c r="A4493" s="3" t="s">
        <v>4</v>
      </c>
      <c r="B4493" s="3">
        <f>YEAR(stock_returns_long[[#This Row],[Date]])</f>
        <v>2023</v>
      </c>
      <c r="C4493" s="3">
        <f>MONTH(stock_returns_long[[#This Row],[Date]])</f>
        <v>7</v>
      </c>
      <c r="D4493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4" spans="1:4" x14ac:dyDescent="0.2">
      <c r="A4494" s="3" t="s">
        <v>4</v>
      </c>
      <c r="B4494" s="3">
        <f>YEAR(stock_returns_long[[#This Row],[Date]])</f>
        <v>2023</v>
      </c>
      <c r="C4494" s="3">
        <f>MONTH(stock_returns_long[[#This Row],[Date]])</f>
        <v>7</v>
      </c>
      <c r="D4494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5" spans="1:4" x14ac:dyDescent="0.2">
      <c r="A4495" s="3" t="s">
        <v>4</v>
      </c>
      <c r="B4495" s="3">
        <f>YEAR(stock_returns_long[[#This Row],[Date]])</f>
        <v>2023</v>
      </c>
      <c r="C4495" s="3">
        <f>MONTH(stock_returns_long[[#This Row],[Date]])</f>
        <v>7</v>
      </c>
      <c r="D4495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6" spans="1:4" x14ac:dyDescent="0.2">
      <c r="A4496" s="3" t="s">
        <v>4</v>
      </c>
      <c r="B4496" s="3">
        <f>YEAR(stock_returns_long[[#This Row],[Date]])</f>
        <v>2023</v>
      </c>
      <c r="C4496" s="3">
        <f>MONTH(stock_returns_long[[#This Row],[Date]])</f>
        <v>7</v>
      </c>
      <c r="D4496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7" spans="1:4" x14ac:dyDescent="0.2">
      <c r="A4497" s="3" t="s">
        <v>4</v>
      </c>
      <c r="B4497" s="3">
        <f>YEAR(stock_returns_long[[#This Row],[Date]])</f>
        <v>2023</v>
      </c>
      <c r="C4497" s="3">
        <f>MONTH(stock_returns_long[[#This Row],[Date]])</f>
        <v>7</v>
      </c>
      <c r="D4497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8" spans="1:4" x14ac:dyDescent="0.2">
      <c r="A4498" s="3" t="s">
        <v>4</v>
      </c>
      <c r="B4498" s="3">
        <f>YEAR(stock_returns_long[[#This Row],[Date]])</f>
        <v>2023</v>
      </c>
      <c r="C4498" s="3">
        <f>MONTH(stock_returns_long[[#This Row],[Date]])</f>
        <v>7</v>
      </c>
      <c r="D4498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499" spans="1:4" x14ac:dyDescent="0.2">
      <c r="A4499" s="3" t="s">
        <v>4</v>
      </c>
      <c r="B4499" s="3">
        <f>YEAR(stock_returns_long[[#This Row],[Date]])</f>
        <v>2023</v>
      </c>
      <c r="C4499" s="3">
        <f>MONTH(stock_returns_long[[#This Row],[Date]])</f>
        <v>7</v>
      </c>
      <c r="D4499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0" spans="1:4" x14ac:dyDescent="0.2">
      <c r="A4500" s="3" t="s">
        <v>4</v>
      </c>
      <c r="B4500" s="3">
        <f>YEAR(stock_returns_long[[#This Row],[Date]])</f>
        <v>2023</v>
      </c>
      <c r="C4500" s="3">
        <f>MONTH(stock_returns_long[[#This Row],[Date]])</f>
        <v>7</v>
      </c>
      <c r="D4500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1" spans="1:4" x14ac:dyDescent="0.2">
      <c r="A4501" s="3" t="s">
        <v>4</v>
      </c>
      <c r="B4501" s="3">
        <f>YEAR(stock_returns_long[[#This Row],[Date]])</f>
        <v>2023</v>
      </c>
      <c r="C4501" s="3">
        <f>MONTH(stock_returns_long[[#This Row],[Date]])</f>
        <v>7</v>
      </c>
      <c r="D4501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2" spans="1:4" x14ac:dyDescent="0.2">
      <c r="A4502" s="3" t="s">
        <v>4</v>
      </c>
      <c r="B4502" s="3">
        <f>YEAR(stock_returns_long[[#This Row],[Date]])</f>
        <v>2023</v>
      </c>
      <c r="C4502" s="3">
        <f>MONTH(stock_returns_long[[#This Row],[Date]])</f>
        <v>7</v>
      </c>
      <c r="D4502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3" spans="1:4" x14ac:dyDescent="0.2">
      <c r="A4503" s="3" t="s">
        <v>4</v>
      </c>
      <c r="B4503" s="3">
        <f>YEAR(stock_returns_long[[#This Row],[Date]])</f>
        <v>2023</v>
      </c>
      <c r="C4503" s="3">
        <f>MONTH(stock_returns_long[[#This Row],[Date]])</f>
        <v>7</v>
      </c>
      <c r="D4503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4" spans="1:4" x14ac:dyDescent="0.2">
      <c r="A4504" s="3" t="s">
        <v>4</v>
      </c>
      <c r="B4504" s="3">
        <f>YEAR(stock_returns_long[[#This Row],[Date]])</f>
        <v>2023</v>
      </c>
      <c r="C4504" s="3">
        <f>MONTH(stock_returns_long[[#This Row],[Date]])</f>
        <v>7</v>
      </c>
      <c r="D4504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5" spans="1:4" x14ac:dyDescent="0.2">
      <c r="A4505" s="3" t="s">
        <v>4</v>
      </c>
      <c r="B4505" s="3">
        <f>YEAR(stock_returns_long[[#This Row],[Date]])</f>
        <v>2023</v>
      </c>
      <c r="C4505" s="3">
        <f>MONTH(stock_returns_long[[#This Row],[Date]])</f>
        <v>7</v>
      </c>
      <c r="D4505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6" spans="1:4" x14ac:dyDescent="0.2">
      <c r="A4506" s="3" t="s">
        <v>4</v>
      </c>
      <c r="B4506" s="3">
        <f>YEAR(stock_returns_long[[#This Row],[Date]])</f>
        <v>2023</v>
      </c>
      <c r="C4506" s="3">
        <f>MONTH(stock_returns_long[[#This Row],[Date]])</f>
        <v>7</v>
      </c>
      <c r="D4506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7" spans="1:4" x14ac:dyDescent="0.2">
      <c r="A4507" s="3" t="s">
        <v>4</v>
      </c>
      <c r="B4507" s="3">
        <f>YEAR(stock_returns_long[[#This Row],[Date]])</f>
        <v>2023</v>
      </c>
      <c r="C4507" s="3">
        <f>MONTH(stock_returns_long[[#This Row],[Date]])</f>
        <v>7</v>
      </c>
      <c r="D4507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8" spans="1:4" x14ac:dyDescent="0.2">
      <c r="A4508" s="3" t="s">
        <v>4</v>
      </c>
      <c r="B4508" s="3">
        <f>YEAR(stock_returns_long[[#This Row],[Date]])</f>
        <v>2023</v>
      </c>
      <c r="C4508" s="3">
        <f>MONTH(stock_returns_long[[#This Row],[Date]])</f>
        <v>7</v>
      </c>
      <c r="D4508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09" spans="1:4" x14ac:dyDescent="0.2">
      <c r="A4509" s="3" t="s">
        <v>4</v>
      </c>
      <c r="B4509" s="3">
        <f>YEAR(stock_returns_long[[#This Row],[Date]])</f>
        <v>2023</v>
      </c>
      <c r="C4509" s="3">
        <f>MONTH(stock_returns_long[[#This Row],[Date]])</f>
        <v>7</v>
      </c>
      <c r="D4509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10" spans="1:4" x14ac:dyDescent="0.2">
      <c r="A4510" s="3" t="s">
        <v>4</v>
      </c>
      <c r="B4510" s="3">
        <f>YEAR(stock_returns_long[[#This Row],[Date]])</f>
        <v>2023</v>
      </c>
      <c r="C4510" s="3">
        <f>MONTH(stock_returns_long[[#This Row],[Date]])</f>
        <v>7</v>
      </c>
      <c r="D4510" s="3">
        <f>EXP(SUMIFS(stock_returns_long!$F:$F, stock_returns_long!$B:$B,Table6[[#This Row],[Ticker]],stock_returns_long!$D:$D,Table6[[#This Row],[Year]], stock_returns_long!$E:$E,Table6[[#This Row],[Month]]))-1</f>
        <v>2.1622049507798335E-2</v>
      </c>
    </row>
    <row r="4511" spans="1:4" x14ac:dyDescent="0.2">
      <c r="A4511" s="3" t="s">
        <v>4</v>
      </c>
      <c r="B4511" s="3">
        <f>YEAR(stock_returns_long[[#This Row],[Date]])</f>
        <v>2023</v>
      </c>
      <c r="C4511" s="3">
        <f>MONTH(stock_returns_long[[#This Row],[Date]])</f>
        <v>8</v>
      </c>
      <c r="D4511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2" spans="1:4" x14ac:dyDescent="0.2">
      <c r="A4512" s="3" t="s">
        <v>4</v>
      </c>
      <c r="B4512" s="3">
        <f>YEAR(stock_returns_long[[#This Row],[Date]])</f>
        <v>2023</v>
      </c>
      <c r="C4512" s="3">
        <f>MONTH(stock_returns_long[[#This Row],[Date]])</f>
        <v>8</v>
      </c>
      <c r="D4512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3" spans="1:4" x14ac:dyDescent="0.2">
      <c r="A4513" s="3" t="s">
        <v>4</v>
      </c>
      <c r="B4513" s="3">
        <f>YEAR(stock_returns_long[[#This Row],[Date]])</f>
        <v>2023</v>
      </c>
      <c r="C4513" s="3">
        <f>MONTH(stock_returns_long[[#This Row],[Date]])</f>
        <v>8</v>
      </c>
      <c r="D4513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4" spans="1:4" x14ac:dyDescent="0.2">
      <c r="A4514" s="3" t="s">
        <v>4</v>
      </c>
      <c r="B4514" s="3">
        <f>YEAR(stock_returns_long[[#This Row],[Date]])</f>
        <v>2023</v>
      </c>
      <c r="C4514" s="3">
        <f>MONTH(stock_returns_long[[#This Row],[Date]])</f>
        <v>8</v>
      </c>
      <c r="D4514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5" spans="1:4" x14ac:dyDescent="0.2">
      <c r="A4515" s="3" t="s">
        <v>4</v>
      </c>
      <c r="B4515" s="3">
        <f>YEAR(stock_returns_long[[#This Row],[Date]])</f>
        <v>2023</v>
      </c>
      <c r="C4515" s="3">
        <f>MONTH(stock_returns_long[[#This Row],[Date]])</f>
        <v>8</v>
      </c>
      <c r="D4515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6" spans="1:4" x14ac:dyDescent="0.2">
      <c r="A4516" s="3" t="s">
        <v>4</v>
      </c>
      <c r="B4516" s="3">
        <f>YEAR(stock_returns_long[[#This Row],[Date]])</f>
        <v>2023</v>
      </c>
      <c r="C4516" s="3">
        <f>MONTH(stock_returns_long[[#This Row],[Date]])</f>
        <v>8</v>
      </c>
      <c r="D4516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7" spans="1:4" x14ac:dyDescent="0.2">
      <c r="A4517" s="3" t="s">
        <v>4</v>
      </c>
      <c r="B4517" s="3">
        <f>YEAR(stock_returns_long[[#This Row],[Date]])</f>
        <v>2023</v>
      </c>
      <c r="C4517" s="3">
        <f>MONTH(stock_returns_long[[#This Row],[Date]])</f>
        <v>8</v>
      </c>
      <c r="D4517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8" spans="1:4" x14ac:dyDescent="0.2">
      <c r="A4518" s="3" t="s">
        <v>4</v>
      </c>
      <c r="B4518" s="3">
        <f>YEAR(stock_returns_long[[#This Row],[Date]])</f>
        <v>2023</v>
      </c>
      <c r="C4518" s="3">
        <f>MONTH(stock_returns_long[[#This Row],[Date]])</f>
        <v>8</v>
      </c>
      <c r="D4518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19" spans="1:4" x14ac:dyDescent="0.2">
      <c r="A4519" s="3" t="s">
        <v>4</v>
      </c>
      <c r="B4519" s="3">
        <f>YEAR(stock_returns_long[[#This Row],[Date]])</f>
        <v>2023</v>
      </c>
      <c r="C4519" s="3">
        <f>MONTH(stock_returns_long[[#This Row],[Date]])</f>
        <v>8</v>
      </c>
      <c r="D4519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0" spans="1:4" x14ac:dyDescent="0.2">
      <c r="A4520" s="3" t="s">
        <v>4</v>
      </c>
      <c r="B4520" s="3">
        <f>YEAR(stock_returns_long[[#This Row],[Date]])</f>
        <v>2023</v>
      </c>
      <c r="C4520" s="3">
        <f>MONTH(stock_returns_long[[#This Row],[Date]])</f>
        <v>8</v>
      </c>
      <c r="D4520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1" spans="1:4" x14ac:dyDescent="0.2">
      <c r="A4521" s="3" t="s">
        <v>4</v>
      </c>
      <c r="B4521" s="3">
        <f>YEAR(stock_returns_long[[#This Row],[Date]])</f>
        <v>2023</v>
      </c>
      <c r="C4521" s="3">
        <f>MONTH(stock_returns_long[[#This Row],[Date]])</f>
        <v>8</v>
      </c>
      <c r="D4521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2" spans="1:4" x14ac:dyDescent="0.2">
      <c r="A4522" s="3" t="s">
        <v>4</v>
      </c>
      <c r="B4522" s="3">
        <f>YEAR(stock_returns_long[[#This Row],[Date]])</f>
        <v>2023</v>
      </c>
      <c r="C4522" s="3">
        <f>MONTH(stock_returns_long[[#This Row],[Date]])</f>
        <v>8</v>
      </c>
      <c r="D4522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3" spans="1:4" x14ac:dyDescent="0.2">
      <c r="A4523" s="3" t="s">
        <v>4</v>
      </c>
      <c r="B4523" s="3">
        <f>YEAR(stock_returns_long[[#This Row],[Date]])</f>
        <v>2023</v>
      </c>
      <c r="C4523" s="3">
        <f>MONTH(stock_returns_long[[#This Row],[Date]])</f>
        <v>8</v>
      </c>
      <c r="D4523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4" spans="1:4" x14ac:dyDescent="0.2">
      <c r="A4524" s="3" t="s">
        <v>4</v>
      </c>
      <c r="B4524" s="3">
        <f>YEAR(stock_returns_long[[#This Row],[Date]])</f>
        <v>2023</v>
      </c>
      <c r="C4524" s="3">
        <f>MONTH(stock_returns_long[[#This Row],[Date]])</f>
        <v>8</v>
      </c>
      <c r="D4524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5" spans="1:4" x14ac:dyDescent="0.2">
      <c r="A4525" s="3" t="s">
        <v>4</v>
      </c>
      <c r="B4525" s="3">
        <f>YEAR(stock_returns_long[[#This Row],[Date]])</f>
        <v>2023</v>
      </c>
      <c r="C4525" s="3">
        <f>MONTH(stock_returns_long[[#This Row],[Date]])</f>
        <v>8</v>
      </c>
      <c r="D4525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6" spans="1:4" x14ac:dyDescent="0.2">
      <c r="A4526" s="3" t="s">
        <v>4</v>
      </c>
      <c r="B4526" s="3">
        <f>YEAR(stock_returns_long[[#This Row],[Date]])</f>
        <v>2023</v>
      </c>
      <c r="C4526" s="3">
        <f>MONTH(stock_returns_long[[#This Row],[Date]])</f>
        <v>8</v>
      </c>
      <c r="D4526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7" spans="1:4" x14ac:dyDescent="0.2">
      <c r="A4527" s="3" t="s">
        <v>4</v>
      </c>
      <c r="B4527" s="3">
        <f>YEAR(stock_returns_long[[#This Row],[Date]])</f>
        <v>2023</v>
      </c>
      <c r="C4527" s="3">
        <f>MONTH(stock_returns_long[[#This Row],[Date]])</f>
        <v>8</v>
      </c>
      <c r="D4527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8" spans="1:4" x14ac:dyDescent="0.2">
      <c r="A4528" s="3" t="s">
        <v>4</v>
      </c>
      <c r="B4528" s="3">
        <f>YEAR(stock_returns_long[[#This Row],[Date]])</f>
        <v>2023</v>
      </c>
      <c r="C4528" s="3">
        <f>MONTH(stock_returns_long[[#This Row],[Date]])</f>
        <v>8</v>
      </c>
      <c r="D4528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29" spans="1:4" x14ac:dyDescent="0.2">
      <c r="A4529" s="3" t="s">
        <v>4</v>
      </c>
      <c r="B4529" s="3">
        <f>YEAR(stock_returns_long[[#This Row],[Date]])</f>
        <v>2023</v>
      </c>
      <c r="C4529" s="3">
        <f>MONTH(stock_returns_long[[#This Row],[Date]])</f>
        <v>8</v>
      </c>
      <c r="D4529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30" spans="1:4" x14ac:dyDescent="0.2">
      <c r="A4530" s="3" t="s">
        <v>4</v>
      </c>
      <c r="B4530" s="3">
        <f>YEAR(stock_returns_long[[#This Row],[Date]])</f>
        <v>2023</v>
      </c>
      <c r="C4530" s="3">
        <f>MONTH(stock_returns_long[[#This Row],[Date]])</f>
        <v>8</v>
      </c>
      <c r="D4530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31" spans="1:4" x14ac:dyDescent="0.2">
      <c r="A4531" s="3" t="s">
        <v>4</v>
      </c>
      <c r="B4531" s="3">
        <f>YEAR(stock_returns_long[[#This Row],[Date]])</f>
        <v>2023</v>
      </c>
      <c r="C4531" s="3">
        <f>MONTH(stock_returns_long[[#This Row],[Date]])</f>
        <v>8</v>
      </c>
      <c r="D4531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32" spans="1:4" x14ac:dyDescent="0.2">
      <c r="A4532" s="3" t="s">
        <v>4</v>
      </c>
      <c r="B4532" s="3">
        <f>YEAR(stock_returns_long[[#This Row],[Date]])</f>
        <v>2023</v>
      </c>
      <c r="C4532" s="3">
        <f>MONTH(stock_returns_long[[#This Row],[Date]])</f>
        <v>8</v>
      </c>
      <c r="D4532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33" spans="1:4" x14ac:dyDescent="0.2">
      <c r="A4533" s="3" t="s">
        <v>4</v>
      </c>
      <c r="B4533" s="3">
        <f>YEAR(stock_returns_long[[#This Row],[Date]])</f>
        <v>2023</v>
      </c>
      <c r="C4533" s="3">
        <f>MONTH(stock_returns_long[[#This Row],[Date]])</f>
        <v>8</v>
      </c>
      <c r="D4533" s="3">
        <f>EXP(SUMIFS(stock_returns_long!$F:$F, stock_returns_long!$B:$B,Table6[[#This Row],[Ticker]],stock_returns_long!$D:$D,Table6[[#This Row],[Year]], stock_returns_long!$E:$E,Table6[[#This Row],[Month]]))-1</f>
        <v>-3.4962443852926683E-2</v>
      </c>
    </row>
    <row r="4534" spans="1:4" x14ac:dyDescent="0.2">
      <c r="A4534" s="3" t="s">
        <v>4</v>
      </c>
      <c r="B4534" s="3">
        <f>YEAR(stock_returns_long[[#This Row],[Date]])</f>
        <v>2023</v>
      </c>
      <c r="C4534" s="3">
        <f>MONTH(stock_returns_long[[#This Row],[Date]])</f>
        <v>9</v>
      </c>
      <c r="D4534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35" spans="1:4" x14ac:dyDescent="0.2">
      <c r="A4535" s="3" t="s">
        <v>4</v>
      </c>
      <c r="B4535" s="3">
        <f>YEAR(stock_returns_long[[#This Row],[Date]])</f>
        <v>2023</v>
      </c>
      <c r="C4535" s="3">
        <f>MONTH(stock_returns_long[[#This Row],[Date]])</f>
        <v>9</v>
      </c>
      <c r="D4535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36" spans="1:4" x14ac:dyDescent="0.2">
      <c r="A4536" s="3" t="s">
        <v>4</v>
      </c>
      <c r="B4536" s="3">
        <f>YEAR(stock_returns_long[[#This Row],[Date]])</f>
        <v>2023</v>
      </c>
      <c r="C4536" s="3">
        <f>MONTH(stock_returns_long[[#This Row],[Date]])</f>
        <v>9</v>
      </c>
      <c r="D4536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37" spans="1:4" x14ac:dyDescent="0.2">
      <c r="A4537" s="3" t="s">
        <v>4</v>
      </c>
      <c r="B4537" s="3">
        <f>YEAR(stock_returns_long[[#This Row],[Date]])</f>
        <v>2023</v>
      </c>
      <c r="C4537" s="3">
        <f>MONTH(stock_returns_long[[#This Row],[Date]])</f>
        <v>9</v>
      </c>
      <c r="D4537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38" spans="1:4" x14ac:dyDescent="0.2">
      <c r="A4538" s="3" t="s">
        <v>4</v>
      </c>
      <c r="B4538" s="3">
        <f>YEAR(stock_returns_long[[#This Row],[Date]])</f>
        <v>2023</v>
      </c>
      <c r="C4538" s="3">
        <f>MONTH(stock_returns_long[[#This Row],[Date]])</f>
        <v>9</v>
      </c>
      <c r="D4538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39" spans="1:4" x14ac:dyDescent="0.2">
      <c r="A4539" s="3" t="s">
        <v>4</v>
      </c>
      <c r="B4539" s="3">
        <f>YEAR(stock_returns_long[[#This Row],[Date]])</f>
        <v>2023</v>
      </c>
      <c r="C4539" s="3">
        <f>MONTH(stock_returns_long[[#This Row],[Date]])</f>
        <v>9</v>
      </c>
      <c r="D4539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0" spans="1:4" x14ac:dyDescent="0.2">
      <c r="A4540" s="3" t="s">
        <v>4</v>
      </c>
      <c r="B4540" s="3">
        <f>YEAR(stock_returns_long[[#This Row],[Date]])</f>
        <v>2023</v>
      </c>
      <c r="C4540" s="3">
        <f>MONTH(stock_returns_long[[#This Row],[Date]])</f>
        <v>9</v>
      </c>
      <c r="D4540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1" spans="1:4" x14ac:dyDescent="0.2">
      <c r="A4541" s="3" t="s">
        <v>4</v>
      </c>
      <c r="B4541" s="3">
        <f>YEAR(stock_returns_long[[#This Row],[Date]])</f>
        <v>2023</v>
      </c>
      <c r="C4541" s="3">
        <f>MONTH(stock_returns_long[[#This Row],[Date]])</f>
        <v>9</v>
      </c>
      <c r="D4541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2" spans="1:4" x14ac:dyDescent="0.2">
      <c r="A4542" s="3" t="s">
        <v>4</v>
      </c>
      <c r="B4542" s="3">
        <f>YEAR(stock_returns_long[[#This Row],[Date]])</f>
        <v>2023</v>
      </c>
      <c r="C4542" s="3">
        <f>MONTH(stock_returns_long[[#This Row],[Date]])</f>
        <v>9</v>
      </c>
      <c r="D4542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3" spans="1:4" x14ac:dyDescent="0.2">
      <c r="A4543" s="3" t="s">
        <v>4</v>
      </c>
      <c r="B4543" s="3">
        <f>YEAR(stock_returns_long[[#This Row],[Date]])</f>
        <v>2023</v>
      </c>
      <c r="C4543" s="3">
        <f>MONTH(stock_returns_long[[#This Row],[Date]])</f>
        <v>9</v>
      </c>
      <c r="D4543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4" spans="1:4" x14ac:dyDescent="0.2">
      <c r="A4544" s="3" t="s">
        <v>4</v>
      </c>
      <c r="B4544" s="3">
        <f>YEAR(stock_returns_long[[#This Row],[Date]])</f>
        <v>2023</v>
      </c>
      <c r="C4544" s="3">
        <f>MONTH(stock_returns_long[[#This Row],[Date]])</f>
        <v>9</v>
      </c>
      <c r="D4544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5" spans="1:4" x14ac:dyDescent="0.2">
      <c r="A4545" s="3" t="s">
        <v>4</v>
      </c>
      <c r="B4545" s="3">
        <f>YEAR(stock_returns_long[[#This Row],[Date]])</f>
        <v>2023</v>
      </c>
      <c r="C4545" s="3">
        <f>MONTH(stock_returns_long[[#This Row],[Date]])</f>
        <v>9</v>
      </c>
      <c r="D4545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6" spans="1:4" x14ac:dyDescent="0.2">
      <c r="A4546" s="3" t="s">
        <v>4</v>
      </c>
      <c r="B4546" s="3">
        <f>YEAR(stock_returns_long[[#This Row],[Date]])</f>
        <v>2023</v>
      </c>
      <c r="C4546" s="3">
        <f>MONTH(stock_returns_long[[#This Row],[Date]])</f>
        <v>9</v>
      </c>
      <c r="D4546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7" spans="1:4" x14ac:dyDescent="0.2">
      <c r="A4547" s="3" t="s">
        <v>4</v>
      </c>
      <c r="B4547" s="3">
        <f>YEAR(stock_returns_long[[#This Row],[Date]])</f>
        <v>2023</v>
      </c>
      <c r="C4547" s="3">
        <f>MONTH(stock_returns_long[[#This Row],[Date]])</f>
        <v>9</v>
      </c>
      <c r="D4547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8" spans="1:4" x14ac:dyDescent="0.2">
      <c r="A4548" s="3" t="s">
        <v>4</v>
      </c>
      <c r="B4548" s="3">
        <f>YEAR(stock_returns_long[[#This Row],[Date]])</f>
        <v>2023</v>
      </c>
      <c r="C4548" s="3">
        <f>MONTH(stock_returns_long[[#This Row],[Date]])</f>
        <v>9</v>
      </c>
      <c r="D4548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49" spans="1:4" x14ac:dyDescent="0.2">
      <c r="A4549" s="3" t="s">
        <v>4</v>
      </c>
      <c r="B4549" s="3">
        <f>YEAR(stock_returns_long[[#This Row],[Date]])</f>
        <v>2023</v>
      </c>
      <c r="C4549" s="3">
        <f>MONTH(stock_returns_long[[#This Row],[Date]])</f>
        <v>9</v>
      </c>
      <c r="D4549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50" spans="1:4" x14ac:dyDescent="0.2">
      <c r="A4550" s="3" t="s">
        <v>4</v>
      </c>
      <c r="B4550" s="3">
        <f>YEAR(stock_returns_long[[#This Row],[Date]])</f>
        <v>2023</v>
      </c>
      <c r="C4550" s="3">
        <f>MONTH(stock_returns_long[[#This Row],[Date]])</f>
        <v>9</v>
      </c>
      <c r="D4550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51" spans="1:4" x14ac:dyDescent="0.2">
      <c r="A4551" s="3" t="s">
        <v>4</v>
      </c>
      <c r="B4551" s="3">
        <f>YEAR(stock_returns_long[[#This Row],[Date]])</f>
        <v>2023</v>
      </c>
      <c r="C4551" s="3">
        <f>MONTH(stock_returns_long[[#This Row],[Date]])</f>
        <v>9</v>
      </c>
      <c r="D4551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52" spans="1:4" x14ac:dyDescent="0.2">
      <c r="A4552" s="3" t="s">
        <v>4</v>
      </c>
      <c r="B4552" s="3">
        <f>YEAR(stock_returns_long[[#This Row],[Date]])</f>
        <v>2023</v>
      </c>
      <c r="C4552" s="3">
        <f>MONTH(stock_returns_long[[#This Row],[Date]])</f>
        <v>9</v>
      </c>
      <c r="D4552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53" spans="1:4" x14ac:dyDescent="0.2">
      <c r="A4553" s="3" t="s">
        <v>4</v>
      </c>
      <c r="B4553" s="3">
        <f>YEAR(stock_returns_long[[#This Row],[Date]])</f>
        <v>2023</v>
      </c>
      <c r="C4553" s="3">
        <f>MONTH(stock_returns_long[[#This Row],[Date]])</f>
        <v>9</v>
      </c>
      <c r="D4553" s="3">
        <f>EXP(SUMIFS(stock_returns_long!$F:$F, stock_returns_long!$B:$B,Table6[[#This Row],[Ticker]],stock_returns_long!$D:$D,Table6[[#This Row],[Year]], stock_returns_long!$E:$E,Table6[[#This Row],[Month]]))-1</f>
        <v>-3.0455617484936859E-2</v>
      </c>
    </row>
    <row r="4554" spans="1:4" x14ac:dyDescent="0.2">
      <c r="A4554" s="3" t="s">
        <v>4</v>
      </c>
      <c r="B4554" s="3">
        <f>YEAR(stock_returns_long[[#This Row],[Date]])</f>
        <v>2023</v>
      </c>
      <c r="C4554" s="3">
        <f>MONTH(stock_returns_long[[#This Row],[Date]])</f>
        <v>10</v>
      </c>
      <c r="D4554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55" spans="1:4" x14ac:dyDescent="0.2">
      <c r="A4555" s="3" t="s">
        <v>4</v>
      </c>
      <c r="B4555" s="3">
        <f>YEAR(stock_returns_long[[#This Row],[Date]])</f>
        <v>2023</v>
      </c>
      <c r="C4555" s="3">
        <f>MONTH(stock_returns_long[[#This Row],[Date]])</f>
        <v>10</v>
      </c>
      <c r="D4555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56" spans="1:4" x14ac:dyDescent="0.2">
      <c r="A4556" s="3" t="s">
        <v>4</v>
      </c>
      <c r="B4556" s="3">
        <f>YEAR(stock_returns_long[[#This Row],[Date]])</f>
        <v>2023</v>
      </c>
      <c r="C4556" s="3">
        <f>MONTH(stock_returns_long[[#This Row],[Date]])</f>
        <v>10</v>
      </c>
      <c r="D4556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57" spans="1:4" x14ac:dyDescent="0.2">
      <c r="A4557" s="3" t="s">
        <v>4</v>
      </c>
      <c r="B4557" s="3">
        <f>YEAR(stock_returns_long[[#This Row],[Date]])</f>
        <v>2023</v>
      </c>
      <c r="C4557" s="3">
        <f>MONTH(stock_returns_long[[#This Row],[Date]])</f>
        <v>10</v>
      </c>
      <c r="D4557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58" spans="1:4" x14ac:dyDescent="0.2">
      <c r="A4558" s="3" t="s">
        <v>4</v>
      </c>
      <c r="B4558" s="3">
        <f>YEAR(stock_returns_long[[#This Row],[Date]])</f>
        <v>2023</v>
      </c>
      <c r="C4558" s="3">
        <f>MONTH(stock_returns_long[[#This Row],[Date]])</f>
        <v>10</v>
      </c>
      <c r="D4558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59" spans="1:4" x14ac:dyDescent="0.2">
      <c r="A4559" s="3" t="s">
        <v>4</v>
      </c>
      <c r="B4559" s="3">
        <f>YEAR(stock_returns_long[[#This Row],[Date]])</f>
        <v>2023</v>
      </c>
      <c r="C4559" s="3">
        <f>MONTH(stock_returns_long[[#This Row],[Date]])</f>
        <v>10</v>
      </c>
      <c r="D4559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0" spans="1:4" x14ac:dyDescent="0.2">
      <c r="A4560" s="3" t="s">
        <v>4</v>
      </c>
      <c r="B4560" s="3">
        <f>YEAR(stock_returns_long[[#This Row],[Date]])</f>
        <v>2023</v>
      </c>
      <c r="C4560" s="3">
        <f>MONTH(stock_returns_long[[#This Row],[Date]])</f>
        <v>10</v>
      </c>
      <c r="D4560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1" spans="1:4" x14ac:dyDescent="0.2">
      <c r="A4561" s="3" t="s">
        <v>4</v>
      </c>
      <c r="B4561" s="3">
        <f>YEAR(stock_returns_long[[#This Row],[Date]])</f>
        <v>2023</v>
      </c>
      <c r="C4561" s="3">
        <f>MONTH(stock_returns_long[[#This Row],[Date]])</f>
        <v>10</v>
      </c>
      <c r="D4561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2" spans="1:4" x14ac:dyDescent="0.2">
      <c r="A4562" s="3" t="s">
        <v>4</v>
      </c>
      <c r="B4562" s="3">
        <f>YEAR(stock_returns_long[[#This Row],[Date]])</f>
        <v>2023</v>
      </c>
      <c r="C4562" s="3">
        <f>MONTH(stock_returns_long[[#This Row],[Date]])</f>
        <v>10</v>
      </c>
      <c r="D4562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3" spans="1:4" x14ac:dyDescent="0.2">
      <c r="A4563" s="3" t="s">
        <v>4</v>
      </c>
      <c r="B4563" s="3">
        <f>YEAR(stock_returns_long[[#This Row],[Date]])</f>
        <v>2023</v>
      </c>
      <c r="C4563" s="3">
        <f>MONTH(stock_returns_long[[#This Row],[Date]])</f>
        <v>10</v>
      </c>
      <c r="D4563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4" spans="1:4" x14ac:dyDescent="0.2">
      <c r="A4564" s="3" t="s">
        <v>4</v>
      </c>
      <c r="B4564" s="3">
        <f>YEAR(stock_returns_long[[#This Row],[Date]])</f>
        <v>2023</v>
      </c>
      <c r="C4564" s="3">
        <f>MONTH(stock_returns_long[[#This Row],[Date]])</f>
        <v>10</v>
      </c>
      <c r="D4564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5" spans="1:4" x14ac:dyDescent="0.2">
      <c r="A4565" s="3" t="s">
        <v>4</v>
      </c>
      <c r="B4565" s="3">
        <f>YEAR(stock_returns_long[[#This Row],[Date]])</f>
        <v>2023</v>
      </c>
      <c r="C4565" s="3">
        <f>MONTH(stock_returns_long[[#This Row],[Date]])</f>
        <v>10</v>
      </c>
      <c r="D4565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6" spans="1:4" x14ac:dyDescent="0.2">
      <c r="A4566" s="3" t="s">
        <v>4</v>
      </c>
      <c r="B4566" s="3">
        <f>YEAR(stock_returns_long[[#This Row],[Date]])</f>
        <v>2023</v>
      </c>
      <c r="C4566" s="3">
        <f>MONTH(stock_returns_long[[#This Row],[Date]])</f>
        <v>10</v>
      </c>
      <c r="D4566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7" spans="1:4" x14ac:dyDescent="0.2">
      <c r="A4567" s="3" t="s">
        <v>4</v>
      </c>
      <c r="B4567" s="3">
        <f>YEAR(stock_returns_long[[#This Row],[Date]])</f>
        <v>2023</v>
      </c>
      <c r="C4567" s="3">
        <f>MONTH(stock_returns_long[[#This Row],[Date]])</f>
        <v>10</v>
      </c>
      <c r="D4567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8" spans="1:4" x14ac:dyDescent="0.2">
      <c r="A4568" s="3" t="s">
        <v>4</v>
      </c>
      <c r="B4568" s="3">
        <f>YEAR(stock_returns_long[[#This Row],[Date]])</f>
        <v>2023</v>
      </c>
      <c r="C4568" s="3">
        <f>MONTH(stock_returns_long[[#This Row],[Date]])</f>
        <v>10</v>
      </c>
      <c r="D4568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69" spans="1:4" x14ac:dyDescent="0.2">
      <c r="A4569" s="3" t="s">
        <v>4</v>
      </c>
      <c r="B4569" s="3">
        <f>YEAR(stock_returns_long[[#This Row],[Date]])</f>
        <v>2023</v>
      </c>
      <c r="C4569" s="3">
        <f>MONTH(stock_returns_long[[#This Row],[Date]])</f>
        <v>10</v>
      </c>
      <c r="D4569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0" spans="1:4" x14ac:dyDescent="0.2">
      <c r="A4570" s="3" t="s">
        <v>4</v>
      </c>
      <c r="B4570" s="3">
        <f>YEAR(stock_returns_long[[#This Row],[Date]])</f>
        <v>2023</v>
      </c>
      <c r="C4570" s="3">
        <f>MONTH(stock_returns_long[[#This Row],[Date]])</f>
        <v>10</v>
      </c>
      <c r="D4570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1" spans="1:4" x14ac:dyDescent="0.2">
      <c r="A4571" s="3" t="s">
        <v>4</v>
      </c>
      <c r="B4571" s="3">
        <f>YEAR(stock_returns_long[[#This Row],[Date]])</f>
        <v>2023</v>
      </c>
      <c r="C4571" s="3">
        <f>MONTH(stock_returns_long[[#This Row],[Date]])</f>
        <v>10</v>
      </c>
      <c r="D4571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2" spans="1:4" x14ac:dyDescent="0.2">
      <c r="A4572" s="3" t="s">
        <v>4</v>
      </c>
      <c r="B4572" s="3">
        <f>YEAR(stock_returns_long[[#This Row],[Date]])</f>
        <v>2023</v>
      </c>
      <c r="C4572" s="3">
        <f>MONTH(stock_returns_long[[#This Row],[Date]])</f>
        <v>10</v>
      </c>
      <c r="D4572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3" spans="1:4" x14ac:dyDescent="0.2">
      <c r="A4573" s="3" t="s">
        <v>4</v>
      </c>
      <c r="B4573" s="3">
        <f>YEAR(stock_returns_long[[#This Row],[Date]])</f>
        <v>2023</v>
      </c>
      <c r="C4573" s="3">
        <f>MONTH(stock_returns_long[[#This Row],[Date]])</f>
        <v>10</v>
      </c>
      <c r="D4573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4" spans="1:4" x14ac:dyDescent="0.2">
      <c r="A4574" s="3" t="s">
        <v>4</v>
      </c>
      <c r="B4574" s="3">
        <f>YEAR(stock_returns_long[[#This Row],[Date]])</f>
        <v>2023</v>
      </c>
      <c r="C4574" s="3">
        <f>MONTH(stock_returns_long[[#This Row],[Date]])</f>
        <v>10</v>
      </c>
      <c r="D4574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5" spans="1:4" x14ac:dyDescent="0.2">
      <c r="A4575" s="3" t="s">
        <v>4</v>
      </c>
      <c r="B4575" s="3">
        <f>YEAR(stock_returns_long[[#This Row],[Date]])</f>
        <v>2023</v>
      </c>
      <c r="C4575" s="3">
        <f>MONTH(stock_returns_long[[#This Row],[Date]])</f>
        <v>10</v>
      </c>
      <c r="D4575" s="3">
        <f>EXP(SUMIFS(stock_returns_long!$F:$F, stock_returns_long!$B:$B,Table6[[#This Row],[Ticker]],stock_returns_long!$D:$D,Table6[[#This Row],[Year]], stock_returns_long!$E:$E,Table6[[#This Row],[Month]]))-1</f>
        <v>-0.19734635377632126</v>
      </c>
    </row>
    <row r="4576" spans="1:4" x14ac:dyDescent="0.2">
      <c r="A4576" s="3" t="s">
        <v>4</v>
      </c>
      <c r="B4576" s="3">
        <f>YEAR(stock_returns_long[[#This Row],[Date]])</f>
        <v>2023</v>
      </c>
      <c r="C4576" s="3">
        <f>MONTH(stock_returns_long[[#This Row],[Date]])</f>
        <v>11</v>
      </c>
      <c r="D4576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77" spans="1:4" x14ac:dyDescent="0.2">
      <c r="A4577" s="3" t="s">
        <v>4</v>
      </c>
      <c r="B4577" s="3">
        <f>YEAR(stock_returns_long[[#This Row],[Date]])</f>
        <v>2023</v>
      </c>
      <c r="C4577" s="3">
        <f>MONTH(stock_returns_long[[#This Row],[Date]])</f>
        <v>11</v>
      </c>
      <c r="D4577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78" spans="1:4" x14ac:dyDescent="0.2">
      <c r="A4578" s="3" t="s">
        <v>4</v>
      </c>
      <c r="B4578" s="3">
        <f>YEAR(stock_returns_long[[#This Row],[Date]])</f>
        <v>2023</v>
      </c>
      <c r="C4578" s="3">
        <f>MONTH(stock_returns_long[[#This Row],[Date]])</f>
        <v>11</v>
      </c>
      <c r="D4578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79" spans="1:4" x14ac:dyDescent="0.2">
      <c r="A4579" s="3" t="s">
        <v>4</v>
      </c>
      <c r="B4579" s="3">
        <f>YEAR(stock_returns_long[[#This Row],[Date]])</f>
        <v>2023</v>
      </c>
      <c r="C4579" s="3">
        <f>MONTH(stock_returns_long[[#This Row],[Date]])</f>
        <v>11</v>
      </c>
      <c r="D4579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0" spans="1:4" x14ac:dyDescent="0.2">
      <c r="A4580" s="3" t="s">
        <v>4</v>
      </c>
      <c r="B4580" s="3">
        <f>YEAR(stock_returns_long[[#This Row],[Date]])</f>
        <v>2023</v>
      </c>
      <c r="C4580" s="3">
        <f>MONTH(stock_returns_long[[#This Row],[Date]])</f>
        <v>11</v>
      </c>
      <c r="D4580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1" spans="1:4" x14ac:dyDescent="0.2">
      <c r="A4581" s="3" t="s">
        <v>4</v>
      </c>
      <c r="B4581" s="3">
        <f>YEAR(stock_returns_long[[#This Row],[Date]])</f>
        <v>2023</v>
      </c>
      <c r="C4581" s="3">
        <f>MONTH(stock_returns_long[[#This Row],[Date]])</f>
        <v>11</v>
      </c>
      <c r="D4581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2" spans="1:4" x14ac:dyDescent="0.2">
      <c r="A4582" s="3" t="s">
        <v>4</v>
      </c>
      <c r="B4582" s="3">
        <f>YEAR(stock_returns_long[[#This Row],[Date]])</f>
        <v>2023</v>
      </c>
      <c r="C4582" s="3">
        <f>MONTH(stock_returns_long[[#This Row],[Date]])</f>
        <v>11</v>
      </c>
      <c r="D4582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3" spans="1:4" x14ac:dyDescent="0.2">
      <c r="A4583" s="3" t="s">
        <v>4</v>
      </c>
      <c r="B4583" s="3">
        <f>YEAR(stock_returns_long[[#This Row],[Date]])</f>
        <v>2023</v>
      </c>
      <c r="C4583" s="3">
        <f>MONTH(stock_returns_long[[#This Row],[Date]])</f>
        <v>11</v>
      </c>
      <c r="D4583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4" spans="1:4" x14ac:dyDescent="0.2">
      <c r="A4584" s="3" t="s">
        <v>4</v>
      </c>
      <c r="B4584" s="3">
        <f>YEAR(stock_returns_long[[#This Row],[Date]])</f>
        <v>2023</v>
      </c>
      <c r="C4584" s="3">
        <f>MONTH(stock_returns_long[[#This Row],[Date]])</f>
        <v>11</v>
      </c>
      <c r="D4584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5" spans="1:4" x14ac:dyDescent="0.2">
      <c r="A4585" s="3" t="s">
        <v>4</v>
      </c>
      <c r="B4585" s="3">
        <f>YEAR(stock_returns_long[[#This Row],[Date]])</f>
        <v>2023</v>
      </c>
      <c r="C4585" s="3">
        <f>MONTH(stock_returns_long[[#This Row],[Date]])</f>
        <v>11</v>
      </c>
      <c r="D4585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6" spans="1:4" x14ac:dyDescent="0.2">
      <c r="A4586" s="3" t="s">
        <v>4</v>
      </c>
      <c r="B4586" s="3">
        <f>YEAR(stock_returns_long[[#This Row],[Date]])</f>
        <v>2023</v>
      </c>
      <c r="C4586" s="3">
        <f>MONTH(stock_returns_long[[#This Row],[Date]])</f>
        <v>11</v>
      </c>
      <c r="D4586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7" spans="1:4" x14ac:dyDescent="0.2">
      <c r="A4587" s="3" t="s">
        <v>4</v>
      </c>
      <c r="B4587" s="3">
        <f>YEAR(stock_returns_long[[#This Row],[Date]])</f>
        <v>2023</v>
      </c>
      <c r="C4587" s="3">
        <f>MONTH(stock_returns_long[[#This Row],[Date]])</f>
        <v>11</v>
      </c>
      <c r="D4587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8" spans="1:4" x14ac:dyDescent="0.2">
      <c r="A4588" s="3" t="s">
        <v>4</v>
      </c>
      <c r="B4588" s="3">
        <f>YEAR(stock_returns_long[[#This Row],[Date]])</f>
        <v>2023</v>
      </c>
      <c r="C4588" s="3">
        <f>MONTH(stock_returns_long[[#This Row],[Date]])</f>
        <v>11</v>
      </c>
      <c r="D4588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89" spans="1:4" x14ac:dyDescent="0.2">
      <c r="A4589" s="3" t="s">
        <v>4</v>
      </c>
      <c r="B4589" s="3">
        <f>YEAR(stock_returns_long[[#This Row],[Date]])</f>
        <v>2023</v>
      </c>
      <c r="C4589" s="3">
        <f>MONTH(stock_returns_long[[#This Row],[Date]])</f>
        <v>11</v>
      </c>
      <c r="D4589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0" spans="1:4" x14ac:dyDescent="0.2">
      <c r="A4590" s="3" t="s">
        <v>4</v>
      </c>
      <c r="B4590" s="3">
        <f>YEAR(stock_returns_long[[#This Row],[Date]])</f>
        <v>2023</v>
      </c>
      <c r="C4590" s="3">
        <f>MONTH(stock_returns_long[[#This Row],[Date]])</f>
        <v>11</v>
      </c>
      <c r="D4590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1" spans="1:4" x14ac:dyDescent="0.2">
      <c r="A4591" s="3" t="s">
        <v>4</v>
      </c>
      <c r="B4591" s="3">
        <f>YEAR(stock_returns_long[[#This Row],[Date]])</f>
        <v>2023</v>
      </c>
      <c r="C4591" s="3">
        <f>MONTH(stock_returns_long[[#This Row],[Date]])</f>
        <v>11</v>
      </c>
      <c r="D4591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2" spans="1:4" x14ac:dyDescent="0.2">
      <c r="A4592" s="3" t="s">
        <v>4</v>
      </c>
      <c r="B4592" s="3">
        <f>YEAR(stock_returns_long[[#This Row],[Date]])</f>
        <v>2023</v>
      </c>
      <c r="C4592" s="3">
        <f>MONTH(stock_returns_long[[#This Row],[Date]])</f>
        <v>11</v>
      </c>
      <c r="D4592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3" spans="1:4" x14ac:dyDescent="0.2">
      <c r="A4593" s="3" t="s">
        <v>4</v>
      </c>
      <c r="B4593" s="3">
        <f>YEAR(stock_returns_long[[#This Row],[Date]])</f>
        <v>2023</v>
      </c>
      <c r="C4593" s="3">
        <f>MONTH(stock_returns_long[[#This Row],[Date]])</f>
        <v>11</v>
      </c>
      <c r="D4593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4" spans="1:4" x14ac:dyDescent="0.2">
      <c r="A4594" s="3" t="s">
        <v>4</v>
      </c>
      <c r="B4594" s="3">
        <f>YEAR(stock_returns_long[[#This Row],[Date]])</f>
        <v>2023</v>
      </c>
      <c r="C4594" s="3">
        <f>MONTH(stock_returns_long[[#This Row],[Date]])</f>
        <v>11</v>
      </c>
      <c r="D4594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5" spans="1:4" x14ac:dyDescent="0.2">
      <c r="A4595" s="3" t="s">
        <v>4</v>
      </c>
      <c r="B4595" s="3">
        <f>YEAR(stock_returns_long[[#This Row],[Date]])</f>
        <v>2023</v>
      </c>
      <c r="C4595" s="3">
        <f>MONTH(stock_returns_long[[#This Row],[Date]])</f>
        <v>11</v>
      </c>
      <c r="D4595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6" spans="1:4" x14ac:dyDescent="0.2">
      <c r="A4596" s="3" t="s">
        <v>4</v>
      </c>
      <c r="B4596" s="3">
        <f>YEAR(stock_returns_long[[#This Row],[Date]])</f>
        <v>2023</v>
      </c>
      <c r="C4596" s="3">
        <f>MONTH(stock_returns_long[[#This Row],[Date]])</f>
        <v>11</v>
      </c>
      <c r="D4596" s="3">
        <f>EXP(SUMIFS(stock_returns_long!$F:$F, stock_returns_long!$B:$B,Table6[[#This Row],[Ticker]],stock_returns_long!$D:$D,Table6[[#This Row],[Year]], stock_returns_long!$E:$E,Table6[[#This Row],[Month]]))-1</f>
        <v>0.19537943740621833</v>
      </c>
    </row>
    <row r="4597" spans="1:4" x14ac:dyDescent="0.2">
      <c r="A4597" s="3" t="s">
        <v>4</v>
      </c>
      <c r="B4597" s="3">
        <f>YEAR(stock_returns_long[[#This Row],[Date]])</f>
        <v>2023</v>
      </c>
      <c r="C4597" s="3">
        <f>MONTH(stock_returns_long[[#This Row],[Date]])</f>
        <v>12</v>
      </c>
      <c r="D4597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598" spans="1:4" x14ac:dyDescent="0.2">
      <c r="A4598" s="3" t="s">
        <v>4</v>
      </c>
      <c r="B4598" s="3">
        <f>YEAR(stock_returns_long[[#This Row],[Date]])</f>
        <v>2023</v>
      </c>
      <c r="C4598" s="3">
        <f>MONTH(stock_returns_long[[#This Row],[Date]])</f>
        <v>12</v>
      </c>
      <c r="D4598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599" spans="1:4" x14ac:dyDescent="0.2">
      <c r="A4599" s="3" t="s">
        <v>4</v>
      </c>
      <c r="B4599" s="3">
        <f>YEAR(stock_returns_long[[#This Row],[Date]])</f>
        <v>2023</v>
      </c>
      <c r="C4599" s="3">
        <f>MONTH(stock_returns_long[[#This Row],[Date]])</f>
        <v>12</v>
      </c>
      <c r="D4599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0" spans="1:4" x14ac:dyDescent="0.2">
      <c r="A4600" s="3" t="s">
        <v>4</v>
      </c>
      <c r="B4600" s="3">
        <f>YEAR(stock_returns_long[[#This Row],[Date]])</f>
        <v>2023</v>
      </c>
      <c r="C4600" s="3">
        <f>MONTH(stock_returns_long[[#This Row],[Date]])</f>
        <v>12</v>
      </c>
      <c r="D4600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1" spans="1:4" x14ac:dyDescent="0.2">
      <c r="A4601" s="3" t="s">
        <v>4</v>
      </c>
      <c r="B4601" s="3">
        <f>YEAR(stock_returns_long[[#This Row],[Date]])</f>
        <v>2023</v>
      </c>
      <c r="C4601" s="3">
        <f>MONTH(stock_returns_long[[#This Row],[Date]])</f>
        <v>12</v>
      </c>
      <c r="D4601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2" spans="1:4" x14ac:dyDescent="0.2">
      <c r="A4602" s="3" t="s">
        <v>4</v>
      </c>
      <c r="B4602" s="3">
        <f>YEAR(stock_returns_long[[#This Row],[Date]])</f>
        <v>2023</v>
      </c>
      <c r="C4602" s="3">
        <f>MONTH(stock_returns_long[[#This Row],[Date]])</f>
        <v>12</v>
      </c>
      <c r="D4602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3" spans="1:4" x14ac:dyDescent="0.2">
      <c r="A4603" s="3" t="s">
        <v>4</v>
      </c>
      <c r="B4603" s="3">
        <f>YEAR(stock_returns_long[[#This Row],[Date]])</f>
        <v>2023</v>
      </c>
      <c r="C4603" s="3">
        <f>MONTH(stock_returns_long[[#This Row],[Date]])</f>
        <v>12</v>
      </c>
      <c r="D4603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4" spans="1:4" x14ac:dyDescent="0.2">
      <c r="A4604" s="3" t="s">
        <v>4</v>
      </c>
      <c r="B4604" s="3">
        <f>YEAR(stock_returns_long[[#This Row],[Date]])</f>
        <v>2023</v>
      </c>
      <c r="C4604" s="3">
        <f>MONTH(stock_returns_long[[#This Row],[Date]])</f>
        <v>12</v>
      </c>
      <c r="D4604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5" spans="1:4" x14ac:dyDescent="0.2">
      <c r="A4605" s="3" t="s">
        <v>4</v>
      </c>
      <c r="B4605" s="3">
        <f>YEAR(stock_returns_long[[#This Row],[Date]])</f>
        <v>2023</v>
      </c>
      <c r="C4605" s="3">
        <f>MONTH(stock_returns_long[[#This Row],[Date]])</f>
        <v>12</v>
      </c>
      <c r="D4605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6" spans="1:4" x14ac:dyDescent="0.2">
      <c r="A4606" s="3" t="s">
        <v>4</v>
      </c>
      <c r="B4606" s="3">
        <f>YEAR(stock_returns_long[[#This Row],[Date]])</f>
        <v>2023</v>
      </c>
      <c r="C4606" s="3">
        <f>MONTH(stock_returns_long[[#This Row],[Date]])</f>
        <v>12</v>
      </c>
      <c r="D4606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7" spans="1:4" x14ac:dyDescent="0.2">
      <c r="A4607" s="3" t="s">
        <v>4</v>
      </c>
      <c r="B4607" s="3">
        <f>YEAR(stock_returns_long[[#This Row],[Date]])</f>
        <v>2023</v>
      </c>
      <c r="C4607" s="3">
        <f>MONTH(stock_returns_long[[#This Row],[Date]])</f>
        <v>12</v>
      </c>
      <c r="D4607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8" spans="1:4" x14ac:dyDescent="0.2">
      <c r="A4608" s="3" t="s">
        <v>4</v>
      </c>
      <c r="B4608" s="3">
        <f>YEAR(stock_returns_long[[#This Row],[Date]])</f>
        <v>2023</v>
      </c>
      <c r="C4608" s="3">
        <f>MONTH(stock_returns_long[[#This Row],[Date]])</f>
        <v>12</v>
      </c>
      <c r="D4608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09" spans="1:4" x14ac:dyDescent="0.2">
      <c r="A4609" s="3" t="s">
        <v>4</v>
      </c>
      <c r="B4609" s="3">
        <f>YEAR(stock_returns_long[[#This Row],[Date]])</f>
        <v>2023</v>
      </c>
      <c r="C4609" s="3">
        <f>MONTH(stock_returns_long[[#This Row],[Date]])</f>
        <v>12</v>
      </c>
      <c r="D4609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0" spans="1:4" x14ac:dyDescent="0.2">
      <c r="A4610" s="3" t="s">
        <v>4</v>
      </c>
      <c r="B4610" s="3">
        <f>YEAR(stock_returns_long[[#This Row],[Date]])</f>
        <v>2023</v>
      </c>
      <c r="C4610" s="3">
        <f>MONTH(stock_returns_long[[#This Row],[Date]])</f>
        <v>12</v>
      </c>
      <c r="D4610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1" spans="1:4" x14ac:dyDescent="0.2">
      <c r="A4611" s="3" t="s">
        <v>4</v>
      </c>
      <c r="B4611" s="3">
        <f>YEAR(stock_returns_long[[#This Row],[Date]])</f>
        <v>2023</v>
      </c>
      <c r="C4611" s="3">
        <f>MONTH(stock_returns_long[[#This Row],[Date]])</f>
        <v>12</v>
      </c>
      <c r="D4611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2" spans="1:4" x14ac:dyDescent="0.2">
      <c r="A4612" s="3" t="s">
        <v>4</v>
      </c>
      <c r="B4612" s="3">
        <f>YEAR(stock_returns_long[[#This Row],[Date]])</f>
        <v>2023</v>
      </c>
      <c r="C4612" s="3">
        <f>MONTH(stock_returns_long[[#This Row],[Date]])</f>
        <v>12</v>
      </c>
      <c r="D4612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3" spans="1:4" x14ac:dyDescent="0.2">
      <c r="A4613" s="3" t="s">
        <v>4</v>
      </c>
      <c r="B4613" s="3">
        <f>YEAR(stock_returns_long[[#This Row],[Date]])</f>
        <v>2023</v>
      </c>
      <c r="C4613" s="3">
        <f>MONTH(stock_returns_long[[#This Row],[Date]])</f>
        <v>12</v>
      </c>
      <c r="D4613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4" spans="1:4" x14ac:dyDescent="0.2">
      <c r="A4614" s="3" t="s">
        <v>4</v>
      </c>
      <c r="B4614" s="3">
        <f>YEAR(stock_returns_long[[#This Row],[Date]])</f>
        <v>2023</v>
      </c>
      <c r="C4614" s="3">
        <f>MONTH(stock_returns_long[[#This Row],[Date]])</f>
        <v>12</v>
      </c>
      <c r="D4614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5" spans="1:4" x14ac:dyDescent="0.2">
      <c r="A4615" s="3" t="s">
        <v>4</v>
      </c>
      <c r="B4615" s="3">
        <f>YEAR(stock_returns_long[[#This Row],[Date]])</f>
        <v>2023</v>
      </c>
      <c r="C4615" s="3">
        <f>MONTH(stock_returns_long[[#This Row],[Date]])</f>
        <v>12</v>
      </c>
      <c r="D4615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6" spans="1:4" x14ac:dyDescent="0.2">
      <c r="A4616" s="3" t="s">
        <v>4</v>
      </c>
      <c r="B4616" s="3">
        <f>YEAR(stock_returns_long[[#This Row],[Date]])</f>
        <v>2023</v>
      </c>
      <c r="C4616" s="3">
        <f>MONTH(stock_returns_long[[#This Row],[Date]])</f>
        <v>12</v>
      </c>
      <c r="D4616" s="3">
        <f>EXP(SUMIFS(stock_returns_long!$F:$F, stock_returns_long!$B:$B,Table6[[#This Row],[Ticker]],stock_returns_long!$D:$D,Table6[[#This Row],[Year]], stock_returns_long!$E:$E,Table6[[#This Row],[Month]]))-1</f>
        <v>3.4988311531234828E-2</v>
      </c>
    </row>
    <row r="4617" spans="1:4" x14ac:dyDescent="0.2">
      <c r="A4617" s="3" t="s">
        <v>4</v>
      </c>
      <c r="B4617" s="3">
        <f>YEAR(stock_returns_long[[#This Row],[Date]])</f>
        <v>2024</v>
      </c>
      <c r="C4617" s="3">
        <f>MONTH(stock_returns_long[[#This Row],[Date]])</f>
        <v>1</v>
      </c>
      <c r="D4617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18" spans="1:4" x14ac:dyDescent="0.2">
      <c r="A4618" s="3" t="s">
        <v>4</v>
      </c>
      <c r="B4618" s="3">
        <f>YEAR(stock_returns_long[[#This Row],[Date]])</f>
        <v>2024</v>
      </c>
      <c r="C4618" s="3">
        <f>MONTH(stock_returns_long[[#This Row],[Date]])</f>
        <v>1</v>
      </c>
      <c r="D4618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19" spans="1:4" x14ac:dyDescent="0.2">
      <c r="A4619" s="3" t="s">
        <v>4</v>
      </c>
      <c r="B4619" s="3">
        <f>YEAR(stock_returns_long[[#This Row],[Date]])</f>
        <v>2024</v>
      </c>
      <c r="C4619" s="3">
        <f>MONTH(stock_returns_long[[#This Row],[Date]])</f>
        <v>1</v>
      </c>
      <c r="D4619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0" spans="1:4" x14ac:dyDescent="0.2">
      <c r="A4620" s="3" t="s">
        <v>4</v>
      </c>
      <c r="B4620" s="3">
        <f>YEAR(stock_returns_long[[#This Row],[Date]])</f>
        <v>2024</v>
      </c>
      <c r="C4620" s="3">
        <f>MONTH(stock_returns_long[[#This Row],[Date]])</f>
        <v>1</v>
      </c>
      <c r="D4620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1" spans="1:4" x14ac:dyDescent="0.2">
      <c r="A4621" s="3" t="s">
        <v>4</v>
      </c>
      <c r="B4621" s="3">
        <f>YEAR(stock_returns_long[[#This Row],[Date]])</f>
        <v>2024</v>
      </c>
      <c r="C4621" s="3">
        <f>MONTH(stock_returns_long[[#This Row],[Date]])</f>
        <v>1</v>
      </c>
      <c r="D4621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2" spans="1:4" x14ac:dyDescent="0.2">
      <c r="A4622" s="3" t="s">
        <v>4</v>
      </c>
      <c r="B4622" s="3">
        <f>YEAR(stock_returns_long[[#This Row],[Date]])</f>
        <v>2024</v>
      </c>
      <c r="C4622" s="3">
        <f>MONTH(stock_returns_long[[#This Row],[Date]])</f>
        <v>1</v>
      </c>
      <c r="D4622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3" spans="1:4" x14ac:dyDescent="0.2">
      <c r="A4623" s="3" t="s">
        <v>4</v>
      </c>
      <c r="B4623" s="3">
        <f>YEAR(stock_returns_long[[#This Row],[Date]])</f>
        <v>2024</v>
      </c>
      <c r="C4623" s="3">
        <f>MONTH(stock_returns_long[[#This Row],[Date]])</f>
        <v>1</v>
      </c>
      <c r="D4623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4" spans="1:4" x14ac:dyDescent="0.2">
      <c r="A4624" s="3" t="s">
        <v>4</v>
      </c>
      <c r="B4624" s="3">
        <f>YEAR(stock_returns_long[[#This Row],[Date]])</f>
        <v>2024</v>
      </c>
      <c r="C4624" s="3">
        <f>MONTH(stock_returns_long[[#This Row],[Date]])</f>
        <v>1</v>
      </c>
      <c r="D4624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5" spans="1:4" x14ac:dyDescent="0.2">
      <c r="A4625" s="3" t="s">
        <v>4</v>
      </c>
      <c r="B4625" s="3">
        <f>YEAR(stock_returns_long[[#This Row],[Date]])</f>
        <v>2024</v>
      </c>
      <c r="C4625" s="3">
        <f>MONTH(stock_returns_long[[#This Row],[Date]])</f>
        <v>1</v>
      </c>
      <c r="D4625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6" spans="1:4" x14ac:dyDescent="0.2">
      <c r="A4626" s="3" t="s">
        <v>4</v>
      </c>
      <c r="B4626" s="3">
        <f>YEAR(stock_returns_long[[#This Row],[Date]])</f>
        <v>2024</v>
      </c>
      <c r="C4626" s="3">
        <f>MONTH(stock_returns_long[[#This Row],[Date]])</f>
        <v>1</v>
      </c>
      <c r="D4626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7" spans="1:4" x14ac:dyDescent="0.2">
      <c r="A4627" s="3" t="s">
        <v>4</v>
      </c>
      <c r="B4627" s="3">
        <f>YEAR(stock_returns_long[[#This Row],[Date]])</f>
        <v>2024</v>
      </c>
      <c r="C4627" s="3">
        <f>MONTH(stock_returns_long[[#This Row],[Date]])</f>
        <v>1</v>
      </c>
      <c r="D4627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8" spans="1:4" x14ac:dyDescent="0.2">
      <c r="A4628" s="3" t="s">
        <v>4</v>
      </c>
      <c r="B4628" s="3">
        <f>YEAR(stock_returns_long[[#This Row],[Date]])</f>
        <v>2024</v>
      </c>
      <c r="C4628" s="3">
        <f>MONTH(stock_returns_long[[#This Row],[Date]])</f>
        <v>1</v>
      </c>
      <c r="D4628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29" spans="1:4" x14ac:dyDescent="0.2">
      <c r="A4629" s="3" t="s">
        <v>4</v>
      </c>
      <c r="B4629" s="3">
        <f>YEAR(stock_returns_long[[#This Row],[Date]])</f>
        <v>2024</v>
      </c>
      <c r="C4629" s="3">
        <f>MONTH(stock_returns_long[[#This Row],[Date]])</f>
        <v>1</v>
      </c>
      <c r="D4629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0" spans="1:4" x14ac:dyDescent="0.2">
      <c r="A4630" s="3" t="s">
        <v>4</v>
      </c>
      <c r="B4630" s="3">
        <f>YEAR(stock_returns_long[[#This Row],[Date]])</f>
        <v>2024</v>
      </c>
      <c r="C4630" s="3">
        <f>MONTH(stock_returns_long[[#This Row],[Date]])</f>
        <v>1</v>
      </c>
      <c r="D4630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1" spans="1:4" x14ac:dyDescent="0.2">
      <c r="A4631" s="3" t="s">
        <v>4</v>
      </c>
      <c r="B4631" s="3">
        <f>YEAR(stock_returns_long[[#This Row],[Date]])</f>
        <v>2024</v>
      </c>
      <c r="C4631" s="3">
        <f>MONTH(stock_returns_long[[#This Row],[Date]])</f>
        <v>1</v>
      </c>
      <c r="D4631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2" spans="1:4" x14ac:dyDescent="0.2">
      <c r="A4632" s="3" t="s">
        <v>4</v>
      </c>
      <c r="B4632" s="3">
        <f>YEAR(stock_returns_long[[#This Row],[Date]])</f>
        <v>2024</v>
      </c>
      <c r="C4632" s="3">
        <f>MONTH(stock_returns_long[[#This Row],[Date]])</f>
        <v>1</v>
      </c>
      <c r="D4632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3" spans="1:4" x14ac:dyDescent="0.2">
      <c r="A4633" s="3" t="s">
        <v>4</v>
      </c>
      <c r="B4633" s="3">
        <f>YEAR(stock_returns_long[[#This Row],[Date]])</f>
        <v>2024</v>
      </c>
      <c r="C4633" s="3">
        <f>MONTH(stock_returns_long[[#This Row],[Date]])</f>
        <v>1</v>
      </c>
      <c r="D4633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4" spans="1:4" x14ac:dyDescent="0.2">
      <c r="A4634" s="3" t="s">
        <v>4</v>
      </c>
      <c r="B4634" s="3">
        <f>YEAR(stock_returns_long[[#This Row],[Date]])</f>
        <v>2024</v>
      </c>
      <c r="C4634" s="3">
        <f>MONTH(stock_returns_long[[#This Row],[Date]])</f>
        <v>1</v>
      </c>
      <c r="D4634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5" spans="1:4" x14ac:dyDescent="0.2">
      <c r="A4635" s="3" t="s">
        <v>4</v>
      </c>
      <c r="B4635" s="3">
        <f>YEAR(stock_returns_long[[#This Row],[Date]])</f>
        <v>2024</v>
      </c>
      <c r="C4635" s="3">
        <f>MONTH(stock_returns_long[[#This Row],[Date]])</f>
        <v>1</v>
      </c>
      <c r="D4635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6" spans="1:4" x14ac:dyDescent="0.2">
      <c r="A4636" s="3" t="s">
        <v>4</v>
      </c>
      <c r="B4636" s="3">
        <f>YEAR(stock_returns_long[[#This Row],[Date]])</f>
        <v>2024</v>
      </c>
      <c r="C4636" s="3">
        <f>MONTH(stock_returns_long[[#This Row],[Date]])</f>
        <v>1</v>
      </c>
      <c r="D4636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7" spans="1:4" x14ac:dyDescent="0.2">
      <c r="A4637" s="3" t="s">
        <v>4</v>
      </c>
      <c r="B4637" s="3">
        <f>YEAR(stock_returns_long[[#This Row],[Date]])</f>
        <v>2024</v>
      </c>
      <c r="C4637" s="3">
        <f>MONTH(stock_returns_long[[#This Row],[Date]])</f>
        <v>1</v>
      </c>
      <c r="D4637" s="3">
        <f>EXP(SUMIFS(stock_returns_long!$F:$F, stock_returns_long!$B:$B,Table6[[#This Row],[Ticker]],stock_returns_long!$D:$D,Table6[[#This Row],[Year]], stock_returns_long!$E:$E,Table6[[#This Row],[Month]]))-1</f>
        <v>-0.24625725810339183</v>
      </c>
    </row>
    <row r="4638" spans="1:4" x14ac:dyDescent="0.2">
      <c r="A4638" s="3" t="s">
        <v>4</v>
      </c>
      <c r="B4638" s="3">
        <f>YEAR(stock_returns_long[[#This Row],[Date]])</f>
        <v>2024</v>
      </c>
      <c r="C4638" s="3">
        <f>MONTH(stock_returns_long[[#This Row],[Date]])</f>
        <v>2</v>
      </c>
      <c r="D4638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39" spans="1:4" x14ac:dyDescent="0.2">
      <c r="A4639" s="3" t="s">
        <v>4</v>
      </c>
      <c r="B4639" s="3">
        <f>YEAR(stock_returns_long[[#This Row],[Date]])</f>
        <v>2024</v>
      </c>
      <c r="C4639" s="3">
        <f>MONTH(stock_returns_long[[#This Row],[Date]])</f>
        <v>2</v>
      </c>
      <c r="D4639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0" spans="1:4" x14ac:dyDescent="0.2">
      <c r="A4640" s="3" t="s">
        <v>4</v>
      </c>
      <c r="B4640" s="3">
        <f>YEAR(stock_returns_long[[#This Row],[Date]])</f>
        <v>2024</v>
      </c>
      <c r="C4640" s="3">
        <f>MONTH(stock_returns_long[[#This Row],[Date]])</f>
        <v>2</v>
      </c>
      <c r="D4640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1" spans="1:4" x14ac:dyDescent="0.2">
      <c r="A4641" s="3" t="s">
        <v>4</v>
      </c>
      <c r="B4641" s="3">
        <f>YEAR(stock_returns_long[[#This Row],[Date]])</f>
        <v>2024</v>
      </c>
      <c r="C4641" s="3">
        <f>MONTH(stock_returns_long[[#This Row],[Date]])</f>
        <v>2</v>
      </c>
      <c r="D4641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2" spans="1:4" x14ac:dyDescent="0.2">
      <c r="A4642" s="3" t="s">
        <v>4</v>
      </c>
      <c r="B4642" s="3">
        <f>YEAR(stock_returns_long[[#This Row],[Date]])</f>
        <v>2024</v>
      </c>
      <c r="C4642" s="3">
        <f>MONTH(stock_returns_long[[#This Row],[Date]])</f>
        <v>2</v>
      </c>
      <c r="D4642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3" spans="1:4" x14ac:dyDescent="0.2">
      <c r="A4643" s="3" t="s">
        <v>4</v>
      </c>
      <c r="B4643" s="3">
        <f>YEAR(stock_returns_long[[#This Row],[Date]])</f>
        <v>2024</v>
      </c>
      <c r="C4643" s="3">
        <f>MONTH(stock_returns_long[[#This Row],[Date]])</f>
        <v>2</v>
      </c>
      <c r="D4643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4" spans="1:4" x14ac:dyDescent="0.2">
      <c r="A4644" s="3" t="s">
        <v>4</v>
      </c>
      <c r="B4644" s="3">
        <f>YEAR(stock_returns_long[[#This Row],[Date]])</f>
        <v>2024</v>
      </c>
      <c r="C4644" s="3">
        <f>MONTH(stock_returns_long[[#This Row],[Date]])</f>
        <v>2</v>
      </c>
      <c r="D4644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5" spans="1:4" x14ac:dyDescent="0.2">
      <c r="A4645" s="3" t="s">
        <v>4</v>
      </c>
      <c r="B4645" s="3">
        <f>YEAR(stock_returns_long[[#This Row],[Date]])</f>
        <v>2024</v>
      </c>
      <c r="C4645" s="3">
        <f>MONTH(stock_returns_long[[#This Row],[Date]])</f>
        <v>2</v>
      </c>
      <c r="D4645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6" spans="1:4" x14ac:dyDescent="0.2">
      <c r="A4646" s="3" t="s">
        <v>4</v>
      </c>
      <c r="B4646" s="3">
        <f>YEAR(stock_returns_long[[#This Row],[Date]])</f>
        <v>2024</v>
      </c>
      <c r="C4646" s="3">
        <f>MONTH(stock_returns_long[[#This Row],[Date]])</f>
        <v>2</v>
      </c>
      <c r="D4646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7" spans="1:4" x14ac:dyDescent="0.2">
      <c r="A4647" s="3" t="s">
        <v>4</v>
      </c>
      <c r="B4647" s="3">
        <f>YEAR(stock_returns_long[[#This Row],[Date]])</f>
        <v>2024</v>
      </c>
      <c r="C4647" s="3">
        <f>MONTH(stock_returns_long[[#This Row],[Date]])</f>
        <v>2</v>
      </c>
      <c r="D4647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8" spans="1:4" x14ac:dyDescent="0.2">
      <c r="A4648" s="3" t="s">
        <v>4</v>
      </c>
      <c r="B4648" s="3">
        <f>YEAR(stock_returns_long[[#This Row],[Date]])</f>
        <v>2024</v>
      </c>
      <c r="C4648" s="3">
        <f>MONTH(stock_returns_long[[#This Row],[Date]])</f>
        <v>2</v>
      </c>
      <c r="D4648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49" spans="1:4" x14ac:dyDescent="0.2">
      <c r="A4649" s="3" t="s">
        <v>4</v>
      </c>
      <c r="B4649" s="3">
        <f>YEAR(stock_returns_long[[#This Row],[Date]])</f>
        <v>2024</v>
      </c>
      <c r="C4649" s="3">
        <f>MONTH(stock_returns_long[[#This Row],[Date]])</f>
        <v>2</v>
      </c>
      <c r="D4649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0" spans="1:4" x14ac:dyDescent="0.2">
      <c r="A4650" s="3" t="s">
        <v>4</v>
      </c>
      <c r="B4650" s="3">
        <f>YEAR(stock_returns_long[[#This Row],[Date]])</f>
        <v>2024</v>
      </c>
      <c r="C4650" s="3">
        <f>MONTH(stock_returns_long[[#This Row],[Date]])</f>
        <v>2</v>
      </c>
      <c r="D4650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1" spans="1:4" x14ac:dyDescent="0.2">
      <c r="A4651" s="3" t="s">
        <v>4</v>
      </c>
      <c r="B4651" s="3">
        <f>YEAR(stock_returns_long[[#This Row],[Date]])</f>
        <v>2024</v>
      </c>
      <c r="C4651" s="3">
        <f>MONTH(stock_returns_long[[#This Row],[Date]])</f>
        <v>2</v>
      </c>
      <c r="D4651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2" spans="1:4" x14ac:dyDescent="0.2">
      <c r="A4652" s="3" t="s">
        <v>4</v>
      </c>
      <c r="B4652" s="3">
        <f>YEAR(stock_returns_long[[#This Row],[Date]])</f>
        <v>2024</v>
      </c>
      <c r="C4652" s="3">
        <f>MONTH(stock_returns_long[[#This Row],[Date]])</f>
        <v>2</v>
      </c>
      <c r="D4652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3" spans="1:4" x14ac:dyDescent="0.2">
      <c r="A4653" s="3" t="s">
        <v>4</v>
      </c>
      <c r="B4653" s="3">
        <f>YEAR(stock_returns_long[[#This Row],[Date]])</f>
        <v>2024</v>
      </c>
      <c r="C4653" s="3">
        <f>MONTH(stock_returns_long[[#This Row],[Date]])</f>
        <v>2</v>
      </c>
      <c r="D4653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4" spans="1:4" x14ac:dyDescent="0.2">
      <c r="A4654" s="3" t="s">
        <v>4</v>
      </c>
      <c r="B4654" s="3">
        <f>YEAR(stock_returns_long[[#This Row],[Date]])</f>
        <v>2024</v>
      </c>
      <c r="C4654" s="3">
        <f>MONTH(stock_returns_long[[#This Row],[Date]])</f>
        <v>2</v>
      </c>
      <c r="D4654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5" spans="1:4" x14ac:dyDescent="0.2">
      <c r="A4655" s="3" t="s">
        <v>4</v>
      </c>
      <c r="B4655" s="3">
        <f>YEAR(stock_returns_long[[#This Row],[Date]])</f>
        <v>2024</v>
      </c>
      <c r="C4655" s="3">
        <f>MONTH(stock_returns_long[[#This Row],[Date]])</f>
        <v>2</v>
      </c>
      <c r="D4655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6" spans="1:4" x14ac:dyDescent="0.2">
      <c r="A4656" s="3" t="s">
        <v>4</v>
      </c>
      <c r="B4656" s="3">
        <f>YEAR(stock_returns_long[[#This Row],[Date]])</f>
        <v>2024</v>
      </c>
      <c r="C4656" s="3">
        <f>MONTH(stock_returns_long[[#This Row],[Date]])</f>
        <v>2</v>
      </c>
      <c r="D4656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7" spans="1:4" x14ac:dyDescent="0.2">
      <c r="A4657" s="3" t="s">
        <v>4</v>
      </c>
      <c r="B4657" s="3">
        <f>YEAR(stock_returns_long[[#This Row],[Date]])</f>
        <v>2024</v>
      </c>
      <c r="C4657" s="3">
        <f>MONTH(stock_returns_long[[#This Row],[Date]])</f>
        <v>2</v>
      </c>
      <c r="D4657" s="3">
        <f>EXP(SUMIFS(stock_returns_long!$F:$F, stock_returns_long!$B:$B,Table6[[#This Row],[Ticker]],stock_returns_long!$D:$D,Table6[[#This Row],[Year]], stock_returns_long!$E:$E,Table6[[#This Row],[Month]]))-1</f>
        <v>7.7900646696001941E-2</v>
      </c>
    </row>
    <row r="4658" spans="1:4" x14ac:dyDescent="0.2">
      <c r="A4658" s="3" t="s">
        <v>4</v>
      </c>
      <c r="B4658" s="3">
        <f>YEAR(stock_returns_long[[#This Row],[Date]])</f>
        <v>2024</v>
      </c>
      <c r="C4658" s="3">
        <f>MONTH(stock_returns_long[[#This Row],[Date]])</f>
        <v>3</v>
      </c>
      <c r="D4658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59" spans="1:4" x14ac:dyDescent="0.2">
      <c r="A4659" s="3" t="s">
        <v>4</v>
      </c>
      <c r="B4659" s="3">
        <f>YEAR(stock_returns_long[[#This Row],[Date]])</f>
        <v>2024</v>
      </c>
      <c r="C4659" s="3">
        <f>MONTH(stock_returns_long[[#This Row],[Date]])</f>
        <v>3</v>
      </c>
      <c r="D4659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0" spans="1:4" x14ac:dyDescent="0.2">
      <c r="A4660" s="3" t="s">
        <v>4</v>
      </c>
      <c r="B4660" s="3">
        <f>YEAR(stock_returns_long[[#This Row],[Date]])</f>
        <v>2024</v>
      </c>
      <c r="C4660" s="3">
        <f>MONTH(stock_returns_long[[#This Row],[Date]])</f>
        <v>3</v>
      </c>
      <c r="D4660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1" spans="1:4" x14ac:dyDescent="0.2">
      <c r="A4661" s="3" t="s">
        <v>4</v>
      </c>
      <c r="B4661" s="3">
        <f>YEAR(stock_returns_long[[#This Row],[Date]])</f>
        <v>2024</v>
      </c>
      <c r="C4661" s="3">
        <f>MONTH(stock_returns_long[[#This Row],[Date]])</f>
        <v>3</v>
      </c>
      <c r="D4661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2" spans="1:4" x14ac:dyDescent="0.2">
      <c r="A4662" s="3" t="s">
        <v>4</v>
      </c>
      <c r="B4662" s="3">
        <f>YEAR(stock_returns_long[[#This Row],[Date]])</f>
        <v>2024</v>
      </c>
      <c r="C4662" s="3">
        <f>MONTH(stock_returns_long[[#This Row],[Date]])</f>
        <v>3</v>
      </c>
      <c r="D4662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3" spans="1:4" x14ac:dyDescent="0.2">
      <c r="A4663" s="3" t="s">
        <v>4</v>
      </c>
      <c r="B4663" s="3">
        <f>YEAR(stock_returns_long[[#This Row],[Date]])</f>
        <v>2024</v>
      </c>
      <c r="C4663" s="3">
        <f>MONTH(stock_returns_long[[#This Row],[Date]])</f>
        <v>3</v>
      </c>
      <c r="D4663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4" spans="1:4" x14ac:dyDescent="0.2">
      <c r="A4664" s="3" t="s">
        <v>4</v>
      </c>
      <c r="B4664" s="3">
        <f>YEAR(stock_returns_long[[#This Row],[Date]])</f>
        <v>2024</v>
      </c>
      <c r="C4664" s="3">
        <f>MONTH(stock_returns_long[[#This Row],[Date]])</f>
        <v>3</v>
      </c>
      <c r="D4664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5" spans="1:4" x14ac:dyDescent="0.2">
      <c r="A4665" s="3" t="s">
        <v>4</v>
      </c>
      <c r="B4665" s="3">
        <f>YEAR(stock_returns_long[[#This Row],[Date]])</f>
        <v>2024</v>
      </c>
      <c r="C4665" s="3">
        <f>MONTH(stock_returns_long[[#This Row],[Date]])</f>
        <v>3</v>
      </c>
      <c r="D4665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6" spans="1:4" x14ac:dyDescent="0.2">
      <c r="A4666" s="3" t="s">
        <v>4</v>
      </c>
      <c r="B4666" s="3">
        <f>YEAR(stock_returns_long[[#This Row],[Date]])</f>
        <v>2024</v>
      </c>
      <c r="C4666" s="3">
        <f>MONTH(stock_returns_long[[#This Row],[Date]])</f>
        <v>3</v>
      </c>
      <c r="D4666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7" spans="1:4" x14ac:dyDescent="0.2">
      <c r="A4667" s="3" t="s">
        <v>4</v>
      </c>
      <c r="B4667" s="3">
        <f>YEAR(stock_returns_long[[#This Row],[Date]])</f>
        <v>2024</v>
      </c>
      <c r="C4667" s="3">
        <f>MONTH(stock_returns_long[[#This Row],[Date]])</f>
        <v>3</v>
      </c>
      <c r="D4667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8" spans="1:4" x14ac:dyDescent="0.2">
      <c r="A4668" s="3" t="s">
        <v>4</v>
      </c>
      <c r="B4668" s="3">
        <f>YEAR(stock_returns_long[[#This Row],[Date]])</f>
        <v>2024</v>
      </c>
      <c r="C4668" s="3">
        <f>MONTH(stock_returns_long[[#This Row],[Date]])</f>
        <v>3</v>
      </c>
      <c r="D4668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69" spans="1:4" x14ac:dyDescent="0.2">
      <c r="A4669" s="3" t="s">
        <v>4</v>
      </c>
      <c r="B4669" s="3">
        <f>YEAR(stock_returns_long[[#This Row],[Date]])</f>
        <v>2024</v>
      </c>
      <c r="C4669" s="3">
        <f>MONTH(stock_returns_long[[#This Row],[Date]])</f>
        <v>3</v>
      </c>
      <c r="D4669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0" spans="1:4" x14ac:dyDescent="0.2">
      <c r="A4670" s="3" t="s">
        <v>4</v>
      </c>
      <c r="B4670" s="3">
        <f>YEAR(stock_returns_long[[#This Row],[Date]])</f>
        <v>2024</v>
      </c>
      <c r="C4670" s="3">
        <f>MONTH(stock_returns_long[[#This Row],[Date]])</f>
        <v>3</v>
      </c>
      <c r="D4670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1" spans="1:4" x14ac:dyDescent="0.2">
      <c r="A4671" s="3" t="s">
        <v>4</v>
      </c>
      <c r="B4671" s="3">
        <f>YEAR(stock_returns_long[[#This Row],[Date]])</f>
        <v>2024</v>
      </c>
      <c r="C4671" s="3">
        <f>MONTH(stock_returns_long[[#This Row],[Date]])</f>
        <v>3</v>
      </c>
      <c r="D4671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2" spans="1:4" x14ac:dyDescent="0.2">
      <c r="A4672" s="3" t="s">
        <v>4</v>
      </c>
      <c r="B4672" s="3">
        <f>YEAR(stock_returns_long[[#This Row],[Date]])</f>
        <v>2024</v>
      </c>
      <c r="C4672" s="3">
        <f>MONTH(stock_returns_long[[#This Row],[Date]])</f>
        <v>3</v>
      </c>
      <c r="D4672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3" spans="1:4" x14ac:dyDescent="0.2">
      <c r="A4673" s="3" t="s">
        <v>4</v>
      </c>
      <c r="B4673" s="3">
        <f>YEAR(stock_returns_long[[#This Row],[Date]])</f>
        <v>2024</v>
      </c>
      <c r="C4673" s="3">
        <f>MONTH(stock_returns_long[[#This Row],[Date]])</f>
        <v>3</v>
      </c>
      <c r="D4673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4" spans="1:4" x14ac:dyDescent="0.2">
      <c r="A4674" s="3" t="s">
        <v>4</v>
      </c>
      <c r="B4674" s="3">
        <f>YEAR(stock_returns_long[[#This Row],[Date]])</f>
        <v>2024</v>
      </c>
      <c r="C4674" s="3">
        <f>MONTH(stock_returns_long[[#This Row],[Date]])</f>
        <v>3</v>
      </c>
      <c r="D4674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5" spans="1:4" x14ac:dyDescent="0.2">
      <c r="A4675" s="3" t="s">
        <v>4</v>
      </c>
      <c r="B4675" s="3">
        <f>YEAR(stock_returns_long[[#This Row],[Date]])</f>
        <v>2024</v>
      </c>
      <c r="C4675" s="3">
        <f>MONTH(stock_returns_long[[#This Row],[Date]])</f>
        <v>3</v>
      </c>
      <c r="D4675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6" spans="1:4" x14ac:dyDescent="0.2">
      <c r="A4676" s="3" t="s">
        <v>4</v>
      </c>
      <c r="B4676" s="3">
        <f>YEAR(stock_returns_long[[#This Row],[Date]])</f>
        <v>2024</v>
      </c>
      <c r="C4676" s="3">
        <f>MONTH(stock_returns_long[[#This Row],[Date]])</f>
        <v>3</v>
      </c>
      <c r="D4676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7" spans="1:4" x14ac:dyDescent="0.2">
      <c r="A4677" s="3" t="s">
        <v>4</v>
      </c>
      <c r="B4677" s="3">
        <f>YEAR(stock_returns_long[[#This Row],[Date]])</f>
        <v>2024</v>
      </c>
      <c r="C4677" s="3">
        <f>MONTH(stock_returns_long[[#This Row],[Date]])</f>
        <v>3</v>
      </c>
      <c r="D4677" s="3">
        <f>EXP(SUMIFS(stock_returns_long!$F:$F, stock_returns_long!$B:$B,Table6[[#This Row],[Ticker]],stock_returns_long!$D:$D,Table6[[#This Row],[Year]], stock_returns_long!$E:$E,Table6[[#This Row],[Month]]))-1</f>
        <v>-0.12923524353897464</v>
      </c>
    </row>
    <row r="4678" spans="1:4" x14ac:dyDescent="0.2">
      <c r="A4678" s="3" t="s">
        <v>4</v>
      </c>
      <c r="B4678" s="3">
        <f>YEAR(stock_returns_long[[#This Row],[Date]])</f>
        <v>2024</v>
      </c>
      <c r="C4678" s="3">
        <f>MONTH(stock_returns_long[[#This Row],[Date]])</f>
        <v>4</v>
      </c>
      <c r="D4678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79" spans="1:4" x14ac:dyDescent="0.2">
      <c r="A4679" s="3" t="s">
        <v>4</v>
      </c>
      <c r="B4679" s="3">
        <f>YEAR(stock_returns_long[[#This Row],[Date]])</f>
        <v>2024</v>
      </c>
      <c r="C4679" s="3">
        <f>MONTH(stock_returns_long[[#This Row],[Date]])</f>
        <v>4</v>
      </c>
      <c r="D4679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0" spans="1:4" x14ac:dyDescent="0.2">
      <c r="A4680" s="3" t="s">
        <v>4</v>
      </c>
      <c r="B4680" s="3">
        <f>YEAR(stock_returns_long[[#This Row],[Date]])</f>
        <v>2024</v>
      </c>
      <c r="C4680" s="3">
        <f>MONTH(stock_returns_long[[#This Row],[Date]])</f>
        <v>4</v>
      </c>
      <c r="D4680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1" spans="1:4" x14ac:dyDescent="0.2">
      <c r="A4681" s="3" t="s">
        <v>4</v>
      </c>
      <c r="B4681" s="3">
        <f>YEAR(stock_returns_long[[#This Row],[Date]])</f>
        <v>2024</v>
      </c>
      <c r="C4681" s="3">
        <f>MONTH(stock_returns_long[[#This Row],[Date]])</f>
        <v>4</v>
      </c>
      <c r="D4681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2" spans="1:4" x14ac:dyDescent="0.2">
      <c r="A4682" s="3" t="s">
        <v>4</v>
      </c>
      <c r="B4682" s="3">
        <f>YEAR(stock_returns_long[[#This Row],[Date]])</f>
        <v>2024</v>
      </c>
      <c r="C4682" s="3">
        <f>MONTH(stock_returns_long[[#This Row],[Date]])</f>
        <v>4</v>
      </c>
      <c r="D4682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3" spans="1:4" x14ac:dyDescent="0.2">
      <c r="A4683" s="3" t="s">
        <v>4</v>
      </c>
      <c r="B4683" s="3">
        <f>YEAR(stock_returns_long[[#This Row],[Date]])</f>
        <v>2024</v>
      </c>
      <c r="C4683" s="3">
        <f>MONTH(stock_returns_long[[#This Row],[Date]])</f>
        <v>4</v>
      </c>
      <c r="D4683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4" spans="1:4" x14ac:dyDescent="0.2">
      <c r="A4684" s="3" t="s">
        <v>4</v>
      </c>
      <c r="B4684" s="3">
        <f>YEAR(stock_returns_long[[#This Row],[Date]])</f>
        <v>2024</v>
      </c>
      <c r="C4684" s="3">
        <f>MONTH(stock_returns_long[[#This Row],[Date]])</f>
        <v>4</v>
      </c>
      <c r="D4684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5" spans="1:4" x14ac:dyDescent="0.2">
      <c r="A4685" s="3" t="s">
        <v>4</v>
      </c>
      <c r="B4685" s="3">
        <f>YEAR(stock_returns_long[[#This Row],[Date]])</f>
        <v>2024</v>
      </c>
      <c r="C4685" s="3">
        <f>MONTH(stock_returns_long[[#This Row],[Date]])</f>
        <v>4</v>
      </c>
      <c r="D4685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6" spans="1:4" x14ac:dyDescent="0.2">
      <c r="A4686" s="3" t="s">
        <v>4</v>
      </c>
      <c r="B4686" s="3">
        <f>YEAR(stock_returns_long[[#This Row],[Date]])</f>
        <v>2024</v>
      </c>
      <c r="C4686" s="3">
        <f>MONTH(stock_returns_long[[#This Row],[Date]])</f>
        <v>4</v>
      </c>
      <c r="D4686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7" spans="1:4" x14ac:dyDescent="0.2">
      <c r="A4687" s="3" t="s">
        <v>4</v>
      </c>
      <c r="B4687" s="3">
        <f>YEAR(stock_returns_long[[#This Row],[Date]])</f>
        <v>2024</v>
      </c>
      <c r="C4687" s="3">
        <f>MONTH(stock_returns_long[[#This Row],[Date]])</f>
        <v>4</v>
      </c>
      <c r="D4687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8" spans="1:4" x14ac:dyDescent="0.2">
      <c r="A4688" s="3" t="s">
        <v>4</v>
      </c>
      <c r="B4688" s="3">
        <f>YEAR(stock_returns_long[[#This Row],[Date]])</f>
        <v>2024</v>
      </c>
      <c r="C4688" s="3">
        <f>MONTH(stock_returns_long[[#This Row],[Date]])</f>
        <v>4</v>
      </c>
      <c r="D4688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89" spans="1:4" x14ac:dyDescent="0.2">
      <c r="A4689" s="3" t="s">
        <v>4</v>
      </c>
      <c r="B4689" s="3">
        <f>YEAR(stock_returns_long[[#This Row],[Date]])</f>
        <v>2024</v>
      </c>
      <c r="C4689" s="3">
        <f>MONTH(stock_returns_long[[#This Row],[Date]])</f>
        <v>4</v>
      </c>
      <c r="D4689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0" spans="1:4" x14ac:dyDescent="0.2">
      <c r="A4690" s="3" t="s">
        <v>4</v>
      </c>
      <c r="B4690" s="3">
        <f>YEAR(stock_returns_long[[#This Row],[Date]])</f>
        <v>2024</v>
      </c>
      <c r="C4690" s="3">
        <f>MONTH(stock_returns_long[[#This Row],[Date]])</f>
        <v>4</v>
      </c>
      <c r="D4690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1" spans="1:4" x14ac:dyDescent="0.2">
      <c r="A4691" s="3" t="s">
        <v>4</v>
      </c>
      <c r="B4691" s="3">
        <f>YEAR(stock_returns_long[[#This Row],[Date]])</f>
        <v>2024</v>
      </c>
      <c r="C4691" s="3">
        <f>MONTH(stock_returns_long[[#This Row],[Date]])</f>
        <v>4</v>
      </c>
      <c r="D4691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2" spans="1:4" x14ac:dyDescent="0.2">
      <c r="A4692" s="3" t="s">
        <v>4</v>
      </c>
      <c r="B4692" s="3">
        <f>YEAR(stock_returns_long[[#This Row],[Date]])</f>
        <v>2024</v>
      </c>
      <c r="C4692" s="3">
        <f>MONTH(stock_returns_long[[#This Row],[Date]])</f>
        <v>4</v>
      </c>
      <c r="D4692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3" spans="1:4" x14ac:dyDescent="0.2">
      <c r="A4693" s="3" t="s">
        <v>4</v>
      </c>
      <c r="B4693" s="3">
        <f>YEAR(stock_returns_long[[#This Row],[Date]])</f>
        <v>2024</v>
      </c>
      <c r="C4693" s="3">
        <f>MONTH(stock_returns_long[[#This Row],[Date]])</f>
        <v>4</v>
      </c>
      <c r="D4693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4" spans="1:4" x14ac:dyDescent="0.2">
      <c r="A4694" s="3" t="s">
        <v>4</v>
      </c>
      <c r="B4694" s="3">
        <f>YEAR(stock_returns_long[[#This Row],[Date]])</f>
        <v>2024</v>
      </c>
      <c r="C4694" s="3">
        <f>MONTH(stock_returns_long[[#This Row],[Date]])</f>
        <v>4</v>
      </c>
      <c r="D4694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5" spans="1:4" x14ac:dyDescent="0.2">
      <c r="A4695" s="3" t="s">
        <v>4</v>
      </c>
      <c r="B4695" s="3">
        <f>YEAR(stock_returns_long[[#This Row],[Date]])</f>
        <v>2024</v>
      </c>
      <c r="C4695" s="3">
        <f>MONTH(stock_returns_long[[#This Row],[Date]])</f>
        <v>4</v>
      </c>
      <c r="D4695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6" spans="1:4" x14ac:dyDescent="0.2">
      <c r="A4696" s="3" t="s">
        <v>4</v>
      </c>
      <c r="B4696" s="3">
        <f>YEAR(stock_returns_long[[#This Row],[Date]])</f>
        <v>2024</v>
      </c>
      <c r="C4696" s="3">
        <f>MONTH(stock_returns_long[[#This Row],[Date]])</f>
        <v>4</v>
      </c>
      <c r="D4696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7" spans="1:4" x14ac:dyDescent="0.2">
      <c r="A4697" s="3" t="s">
        <v>4</v>
      </c>
      <c r="B4697" s="3">
        <f>YEAR(stock_returns_long[[#This Row],[Date]])</f>
        <v>2024</v>
      </c>
      <c r="C4697" s="3">
        <f>MONTH(stock_returns_long[[#This Row],[Date]])</f>
        <v>4</v>
      </c>
      <c r="D4697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8" spans="1:4" x14ac:dyDescent="0.2">
      <c r="A4698" s="3" t="s">
        <v>4</v>
      </c>
      <c r="B4698" s="3">
        <f>YEAR(stock_returns_long[[#This Row],[Date]])</f>
        <v>2024</v>
      </c>
      <c r="C4698" s="3">
        <f>MONTH(stock_returns_long[[#This Row],[Date]])</f>
        <v>4</v>
      </c>
      <c r="D4698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699" spans="1:4" x14ac:dyDescent="0.2">
      <c r="A4699" s="3" t="s">
        <v>4</v>
      </c>
      <c r="B4699" s="3">
        <f>YEAR(stock_returns_long[[#This Row],[Date]])</f>
        <v>2024</v>
      </c>
      <c r="C4699" s="3">
        <f>MONTH(stock_returns_long[[#This Row],[Date]])</f>
        <v>4</v>
      </c>
      <c r="D4699" s="3">
        <f>EXP(SUMIFS(stock_returns_long!$F:$F, stock_returns_long!$B:$B,Table6[[#This Row],[Ticker]],stock_returns_long!$D:$D,Table6[[#This Row],[Year]], stock_returns_long!$E:$E,Table6[[#This Row],[Month]]))-1</f>
        <v>4.2607689739043275E-2</v>
      </c>
    </row>
    <row r="4700" spans="1:4" x14ac:dyDescent="0.2">
      <c r="A4700" s="3" t="s">
        <v>4</v>
      </c>
      <c r="B4700" s="3">
        <f>YEAR(stock_returns_long[[#This Row],[Date]])</f>
        <v>2024</v>
      </c>
      <c r="C4700" s="3">
        <f>MONTH(stock_returns_long[[#This Row],[Date]])</f>
        <v>5</v>
      </c>
      <c r="D4700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1" spans="1:4" x14ac:dyDescent="0.2">
      <c r="A4701" s="3" t="s">
        <v>4</v>
      </c>
      <c r="B4701" s="3">
        <f>YEAR(stock_returns_long[[#This Row],[Date]])</f>
        <v>2024</v>
      </c>
      <c r="C4701" s="3">
        <f>MONTH(stock_returns_long[[#This Row],[Date]])</f>
        <v>5</v>
      </c>
      <c r="D4701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2" spans="1:4" x14ac:dyDescent="0.2">
      <c r="A4702" s="3" t="s">
        <v>4</v>
      </c>
      <c r="B4702" s="3">
        <f>YEAR(stock_returns_long[[#This Row],[Date]])</f>
        <v>2024</v>
      </c>
      <c r="C4702" s="3">
        <f>MONTH(stock_returns_long[[#This Row],[Date]])</f>
        <v>5</v>
      </c>
      <c r="D4702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3" spans="1:4" x14ac:dyDescent="0.2">
      <c r="A4703" s="3" t="s">
        <v>4</v>
      </c>
      <c r="B4703" s="3">
        <f>YEAR(stock_returns_long[[#This Row],[Date]])</f>
        <v>2024</v>
      </c>
      <c r="C4703" s="3">
        <f>MONTH(stock_returns_long[[#This Row],[Date]])</f>
        <v>5</v>
      </c>
      <c r="D4703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4" spans="1:4" x14ac:dyDescent="0.2">
      <c r="A4704" s="3" t="s">
        <v>4</v>
      </c>
      <c r="B4704" s="3">
        <f>YEAR(stock_returns_long[[#This Row],[Date]])</f>
        <v>2024</v>
      </c>
      <c r="C4704" s="3">
        <f>MONTH(stock_returns_long[[#This Row],[Date]])</f>
        <v>5</v>
      </c>
      <c r="D4704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5" spans="1:4" x14ac:dyDescent="0.2">
      <c r="A4705" s="3" t="s">
        <v>4</v>
      </c>
      <c r="B4705" s="3">
        <f>YEAR(stock_returns_long[[#This Row],[Date]])</f>
        <v>2024</v>
      </c>
      <c r="C4705" s="3">
        <f>MONTH(stock_returns_long[[#This Row],[Date]])</f>
        <v>5</v>
      </c>
      <c r="D4705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6" spans="1:4" x14ac:dyDescent="0.2">
      <c r="A4706" s="3" t="s">
        <v>4</v>
      </c>
      <c r="B4706" s="3">
        <f>YEAR(stock_returns_long[[#This Row],[Date]])</f>
        <v>2024</v>
      </c>
      <c r="C4706" s="3">
        <f>MONTH(stock_returns_long[[#This Row],[Date]])</f>
        <v>5</v>
      </c>
      <c r="D4706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7" spans="1:4" x14ac:dyDescent="0.2">
      <c r="A4707" s="3" t="s">
        <v>4</v>
      </c>
      <c r="B4707" s="3">
        <f>YEAR(stock_returns_long[[#This Row],[Date]])</f>
        <v>2024</v>
      </c>
      <c r="C4707" s="3">
        <f>MONTH(stock_returns_long[[#This Row],[Date]])</f>
        <v>5</v>
      </c>
      <c r="D4707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8" spans="1:4" x14ac:dyDescent="0.2">
      <c r="A4708" s="3" t="s">
        <v>4</v>
      </c>
      <c r="B4708" s="3">
        <f>YEAR(stock_returns_long[[#This Row],[Date]])</f>
        <v>2024</v>
      </c>
      <c r="C4708" s="3">
        <f>MONTH(stock_returns_long[[#This Row],[Date]])</f>
        <v>5</v>
      </c>
      <c r="D4708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09" spans="1:4" x14ac:dyDescent="0.2">
      <c r="A4709" s="3" t="s">
        <v>4</v>
      </c>
      <c r="B4709" s="3">
        <f>YEAR(stock_returns_long[[#This Row],[Date]])</f>
        <v>2024</v>
      </c>
      <c r="C4709" s="3">
        <f>MONTH(stock_returns_long[[#This Row],[Date]])</f>
        <v>5</v>
      </c>
      <c r="D4709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0" spans="1:4" x14ac:dyDescent="0.2">
      <c r="A4710" s="3" t="s">
        <v>4</v>
      </c>
      <c r="B4710" s="3">
        <f>YEAR(stock_returns_long[[#This Row],[Date]])</f>
        <v>2024</v>
      </c>
      <c r="C4710" s="3">
        <f>MONTH(stock_returns_long[[#This Row],[Date]])</f>
        <v>5</v>
      </c>
      <c r="D4710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1" spans="1:4" x14ac:dyDescent="0.2">
      <c r="A4711" s="3" t="s">
        <v>4</v>
      </c>
      <c r="B4711" s="3">
        <f>YEAR(stock_returns_long[[#This Row],[Date]])</f>
        <v>2024</v>
      </c>
      <c r="C4711" s="3">
        <f>MONTH(stock_returns_long[[#This Row],[Date]])</f>
        <v>5</v>
      </c>
      <c r="D4711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2" spans="1:4" x14ac:dyDescent="0.2">
      <c r="A4712" s="3" t="s">
        <v>4</v>
      </c>
      <c r="B4712" s="3">
        <f>YEAR(stock_returns_long[[#This Row],[Date]])</f>
        <v>2024</v>
      </c>
      <c r="C4712" s="3">
        <f>MONTH(stock_returns_long[[#This Row],[Date]])</f>
        <v>5</v>
      </c>
      <c r="D4712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3" spans="1:4" x14ac:dyDescent="0.2">
      <c r="A4713" s="3" t="s">
        <v>4</v>
      </c>
      <c r="B4713" s="3">
        <f>YEAR(stock_returns_long[[#This Row],[Date]])</f>
        <v>2024</v>
      </c>
      <c r="C4713" s="3">
        <f>MONTH(stock_returns_long[[#This Row],[Date]])</f>
        <v>5</v>
      </c>
      <c r="D4713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4" spans="1:4" x14ac:dyDescent="0.2">
      <c r="A4714" s="3" t="s">
        <v>4</v>
      </c>
      <c r="B4714" s="3">
        <f>YEAR(stock_returns_long[[#This Row],[Date]])</f>
        <v>2024</v>
      </c>
      <c r="C4714" s="3">
        <f>MONTH(stock_returns_long[[#This Row],[Date]])</f>
        <v>5</v>
      </c>
      <c r="D4714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5" spans="1:4" x14ac:dyDescent="0.2">
      <c r="A4715" s="3" t="s">
        <v>4</v>
      </c>
      <c r="B4715" s="3">
        <f>YEAR(stock_returns_long[[#This Row],[Date]])</f>
        <v>2024</v>
      </c>
      <c r="C4715" s="3">
        <f>MONTH(stock_returns_long[[#This Row],[Date]])</f>
        <v>5</v>
      </c>
      <c r="D4715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6" spans="1:4" x14ac:dyDescent="0.2">
      <c r="A4716" s="3" t="s">
        <v>4</v>
      </c>
      <c r="B4716" s="3">
        <f>YEAR(stock_returns_long[[#This Row],[Date]])</f>
        <v>2024</v>
      </c>
      <c r="C4716" s="3">
        <f>MONTH(stock_returns_long[[#This Row],[Date]])</f>
        <v>5</v>
      </c>
      <c r="D4716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7" spans="1:4" x14ac:dyDescent="0.2">
      <c r="A4717" s="3" t="s">
        <v>4</v>
      </c>
      <c r="B4717" s="3">
        <f>YEAR(stock_returns_long[[#This Row],[Date]])</f>
        <v>2024</v>
      </c>
      <c r="C4717" s="3">
        <f>MONTH(stock_returns_long[[#This Row],[Date]])</f>
        <v>5</v>
      </c>
      <c r="D4717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8" spans="1:4" x14ac:dyDescent="0.2">
      <c r="A4718" s="3" t="s">
        <v>4</v>
      </c>
      <c r="B4718" s="3">
        <f>YEAR(stock_returns_long[[#This Row],[Date]])</f>
        <v>2024</v>
      </c>
      <c r="C4718" s="3">
        <f>MONTH(stock_returns_long[[#This Row],[Date]])</f>
        <v>5</v>
      </c>
      <c r="D4718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19" spans="1:4" x14ac:dyDescent="0.2">
      <c r="A4719" s="3" t="s">
        <v>4</v>
      </c>
      <c r="B4719" s="3">
        <f>YEAR(stock_returns_long[[#This Row],[Date]])</f>
        <v>2024</v>
      </c>
      <c r="C4719" s="3">
        <f>MONTH(stock_returns_long[[#This Row],[Date]])</f>
        <v>5</v>
      </c>
      <c r="D4719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20" spans="1:4" x14ac:dyDescent="0.2">
      <c r="A4720" s="3" t="s">
        <v>4</v>
      </c>
      <c r="B4720" s="3">
        <f>YEAR(stock_returns_long[[#This Row],[Date]])</f>
        <v>2024</v>
      </c>
      <c r="C4720" s="3">
        <f>MONTH(stock_returns_long[[#This Row],[Date]])</f>
        <v>5</v>
      </c>
      <c r="D4720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21" spans="1:4" x14ac:dyDescent="0.2">
      <c r="A4721" s="3" t="s">
        <v>4</v>
      </c>
      <c r="B4721" s="3">
        <f>YEAR(stock_returns_long[[#This Row],[Date]])</f>
        <v>2024</v>
      </c>
      <c r="C4721" s="3">
        <f>MONTH(stock_returns_long[[#This Row],[Date]])</f>
        <v>5</v>
      </c>
      <c r="D4721" s="3">
        <f>EXP(SUMIFS(stock_returns_long!$F:$F, stock_returns_long!$B:$B,Table6[[#This Row],[Ticker]],stock_returns_long!$D:$D,Table6[[#This Row],[Year]], stock_returns_long!$E:$E,Table6[[#This Row],[Month]]))-1</f>
        <v>-2.8371873542534898E-2</v>
      </c>
    </row>
    <row r="4722" spans="1:4" x14ac:dyDescent="0.2">
      <c r="A4722" s="3" t="s">
        <v>4</v>
      </c>
      <c r="B4722" s="3">
        <f>YEAR(stock_returns_long[[#This Row],[Date]])</f>
        <v>2024</v>
      </c>
      <c r="C4722" s="3">
        <f>MONTH(stock_returns_long[[#This Row],[Date]])</f>
        <v>6</v>
      </c>
      <c r="D4722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3" spans="1:4" x14ac:dyDescent="0.2">
      <c r="A4723" s="3" t="s">
        <v>4</v>
      </c>
      <c r="B4723" s="3">
        <f>YEAR(stock_returns_long[[#This Row],[Date]])</f>
        <v>2024</v>
      </c>
      <c r="C4723" s="3">
        <f>MONTH(stock_returns_long[[#This Row],[Date]])</f>
        <v>6</v>
      </c>
      <c r="D4723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4" spans="1:4" x14ac:dyDescent="0.2">
      <c r="A4724" s="3" t="s">
        <v>4</v>
      </c>
      <c r="B4724" s="3">
        <f>YEAR(stock_returns_long[[#This Row],[Date]])</f>
        <v>2024</v>
      </c>
      <c r="C4724" s="3">
        <f>MONTH(stock_returns_long[[#This Row],[Date]])</f>
        <v>6</v>
      </c>
      <c r="D4724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5" spans="1:4" x14ac:dyDescent="0.2">
      <c r="A4725" s="3" t="s">
        <v>4</v>
      </c>
      <c r="B4725" s="3">
        <f>YEAR(stock_returns_long[[#This Row],[Date]])</f>
        <v>2024</v>
      </c>
      <c r="C4725" s="3">
        <f>MONTH(stock_returns_long[[#This Row],[Date]])</f>
        <v>6</v>
      </c>
      <c r="D4725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6" spans="1:4" x14ac:dyDescent="0.2">
      <c r="A4726" s="3" t="s">
        <v>4</v>
      </c>
      <c r="B4726" s="3">
        <f>YEAR(stock_returns_long[[#This Row],[Date]])</f>
        <v>2024</v>
      </c>
      <c r="C4726" s="3">
        <f>MONTH(stock_returns_long[[#This Row],[Date]])</f>
        <v>6</v>
      </c>
      <c r="D4726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7" spans="1:4" x14ac:dyDescent="0.2">
      <c r="A4727" s="3" t="s">
        <v>4</v>
      </c>
      <c r="B4727" s="3">
        <f>YEAR(stock_returns_long[[#This Row],[Date]])</f>
        <v>2024</v>
      </c>
      <c r="C4727" s="3">
        <f>MONTH(stock_returns_long[[#This Row],[Date]])</f>
        <v>6</v>
      </c>
      <c r="D4727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8" spans="1:4" x14ac:dyDescent="0.2">
      <c r="A4728" s="3" t="s">
        <v>4</v>
      </c>
      <c r="B4728" s="3">
        <f>YEAR(stock_returns_long[[#This Row],[Date]])</f>
        <v>2024</v>
      </c>
      <c r="C4728" s="3">
        <f>MONTH(stock_returns_long[[#This Row],[Date]])</f>
        <v>6</v>
      </c>
      <c r="D4728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29" spans="1:4" x14ac:dyDescent="0.2">
      <c r="A4729" s="3" t="s">
        <v>4</v>
      </c>
      <c r="B4729" s="3">
        <f>YEAR(stock_returns_long[[#This Row],[Date]])</f>
        <v>2024</v>
      </c>
      <c r="C4729" s="3">
        <f>MONTH(stock_returns_long[[#This Row],[Date]])</f>
        <v>6</v>
      </c>
      <c r="D4729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0" spans="1:4" x14ac:dyDescent="0.2">
      <c r="A4730" s="3" t="s">
        <v>4</v>
      </c>
      <c r="B4730" s="3">
        <f>YEAR(stock_returns_long[[#This Row],[Date]])</f>
        <v>2024</v>
      </c>
      <c r="C4730" s="3">
        <f>MONTH(stock_returns_long[[#This Row],[Date]])</f>
        <v>6</v>
      </c>
      <c r="D4730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1" spans="1:4" x14ac:dyDescent="0.2">
      <c r="A4731" s="3" t="s">
        <v>4</v>
      </c>
      <c r="B4731" s="3">
        <f>YEAR(stock_returns_long[[#This Row],[Date]])</f>
        <v>2024</v>
      </c>
      <c r="C4731" s="3">
        <f>MONTH(stock_returns_long[[#This Row],[Date]])</f>
        <v>6</v>
      </c>
      <c r="D4731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2" spans="1:4" x14ac:dyDescent="0.2">
      <c r="A4732" s="3" t="s">
        <v>4</v>
      </c>
      <c r="B4732" s="3">
        <f>YEAR(stock_returns_long[[#This Row],[Date]])</f>
        <v>2024</v>
      </c>
      <c r="C4732" s="3">
        <f>MONTH(stock_returns_long[[#This Row],[Date]])</f>
        <v>6</v>
      </c>
      <c r="D4732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3" spans="1:4" x14ac:dyDescent="0.2">
      <c r="A4733" s="3" t="s">
        <v>4</v>
      </c>
      <c r="B4733" s="3">
        <f>YEAR(stock_returns_long[[#This Row],[Date]])</f>
        <v>2024</v>
      </c>
      <c r="C4733" s="3">
        <f>MONTH(stock_returns_long[[#This Row],[Date]])</f>
        <v>6</v>
      </c>
      <c r="D4733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4" spans="1:4" x14ac:dyDescent="0.2">
      <c r="A4734" s="3" t="s">
        <v>4</v>
      </c>
      <c r="B4734" s="3">
        <f>YEAR(stock_returns_long[[#This Row],[Date]])</f>
        <v>2024</v>
      </c>
      <c r="C4734" s="3">
        <f>MONTH(stock_returns_long[[#This Row],[Date]])</f>
        <v>6</v>
      </c>
      <c r="D4734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5" spans="1:4" x14ac:dyDescent="0.2">
      <c r="A4735" s="3" t="s">
        <v>4</v>
      </c>
      <c r="B4735" s="3">
        <f>YEAR(stock_returns_long[[#This Row],[Date]])</f>
        <v>2024</v>
      </c>
      <c r="C4735" s="3">
        <f>MONTH(stock_returns_long[[#This Row],[Date]])</f>
        <v>6</v>
      </c>
      <c r="D4735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6" spans="1:4" x14ac:dyDescent="0.2">
      <c r="A4736" s="3" t="s">
        <v>4</v>
      </c>
      <c r="B4736" s="3">
        <f>YEAR(stock_returns_long[[#This Row],[Date]])</f>
        <v>2024</v>
      </c>
      <c r="C4736" s="3">
        <f>MONTH(stock_returns_long[[#This Row],[Date]])</f>
        <v>6</v>
      </c>
      <c r="D4736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7" spans="1:4" x14ac:dyDescent="0.2">
      <c r="A4737" s="3" t="s">
        <v>4</v>
      </c>
      <c r="B4737" s="3">
        <f>YEAR(stock_returns_long[[#This Row],[Date]])</f>
        <v>2024</v>
      </c>
      <c r="C4737" s="3">
        <f>MONTH(stock_returns_long[[#This Row],[Date]])</f>
        <v>6</v>
      </c>
      <c r="D4737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8" spans="1:4" x14ac:dyDescent="0.2">
      <c r="A4738" s="3" t="s">
        <v>4</v>
      </c>
      <c r="B4738" s="3">
        <f>YEAR(stock_returns_long[[#This Row],[Date]])</f>
        <v>2024</v>
      </c>
      <c r="C4738" s="3">
        <f>MONTH(stock_returns_long[[#This Row],[Date]])</f>
        <v>6</v>
      </c>
      <c r="D4738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39" spans="1:4" x14ac:dyDescent="0.2">
      <c r="A4739" s="3" t="s">
        <v>4</v>
      </c>
      <c r="B4739" s="3">
        <f>YEAR(stock_returns_long[[#This Row],[Date]])</f>
        <v>2024</v>
      </c>
      <c r="C4739" s="3">
        <f>MONTH(stock_returns_long[[#This Row],[Date]])</f>
        <v>6</v>
      </c>
      <c r="D4739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40" spans="1:4" x14ac:dyDescent="0.2">
      <c r="A4740" s="3" t="s">
        <v>4</v>
      </c>
      <c r="B4740" s="3">
        <f>YEAR(stock_returns_long[[#This Row],[Date]])</f>
        <v>2024</v>
      </c>
      <c r="C4740" s="3">
        <f>MONTH(stock_returns_long[[#This Row],[Date]])</f>
        <v>6</v>
      </c>
      <c r="D4740" s="3">
        <f>EXP(SUMIFS(stock_returns_long!$F:$F, stock_returns_long!$B:$B,Table6[[#This Row],[Ticker]],stock_returns_long!$D:$D,Table6[[#This Row],[Year]], stock_returns_long!$E:$E,Table6[[#This Row],[Month]]))-1</f>
        <v>0.11118599982126054</v>
      </c>
    </row>
    <row r="4741" spans="1:4" x14ac:dyDescent="0.2">
      <c r="A4741" s="3" t="s">
        <v>4</v>
      </c>
      <c r="B4741" s="3">
        <f>YEAR(stock_returns_long[[#This Row],[Date]])</f>
        <v>2024</v>
      </c>
      <c r="C4741" s="3">
        <f>MONTH(stock_returns_long[[#This Row],[Date]])</f>
        <v>7</v>
      </c>
      <c r="D4741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2" spans="1:4" x14ac:dyDescent="0.2">
      <c r="A4742" s="3" t="s">
        <v>4</v>
      </c>
      <c r="B4742" s="3">
        <f>YEAR(stock_returns_long[[#This Row],[Date]])</f>
        <v>2024</v>
      </c>
      <c r="C4742" s="3">
        <f>MONTH(stock_returns_long[[#This Row],[Date]])</f>
        <v>7</v>
      </c>
      <c r="D4742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3" spans="1:4" x14ac:dyDescent="0.2">
      <c r="A4743" s="3" t="s">
        <v>4</v>
      </c>
      <c r="B4743" s="3">
        <f>YEAR(stock_returns_long[[#This Row],[Date]])</f>
        <v>2024</v>
      </c>
      <c r="C4743" s="3">
        <f>MONTH(stock_returns_long[[#This Row],[Date]])</f>
        <v>7</v>
      </c>
      <c r="D4743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4" spans="1:4" x14ac:dyDescent="0.2">
      <c r="A4744" s="3" t="s">
        <v>4</v>
      </c>
      <c r="B4744" s="3">
        <f>YEAR(stock_returns_long[[#This Row],[Date]])</f>
        <v>2024</v>
      </c>
      <c r="C4744" s="3">
        <f>MONTH(stock_returns_long[[#This Row],[Date]])</f>
        <v>7</v>
      </c>
      <c r="D4744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5" spans="1:4" x14ac:dyDescent="0.2">
      <c r="A4745" s="3" t="s">
        <v>4</v>
      </c>
      <c r="B4745" s="3">
        <f>YEAR(stock_returns_long[[#This Row],[Date]])</f>
        <v>2024</v>
      </c>
      <c r="C4745" s="3">
        <f>MONTH(stock_returns_long[[#This Row],[Date]])</f>
        <v>7</v>
      </c>
      <c r="D4745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6" spans="1:4" x14ac:dyDescent="0.2">
      <c r="A4746" s="3" t="s">
        <v>4</v>
      </c>
      <c r="B4746" s="3">
        <f>YEAR(stock_returns_long[[#This Row],[Date]])</f>
        <v>2024</v>
      </c>
      <c r="C4746" s="3">
        <f>MONTH(stock_returns_long[[#This Row],[Date]])</f>
        <v>7</v>
      </c>
      <c r="D4746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7" spans="1:4" x14ac:dyDescent="0.2">
      <c r="A4747" s="3" t="s">
        <v>4</v>
      </c>
      <c r="B4747" s="3">
        <f>YEAR(stock_returns_long[[#This Row],[Date]])</f>
        <v>2024</v>
      </c>
      <c r="C4747" s="3">
        <f>MONTH(stock_returns_long[[#This Row],[Date]])</f>
        <v>7</v>
      </c>
      <c r="D4747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8" spans="1:4" x14ac:dyDescent="0.2">
      <c r="A4748" s="3" t="s">
        <v>4</v>
      </c>
      <c r="B4748" s="3">
        <f>YEAR(stock_returns_long[[#This Row],[Date]])</f>
        <v>2024</v>
      </c>
      <c r="C4748" s="3">
        <f>MONTH(stock_returns_long[[#This Row],[Date]])</f>
        <v>7</v>
      </c>
      <c r="D4748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49" spans="1:4" x14ac:dyDescent="0.2">
      <c r="A4749" s="3" t="s">
        <v>4</v>
      </c>
      <c r="B4749" s="3">
        <f>YEAR(stock_returns_long[[#This Row],[Date]])</f>
        <v>2024</v>
      </c>
      <c r="C4749" s="3">
        <f>MONTH(stock_returns_long[[#This Row],[Date]])</f>
        <v>7</v>
      </c>
      <c r="D4749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0" spans="1:4" x14ac:dyDescent="0.2">
      <c r="A4750" s="3" t="s">
        <v>4</v>
      </c>
      <c r="B4750" s="3">
        <f>YEAR(stock_returns_long[[#This Row],[Date]])</f>
        <v>2024</v>
      </c>
      <c r="C4750" s="3">
        <f>MONTH(stock_returns_long[[#This Row],[Date]])</f>
        <v>7</v>
      </c>
      <c r="D4750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1" spans="1:4" x14ac:dyDescent="0.2">
      <c r="A4751" s="3" t="s">
        <v>4</v>
      </c>
      <c r="B4751" s="3">
        <f>YEAR(stock_returns_long[[#This Row],[Date]])</f>
        <v>2024</v>
      </c>
      <c r="C4751" s="3">
        <f>MONTH(stock_returns_long[[#This Row],[Date]])</f>
        <v>7</v>
      </c>
      <c r="D4751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2" spans="1:4" x14ac:dyDescent="0.2">
      <c r="A4752" s="3" t="s">
        <v>4</v>
      </c>
      <c r="B4752" s="3">
        <f>YEAR(stock_returns_long[[#This Row],[Date]])</f>
        <v>2024</v>
      </c>
      <c r="C4752" s="3">
        <f>MONTH(stock_returns_long[[#This Row],[Date]])</f>
        <v>7</v>
      </c>
      <c r="D4752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3" spans="1:4" x14ac:dyDescent="0.2">
      <c r="A4753" s="3" t="s">
        <v>4</v>
      </c>
      <c r="B4753" s="3">
        <f>YEAR(stock_returns_long[[#This Row],[Date]])</f>
        <v>2024</v>
      </c>
      <c r="C4753" s="3">
        <f>MONTH(stock_returns_long[[#This Row],[Date]])</f>
        <v>7</v>
      </c>
      <c r="D4753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4" spans="1:4" x14ac:dyDescent="0.2">
      <c r="A4754" s="3" t="s">
        <v>4</v>
      </c>
      <c r="B4754" s="3">
        <f>YEAR(stock_returns_long[[#This Row],[Date]])</f>
        <v>2024</v>
      </c>
      <c r="C4754" s="3">
        <f>MONTH(stock_returns_long[[#This Row],[Date]])</f>
        <v>7</v>
      </c>
      <c r="D4754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5" spans="1:4" x14ac:dyDescent="0.2">
      <c r="A4755" s="3" t="s">
        <v>4</v>
      </c>
      <c r="B4755" s="3">
        <f>YEAR(stock_returns_long[[#This Row],[Date]])</f>
        <v>2024</v>
      </c>
      <c r="C4755" s="3">
        <f>MONTH(stock_returns_long[[#This Row],[Date]])</f>
        <v>7</v>
      </c>
      <c r="D4755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6" spans="1:4" x14ac:dyDescent="0.2">
      <c r="A4756" s="3" t="s">
        <v>4</v>
      </c>
      <c r="B4756" s="3">
        <f>YEAR(stock_returns_long[[#This Row],[Date]])</f>
        <v>2024</v>
      </c>
      <c r="C4756" s="3">
        <f>MONTH(stock_returns_long[[#This Row],[Date]])</f>
        <v>7</v>
      </c>
      <c r="D4756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7" spans="1:4" x14ac:dyDescent="0.2">
      <c r="A4757" s="3" t="s">
        <v>4</v>
      </c>
      <c r="B4757" s="3">
        <f>YEAR(stock_returns_long[[#This Row],[Date]])</f>
        <v>2024</v>
      </c>
      <c r="C4757" s="3">
        <f>MONTH(stock_returns_long[[#This Row],[Date]])</f>
        <v>7</v>
      </c>
      <c r="D4757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8" spans="1:4" x14ac:dyDescent="0.2">
      <c r="A4758" s="3" t="s">
        <v>4</v>
      </c>
      <c r="B4758" s="3">
        <f>YEAR(stock_returns_long[[#This Row],[Date]])</f>
        <v>2024</v>
      </c>
      <c r="C4758" s="3">
        <f>MONTH(stock_returns_long[[#This Row],[Date]])</f>
        <v>7</v>
      </c>
      <c r="D4758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59" spans="1:4" x14ac:dyDescent="0.2">
      <c r="A4759" s="3" t="s">
        <v>4</v>
      </c>
      <c r="B4759" s="3">
        <f>YEAR(stock_returns_long[[#This Row],[Date]])</f>
        <v>2024</v>
      </c>
      <c r="C4759" s="3">
        <f>MONTH(stock_returns_long[[#This Row],[Date]])</f>
        <v>7</v>
      </c>
      <c r="D4759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60" spans="1:4" x14ac:dyDescent="0.2">
      <c r="A4760" s="3" t="s">
        <v>4</v>
      </c>
      <c r="B4760" s="3">
        <f>YEAR(stock_returns_long[[#This Row],[Date]])</f>
        <v>2024</v>
      </c>
      <c r="C4760" s="3">
        <f>MONTH(stock_returns_long[[#This Row],[Date]])</f>
        <v>7</v>
      </c>
      <c r="D4760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61" spans="1:4" x14ac:dyDescent="0.2">
      <c r="A4761" s="3" t="s">
        <v>4</v>
      </c>
      <c r="B4761" s="3">
        <f>YEAR(stock_returns_long[[#This Row],[Date]])</f>
        <v>2024</v>
      </c>
      <c r="C4761" s="3">
        <f>MONTH(stock_returns_long[[#This Row],[Date]])</f>
        <v>7</v>
      </c>
      <c r="D4761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62" spans="1:4" x14ac:dyDescent="0.2">
      <c r="A4762" s="3" t="s">
        <v>4</v>
      </c>
      <c r="B4762" s="3">
        <f>YEAR(stock_returns_long[[#This Row],[Date]])</f>
        <v>2024</v>
      </c>
      <c r="C4762" s="3">
        <f>MONTH(stock_returns_long[[#This Row],[Date]])</f>
        <v>7</v>
      </c>
      <c r="D4762" s="3">
        <f>EXP(SUMIFS(stock_returns_long!$F:$F, stock_returns_long!$B:$B,Table6[[#This Row],[Ticker]],stock_returns_long!$D:$D,Table6[[#This Row],[Year]], stock_returns_long!$E:$E,Table6[[#This Row],[Month]]))-1</f>
        <v>0.17278149180183244</v>
      </c>
    </row>
    <row r="4763" spans="1:4" x14ac:dyDescent="0.2">
      <c r="A4763" s="3" t="s">
        <v>4</v>
      </c>
      <c r="B4763" s="3">
        <f>YEAR(stock_returns_long[[#This Row],[Date]])</f>
        <v>2024</v>
      </c>
      <c r="C4763" s="3">
        <f>MONTH(stock_returns_long[[#This Row],[Date]])</f>
        <v>8</v>
      </c>
      <c r="D4763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4" spans="1:4" x14ac:dyDescent="0.2">
      <c r="A4764" s="3" t="s">
        <v>4</v>
      </c>
      <c r="B4764" s="3">
        <f>YEAR(stock_returns_long[[#This Row],[Date]])</f>
        <v>2024</v>
      </c>
      <c r="C4764" s="3">
        <f>MONTH(stock_returns_long[[#This Row],[Date]])</f>
        <v>8</v>
      </c>
      <c r="D4764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5" spans="1:4" x14ac:dyDescent="0.2">
      <c r="A4765" s="3" t="s">
        <v>4</v>
      </c>
      <c r="B4765" s="3">
        <f>YEAR(stock_returns_long[[#This Row],[Date]])</f>
        <v>2024</v>
      </c>
      <c r="C4765" s="3">
        <f>MONTH(stock_returns_long[[#This Row],[Date]])</f>
        <v>8</v>
      </c>
      <c r="D4765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6" spans="1:4" x14ac:dyDescent="0.2">
      <c r="A4766" s="3" t="s">
        <v>4</v>
      </c>
      <c r="B4766" s="3">
        <f>YEAR(stock_returns_long[[#This Row],[Date]])</f>
        <v>2024</v>
      </c>
      <c r="C4766" s="3">
        <f>MONTH(stock_returns_long[[#This Row],[Date]])</f>
        <v>8</v>
      </c>
      <c r="D4766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7" spans="1:4" x14ac:dyDescent="0.2">
      <c r="A4767" s="3" t="s">
        <v>4</v>
      </c>
      <c r="B4767" s="3">
        <f>YEAR(stock_returns_long[[#This Row],[Date]])</f>
        <v>2024</v>
      </c>
      <c r="C4767" s="3">
        <f>MONTH(stock_returns_long[[#This Row],[Date]])</f>
        <v>8</v>
      </c>
      <c r="D4767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8" spans="1:4" x14ac:dyDescent="0.2">
      <c r="A4768" s="3" t="s">
        <v>4</v>
      </c>
      <c r="B4768" s="3">
        <f>YEAR(stock_returns_long[[#This Row],[Date]])</f>
        <v>2024</v>
      </c>
      <c r="C4768" s="3">
        <f>MONTH(stock_returns_long[[#This Row],[Date]])</f>
        <v>8</v>
      </c>
      <c r="D4768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69" spans="1:4" x14ac:dyDescent="0.2">
      <c r="A4769" s="3" t="s">
        <v>4</v>
      </c>
      <c r="B4769" s="3">
        <f>YEAR(stock_returns_long[[#This Row],[Date]])</f>
        <v>2024</v>
      </c>
      <c r="C4769" s="3">
        <f>MONTH(stock_returns_long[[#This Row],[Date]])</f>
        <v>8</v>
      </c>
      <c r="D4769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0" spans="1:4" x14ac:dyDescent="0.2">
      <c r="A4770" s="3" t="s">
        <v>4</v>
      </c>
      <c r="B4770" s="3">
        <f>YEAR(stock_returns_long[[#This Row],[Date]])</f>
        <v>2024</v>
      </c>
      <c r="C4770" s="3">
        <f>MONTH(stock_returns_long[[#This Row],[Date]])</f>
        <v>8</v>
      </c>
      <c r="D4770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1" spans="1:4" x14ac:dyDescent="0.2">
      <c r="A4771" s="3" t="s">
        <v>4</v>
      </c>
      <c r="B4771" s="3">
        <f>YEAR(stock_returns_long[[#This Row],[Date]])</f>
        <v>2024</v>
      </c>
      <c r="C4771" s="3">
        <f>MONTH(stock_returns_long[[#This Row],[Date]])</f>
        <v>8</v>
      </c>
      <c r="D4771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2" spans="1:4" x14ac:dyDescent="0.2">
      <c r="A4772" s="3" t="s">
        <v>4</v>
      </c>
      <c r="B4772" s="3">
        <f>YEAR(stock_returns_long[[#This Row],[Date]])</f>
        <v>2024</v>
      </c>
      <c r="C4772" s="3">
        <f>MONTH(stock_returns_long[[#This Row],[Date]])</f>
        <v>8</v>
      </c>
      <c r="D4772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3" spans="1:4" x14ac:dyDescent="0.2">
      <c r="A4773" s="3" t="s">
        <v>4</v>
      </c>
      <c r="B4773" s="3">
        <f>YEAR(stock_returns_long[[#This Row],[Date]])</f>
        <v>2024</v>
      </c>
      <c r="C4773" s="3">
        <f>MONTH(stock_returns_long[[#This Row],[Date]])</f>
        <v>8</v>
      </c>
      <c r="D4773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4" spans="1:4" x14ac:dyDescent="0.2">
      <c r="A4774" s="3" t="s">
        <v>4</v>
      </c>
      <c r="B4774" s="3">
        <f>YEAR(stock_returns_long[[#This Row],[Date]])</f>
        <v>2024</v>
      </c>
      <c r="C4774" s="3">
        <f>MONTH(stock_returns_long[[#This Row],[Date]])</f>
        <v>8</v>
      </c>
      <c r="D4774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5" spans="1:4" x14ac:dyDescent="0.2">
      <c r="A4775" s="3" t="s">
        <v>4</v>
      </c>
      <c r="B4775" s="3">
        <f>YEAR(stock_returns_long[[#This Row],[Date]])</f>
        <v>2024</v>
      </c>
      <c r="C4775" s="3">
        <f>MONTH(stock_returns_long[[#This Row],[Date]])</f>
        <v>8</v>
      </c>
      <c r="D4775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6" spans="1:4" x14ac:dyDescent="0.2">
      <c r="A4776" s="3" t="s">
        <v>4</v>
      </c>
      <c r="B4776" s="3">
        <f>YEAR(stock_returns_long[[#This Row],[Date]])</f>
        <v>2024</v>
      </c>
      <c r="C4776" s="3">
        <f>MONTH(stock_returns_long[[#This Row],[Date]])</f>
        <v>8</v>
      </c>
      <c r="D4776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7" spans="1:4" x14ac:dyDescent="0.2">
      <c r="A4777" s="3" t="s">
        <v>4</v>
      </c>
      <c r="B4777" s="3">
        <f>YEAR(stock_returns_long[[#This Row],[Date]])</f>
        <v>2024</v>
      </c>
      <c r="C4777" s="3">
        <f>MONTH(stock_returns_long[[#This Row],[Date]])</f>
        <v>8</v>
      </c>
      <c r="D4777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8" spans="1:4" x14ac:dyDescent="0.2">
      <c r="A4778" s="3" t="s">
        <v>4</v>
      </c>
      <c r="B4778" s="3">
        <f>YEAR(stock_returns_long[[#This Row],[Date]])</f>
        <v>2024</v>
      </c>
      <c r="C4778" s="3">
        <f>MONTH(stock_returns_long[[#This Row],[Date]])</f>
        <v>8</v>
      </c>
      <c r="D4778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79" spans="1:4" x14ac:dyDescent="0.2">
      <c r="A4779" s="3" t="s">
        <v>4</v>
      </c>
      <c r="B4779" s="3">
        <f>YEAR(stock_returns_long[[#This Row],[Date]])</f>
        <v>2024</v>
      </c>
      <c r="C4779" s="3">
        <f>MONTH(stock_returns_long[[#This Row],[Date]])</f>
        <v>8</v>
      </c>
      <c r="D4779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0" spans="1:4" x14ac:dyDescent="0.2">
      <c r="A4780" s="3" t="s">
        <v>4</v>
      </c>
      <c r="B4780" s="3">
        <f>YEAR(stock_returns_long[[#This Row],[Date]])</f>
        <v>2024</v>
      </c>
      <c r="C4780" s="3">
        <f>MONTH(stock_returns_long[[#This Row],[Date]])</f>
        <v>8</v>
      </c>
      <c r="D4780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1" spans="1:4" x14ac:dyDescent="0.2">
      <c r="A4781" s="3" t="s">
        <v>4</v>
      </c>
      <c r="B4781" s="3">
        <f>YEAR(stock_returns_long[[#This Row],[Date]])</f>
        <v>2024</v>
      </c>
      <c r="C4781" s="3">
        <f>MONTH(stock_returns_long[[#This Row],[Date]])</f>
        <v>8</v>
      </c>
      <c r="D4781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2" spans="1:4" x14ac:dyDescent="0.2">
      <c r="A4782" s="3" t="s">
        <v>4</v>
      </c>
      <c r="B4782" s="3">
        <f>YEAR(stock_returns_long[[#This Row],[Date]])</f>
        <v>2024</v>
      </c>
      <c r="C4782" s="3">
        <f>MONTH(stock_returns_long[[#This Row],[Date]])</f>
        <v>8</v>
      </c>
      <c r="D4782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3" spans="1:4" x14ac:dyDescent="0.2">
      <c r="A4783" s="3" t="s">
        <v>4</v>
      </c>
      <c r="B4783" s="3">
        <f>YEAR(stock_returns_long[[#This Row],[Date]])</f>
        <v>2024</v>
      </c>
      <c r="C4783" s="3">
        <f>MONTH(stock_returns_long[[#This Row],[Date]])</f>
        <v>8</v>
      </c>
      <c r="D4783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4" spans="1:4" x14ac:dyDescent="0.2">
      <c r="A4784" s="3" t="s">
        <v>4</v>
      </c>
      <c r="B4784" s="3">
        <f>YEAR(stock_returns_long[[#This Row],[Date]])</f>
        <v>2024</v>
      </c>
      <c r="C4784" s="3">
        <f>MONTH(stock_returns_long[[#This Row],[Date]])</f>
        <v>8</v>
      </c>
      <c r="D4784" s="3">
        <f>EXP(SUMIFS(stock_returns_long!$F:$F, stock_returns_long!$B:$B,Table6[[#This Row],[Ticker]],stock_returns_long!$D:$D,Table6[[#This Row],[Year]], stock_returns_long!$E:$E,Table6[[#This Row],[Month]]))-1</f>
        <v>-7.7390469026769382E-2</v>
      </c>
    </row>
    <row r="4785" spans="1:4" x14ac:dyDescent="0.2">
      <c r="A4785" s="3" t="s">
        <v>4</v>
      </c>
      <c r="B4785" s="3">
        <f>YEAR(stock_returns_long[[#This Row],[Date]])</f>
        <v>2024</v>
      </c>
      <c r="C4785" s="3">
        <f>MONTH(stock_returns_long[[#This Row],[Date]])</f>
        <v>9</v>
      </c>
      <c r="D4785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86" spans="1:4" x14ac:dyDescent="0.2">
      <c r="A4786" s="3" t="s">
        <v>4</v>
      </c>
      <c r="B4786" s="3">
        <f>YEAR(stock_returns_long[[#This Row],[Date]])</f>
        <v>2024</v>
      </c>
      <c r="C4786" s="3">
        <f>MONTH(stock_returns_long[[#This Row],[Date]])</f>
        <v>9</v>
      </c>
      <c r="D4786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87" spans="1:4" x14ac:dyDescent="0.2">
      <c r="A4787" s="3" t="s">
        <v>4</v>
      </c>
      <c r="B4787" s="3">
        <f>YEAR(stock_returns_long[[#This Row],[Date]])</f>
        <v>2024</v>
      </c>
      <c r="C4787" s="3">
        <f>MONTH(stock_returns_long[[#This Row],[Date]])</f>
        <v>9</v>
      </c>
      <c r="D4787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88" spans="1:4" x14ac:dyDescent="0.2">
      <c r="A4788" s="3" t="s">
        <v>4</v>
      </c>
      <c r="B4788" s="3">
        <f>YEAR(stock_returns_long[[#This Row],[Date]])</f>
        <v>2024</v>
      </c>
      <c r="C4788" s="3">
        <f>MONTH(stock_returns_long[[#This Row],[Date]])</f>
        <v>9</v>
      </c>
      <c r="D4788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89" spans="1:4" x14ac:dyDescent="0.2">
      <c r="A4789" s="3" t="s">
        <v>4</v>
      </c>
      <c r="B4789" s="3">
        <f>YEAR(stock_returns_long[[#This Row],[Date]])</f>
        <v>2024</v>
      </c>
      <c r="C4789" s="3">
        <f>MONTH(stock_returns_long[[#This Row],[Date]])</f>
        <v>9</v>
      </c>
      <c r="D4789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0" spans="1:4" x14ac:dyDescent="0.2">
      <c r="A4790" s="3" t="s">
        <v>4</v>
      </c>
      <c r="B4790" s="3">
        <f>YEAR(stock_returns_long[[#This Row],[Date]])</f>
        <v>2024</v>
      </c>
      <c r="C4790" s="3">
        <f>MONTH(stock_returns_long[[#This Row],[Date]])</f>
        <v>9</v>
      </c>
      <c r="D4790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1" spans="1:4" x14ac:dyDescent="0.2">
      <c r="A4791" s="3" t="s">
        <v>4</v>
      </c>
      <c r="B4791" s="3">
        <f>YEAR(stock_returns_long[[#This Row],[Date]])</f>
        <v>2024</v>
      </c>
      <c r="C4791" s="3">
        <f>MONTH(stock_returns_long[[#This Row],[Date]])</f>
        <v>9</v>
      </c>
      <c r="D4791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2" spans="1:4" x14ac:dyDescent="0.2">
      <c r="A4792" s="3" t="s">
        <v>4</v>
      </c>
      <c r="B4792" s="3">
        <f>YEAR(stock_returns_long[[#This Row],[Date]])</f>
        <v>2024</v>
      </c>
      <c r="C4792" s="3">
        <f>MONTH(stock_returns_long[[#This Row],[Date]])</f>
        <v>9</v>
      </c>
      <c r="D4792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3" spans="1:4" x14ac:dyDescent="0.2">
      <c r="A4793" s="3" t="s">
        <v>4</v>
      </c>
      <c r="B4793" s="3">
        <f>YEAR(stock_returns_long[[#This Row],[Date]])</f>
        <v>2024</v>
      </c>
      <c r="C4793" s="3">
        <f>MONTH(stock_returns_long[[#This Row],[Date]])</f>
        <v>9</v>
      </c>
      <c r="D4793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4" spans="1:4" x14ac:dyDescent="0.2">
      <c r="A4794" s="3" t="s">
        <v>4</v>
      </c>
      <c r="B4794" s="3">
        <f>YEAR(stock_returns_long[[#This Row],[Date]])</f>
        <v>2024</v>
      </c>
      <c r="C4794" s="3">
        <f>MONTH(stock_returns_long[[#This Row],[Date]])</f>
        <v>9</v>
      </c>
      <c r="D4794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5" spans="1:4" x14ac:dyDescent="0.2">
      <c r="A4795" s="3" t="s">
        <v>4</v>
      </c>
      <c r="B4795" s="3">
        <f>YEAR(stock_returns_long[[#This Row],[Date]])</f>
        <v>2024</v>
      </c>
      <c r="C4795" s="3">
        <f>MONTH(stock_returns_long[[#This Row],[Date]])</f>
        <v>9</v>
      </c>
      <c r="D4795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6" spans="1:4" x14ac:dyDescent="0.2">
      <c r="A4796" s="3" t="s">
        <v>4</v>
      </c>
      <c r="B4796" s="3">
        <f>YEAR(stock_returns_long[[#This Row],[Date]])</f>
        <v>2024</v>
      </c>
      <c r="C4796" s="3">
        <f>MONTH(stock_returns_long[[#This Row],[Date]])</f>
        <v>9</v>
      </c>
      <c r="D4796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7" spans="1:4" x14ac:dyDescent="0.2">
      <c r="A4797" s="3" t="s">
        <v>4</v>
      </c>
      <c r="B4797" s="3">
        <f>YEAR(stock_returns_long[[#This Row],[Date]])</f>
        <v>2024</v>
      </c>
      <c r="C4797" s="3">
        <f>MONTH(stock_returns_long[[#This Row],[Date]])</f>
        <v>9</v>
      </c>
      <c r="D4797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8" spans="1:4" x14ac:dyDescent="0.2">
      <c r="A4798" s="3" t="s">
        <v>4</v>
      </c>
      <c r="B4798" s="3">
        <f>YEAR(stock_returns_long[[#This Row],[Date]])</f>
        <v>2024</v>
      </c>
      <c r="C4798" s="3">
        <f>MONTH(stock_returns_long[[#This Row],[Date]])</f>
        <v>9</v>
      </c>
      <c r="D4798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799" spans="1:4" x14ac:dyDescent="0.2">
      <c r="A4799" s="3" t="s">
        <v>4</v>
      </c>
      <c r="B4799" s="3">
        <f>YEAR(stock_returns_long[[#This Row],[Date]])</f>
        <v>2024</v>
      </c>
      <c r="C4799" s="3">
        <f>MONTH(stock_returns_long[[#This Row],[Date]])</f>
        <v>9</v>
      </c>
      <c r="D4799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0" spans="1:4" x14ac:dyDescent="0.2">
      <c r="A4800" s="3" t="s">
        <v>4</v>
      </c>
      <c r="B4800" s="3">
        <f>YEAR(stock_returns_long[[#This Row],[Date]])</f>
        <v>2024</v>
      </c>
      <c r="C4800" s="3">
        <f>MONTH(stock_returns_long[[#This Row],[Date]])</f>
        <v>9</v>
      </c>
      <c r="D4800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1" spans="1:4" x14ac:dyDescent="0.2">
      <c r="A4801" s="3" t="s">
        <v>4</v>
      </c>
      <c r="B4801" s="3">
        <f>YEAR(stock_returns_long[[#This Row],[Date]])</f>
        <v>2024</v>
      </c>
      <c r="C4801" s="3">
        <f>MONTH(stock_returns_long[[#This Row],[Date]])</f>
        <v>9</v>
      </c>
      <c r="D4801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2" spans="1:4" x14ac:dyDescent="0.2">
      <c r="A4802" s="3" t="s">
        <v>4</v>
      </c>
      <c r="B4802" s="3">
        <f>YEAR(stock_returns_long[[#This Row],[Date]])</f>
        <v>2024</v>
      </c>
      <c r="C4802" s="3">
        <f>MONTH(stock_returns_long[[#This Row],[Date]])</f>
        <v>9</v>
      </c>
      <c r="D4802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3" spans="1:4" x14ac:dyDescent="0.2">
      <c r="A4803" s="3" t="s">
        <v>4</v>
      </c>
      <c r="B4803" s="3">
        <f>YEAR(stock_returns_long[[#This Row],[Date]])</f>
        <v>2024</v>
      </c>
      <c r="C4803" s="3">
        <f>MONTH(stock_returns_long[[#This Row],[Date]])</f>
        <v>9</v>
      </c>
      <c r="D4803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4" spans="1:4" x14ac:dyDescent="0.2">
      <c r="A4804" s="3" t="s">
        <v>4</v>
      </c>
      <c r="B4804" s="3">
        <f>YEAR(stock_returns_long[[#This Row],[Date]])</f>
        <v>2024</v>
      </c>
      <c r="C4804" s="3">
        <f>MONTH(stock_returns_long[[#This Row],[Date]])</f>
        <v>9</v>
      </c>
      <c r="D4804" s="3">
        <f>EXP(SUMIFS(stock_returns_long!$F:$F, stock_returns_long!$B:$B,Table6[[#This Row],[Ticker]],stock_returns_long!$D:$D,Table6[[#This Row],[Year]], stock_returns_long!$E:$E,Table6[[#This Row],[Month]]))-1</f>
        <v>0.22194201175563166</v>
      </c>
    </row>
    <row r="4805" spans="1:4" x14ac:dyDescent="0.2">
      <c r="A4805" s="3" t="s">
        <v>4</v>
      </c>
      <c r="B4805" s="3">
        <f>YEAR(stock_returns_long[[#This Row],[Date]])</f>
        <v>2024</v>
      </c>
      <c r="C4805" s="3">
        <f>MONTH(stock_returns_long[[#This Row],[Date]])</f>
        <v>10</v>
      </c>
      <c r="D4805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06" spans="1:4" x14ac:dyDescent="0.2">
      <c r="A4806" s="3" t="s">
        <v>4</v>
      </c>
      <c r="B4806" s="3">
        <f>YEAR(stock_returns_long[[#This Row],[Date]])</f>
        <v>2024</v>
      </c>
      <c r="C4806" s="3">
        <f>MONTH(stock_returns_long[[#This Row],[Date]])</f>
        <v>10</v>
      </c>
      <c r="D4806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07" spans="1:4" x14ac:dyDescent="0.2">
      <c r="A4807" s="3" t="s">
        <v>4</v>
      </c>
      <c r="B4807" s="3">
        <f>YEAR(stock_returns_long[[#This Row],[Date]])</f>
        <v>2024</v>
      </c>
      <c r="C4807" s="3">
        <f>MONTH(stock_returns_long[[#This Row],[Date]])</f>
        <v>10</v>
      </c>
      <c r="D4807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08" spans="1:4" x14ac:dyDescent="0.2">
      <c r="A4808" s="3" t="s">
        <v>4</v>
      </c>
      <c r="B4808" s="3">
        <f>YEAR(stock_returns_long[[#This Row],[Date]])</f>
        <v>2024</v>
      </c>
      <c r="C4808" s="3">
        <f>MONTH(stock_returns_long[[#This Row],[Date]])</f>
        <v>10</v>
      </c>
      <c r="D4808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09" spans="1:4" x14ac:dyDescent="0.2">
      <c r="A4809" s="3" t="s">
        <v>4</v>
      </c>
      <c r="B4809" s="3">
        <f>YEAR(stock_returns_long[[#This Row],[Date]])</f>
        <v>2024</v>
      </c>
      <c r="C4809" s="3">
        <f>MONTH(stock_returns_long[[#This Row],[Date]])</f>
        <v>10</v>
      </c>
      <c r="D4809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0" spans="1:4" x14ac:dyDescent="0.2">
      <c r="A4810" s="3" t="s">
        <v>4</v>
      </c>
      <c r="B4810" s="3">
        <f>YEAR(stock_returns_long[[#This Row],[Date]])</f>
        <v>2024</v>
      </c>
      <c r="C4810" s="3">
        <f>MONTH(stock_returns_long[[#This Row],[Date]])</f>
        <v>10</v>
      </c>
      <c r="D4810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1" spans="1:4" x14ac:dyDescent="0.2">
      <c r="A4811" s="3" t="s">
        <v>4</v>
      </c>
      <c r="B4811" s="3">
        <f>YEAR(stock_returns_long[[#This Row],[Date]])</f>
        <v>2024</v>
      </c>
      <c r="C4811" s="3">
        <f>MONTH(stock_returns_long[[#This Row],[Date]])</f>
        <v>10</v>
      </c>
      <c r="D4811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2" spans="1:4" x14ac:dyDescent="0.2">
      <c r="A4812" s="3" t="s">
        <v>4</v>
      </c>
      <c r="B4812" s="3">
        <f>YEAR(stock_returns_long[[#This Row],[Date]])</f>
        <v>2024</v>
      </c>
      <c r="C4812" s="3">
        <f>MONTH(stock_returns_long[[#This Row],[Date]])</f>
        <v>10</v>
      </c>
      <c r="D4812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3" spans="1:4" x14ac:dyDescent="0.2">
      <c r="A4813" s="3" t="s">
        <v>4</v>
      </c>
      <c r="B4813" s="3">
        <f>YEAR(stock_returns_long[[#This Row],[Date]])</f>
        <v>2024</v>
      </c>
      <c r="C4813" s="3">
        <f>MONTH(stock_returns_long[[#This Row],[Date]])</f>
        <v>10</v>
      </c>
      <c r="D4813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4" spans="1:4" x14ac:dyDescent="0.2">
      <c r="A4814" s="3" t="s">
        <v>4</v>
      </c>
      <c r="B4814" s="3">
        <f>YEAR(stock_returns_long[[#This Row],[Date]])</f>
        <v>2024</v>
      </c>
      <c r="C4814" s="3">
        <f>MONTH(stock_returns_long[[#This Row],[Date]])</f>
        <v>10</v>
      </c>
      <c r="D4814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5" spans="1:4" x14ac:dyDescent="0.2">
      <c r="A4815" s="3" t="s">
        <v>4</v>
      </c>
      <c r="B4815" s="3">
        <f>YEAR(stock_returns_long[[#This Row],[Date]])</f>
        <v>2024</v>
      </c>
      <c r="C4815" s="3">
        <f>MONTH(stock_returns_long[[#This Row],[Date]])</f>
        <v>10</v>
      </c>
      <c r="D4815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6" spans="1:4" x14ac:dyDescent="0.2">
      <c r="A4816" s="3" t="s">
        <v>4</v>
      </c>
      <c r="B4816" s="3">
        <f>YEAR(stock_returns_long[[#This Row],[Date]])</f>
        <v>2024</v>
      </c>
      <c r="C4816" s="3">
        <f>MONTH(stock_returns_long[[#This Row],[Date]])</f>
        <v>10</v>
      </c>
      <c r="D4816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7" spans="1:4" x14ac:dyDescent="0.2">
      <c r="A4817" s="3" t="s">
        <v>4</v>
      </c>
      <c r="B4817" s="3">
        <f>YEAR(stock_returns_long[[#This Row],[Date]])</f>
        <v>2024</v>
      </c>
      <c r="C4817" s="3">
        <f>MONTH(stock_returns_long[[#This Row],[Date]])</f>
        <v>10</v>
      </c>
      <c r="D4817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8" spans="1:4" x14ac:dyDescent="0.2">
      <c r="A4818" s="3" t="s">
        <v>4</v>
      </c>
      <c r="B4818" s="3">
        <f>YEAR(stock_returns_long[[#This Row],[Date]])</f>
        <v>2024</v>
      </c>
      <c r="C4818" s="3">
        <f>MONTH(stock_returns_long[[#This Row],[Date]])</f>
        <v>10</v>
      </c>
      <c r="D4818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19" spans="1:4" x14ac:dyDescent="0.2">
      <c r="A4819" s="3" t="s">
        <v>4</v>
      </c>
      <c r="B4819" s="3">
        <f>YEAR(stock_returns_long[[#This Row],[Date]])</f>
        <v>2024</v>
      </c>
      <c r="C4819" s="3">
        <f>MONTH(stock_returns_long[[#This Row],[Date]])</f>
        <v>10</v>
      </c>
      <c r="D4819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0" spans="1:4" x14ac:dyDescent="0.2">
      <c r="A4820" s="3" t="s">
        <v>4</v>
      </c>
      <c r="B4820" s="3">
        <f>YEAR(stock_returns_long[[#This Row],[Date]])</f>
        <v>2024</v>
      </c>
      <c r="C4820" s="3">
        <f>MONTH(stock_returns_long[[#This Row],[Date]])</f>
        <v>10</v>
      </c>
      <c r="D4820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1" spans="1:4" x14ac:dyDescent="0.2">
      <c r="A4821" s="3" t="s">
        <v>4</v>
      </c>
      <c r="B4821" s="3">
        <f>YEAR(stock_returns_long[[#This Row],[Date]])</f>
        <v>2024</v>
      </c>
      <c r="C4821" s="3">
        <f>MONTH(stock_returns_long[[#This Row],[Date]])</f>
        <v>10</v>
      </c>
      <c r="D4821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2" spans="1:4" x14ac:dyDescent="0.2">
      <c r="A4822" s="3" t="s">
        <v>4</v>
      </c>
      <c r="B4822" s="3">
        <f>YEAR(stock_returns_long[[#This Row],[Date]])</f>
        <v>2024</v>
      </c>
      <c r="C4822" s="3">
        <f>MONTH(stock_returns_long[[#This Row],[Date]])</f>
        <v>10</v>
      </c>
      <c r="D4822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3" spans="1:4" x14ac:dyDescent="0.2">
      <c r="A4823" s="3" t="s">
        <v>4</v>
      </c>
      <c r="B4823" s="3">
        <f>YEAR(stock_returns_long[[#This Row],[Date]])</f>
        <v>2024</v>
      </c>
      <c r="C4823" s="3">
        <f>MONTH(stock_returns_long[[#This Row],[Date]])</f>
        <v>10</v>
      </c>
      <c r="D4823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4" spans="1:4" x14ac:dyDescent="0.2">
      <c r="A4824" s="3" t="s">
        <v>4</v>
      </c>
      <c r="B4824" s="3">
        <f>YEAR(stock_returns_long[[#This Row],[Date]])</f>
        <v>2024</v>
      </c>
      <c r="C4824" s="3">
        <f>MONTH(stock_returns_long[[#This Row],[Date]])</f>
        <v>10</v>
      </c>
      <c r="D4824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5" spans="1:4" x14ac:dyDescent="0.2">
      <c r="A4825" s="3" t="s">
        <v>4</v>
      </c>
      <c r="B4825" s="3">
        <f>YEAR(stock_returns_long[[#This Row],[Date]])</f>
        <v>2024</v>
      </c>
      <c r="C4825" s="3">
        <f>MONTH(stock_returns_long[[#This Row],[Date]])</f>
        <v>10</v>
      </c>
      <c r="D4825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6" spans="1:4" x14ac:dyDescent="0.2">
      <c r="A4826" s="3" t="s">
        <v>4</v>
      </c>
      <c r="B4826" s="3">
        <f>YEAR(stock_returns_long[[#This Row],[Date]])</f>
        <v>2024</v>
      </c>
      <c r="C4826" s="3">
        <f>MONTH(stock_returns_long[[#This Row],[Date]])</f>
        <v>10</v>
      </c>
      <c r="D4826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7" spans="1:4" x14ac:dyDescent="0.2">
      <c r="A4827" s="3" t="s">
        <v>4</v>
      </c>
      <c r="B4827" s="3">
        <f>YEAR(stock_returns_long[[#This Row],[Date]])</f>
        <v>2024</v>
      </c>
      <c r="C4827" s="3">
        <f>MONTH(stock_returns_long[[#This Row],[Date]])</f>
        <v>10</v>
      </c>
      <c r="D4827" s="3">
        <f>EXP(SUMIFS(stock_returns_long!$F:$F, stock_returns_long!$B:$B,Table6[[#This Row],[Ticker]],stock_returns_long!$D:$D,Table6[[#This Row],[Year]], stock_returns_long!$E:$E,Table6[[#This Row],[Month]]))-1</f>
        <v>-4.5025412068364412E-2</v>
      </c>
    </row>
    <row r="4828" spans="1:4" x14ac:dyDescent="0.2">
      <c r="A4828" s="3" t="s">
        <v>4</v>
      </c>
      <c r="B4828" s="3">
        <f>YEAR(stock_returns_long[[#This Row],[Date]])</f>
        <v>2024</v>
      </c>
      <c r="C4828" s="3">
        <f>MONTH(stock_returns_long[[#This Row],[Date]])</f>
        <v>11</v>
      </c>
      <c r="D4828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29" spans="1:4" x14ac:dyDescent="0.2">
      <c r="A4829" s="3" t="s">
        <v>4</v>
      </c>
      <c r="B4829" s="3">
        <f>YEAR(stock_returns_long[[#This Row],[Date]])</f>
        <v>2024</v>
      </c>
      <c r="C4829" s="3">
        <f>MONTH(stock_returns_long[[#This Row],[Date]])</f>
        <v>11</v>
      </c>
      <c r="D4829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0" spans="1:4" x14ac:dyDescent="0.2">
      <c r="A4830" s="3" t="s">
        <v>4</v>
      </c>
      <c r="B4830" s="3">
        <f>YEAR(stock_returns_long[[#This Row],[Date]])</f>
        <v>2024</v>
      </c>
      <c r="C4830" s="3">
        <f>MONTH(stock_returns_long[[#This Row],[Date]])</f>
        <v>11</v>
      </c>
      <c r="D4830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1" spans="1:4" x14ac:dyDescent="0.2">
      <c r="A4831" s="3" t="s">
        <v>4</v>
      </c>
      <c r="B4831" s="3">
        <f>YEAR(stock_returns_long[[#This Row],[Date]])</f>
        <v>2024</v>
      </c>
      <c r="C4831" s="3">
        <f>MONTH(stock_returns_long[[#This Row],[Date]])</f>
        <v>11</v>
      </c>
      <c r="D4831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2" spans="1:4" x14ac:dyDescent="0.2">
      <c r="A4832" s="3" t="s">
        <v>4</v>
      </c>
      <c r="B4832" s="3">
        <f>YEAR(stock_returns_long[[#This Row],[Date]])</f>
        <v>2024</v>
      </c>
      <c r="C4832" s="3">
        <f>MONTH(stock_returns_long[[#This Row],[Date]])</f>
        <v>11</v>
      </c>
      <c r="D4832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3" spans="1:4" x14ac:dyDescent="0.2">
      <c r="A4833" s="3" t="s">
        <v>4</v>
      </c>
      <c r="B4833" s="3">
        <f>YEAR(stock_returns_long[[#This Row],[Date]])</f>
        <v>2024</v>
      </c>
      <c r="C4833" s="3">
        <f>MONTH(stock_returns_long[[#This Row],[Date]])</f>
        <v>11</v>
      </c>
      <c r="D4833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4" spans="1:4" x14ac:dyDescent="0.2">
      <c r="A4834" s="3" t="s">
        <v>4</v>
      </c>
      <c r="B4834" s="3">
        <f>YEAR(stock_returns_long[[#This Row],[Date]])</f>
        <v>2024</v>
      </c>
      <c r="C4834" s="3">
        <f>MONTH(stock_returns_long[[#This Row],[Date]])</f>
        <v>11</v>
      </c>
      <c r="D4834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5" spans="1:4" x14ac:dyDescent="0.2">
      <c r="A4835" s="3" t="s">
        <v>4</v>
      </c>
      <c r="B4835" s="3">
        <f>YEAR(stock_returns_long[[#This Row],[Date]])</f>
        <v>2024</v>
      </c>
      <c r="C4835" s="3">
        <f>MONTH(stock_returns_long[[#This Row],[Date]])</f>
        <v>11</v>
      </c>
      <c r="D4835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6" spans="1:4" x14ac:dyDescent="0.2">
      <c r="A4836" s="3" t="s">
        <v>4</v>
      </c>
      <c r="B4836" s="3">
        <f>YEAR(stock_returns_long[[#This Row],[Date]])</f>
        <v>2024</v>
      </c>
      <c r="C4836" s="3">
        <f>MONTH(stock_returns_long[[#This Row],[Date]])</f>
        <v>11</v>
      </c>
      <c r="D4836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7" spans="1:4" x14ac:dyDescent="0.2">
      <c r="A4837" s="3" t="s">
        <v>4</v>
      </c>
      <c r="B4837" s="3">
        <f>YEAR(stock_returns_long[[#This Row],[Date]])</f>
        <v>2024</v>
      </c>
      <c r="C4837" s="3">
        <f>MONTH(stock_returns_long[[#This Row],[Date]])</f>
        <v>11</v>
      </c>
      <c r="D4837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8" spans="1:4" x14ac:dyDescent="0.2">
      <c r="A4838" s="3" t="s">
        <v>4</v>
      </c>
      <c r="B4838" s="3">
        <f>YEAR(stock_returns_long[[#This Row],[Date]])</f>
        <v>2024</v>
      </c>
      <c r="C4838" s="3">
        <f>MONTH(stock_returns_long[[#This Row],[Date]])</f>
        <v>11</v>
      </c>
      <c r="D4838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39" spans="1:4" x14ac:dyDescent="0.2">
      <c r="A4839" s="3" t="s">
        <v>4</v>
      </c>
      <c r="B4839" s="3">
        <f>YEAR(stock_returns_long[[#This Row],[Date]])</f>
        <v>2024</v>
      </c>
      <c r="C4839" s="3">
        <f>MONTH(stock_returns_long[[#This Row],[Date]])</f>
        <v>11</v>
      </c>
      <c r="D4839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0" spans="1:4" x14ac:dyDescent="0.2">
      <c r="A4840" s="3" t="s">
        <v>4</v>
      </c>
      <c r="B4840" s="3">
        <f>YEAR(stock_returns_long[[#This Row],[Date]])</f>
        <v>2024</v>
      </c>
      <c r="C4840" s="3">
        <f>MONTH(stock_returns_long[[#This Row],[Date]])</f>
        <v>11</v>
      </c>
      <c r="D4840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1" spans="1:4" x14ac:dyDescent="0.2">
      <c r="A4841" s="3" t="s">
        <v>4</v>
      </c>
      <c r="B4841" s="3">
        <f>YEAR(stock_returns_long[[#This Row],[Date]])</f>
        <v>2024</v>
      </c>
      <c r="C4841" s="3">
        <f>MONTH(stock_returns_long[[#This Row],[Date]])</f>
        <v>11</v>
      </c>
      <c r="D4841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2" spans="1:4" x14ac:dyDescent="0.2">
      <c r="A4842" s="3" t="s">
        <v>4</v>
      </c>
      <c r="B4842" s="3">
        <f>YEAR(stock_returns_long[[#This Row],[Date]])</f>
        <v>2024</v>
      </c>
      <c r="C4842" s="3">
        <f>MONTH(stock_returns_long[[#This Row],[Date]])</f>
        <v>11</v>
      </c>
      <c r="D4842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3" spans="1:4" x14ac:dyDescent="0.2">
      <c r="A4843" s="3" t="s">
        <v>4</v>
      </c>
      <c r="B4843" s="3">
        <f>YEAR(stock_returns_long[[#This Row],[Date]])</f>
        <v>2024</v>
      </c>
      <c r="C4843" s="3">
        <f>MONTH(stock_returns_long[[#This Row],[Date]])</f>
        <v>11</v>
      </c>
      <c r="D4843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4" spans="1:4" x14ac:dyDescent="0.2">
      <c r="A4844" s="3" t="s">
        <v>4</v>
      </c>
      <c r="B4844" s="3">
        <f>YEAR(stock_returns_long[[#This Row],[Date]])</f>
        <v>2024</v>
      </c>
      <c r="C4844" s="3">
        <f>MONTH(stock_returns_long[[#This Row],[Date]])</f>
        <v>11</v>
      </c>
      <c r="D4844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5" spans="1:4" x14ac:dyDescent="0.2">
      <c r="A4845" s="3" t="s">
        <v>4</v>
      </c>
      <c r="B4845" s="3">
        <f>YEAR(stock_returns_long[[#This Row],[Date]])</f>
        <v>2024</v>
      </c>
      <c r="C4845" s="3">
        <f>MONTH(stock_returns_long[[#This Row],[Date]])</f>
        <v>11</v>
      </c>
      <c r="D4845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6" spans="1:4" x14ac:dyDescent="0.2">
      <c r="A4846" s="3" t="s">
        <v>4</v>
      </c>
      <c r="B4846" s="3">
        <f>YEAR(stock_returns_long[[#This Row],[Date]])</f>
        <v>2024</v>
      </c>
      <c r="C4846" s="3">
        <f>MONTH(stock_returns_long[[#This Row],[Date]])</f>
        <v>11</v>
      </c>
      <c r="D4846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7" spans="1:4" x14ac:dyDescent="0.2">
      <c r="A4847" s="3" t="s">
        <v>4</v>
      </c>
      <c r="B4847" s="3">
        <f>YEAR(stock_returns_long[[#This Row],[Date]])</f>
        <v>2024</v>
      </c>
      <c r="C4847" s="3">
        <f>MONTH(stock_returns_long[[#This Row],[Date]])</f>
        <v>11</v>
      </c>
      <c r="D4847" s="3">
        <f>EXP(SUMIFS(stock_returns_long!$F:$F, stock_returns_long!$B:$B,Table6[[#This Row],[Ticker]],stock_returns_long!$D:$D,Table6[[#This Row],[Year]], stock_returns_long!$E:$E,Table6[[#This Row],[Month]]))-1</f>
        <v>0.38146886223851317</v>
      </c>
    </row>
    <row r="4848" spans="1:4" x14ac:dyDescent="0.2">
      <c r="A4848" s="3" t="s">
        <v>4</v>
      </c>
      <c r="B4848" s="3">
        <f>YEAR(stock_returns_long[[#This Row],[Date]])</f>
        <v>2024</v>
      </c>
      <c r="C4848" s="3">
        <f>MONTH(stock_returns_long[[#This Row],[Date]])</f>
        <v>12</v>
      </c>
      <c r="D4848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49" spans="1:4" x14ac:dyDescent="0.2">
      <c r="A4849" s="3" t="s">
        <v>4</v>
      </c>
      <c r="B4849" s="3">
        <f>YEAR(stock_returns_long[[#This Row],[Date]])</f>
        <v>2024</v>
      </c>
      <c r="C4849" s="3">
        <f>MONTH(stock_returns_long[[#This Row],[Date]])</f>
        <v>12</v>
      </c>
      <c r="D4849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0" spans="1:4" x14ac:dyDescent="0.2">
      <c r="A4850" s="3" t="s">
        <v>4</v>
      </c>
      <c r="B4850" s="3">
        <f>YEAR(stock_returns_long[[#This Row],[Date]])</f>
        <v>2024</v>
      </c>
      <c r="C4850" s="3">
        <f>MONTH(stock_returns_long[[#This Row],[Date]])</f>
        <v>12</v>
      </c>
      <c r="D4850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1" spans="1:4" x14ac:dyDescent="0.2">
      <c r="A4851" s="3" t="s">
        <v>4</v>
      </c>
      <c r="B4851" s="3">
        <f>YEAR(stock_returns_long[[#This Row],[Date]])</f>
        <v>2024</v>
      </c>
      <c r="C4851" s="3">
        <f>MONTH(stock_returns_long[[#This Row],[Date]])</f>
        <v>12</v>
      </c>
      <c r="D4851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2" spans="1:4" x14ac:dyDescent="0.2">
      <c r="A4852" s="3" t="s">
        <v>4</v>
      </c>
      <c r="B4852" s="3">
        <f>YEAR(stock_returns_long[[#This Row],[Date]])</f>
        <v>2024</v>
      </c>
      <c r="C4852" s="3">
        <f>MONTH(stock_returns_long[[#This Row],[Date]])</f>
        <v>12</v>
      </c>
      <c r="D4852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3" spans="1:4" x14ac:dyDescent="0.2">
      <c r="A4853" s="3" t="s">
        <v>4</v>
      </c>
      <c r="B4853" s="3">
        <f>YEAR(stock_returns_long[[#This Row],[Date]])</f>
        <v>2024</v>
      </c>
      <c r="C4853" s="3">
        <f>MONTH(stock_returns_long[[#This Row],[Date]])</f>
        <v>12</v>
      </c>
      <c r="D4853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4" spans="1:4" x14ac:dyDescent="0.2">
      <c r="A4854" s="3" t="s">
        <v>4</v>
      </c>
      <c r="B4854" s="3">
        <f>YEAR(stock_returns_long[[#This Row],[Date]])</f>
        <v>2024</v>
      </c>
      <c r="C4854" s="3">
        <f>MONTH(stock_returns_long[[#This Row],[Date]])</f>
        <v>12</v>
      </c>
      <c r="D4854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5" spans="1:4" x14ac:dyDescent="0.2">
      <c r="A4855" s="3" t="s">
        <v>4</v>
      </c>
      <c r="B4855" s="3">
        <f>YEAR(stock_returns_long[[#This Row],[Date]])</f>
        <v>2024</v>
      </c>
      <c r="C4855" s="3">
        <f>MONTH(stock_returns_long[[#This Row],[Date]])</f>
        <v>12</v>
      </c>
      <c r="D4855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6" spans="1:4" x14ac:dyDescent="0.2">
      <c r="A4856" s="3" t="s">
        <v>4</v>
      </c>
      <c r="B4856" s="3">
        <f>YEAR(stock_returns_long[[#This Row],[Date]])</f>
        <v>2024</v>
      </c>
      <c r="C4856" s="3">
        <f>MONTH(stock_returns_long[[#This Row],[Date]])</f>
        <v>12</v>
      </c>
      <c r="D4856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7" spans="1:4" x14ac:dyDescent="0.2">
      <c r="A4857" s="3" t="s">
        <v>4</v>
      </c>
      <c r="B4857" s="3">
        <f>YEAR(stock_returns_long[[#This Row],[Date]])</f>
        <v>2024</v>
      </c>
      <c r="C4857" s="3">
        <f>MONTH(stock_returns_long[[#This Row],[Date]])</f>
        <v>12</v>
      </c>
      <c r="D4857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8" spans="1:4" x14ac:dyDescent="0.2">
      <c r="A4858" s="3" t="s">
        <v>4</v>
      </c>
      <c r="B4858" s="3">
        <f>YEAR(stock_returns_long[[#This Row],[Date]])</f>
        <v>2024</v>
      </c>
      <c r="C4858" s="3">
        <f>MONTH(stock_returns_long[[#This Row],[Date]])</f>
        <v>12</v>
      </c>
      <c r="D4858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59" spans="1:4" x14ac:dyDescent="0.2">
      <c r="A4859" s="3" t="s">
        <v>4</v>
      </c>
      <c r="B4859" s="3">
        <f>YEAR(stock_returns_long[[#This Row],[Date]])</f>
        <v>2024</v>
      </c>
      <c r="C4859" s="3">
        <f>MONTH(stock_returns_long[[#This Row],[Date]])</f>
        <v>12</v>
      </c>
      <c r="D4859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0" spans="1:4" x14ac:dyDescent="0.2">
      <c r="A4860" s="3" t="s">
        <v>4</v>
      </c>
      <c r="B4860" s="3">
        <f>YEAR(stock_returns_long[[#This Row],[Date]])</f>
        <v>2024</v>
      </c>
      <c r="C4860" s="3">
        <f>MONTH(stock_returns_long[[#This Row],[Date]])</f>
        <v>12</v>
      </c>
      <c r="D4860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1" spans="1:4" x14ac:dyDescent="0.2">
      <c r="A4861" s="3" t="s">
        <v>4</v>
      </c>
      <c r="B4861" s="3">
        <f>YEAR(stock_returns_long[[#This Row],[Date]])</f>
        <v>2024</v>
      </c>
      <c r="C4861" s="3">
        <f>MONTH(stock_returns_long[[#This Row],[Date]])</f>
        <v>12</v>
      </c>
      <c r="D4861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2" spans="1:4" x14ac:dyDescent="0.2">
      <c r="A4862" s="3" t="s">
        <v>4</v>
      </c>
      <c r="B4862" s="3">
        <f>YEAR(stock_returns_long[[#This Row],[Date]])</f>
        <v>2024</v>
      </c>
      <c r="C4862" s="3">
        <f>MONTH(stock_returns_long[[#This Row],[Date]])</f>
        <v>12</v>
      </c>
      <c r="D4862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3" spans="1:4" x14ac:dyDescent="0.2">
      <c r="A4863" s="3" t="s">
        <v>4</v>
      </c>
      <c r="B4863" s="3">
        <f>YEAR(stock_returns_long[[#This Row],[Date]])</f>
        <v>2024</v>
      </c>
      <c r="C4863" s="3">
        <f>MONTH(stock_returns_long[[#This Row],[Date]])</f>
        <v>12</v>
      </c>
      <c r="D4863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4" spans="1:4" x14ac:dyDescent="0.2">
      <c r="A4864" s="3" t="s">
        <v>4</v>
      </c>
      <c r="B4864" s="3">
        <f>YEAR(stock_returns_long[[#This Row],[Date]])</f>
        <v>2024</v>
      </c>
      <c r="C4864" s="3">
        <f>MONTH(stock_returns_long[[#This Row],[Date]])</f>
        <v>12</v>
      </c>
      <c r="D4864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5" spans="1:4" x14ac:dyDescent="0.2">
      <c r="A4865" s="3" t="s">
        <v>4</v>
      </c>
      <c r="B4865" s="3">
        <f>YEAR(stock_returns_long[[#This Row],[Date]])</f>
        <v>2024</v>
      </c>
      <c r="C4865" s="3">
        <f>MONTH(stock_returns_long[[#This Row],[Date]])</f>
        <v>12</v>
      </c>
      <c r="D4865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6" spans="1:4" x14ac:dyDescent="0.2">
      <c r="A4866" s="3" t="s">
        <v>4</v>
      </c>
      <c r="B4866" s="3">
        <f>YEAR(stock_returns_long[[#This Row],[Date]])</f>
        <v>2024</v>
      </c>
      <c r="C4866" s="3">
        <f>MONTH(stock_returns_long[[#This Row],[Date]])</f>
        <v>12</v>
      </c>
      <c r="D4866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7" spans="1:4" x14ac:dyDescent="0.2">
      <c r="A4867" s="3" t="s">
        <v>4</v>
      </c>
      <c r="B4867" s="3">
        <f>YEAR(stock_returns_long[[#This Row],[Date]])</f>
        <v>2024</v>
      </c>
      <c r="C4867" s="3">
        <f>MONTH(stock_returns_long[[#This Row],[Date]])</f>
        <v>12</v>
      </c>
      <c r="D4867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8" spans="1:4" x14ac:dyDescent="0.2">
      <c r="A4868" s="3" t="s">
        <v>4</v>
      </c>
      <c r="B4868" s="3">
        <f>YEAR(stock_returns_long[[#This Row],[Date]])</f>
        <v>2024</v>
      </c>
      <c r="C4868" s="3">
        <f>MONTH(stock_returns_long[[#This Row],[Date]])</f>
        <v>12</v>
      </c>
      <c r="D4868" s="3">
        <f>EXP(SUMIFS(stock_returns_long!$F:$F, stock_returns_long!$B:$B,Table6[[#This Row],[Ticker]],stock_returns_long!$D:$D,Table6[[#This Row],[Year]], stock_returns_long!$E:$E,Table6[[#This Row],[Month]]))-1</f>
        <v>0.17000808915631338</v>
      </c>
    </row>
    <row r="4869" spans="1:4" x14ac:dyDescent="0.2">
      <c r="A4869" s="3" t="s">
        <v>4</v>
      </c>
      <c r="B4869" s="3">
        <f>YEAR(stock_returns_long[[#This Row],[Date]])</f>
        <v>2025</v>
      </c>
      <c r="C4869" s="3">
        <f>MONTH(stock_returns_long[[#This Row],[Date]])</f>
        <v>1</v>
      </c>
      <c r="D4869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0" spans="1:4" x14ac:dyDescent="0.2">
      <c r="A4870" s="3" t="s">
        <v>4</v>
      </c>
      <c r="B4870" s="3">
        <f>YEAR(stock_returns_long[[#This Row],[Date]])</f>
        <v>2025</v>
      </c>
      <c r="C4870" s="3">
        <f>MONTH(stock_returns_long[[#This Row],[Date]])</f>
        <v>1</v>
      </c>
      <c r="D4870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1" spans="1:4" x14ac:dyDescent="0.2">
      <c r="A4871" s="3" t="s">
        <v>4</v>
      </c>
      <c r="B4871" s="3">
        <f>YEAR(stock_returns_long[[#This Row],[Date]])</f>
        <v>2025</v>
      </c>
      <c r="C4871" s="3">
        <f>MONTH(stock_returns_long[[#This Row],[Date]])</f>
        <v>1</v>
      </c>
      <c r="D4871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2" spans="1:4" x14ac:dyDescent="0.2">
      <c r="A4872" s="3" t="s">
        <v>4</v>
      </c>
      <c r="B4872" s="3">
        <f>YEAR(stock_returns_long[[#This Row],[Date]])</f>
        <v>2025</v>
      </c>
      <c r="C4872" s="3">
        <f>MONTH(stock_returns_long[[#This Row],[Date]])</f>
        <v>1</v>
      </c>
      <c r="D4872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3" spans="1:4" x14ac:dyDescent="0.2">
      <c r="A4873" s="3" t="s">
        <v>4</v>
      </c>
      <c r="B4873" s="3">
        <f>YEAR(stock_returns_long[[#This Row],[Date]])</f>
        <v>2025</v>
      </c>
      <c r="C4873" s="3">
        <f>MONTH(stock_returns_long[[#This Row],[Date]])</f>
        <v>1</v>
      </c>
      <c r="D4873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4" spans="1:4" x14ac:dyDescent="0.2">
      <c r="A4874" s="3" t="s">
        <v>4</v>
      </c>
      <c r="B4874" s="3">
        <f>YEAR(stock_returns_long[[#This Row],[Date]])</f>
        <v>2025</v>
      </c>
      <c r="C4874" s="3">
        <f>MONTH(stock_returns_long[[#This Row],[Date]])</f>
        <v>1</v>
      </c>
      <c r="D4874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5" spans="1:4" x14ac:dyDescent="0.2">
      <c r="A4875" s="3" t="s">
        <v>4</v>
      </c>
      <c r="B4875" s="3">
        <f>YEAR(stock_returns_long[[#This Row],[Date]])</f>
        <v>2025</v>
      </c>
      <c r="C4875" s="3">
        <f>MONTH(stock_returns_long[[#This Row],[Date]])</f>
        <v>1</v>
      </c>
      <c r="D4875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6" spans="1:4" x14ac:dyDescent="0.2">
      <c r="A4876" s="3" t="s">
        <v>4</v>
      </c>
      <c r="B4876" s="3">
        <f>YEAR(stock_returns_long[[#This Row],[Date]])</f>
        <v>2025</v>
      </c>
      <c r="C4876" s="3">
        <f>MONTH(stock_returns_long[[#This Row],[Date]])</f>
        <v>1</v>
      </c>
      <c r="D4876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7" spans="1:4" x14ac:dyDescent="0.2">
      <c r="A4877" s="3" t="s">
        <v>4</v>
      </c>
      <c r="B4877" s="3">
        <f>YEAR(stock_returns_long[[#This Row],[Date]])</f>
        <v>2025</v>
      </c>
      <c r="C4877" s="3">
        <f>MONTH(stock_returns_long[[#This Row],[Date]])</f>
        <v>1</v>
      </c>
      <c r="D4877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8" spans="1:4" x14ac:dyDescent="0.2">
      <c r="A4878" s="3" t="s">
        <v>4</v>
      </c>
      <c r="B4878" s="3">
        <f>YEAR(stock_returns_long[[#This Row],[Date]])</f>
        <v>2025</v>
      </c>
      <c r="C4878" s="3">
        <f>MONTH(stock_returns_long[[#This Row],[Date]])</f>
        <v>1</v>
      </c>
      <c r="D4878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79" spans="1:4" x14ac:dyDescent="0.2">
      <c r="A4879" s="3" t="s">
        <v>4</v>
      </c>
      <c r="B4879" s="3">
        <f>YEAR(stock_returns_long[[#This Row],[Date]])</f>
        <v>2025</v>
      </c>
      <c r="C4879" s="3">
        <f>MONTH(stock_returns_long[[#This Row],[Date]])</f>
        <v>1</v>
      </c>
      <c r="D4879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0" spans="1:4" x14ac:dyDescent="0.2">
      <c r="A4880" s="3" t="s">
        <v>4</v>
      </c>
      <c r="B4880" s="3">
        <f>YEAR(stock_returns_long[[#This Row],[Date]])</f>
        <v>2025</v>
      </c>
      <c r="C4880" s="3">
        <f>MONTH(stock_returns_long[[#This Row],[Date]])</f>
        <v>1</v>
      </c>
      <c r="D4880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1" spans="1:4" x14ac:dyDescent="0.2">
      <c r="A4881" s="3" t="s">
        <v>4</v>
      </c>
      <c r="B4881" s="3">
        <f>YEAR(stock_returns_long[[#This Row],[Date]])</f>
        <v>2025</v>
      </c>
      <c r="C4881" s="3">
        <f>MONTH(stock_returns_long[[#This Row],[Date]])</f>
        <v>1</v>
      </c>
      <c r="D4881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2" spans="1:4" x14ac:dyDescent="0.2">
      <c r="A4882" s="3" t="s">
        <v>4</v>
      </c>
      <c r="B4882" s="3">
        <f>YEAR(stock_returns_long[[#This Row],[Date]])</f>
        <v>2025</v>
      </c>
      <c r="C4882" s="3">
        <f>MONTH(stock_returns_long[[#This Row],[Date]])</f>
        <v>1</v>
      </c>
      <c r="D4882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3" spans="1:4" x14ac:dyDescent="0.2">
      <c r="A4883" s="3" t="s">
        <v>4</v>
      </c>
      <c r="B4883" s="3">
        <f>YEAR(stock_returns_long[[#This Row],[Date]])</f>
        <v>2025</v>
      </c>
      <c r="C4883" s="3">
        <f>MONTH(stock_returns_long[[#This Row],[Date]])</f>
        <v>1</v>
      </c>
      <c r="D4883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4" spans="1:4" x14ac:dyDescent="0.2">
      <c r="A4884" s="3" t="s">
        <v>4</v>
      </c>
      <c r="B4884" s="3">
        <f>YEAR(stock_returns_long[[#This Row],[Date]])</f>
        <v>2025</v>
      </c>
      <c r="C4884" s="3">
        <f>MONTH(stock_returns_long[[#This Row],[Date]])</f>
        <v>1</v>
      </c>
      <c r="D4884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5" spans="1:4" x14ac:dyDescent="0.2">
      <c r="A4885" s="3" t="s">
        <v>4</v>
      </c>
      <c r="B4885" s="3">
        <f>YEAR(stock_returns_long[[#This Row],[Date]])</f>
        <v>2025</v>
      </c>
      <c r="C4885" s="3">
        <f>MONTH(stock_returns_long[[#This Row],[Date]])</f>
        <v>1</v>
      </c>
      <c r="D4885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6" spans="1:4" x14ac:dyDescent="0.2">
      <c r="A4886" s="3" t="s">
        <v>4</v>
      </c>
      <c r="B4886" s="3">
        <f>YEAR(stock_returns_long[[#This Row],[Date]])</f>
        <v>2025</v>
      </c>
      <c r="C4886" s="3">
        <f>MONTH(stock_returns_long[[#This Row],[Date]])</f>
        <v>1</v>
      </c>
      <c r="D4886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7" spans="1:4" x14ac:dyDescent="0.2">
      <c r="A4887" s="3" t="s">
        <v>4</v>
      </c>
      <c r="B4887" s="3">
        <f>YEAR(stock_returns_long[[#This Row],[Date]])</f>
        <v>2025</v>
      </c>
      <c r="C4887" s="3">
        <f>MONTH(stock_returns_long[[#This Row],[Date]])</f>
        <v>1</v>
      </c>
      <c r="D4887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8" spans="1:4" x14ac:dyDescent="0.2">
      <c r="A4888" s="3" t="s">
        <v>4</v>
      </c>
      <c r="B4888" s="3">
        <f>YEAR(stock_returns_long[[#This Row],[Date]])</f>
        <v>2025</v>
      </c>
      <c r="C4888" s="3">
        <f>MONTH(stock_returns_long[[#This Row],[Date]])</f>
        <v>1</v>
      </c>
      <c r="D4888" s="3">
        <f>EXP(SUMIFS(stock_returns_long!$F:$F, stock_returns_long!$B:$B,Table6[[#This Row],[Ticker]],stock_returns_long!$D:$D,Table6[[#This Row],[Year]], stock_returns_long!$E:$E,Table6[[#This Row],[Month]]))-1</f>
        <v>1.8819576379678349E-3</v>
      </c>
    </row>
    <row r="4889" spans="1:4" x14ac:dyDescent="0.2">
      <c r="A4889" s="3" t="s">
        <v>4</v>
      </c>
      <c r="B4889" s="3">
        <f>YEAR(stock_returns_long[[#This Row],[Date]])</f>
        <v>2025</v>
      </c>
      <c r="C4889" s="3">
        <f>MONTH(stock_returns_long[[#This Row],[Date]])</f>
        <v>2</v>
      </c>
      <c r="D4889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0" spans="1:4" x14ac:dyDescent="0.2">
      <c r="A4890" s="3" t="s">
        <v>4</v>
      </c>
      <c r="B4890" s="3">
        <f>YEAR(stock_returns_long[[#This Row],[Date]])</f>
        <v>2025</v>
      </c>
      <c r="C4890" s="3">
        <f>MONTH(stock_returns_long[[#This Row],[Date]])</f>
        <v>2</v>
      </c>
      <c r="D4890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1" spans="1:4" x14ac:dyDescent="0.2">
      <c r="A4891" s="3" t="s">
        <v>4</v>
      </c>
      <c r="B4891" s="3">
        <f>YEAR(stock_returns_long[[#This Row],[Date]])</f>
        <v>2025</v>
      </c>
      <c r="C4891" s="3">
        <f>MONTH(stock_returns_long[[#This Row],[Date]])</f>
        <v>2</v>
      </c>
      <c r="D4891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2" spans="1:4" x14ac:dyDescent="0.2">
      <c r="A4892" s="3" t="s">
        <v>4</v>
      </c>
      <c r="B4892" s="3">
        <f>YEAR(stock_returns_long[[#This Row],[Date]])</f>
        <v>2025</v>
      </c>
      <c r="C4892" s="3">
        <f>MONTH(stock_returns_long[[#This Row],[Date]])</f>
        <v>2</v>
      </c>
      <c r="D4892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3" spans="1:4" x14ac:dyDescent="0.2">
      <c r="A4893" s="3" t="s">
        <v>4</v>
      </c>
      <c r="B4893" s="3">
        <f>YEAR(stock_returns_long[[#This Row],[Date]])</f>
        <v>2025</v>
      </c>
      <c r="C4893" s="3">
        <f>MONTH(stock_returns_long[[#This Row],[Date]])</f>
        <v>2</v>
      </c>
      <c r="D4893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4" spans="1:4" x14ac:dyDescent="0.2">
      <c r="A4894" s="3" t="s">
        <v>4</v>
      </c>
      <c r="B4894" s="3">
        <f>YEAR(stock_returns_long[[#This Row],[Date]])</f>
        <v>2025</v>
      </c>
      <c r="C4894" s="3">
        <f>MONTH(stock_returns_long[[#This Row],[Date]])</f>
        <v>2</v>
      </c>
      <c r="D4894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5" spans="1:4" x14ac:dyDescent="0.2">
      <c r="A4895" s="3" t="s">
        <v>4</v>
      </c>
      <c r="B4895" s="3">
        <f>YEAR(stock_returns_long[[#This Row],[Date]])</f>
        <v>2025</v>
      </c>
      <c r="C4895" s="3">
        <f>MONTH(stock_returns_long[[#This Row],[Date]])</f>
        <v>2</v>
      </c>
      <c r="D4895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6" spans="1:4" x14ac:dyDescent="0.2">
      <c r="A4896" s="3" t="s">
        <v>4</v>
      </c>
      <c r="B4896" s="3">
        <f>YEAR(stock_returns_long[[#This Row],[Date]])</f>
        <v>2025</v>
      </c>
      <c r="C4896" s="3">
        <f>MONTH(stock_returns_long[[#This Row],[Date]])</f>
        <v>2</v>
      </c>
      <c r="D4896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7" spans="1:4" x14ac:dyDescent="0.2">
      <c r="A4897" s="3" t="s">
        <v>4</v>
      </c>
      <c r="B4897" s="3">
        <f>YEAR(stock_returns_long[[#This Row],[Date]])</f>
        <v>2025</v>
      </c>
      <c r="C4897" s="3">
        <f>MONTH(stock_returns_long[[#This Row],[Date]])</f>
        <v>2</v>
      </c>
      <c r="D4897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8" spans="1:4" x14ac:dyDescent="0.2">
      <c r="A4898" s="3" t="s">
        <v>4</v>
      </c>
      <c r="B4898" s="3">
        <f>YEAR(stock_returns_long[[#This Row],[Date]])</f>
        <v>2025</v>
      </c>
      <c r="C4898" s="3">
        <f>MONTH(stock_returns_long[[#This Row],[Date]])</f>
        <v>2</v>
      </c>
      <c r="D4898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899" spans="1:4" x14ac:dyDescent="0.2">
      <c r="A4899" s="3" t="s">
        <v>4</v>
      </c>
      <c r="B4899" s="3">
        <f>YEAR(stock_returns_long[[#This Row],[Date]])</f>
        <v>2025</v>
      </c>
      <c r="C4899" s="3">
        <f>MONTH(stock_returns_long[[#This Row],[Date]])</f>
        <v>2</v>
      </c>
      <c r="D4899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0" spans="1:4" x14ac:dyDescent="0.2">
      <c r="A4900" s="3" t="s">
        <v>4</v>
      </c>
      <c r="B4900" s="3">
        <f>YEAR(stock_returns_long[[#This Row],[Date]])</f>
        <v>2025</v>
      </c>
      <c r="C4900" s="3">
        <f>MONTH(stock_returns_long[[#This Row],[Date]])</f>
        <v>2</v>
      </c>
      <c r="D4900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1" spans="1:4" x14ac:dyDescent="0.2">
      <c r="A4901" s="3" t="s">
        <v>4</v>
      </c>
      <c r="B4901" s="3">
        <f>YEAR(stock_returns_long[[#This Row],[Date]])</f>
        <v>2025</v>
      </c>
      <c r="C4901" s="3">
        <f>MONTH(stock_returns_long[[#This Row],[Date]])</f>
        <v>2</v>
      </c>
      <c r="D4901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2" spans="1:4" x14ac:dyDescent="0.2">
      <c r="A4902" s="3" t="s">
        <v>4</v>
      </c>
      <c r="B4902" s="3">
        <f>YEAR(stock_returns_long[[#This Row],[Date]])</f>
        <v>2025</v>
      </c>
      <c r="C4902" s="3">
        <f>MONTH(stock_returns_long[[#This Row],[Date]])</f>
        <v>2</v>
      </c>
      <c r="D4902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3" spans="1:4" x14ac:dyDescent="0.2">
      <c r="A4903" s="3" t="s">
        <v>4</v>
      </c>
      <c r="B4903" s="3">
        <f>YEAR(stock_returns_long[[#This Row],[Date]])</f>
        <v>2025</v>
      </c>
      <c r="C4903" s="3">
        <f>MONTH(stock_returns_long[[#This Row],[Date]])</f>
        <v>2</v>
      </c>
      <c r="D4903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4" spans="1:4" x14ac:dyDescent="0.2">
      <c r="A4904" s="3" t="s">
        <v>4</v>
      </c>
      <c r="B4904" s="3">
        <f>YEAR(stock_returns_long[[#This Row],[Date]])</f>
        <v>2025</v>
      </c>
      <c r="C4904" s="3">
        <f>MONTH(stock_returns_long[[#This Row],[Date]])</f>
        <v>2</v>
      </c>
      <c r="D4904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5" spans="1:4" x14ac:dyDescent="0.2">
      <c r="A4905" s="3" t="s">
        <v>4</v>
      </c>
      <c r="B4905" s="3">
        <f>YEAR(stock_returns_long[[#This Row],[Date]])</f>
        <v>2025</v>
      </c>
      <c r="C4905" s="3">
        <f>MONTH(stock_returns_long[[#This Row],[Date]])</f>
        <v>2</v>
      </c>
      <c r="D4905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6" spans="1:4" x14ac:dyDescent="0.2">
      <c r="A4906" s="3" t="s">
        <v>4</v>
      </c>
      <c r="B4906" s="3">
        <f>YEAR(stock_returns_long[[#This Row],[Date]])</f>
        <v>2025</v>
      </c>
      <c r="C4906" s="3">
        <f>MONTH(stock_returns_long[[#This Row],[Date]])</f>
        <v>2</v>
      </c>
      <c r="D4906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7" spans="1:4" x14ac:dyDescent="0.2">
      <c r="A4907" s="3" t="s">
        <v>4</v>
      </c>
      <c r="B4907" s="3">
        <f>YEAR(stock_returns_long[[#This Row],[Date]])</f>
        <v>2025</v>
      </c>
      <c r="C4907" s="3">
        <f>MONTH(stock_returns_long[[#This Row],[Date]])</f>
        <v>2</v>
      </c>
      <c r="D4907" s="3">
        <f>EXP(SUMIFS(stock_returns_long!$F:$F, stock_returns_long!$B:$B,Table6[[#This Row],[Ticker]],stock_returns_long!$D:$D,Table6[[#This Row],[Year]], stock_returns_long!$E:$E,Table6[[#This Row],[Month]]))-1</f>
        <v>-0.2758773935575024</v>
      </c>
    </row>
    <row r="4908" spans="1:4" x14ac:dyDescent="0.2">
      <c r="A4908" s="3" t="s">
        <v>4</v>
      </c>
      <c r="B4908" s="3">
        <f>YEAR(stock_returns_long[[#This Row],[Date]])</f>
        <v>2025</v>
      </c>
      <c r="C4908" s="3">
        <f>MONTH(stock_returns_long[[#This Row],[Date]])</f>
        <v>3</v>
      </c>
      <c r="D4908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09" spans="1:4" x14ac:dyDescent="0.2">
      <c r="A4909" s="3" t="s">
        <v>4</v>
      </c>
      <c r="B4909" s="3">
        <f>YEAR(stock_returns_long[[#This Row],[Date]])</f>
        <v>2025</v>
      </c>
      <c r="C4909" s="3">
        <f>MONTH(stock_returns_long[[#This Row],[Date]])</f>
        <v>3</v>
      </c>
      <c r="D4909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0" spans="1:4" x14ac:dyDescent="0.2">
      <c r="A4910" s="3" t="s">
        <v>4</v>
      </c>
      <c r="B4910" s="3">
        <f>YEAR(stock_returns_long[[#This Row],[Date]])</f>
        <v>2025</v>
      </c>
      <c r="C4910" s="3">
        <f>MONTH(stock_returns_long[[#This Row],[Date]])</f>
        <v>3</v>
      </c>
      <c r="D4910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1" spans="1:4" x14ac:dyDescent="0.2">
      <c r="A4911" s="3" t="s">
        <v>4</v>
      </c>
      <c r="B4911" s="3">
        <f>YEAR(stock_returns_long[[#This Row],[Date]])</f>
        <v>2025</v>
      </c>
      <c r="C4911" s="3">
        <f>MONTH(stock_returns_long[[#This Row],[Date]])</f>
        <v>3</v>
      </c>
      <c r="D4911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2" spans="1:4" x14ac:dyDescent="0.2">
      <c r="A4912" s="3" t="s">
        <v>4</v>
      </c>
      <c r="B4912" s="3">
        <f>YEAR(stock_returns_long[[#This Row],[Date]])</f>
        <v>2025</v>
      </c>
      <c r="C4912" s="3">
        <f>MONTH(stock_returns_long[[#This Row],[Date]])</f>
        <v>3</v>
      </c>
      <c r="D4912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3" spans="1:4" x14ac:dyDescent="0.2">
      <c r="A4913" s="3" t="s">
        <v>4</v>
      </c>
      <c r="B4913" s="3">
        <f>YEAR(stock_returns_long[[#This Row],[Date]])</f>
        <v>2025</v>
      </c>
      <c r="C4913" s="3">
        <f>MONTH(stock_returns_long[[#This Row],[Date]])</f>
        <v>3</v>
      </c>
      <c r="D4913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4" spans="1:4" x14ac:dyDescent="0.2">
      <c r="A4914" s="3" t="s">
        <v>4</v>
      </c>
      <c r="B4914" s="3">
        <f>YEAR(stock_returns_long[[#This Row],[Date]])</f>
        <v>2025</v>
      </c>
      <c r="C4914" s="3">
        <f>MONTH(stock_returns_long[[#This Row],[Date]])</f>
        <v>3</v>
      </c>
      <c r="D4914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5" spans="1:4" x14ac:dyDescent="0.2">
      <c r="A4915" s="3" t="s">
        <v>4</v>
      </c>
      <c r="B4915" s="3">
        <f>YEAR(stock_returns_long[[#This Row],[Date]])</f>
        <v>2025</v>
      </c>
      <c r="C4915" s="3">
        <f>MONTH(stock_returns_long[[#This Row],[Date]])</f>
        <v>3</v>
      </c>
      <c r="D4915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6" spans="1:4" x14ac:dyDescent="0.2">
      <c r="A4916" s="3" t="s">
        <v>4</v>
      </c>
      <c r="B4916" s="3">
        <f>YEAR(stock_returns_long[[#This Row],[Date]])</f>
        <v>2025</v>
      </c>
      <c r="C4916" s="3">
        <f>MONTH(stock_returns_long[[#This Row],[Date]])</f>
        <v>3</v>
      </c>
      <c r="D4916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7" spans="1:4" x14ac:dyDescent="0.2">
      <c r="A4917" s="3" t="s">
        <v>4</v>
      </c>
      <c r="B4917" s="3">
        <f>YEAR(stock_returns_long[[#This Row],[Date]])</f>
        <v>2025</v>
      </c>
      <c r="C4917" s="3">
        <f>MONTH(stock_returns_long[[#This Row],[Date]])</f>
        <v>3</v>
      </c>
      <c r="D4917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8" spans="1:4" x14ac:dyDescent="0.2">
      <c r="A4918" s="3" t="s">
        <v>4</v>
      </c>
      <c r="B4918" s="3">
        <f>YEAR(stock_returns_long[[#This Row],[Date]])</f>
        <v>2025</v>
      </c>
      <c r="C4918" s="3">
        <f>MONTH(stock_returns_long[[#This Row],[Date]])</f>
        <v>3</v>
      </c>
      <c r="D4918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19" spans="1:4" x14ac:dyDescent="0.2">
      <c r="A4919" s="3" t="s">
        <v>4</v>
      </c>
      <c r="B4919" s="3">
        <f>YEAR(stock_returns_long[[#This Row],[Date]])</f>
        <v>2025</v>
      </c>
      <c r="C4919" s="3">
        <f>MONTH(stock_returns_long[[#This Row],[Date]])</f>
        <v>3</v>
      </c>
      <c r="D4919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0" spans="1:4" x14ac:dyDescent="0.2">
      <c r="A4920" s="3" t="s">
        <v>4</v>
      </c>
      <c r="B4920" s="3">
        <f>YEAR(stock_returns_long[[#This Row],[Date]])</f>
        <v>2025</v>
      </c>
      <c r="C4920" s="3">
        <f>MONTH(stock_returns_long[[#This Row],[Date]])</f>
        <v>3</v>
      </c>
      <c r="D4920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1" spans="1:4" x14ac:dyDescent="0.2">
      <c r="A4921" s="3" t="s">
        <v>4</v>
      </c>
      <c r="B4921" s="3">
        <f>YEAR(stock_returns_long[[#This Row],[Date]])</f>
        <v>2025</v>
      </c>
      <c r="C4921" s="3">
        <f>MONTH(stock_returns_long[[#This Row],[Date]])</f>
        <v>3</v>
      </c>
      <c r="D4921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2" spans="1:4" x14ac:dyDescent="0.2">
      <c r="A4922" s="3" t="s">
        <v>4</v>
      </c>
      <c r="B4922" s="3">
        <f>YEAR(stock_returns_long[[#This Row],[Date]])</f>
        <v>2025</v>
      </c>
      <c r="C4922" s="3">
        <f>MONTH(stock_returns_long[[#This Row],[Date]])</f>
        <v>3</v>
      </c>
      <c r="D4922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3" spans="1:4" x14ac:dyDescent="0.2">
      <c r="A4923" s="3" t="s">
        <v>4</v>
      </c>
      <c r="B4923" s="3">
        <f>YEAR(stock_returns_long[[#This Row],[Date]])</f>
        <v>2025</v>
      </c>
      <c r="C4923" s="3">
        <f>MONTH(stock_returns_long[[#This Row],[Date]])</f>
        <v>3</v>
      </c>
      <c r="D4923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4" spans="1:4" x14ac:dyDescent="0.2">
      <c r="A4924" s="3" t="s">
        <v>4</v>
      </c>
      <c r="B4924" s="3">
        <f>YEAR(stock_returns_long[[#This Row],[Date]])</f>
        <v>2025</v>
      </c>
      <c r="C4924" s="3">
        <f>MONTH(stock_returns_long[[#This Row],[Date]])</f>
        <v>3</v>
      </c>
      <c r="D4924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5" spans="1:4" x14ac:dyDescent="0.2">
      <c r="A4925" s="3" t="s">
        <v>4</v>
      </c>
      <c r="B4925" s="3">
        <f>YEAR(stock_returns_long[[#This Row],[Date]])</f>
        <v>2025</v>
      </c>
      <c r="C4925" s="3">
        <f>MONTH(stock_returns_long[[#This Row],[Date]])</f>
        <v>3</v>
      </c>
      <c r="D4925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6" spans="1:4" x14ac:dyDescent="0.2">
      <c r="A4926" s="3" t="s">
        <v>4</v>
      </c>
      <c r="B4926" s="3">
        <f>YEAR(stock_returns_long[[#This Row],[Date]])</f>
        <v>2025</v>
      </c>
      <c r="C4926" s="3">
        <f>MONTH(stock_returns_long[[#This Row],[Date]])</f>
        <v>3</v>
      </c>
      <c r="D4926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7" spans="1:4" x14ac:dyDescent="0.2">
      <c r="A4927" s="3" t="s">
        <v>4</v>
      </c>
      <c r="B4927" s="3">
        <f>YEAR(stock_returns_long[[#This Row],[Date]])</f>
        <v>2025</v>
      </c>
      <c r="C4927" s="3">
        <f>MONTH(stock_returns_long[[#This Row],[Date]])</f>
        <v>3</v>
      </c>
      <c r="D4927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8" spans="1:4" x14ac:dyDescent="0.2">
      <c r="A4928" s="3" t="s">
        <v>4</v>
      </c>
      <c r="B4928" s="3">
        <f>YEAR(stock_returns_long[[#This Row],[Date]])</f>
        <v>2025</v>
      </c>
      <c r="C4928" s="3">
        <f>MONTH(stock_returns_long[[#This Row],[Date]])</f>
        <v>3</v>
      </c>
      <c r="D4928" s="3">
        <f>EXP(SUMIFS(stock_returns_long!$F:$F, stock_returns_long!$B:$B,Table6[[#This Row],[Ticker]],stock_returns_long!$D:$D,Table6[[#This Row],[Year]], stock_returns_long!$E:$E,Table6[[#This Row],[Month]]))-1</f>
        <v>-0.11543452131892007</v>
      </c>
    </row>
    <row r="4929" spans="1:4" x14ac:dyDescent="0.2">
      <c r="A4929" s="3" t="s">
        <v>4</v>
      </c>
      <c r="B4929" s="3">
        <f>YEAR(stock_returns_long[[#This Row],[Date]])</f>
        <v>2025</v>
      </c>
      <c r="C4929" s="3">
        <f>MONTH(stock_returns_long[[#This Row],[Date]])</f>
        <v>4</v>
      </c>
      <c r="D4929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0" spans="1:4" x14ac:dyDescent="0.2">
      <c r="A4930" s="3" t="s">
        <v>4</v>
      </c>
      <c r="B4930" s="3">
        <f>YEAR(stock_returns_long[[#This Row],[Date]])</f>
        <v>2025</v>
      </c>
      <c r="C4930" s="3">
        <f>MONTH(stock_returns_long[[#This Row],[Date]])</f>
        <v>4</v>
      </c>
      <c r="D4930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1" spans="1:4" x14ac:dyDescent="0.2">
      <c r="A4931" s="3" t="s">
        <v>4</v>
      </c>
      <c r="B4931" s="3">
        <f>YEAR(stock_returns_long[[#This Row],[Date]])</f>
        <v>2025</v>
      </c>
      <c r="C4931" s="3">
        <f>MONTH(stock_returns_long[[#This Row],[Date]])</f>
        <v>4</v>
      </c>
      <c r="D4931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2" spans="1:4" x14ac:dyDescent="0.2">
      <c r="A4932" s="3" t="s">
        <v>4</v>
      </c>
      <c r="B4932" s="3">
        <f>YEAR(stock_returns_long[[#This Row],[Date]])</f>
        <v>2025</v>
      </c>
      <c r="C4932" s="3">
        <f>MONTH(stock_returns_long[[#This Row],[Date]])</f>
        <v>4</v>
      </c>
      <c r="D4932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3" spans="1:4" x14ac:dyDescent="0.2">
      <c r="A4933" s="3" t="s">
        <v>4</v>
      </c>
      <c r="B4933" s="3">
        <f>YEAR(stock_returns_long[[#This Row],[Date]])</f>
        <v>2025</v>
      </c>
      <c r="C4933" s="3">
        <f>MONTH(stock_returns_long[[#This Row],[Date]])</f>
        <v>4</v>
      </c>
      <c r="D4933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4" spans="1:4" x14ac:dyDescent="0.2">
      <c r="A4934" s="3" t="s">
        <v>4</v>
      </c>
      <c r="B4934" s="3">
        <f>YEAR(stock_returns_long[[#This Row],[Date]])</f>
        <v>2025</v>
      </c>
      <c r="C4934" s="3">
        <f>MONTH(stock_returns_long[[#This Row],[Date]])</f>
        <v>4</v>
      </c>
      <c r="D4934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5" spans="1:4" x14ac:dyDescent="0.2">
      <c r="A4935" s="3" t="s">
        <v>4</v>
      </c>
      <c r="B4935" s="3">
        <f>YEAR(stock_returns_long[[#This Row],[Date]])</f>
        <v>2025</v>
      </c>
      <c r="C4935" s="3">
        <f>MONTH(stock_returns_long[[#This Row],[Date]])</f>
        <v>4</v>
      </c>
      <c r="D4935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6" spans="1:4" x14ac:dyDescent="0.2">
      <c r="A4936" s="3" t="s">
        <v>4</v>
      </c>
      <c r="B4936" s="3">
        <f>YEAR(stock_returns_long[[#This Row],[Date]])</f>
        <v>2025</v>
      </c>
      <c r="C4936" s="3">
        <f>MONTH(stock_returns_long[[#This Row],[Date]])</f>
        <v>4</v>
      </c>
      <c r="D4936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7" spans="1:4" x14ac:dyDescent="0.2">
      <c r="A4937" s="3" t="s">
        <v>4</v>
      </c>
      <c r="B4937" s="3">
        <f>YEAR(stock_returns_long[[#This Row],[Date]])</f>
        <v>2025</v>
      </c>
      <c r="C4937" s="3">
        <f>MONTH(stock_returns_long[[#This Row],[Date]])</f>
        <v>4</v>
      </c>
      <c r="D4937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8" spans="1:4" x14ac:dyDescent="0.2">
      <c r="A4938" s="3" t="s">
        <v>4</v>
      </c>
      <c r="B4938" s="3">
        <f>YEAR(stock_returns_long[[#This Row],[Date]])</f>
        <v>2025</v>
      </c>
      <c r="C4938" s="3">
        <f>MONTH(stock_returns_long[[#This Row],[Date]])</f>
        <v>4</v>
      </c>
      <c r="D4938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39" spans="1:4" x14ac:dyDescent="0.2">
      <c r="A4939" s="3" t="s">
        <v>4</v>
      </c>
      <c r="B4939" s="3">
        <f>YEAR(stock_returns_long[[#This Row],[Date]])</f>
        <v>2025</v>
      </c>
      <c r="C4939" s="3">
        <f>MONTH(stock_returns_long[[#This Row],[Date]])</f>
        <v>4</v>
      </c>
      <c r="D4939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0" spans="1:4" x14ac:dyDescent="0.2">
      <c r="A4940" s="3" t="s">
        <v>4</v>
      </c>
      <c r="B4940" s="3">
        <f>YEAR(stock_returns_long[[#This Row],[Date]])</f>
        <v>2025</v>
      </c>
      <c r="C4940" s="3">
        <f>MONTH(stock_returns_long[[#This Row],[Date]])</f>
        <v>4</v>
      </c>
      <c r="D4940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1" spans="1:4" x14ac:dyDescent="0.2">
      <c r="A4941" s="3" t="s">
        <v>4</v>
      </c>
      <c r="B4941" s="3">
        <f>YEAR(stock_returns_long[[#This Row],[Date]])</f>
        <v>2025</v>
      </c>
      <c r="C4941" s="3">
        <f>MONTH(stock_returns_long[[#This Row],[Date]])</f>
        <v>4</v>
      </c>
      <c r="D4941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2" spans="1:4" x14ac:dyDescent="0.2">
      <c r="A4942" s="3" t="s">
        <v>4</v>
      </c>
      <c r="B4942" s="3">
        <f>YEAR(stock_returns_long[[#This Row],[Date]])</f>
        <v>2025</v>
      </c>
      <c r="C4942" s="3">
        <f>MONTH(stock_returns_long[[#This Row],[Date]])</f>
        <v>4</v>
      </c>
      <c r="D4942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3" spans="1:4" x14ac:dyDescent="0.2">
      <c r="A4943" s="3" t="s">
        <v>4</v>
      </c>
      <c r="B4943" s="3">
        <f>YEAR(stock_returns_long[[#This Row],[Date]])</f>
        <v>2025</v>
      </c>
      <c r="C4943" s="3">
        <f>MONTH(stock_returns_long[[#This Row],[Date]])</f>
        <v>4</v>
      </c>
      <c r="D4943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4" spans="1:4" x14ac:dyDescent="0.2">
      <c r="A4944" s="3" t="s">
        <v>4</v>
      </c>
      <c r="B4944" s="3">
        <f>YEAR(stock_returns_long[[#This Row],[Date]])</f>
        <v>2025</v>
      </c>
      <c r="C4944" s="3">
        <f>MONTH(stock_returns_long[[#This Row],[Date]])</f>
        <v>4</v>
      </c>
      <c r="D4944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5" spans="1:4" x14ac:dyDescent="0.2">
      <c r="A4945" s="3" t="s">
        <v>4</v>
      </c>
      <c r="B4945" s="3">
        <f>YEAR(stock_returns_long[[#This Row],[Date]])</f>
        <v>2025</v>
      </c>
      <c r="C4945" s="3">
        <f>MONTH(stock_returns_long[[#This Row],[Date]])</f>
        <v>4</v>
      </c>
      <c r="D4945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6" spans="1:4" x14ac:dyDescent="0.2">
      <c r="A4946" s="3" t="s">
        <v>4</v>
      </c>
      <c r="B4946" s="3">
        <f>YEAR(stock_returns_long[[#This Row],[Date]])</f>
        <v>2025</v>
      </c>
      <c r="C4946" s="3">
        <f>MONTH(stock_returns_long[[#This Row],[Date]])</f>
        <v>4</v>
      </c>
      <c r="D4946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7" spans="1:4" x14ac:dyDescent="0.2">
      <c r="A4947" s="3" t="s">
        <v>4</v>
      </c>
      <c r="B4947" s="3">
        <f>YEAR(stock_returns_long[[#This Row],[Date]])</f>
        <v>2025</v>
      </c>
      <c r="C4947" s="3">
        <f>MONTH(stock_returns_long[[#This Row],[Date]])</f>
        <v>4</v>
      </c>
      <c r="D4947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8" spans="1:4" x14ac:dyDescent="0.2">
      <c r="A4948" s="3" t="s">
        <v>4</v>
      </c>
      <c r="B4948" s="3">
        <f>YEAR(stock_returns_long[[#This Row],[Date]])</f>
        <v>2025</v>
      </c>
      <c r="C4948" s="3">
        <f>MONTH(stock_returns_long[[#This Row],[Date]])</f>
        <v>4</v>
      </c>
      <c r="D4948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49" spans="1:4" x14ac:dyDescent="0.2">
      <c r="A4949" s="3" t="s">
        <v>4</v>
      </c>
      <c r="B4949" s="3">
        <f>YEAR(stock_returns_long[[#This Row],[Date]])</f>
        <v>2025</v>
      </c>
      <c r="C4949" s="3">
        <f>MONTH(stock_returns_long[[#This Row],[Date]])</f>
        <v>4</v>
      </c>
      <c r="D4949" s="3">
        <f>EXP(SUMIFS(stock_returns_long!$F:$F, stock_returns_long!$B:$B,Table6[[#This Row],[Ticker]],stock_returns_long!$D:$D,Table6[[#This Row],[Year]], stock_returns_long!$E:$E,Table6[[#This Row],[Month]]))-1</f>
        <v>8.8748262366854735E-2</v>
      </c>
    </row>
    <row r="4950" spans="1:4" x14ac:dyDescent="0.2">
      <c r="A4950" s="3" t="s">
        <v>4</v>
      </c>
      <c r="B4950" s="3">
        <f>YEAR(stock_returns_long[[#This Row],[Date]])</f>
        <v>2025</v>
      </c>
      <c r="C4950" s="3">
        <f>MONTH(stock_returns_long[[#This Row],[Date]])</f>
        <v>5</v>
      </c>
      <c r="D4950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1" spans="1:4" x14ac:dyDescent="0.2">
      <c r="A4951" s="3" t="s">
        <v>4</v>
      </c>
      <c r="B4951" s="3">
        <f>YEAR(stock_returns_long[[#This Row],[Date]])</f>
        <v>2025</v>
      </c>
      <c r="C4951" s="3">
        <f>MONTH(stock_returns_long[[#This Row],[Date]])</f>
        <v>5</v>
      </c>
      <c r="D4951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2" spans="1:4" x14ac:dyDescent="0.2">
      <c r="A4952" s="3" t="s">
        <v>4</v>
      </c>
      <c r="B4952" s="3">
        <f>YEAR(stock_returns_long[[#This Row],[Date]])</f>
        <v>2025</v>
      </c>
      <c r="C4952" s="3">
        <f>MONTH(stock_returns_long[[#This Row],[Date]])</f>
        <v>5</v>
      </c>
      <c r="D4952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3" spans="1:4" x14ac:dyDescent="0.2">
      <c r="A4953" s="3" t="s">
        <v>4</v>
      </c>
      <c r="B4953" s="3">
        <f>YEAR(stock_returns_long[[#This Row],[Date]])</f>
        <v>2025</v>
      </c>
      <c r="C4953" s="3">
        <f>MONTH(stock_returns_long[[#This Row],[Date]])</f>
        <v>5</v>
      </c>
      <c r="D4953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4" spans="1:4" x14ac:dyDescent="0.2">
      <c r="A4954" s="3" t="s">
        <v>4</v>
      </c>
      <c r="B4954" s="3">
        <f>YEAR(stock_returns_long[[#This Row],[Date]])</f>
        <v>2025</v>
      </c>
      <c r="C4954" s="3">
        <f>MONTH(stock_returns_long[[#This Row],[Date]])</f>
        <v>5</v>
      </c>
      <c r="D4954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5" spans="1:4" x14ac:dyDescent="0.2">
      <c r="A4955" s="3" t="s">
        <v>4</v>
      </c>
      <c r="B4955" s="3">
        <f>YEAR(stock_returns_long[[#This Row],[Date]])</f>
        <v>2025</v>
      </c>
      <c r="C4955" s="3">
        <f>MONTH(stock_returns_long[[#This Row],[Date]])</f>
        <v>5</v>
      </c>
      <c r="D4955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6" spans="1:4" x14ac:dyDescent="0.2">
      <c r="A4956" s="3" t="s">
        <v>4</v>
      </c>
      <c r="B4956" s="3">
        <f>YEAR(stock_returns_long[[#This Row],[Date]])</f>
        <v>2025</v>
      </c>
      <c r="C4956" s="3">
        <f>MONTH(stock_returns_long[[#This Row],[Date]])</f>
        <v>5</v>
      </c>
      <c r="D4956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7" spans="1:4" x14ac:dyDescent="0.2">
      <c r="A4957" s="3" t="s">
        <v>4</v>
      </c>
      <c r="B4957" s="3">
        <f>YEAR(stock_returns_long[[#This Row],[Date]])</f>
        <v>2025</v>
      </c>
      <c r="C4957" s="3">
        <f>MONTH(stock_returns_long[[#This Row],[Date]])</f>
        <v>5</v>
      </c>
      <c r="D4957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8" spans="1:4" x14ac:dyDescent="0.2">
      <c r="A4958" s="3" t="s">
        <v>4</v>
      </c>
      <c r="B4958" s="3">
        <f>YEAR(stock_returns_long[[#This Row],[Date]])</f>
        <v>2025</v>
      </c>
      <c r="C4958" s="3">
        <f>MONTH(stock_returns_long[[#This Row],[Date]])</f>
        <v>5</v>
      </c>
      <c r="D4958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59" spans="1:4" x14ac:dyDescent="0.2">
      <c r="A4959" s="3" t="s">
        <v>4</v>
      </c>
      <c r="B4959" s="3">
        <f>YEAR(stock_returns_long[[#This Row],[Date]])</f>
        <v>2025</v>
      </c>
      <c r="C4959" s="3">
        <f>MONTH(stock_returns_long[[#This Row],[Date]])</f>
        <v>5</v>
      </c>
      <c r="D4959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0" spans="1:4" x14ac:dyDescent="0.2">
      <c r="A4960" s="3" t="s">
        <v>4</v>
      </c>
      <c r="B4960" s="3">
        <f>YEAR(stock_returns_long[[#This Row],[Date]])</f>
        <v>2025</v>
      </c>
      <c r="C4960" s="3">
        <f>MONTH(stock_returns_long[[#This Row],[Date]])</f>
        <v>5</v>
      </c>
      <c r="D4960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1" spans="1:4" x14ac:dyDescent="0.2">
      <c r="A4961" s="3" t="s">
        <v>4</v>
      </c>
      <c r="B4961" s="3">
        <f>YEAR(stock_returns_long[[#This Row],[Date]])</f>
        <v>2025</v>
      </c>
      <c r="C4961" s="3">
        <f>MONTH(stock_returns_long[[#This Row],[Date]])</f>
        <v>5</v>
      </c>
      <c r="D4961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2" spans="1:4" x14ac:dyDescent="0.2">
      <c r="A4962" s="3" t="s">
        <v>4</v>
      </c>
      <c r="B4962" s="3">
        <f>YEAR(stock_returns_long[[#This Row],[Date]])</f>
        <v>2025</v>
      </c>
      <c r="C4962" s="3">
        <f>MONTH(stock_returns_long[[#This Row],[Date]])</f>
        <v>5</v>
      </c>
      <c r="D4962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3" spans="1:4" x14ac:dyDescent="0.2">
      <c r="A4963" s="3" t="s">
        <v>4</v>
      </c>
      <c r="B4963" s="3">
        <f>YEAR(stock_returns_long[[#This Row],[Date]])</f>
        <v>2025</v>
      </c>
      <c r="C4963" s="3">
        <f>MONTH(stock_returns_long[[#This Row],[Date]])</f>
        <v>5</v>
      </c>
      <c r="D4963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4" spans="1:4" x14ac:dyDescent="0.2">
      <c r="A4964" s="3" t="s">
        <v>4</v>
      </c>
      <c r="B4964" s="3">
        <f>YEAR(stock_returns_long[[#This Row],[Date]])</f>
        <v>2025</v>
      </c>
      <c r="C4964" s="3">
        <f>MONTH(stock_returns_long[[#This Row],[Date]])</f>
        <v>5</v>
      </c>
      <c r="D4964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5" spans="1:4" x14ac:dyDescent="0.2">
      <c r="A4965" s="3" t="s">
        <v>4</v>
      </c>
      <c r="B4965" s="3">
        <f>YEAR(stock_returns_long[[#This Row],[Date]])</f>
        <v>2025</v>
      </c>
      <c r="C4965" s="3">
        <f>MONTH(stock_returns_long[[#This Row],[Date]])</f>
        <v>5</v>
      </c>
      <c r="D4965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6" spans="1:4" x14ac:dyDescent="0.2">
      <c r="A4966" s="3" t="s">
        <v>4</v>
      </c>
      <c r="B4966" s="3">
        <f>YEAR(stock_returns_long[[#This Row],[Date]])</f>
        <v>2025</v>
      </c>
      <c r="C4966" s="3">
        <f>MONTH(stock_returns_long[[#This Row],[Date]])</f>
        <v>5</v>
      </c>
      <c r="D4966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7" spans="1:4" x14ac:dyDescent="0.2">
      <c r="A4967" s="3" t="s">
        <v>4</v>
      </c>
      <c r="B4967" s="3">
        <f>YEAR(stock_returns_long[[#This Row],[Date]])</f>
        <v>2025</v>
      </c>
      <c r="C4967" s="3">
        <f>MONTH(stock_returns_long[[#This Row],[Date]])</f>
        <v>5</v>
      </c>
      <c r="D4967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8" spans="1:4" x14ac:dyDescent="0.2">
      <c r="A4968" s="3" t="s">
        <v>4</v>
      </c>
      <c r="B4968" s="3">
        <f>YEAR(stock_returns_long[[#This Row],[Date]])</f>
        <v>2025</v>
      </c>
      <c r="C4968" s="3">
        <f>MONTH(stock_returns_long[[#This Row],[Date]])</f>
        <v>5</v>
      </c>
      <c r="D4968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69" spans="1:4" x14ac:dyDescent="0.2">
      <c r="A4969" s="3" t="s">
        <v>4</v>
      </c>
      <c r="B4969" s="3">
        <f>YEAR(stock_returns_long[[#This Row],[Date]])</f>
        <v>2025</v>
      </c>
      <c r="C4969" s="3">
        <f>MONTH(stock_returns_long[[#This Row],[Date]])</f>
        <v>5</v>
      </c>
      <c r="D4969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70" spans="1:4" x14ac:dyDescent="0.2">
      <c r="A4970" s="3" t="s">
        <v>4</v>
      </c>
      <c r="B4970" s="3">
        <f>YEAR(stock_returns_long[[#This Row],[Date]])</f>
        <v>2025</v>
      </c>
      <c r="C4970" s="3">
        <f>MONTH(stock_returns_long[[#This Row],[Date]])</f>
        <v>5</v>
      </c>
      <c r="D4970" s="3">
        <f>EXP(SUMIFS(stock_returns_long!$F:$F, stock_returns_long!$B:$B,Table6[[#This Row],[Ticker]],stock_returns_long!$D:$D,Table6[[#This Row],[Year]], stock_returns_long!$E:$E,Table6[[#This Row],[Month]]))-1</f>
        <v>0.22788484178632529</v>
      </c>
    </row>
    <row r="4971" spans="1:4" x14ac:dyDescent="0.2">
      <c r="A4971" s="3" t="s">
        <v>4</v>
      </c>
      <c r="B4971" s="3">
        <f>YEAR(stock_returns_long[[#This Row],[Date]])</f>
        <v>2025</v>
      </c>
      <c r="C4971" s="3">
        <f>MONTH(stock_returns_long[[#This Row],[Date]])</f>
        <v>6</v>
      </c>
      <c r="D4971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2" spans="1:4" x14ac:dyDescent="0.2">
      <c r="A4972" s="3" t="s">
        <v>4</v>
      </c>
      <c r="B4972" s="3">
        <f>YEAR(stock_returns_long[[#This Row],[Date]])</f>
        <v>2025</v>
      </c>
      <c r="C4972" s="3">
        <f>MONTH(stock_returns_long[[#This Row],[Date]])</f>
        <v>6</v>
      </c>
      <c r="D4972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3" spans="1:4" x14ac:dyDescent="0.2">
      <c r="A4973" s="3" t="s">
        <v>4</v>
      </c>
      <c r="B4973" s="3">
        <f>YEAR(stock_returns_long[[#This Row],[Date]])</f>
        <v>2025</v>
      </c>
      <c r="C4973" s="3">
        <f>MONTH(stock_returns_long[[#This Row],[Date]])</f>
        <v>6</v>
      </c>
      <c r="D4973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4" spans="1:4" x14ac:dyDescent="0.2">
      <c r="A4974" s="3" t="s">
        <v>4</v>
      </c>
      <c r="B4974" s="3">
        <f>YEAR(stock_returns_long[[#This Row],[Date]])</f>
        <v>2025</v>
      </c>
      <c r="C4974" s="3">
        <f>MONTH(stock_returns_long[[#This Row],[Date]])</f>
        <v>6</v>
      </c>
      <c r="D4974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5" spans="1:4" x14ac:dyDescent="0.2">
      <c r="A4975" s="3" t="s">
        <v>4</v>
      </c>
      <c r="B4975" s="3">
        <f>YEAR(stock_returns_long[[#This Row],[Date]])</f>
        <v>2025</v>
      </c>
      <c r="C4975" s="3">
        <f>MONTH(stock_returns_long[[#This Row],[Date]])</f>
        <v>6</v>
      </c>
      <c r="D4975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6" spans="1:4" x14ac:dyDescent="0.2">
      <c r="A4976" s="3" t="s">
        <v>4</v>
      </c>
      <c r="B4976" s="3">
        <f>YEAR(stock_returns_long[[#This Row],[Date]])</f>
        <v>2025</v>
      </c>
      <c r="C4976" s="3">
        <f>MONTH(stock_returns_long[[#This Row],[Date]])</f>
        <v>6</v>
      </c>
      <c r="D4976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7" spans="1:4" x14ac:dyDescent="0.2">
      <c r="A4977" s="3" t="s">
        <v>4</v>
      </c>
      <c r="B4977" s="3">
        <f>YEAR(stock_returns_long[[#This Row],[Date]])</f>
        <v>2025</v>
      </c>
      <c r="C4977" s="3">
        <f>MONTH(stock_returns_long[[#This Row],[Date]])</f>
        <v>6</v>
      </c>
      <c r="D4977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8" spans="1:4" x14ac:dyDescent="0.2">
      <c r="A4978" s="3" t="s">
        <v>4</v>
      </c>
      <c r="B4978" s="3">
        <f>YEAR(stock_returns_long[[#This Row],[Date]])</f>
        <v>2025</v>
      </c>
      <c r="C4978" s="3">
        <f>MONTH(stock_returns_long[[#This Row],[Date]])</f>
        <v>6</v>
      </c>
      <c r="D4978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79" spans="1:4" x14ac:dyDescent="0.2">
      <c r="A4979" s="3" t="s">
        <v>4</v>
      </c>
      <c r="B4979" s="3">
        <f>YEAR(stock_returns_long[[#This Row],[Date]])</f>
        <v>2025</v>
      </c>
      <c r="C4979" s="3">
        <f>MONTH(stock_returns_long[[#This Row],[Date]])</f>
        <v>6</v>
      </c>
      <c r="D4979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0" spans="1:4" x14ac:dyDescent="0.2">
      <c r="A4980" s="3" t="s">
        <v>4</v>
      </c>
      <c r="B4980" s="3">
        <f>YEAR(stock_returns_long[[#This Row],[Date]])</f>
        <v>2025</v>
      </c>
      <c r="C4980" s="3">
        <f>MONTH(stock_returns_long[[#This Row],[Date]])</f>
        <v>6</v>
      </c>
      <c r="D4980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1" spans="1:4" x14ac:dyDescent="0.2">
      <c r="A4981" s="3" t="s">
        <v>4</v>
      </c>
      <c r="B4981" s="3">
        <f>YEAR(stock_returns_long[[#This Row],[Date]])</f>
        <v>2025</v>
      </c>
      <c r="C4981" s="3">
        <f>MONTH(stock_returns_long[[#This Row],[Date]])</f>
        <v>6</v>
      </c>
      <c r="D4981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2" spans="1:4" x14ac:dyDescent="0.2">
      <c r="A4982" s="3" t="s">
        <v>4</v>
      </c>
      <c r="B4982" s="3">
        <f>YEAR(stock_returns_long[[#This Row],[Date]])</f>
        <v>2025</v>
      </c>
      <c r="C4982" s="3">
        <f>MONTH(stock_returns_long[[#This Row],[Date]])</f>
        <v>6</v>
      </c>
      <c r="D4982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3" spans="1:4" x14ac:dyDescent="0.2">
      <c r="A4983" s="3" t="s">
        <v>4</v>
      </c>
      <c r="B4983" s="3">
        <f>YEAR(stock_returns_long[[#This Row],[Date]])</f>
        <v>2025</v>
      </c>
      <c r="C4983" s="3">
        <f>MONTH(stock_returns_long[[#This Row],[Date]])</f>
        <v>6</v>
      </c>
      <c r="D4983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4" spans="1:4" x14ac:dyDescent="0.2">
      <c r="A4984" s="3" t="s">
        <v>4</v>
      </c>
      <c r="B4984" s="3">
        <f>YEAR(stock_returns_long[[#This Row],[Date]])</f>
        <v>2025</v>
      </c>
      <c r="C4984" s="3">
        <f>MONTH(stock_returns_long[[#This Row],[Date]])</f>
        <v>6</v>
      </c>
      <c r="D4984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5" spans="1:4" x14ac:dyDescent="0.2">
      <c r="A4985" s="3" t="s">
        <v>4</v>
      </c>
      <c r="B4985" s="3">
        <f>YEAR(stock_returns_long[[#This Row],[Date]])</f>
        <v>2025</v>
      </c>
      <c r="C4985" s="3">
        <f>MONTH(stock_returns_long[[#This Row],[Date]])</f>
        <v>6</v>
      </c>
      <c r="D4985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6" spans="1:4" x14ac:dyDescent="0.2">
      <c r="A4986" s="3" t="s">
        <v>4</v>
      </c>
      <c r="B4986" s="3">
        <f>YEAR(stock_returns_long[[#This Row],[Date]])</f>
        <v>2025</v>
      </c>
      <c r="C4986" s="3">
        <f>MONTH(stock_returns_long[[#This Row],[Date]])</f>
        <v>6</v>
      </c>
      <c r="D4986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7" spans="1:4" x14ac:dyDescent="0.2">
      <c r="A4987" s="3" t="s">
        <v>4</v>
      </c>
      <c r="B4987" s="3">
        <f>YEAR(stock_returns_long[[#This Row],[Date]])</f>
        <v>2025</v>
      </c>
      <c r="C4987" s="3">
        <f>MONTH(stock_returns_long[[#This Row],[Date]])</f>
        <v>6</v>
      </c>
      <c r="D4987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8" spans="1:4" x14ac:dyDescent="0.2">
      <c r="A4988" s="3" t="s">
        <v>4</v>
      </c>
      <c r="B4988" s="3">
        <f>YEAR(stock_returns_long[[#This Row],[Date]])</f>
        <v>2025</v>
      </c>
      <c r="C4988" s="3">
        <f>MONTH(stock_returns_long[[#This Row],[Date]])</f>
        <v>6</v>
      </c>
      <c r="D4988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89" spans="1:4" x14ac:dyDescent="0.2">
      <c r="A4989" s="3" t="s">
        <v>4</v>
      </c>
      <c r="B4989" s="3">
        <f>YEAR(stock_returns_long[[#This Row],[Date]])</f>
        <v>2025</v>
      </c>
      <c r="C4989" s="3">
        <f>MONTH(stock_returns_long[[#This Row],[Date]])</f>
        <v>6</v>
      </c>
      <c r="D4989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90" spans="1:4" x14ac:dyDescent="0.2">
      <c r="A4990" s="3" t="s">
        <v>4</v>
      </c>
      <c r="B4990" s="3">
        <f>YEAR(stock_returns_long[[#This Row],[Date]])</f>
        <v>2025</v>
      </c>
      <c r="C4990" s="3">
        <f>MONTH(stock_returns_long[[#This Row],[Date]])</f>
        <v>6</v>
      </c>
      <c r="D4990" s="3">
        <f>EXP(SUMIFS(stock_returns_long!$F:$F, stock_returns_long!$B:$B,Table6[[#This Row],[Ticker]],stock_returns_long!$D:$D,Table6[[#This Row],[Year]], stock_returns_long!$E:$E,Table6[[#This Row],[Month]]))-1</f>
        <v>-8.3126446063839343E-2</v>
      </c>
    </row>
    <row r="4991" spans="1:4" x14ac:dyDescent="0.2">
      <c r="A4991" s="3" t="s">
        <v>4</v>
      </c>
      <c r="B4991" s="3">
        <f>YEAR(stock_returns_long[[#This Row],[Date]])</f>
        <v>2025</v>
      </c>
      <c r="C4991" s="3">
        <f>MONTH(stock_returns_long[[#This Row],[Date]])</f>
        <v>7</v>
      </c>
      <c r="D4991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2" spans="1:4" x14ac:dyDescent="0.2">
      <c r="A4992" s="3" t="s">
        <v>4</v>
      </c>
      <c r="B4992" s="3">
        <f>YEAR(stock_returns_long[[#This Row],[Date]])</f>
        <v>2025</v>
      </c>
      <c r="C4992" s="3">
        <f>MONTH(stock_returns_long[[#This Row],[Date]])</f>
        <v>7</v>
      </c>
      <c r="D4992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3" spans="1:4" x14ac:dyDescent="0.2">
      <c r="A4993" s="3" t="s">
        <v>4</v>
      </c>
      <c r="B4993" s="3">
        <f>YEAR(stock_returns_long[[#This Row],[Date]])</f>
        <v>2025</v>
      </c>
      <c r="C4993" s="3">
        <f>MONTH(stock_returns_long[[#This Row],[Date]])</f>
        <v>7</v>
      </c>
      <c r="D4993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4" spans="1:4" x14ac:dyDescent="0.2">
      <c r="A4994" s="3" t="s">
        <v>4</v>
      </c>
      <c r="B4994" s="3">
        <f>YEAR(stock_returns_long[[#This Row],[Date]])</f>
        <v>2025</v>
      </c>
      <c r="C4994" s="3">
        <f>MONTH(stock_returns_long[[#This Row],[Date]])</f>
        <v>7</v>
      </c>
      <c r="D4994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5" spans="1:4" x14ac:dyDescent="0.2">
      <c r="A4995" s="3" t="s">
        <v>4</v>
      </c>
      <c r="B4995" s="3">
        <f>YEAR(stock_returns_long[[#This Row],[Date]])</f>
        <v>2025</v>
      </c>
      <c r="C4995" s="3">
        <f>MONTH(stock_returns_long[[#This Row],[Date]])</f>
        <v>7</v>
      </c>
      <c r="D4995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6" spans="1:4" x14ac:dyDescent="0.2">
      <c r="A4996" s="3" t="s">
        <v>4</v>
      </c>
      <c r="B4996" s="3">
        <f>YEAR(stock_returns_long[[#This Row],[Date]])</f>
        <v>2025</v>
      </c>
      <c r="C4996" s="3">
        <f>MONTH(stock_returns_long[[#This Row],[Date]])</f>
        <v>7</v>
      </c>
      <c r="D4996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7" spans="1:4" x14ac:dyDescent="0.2">
      <c r="A4997" s="3" t="s">
        <v>4</v>
      </c>
      <c r="B4997" s="3">
        <f>YEAR(stock_returns_long[[#This Row],[Date]])</f>
        <v>2025</v>
      </c>
      <c r="C4997" s="3">
        <f>MONTH(stock_returns_long[[#This Row],[Date]])</f>
        <v>7</v>
      </c>
      <c r="D4997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8" spans="1:4" x14ac:dyDescent="0.2">
      <c r="A4998" s="3" t="s">
        <v>4</v>
      </c>
      <c r="B4998" s="3">
        <f>YEAR(stock_returns_long[[#This Row],[Date]])</f>
        <v>2025</v>
      </c>
      <c r="C4998" s="3">
        <f>MONTH(stock_returns_long[[#This Row],[Date]])</f>
        <v>7</v>
      </c>
      <c r="D4998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4999" spans="1:4" x14ac:dyDescent="0.2">
      <c r="A4999" s="3" t="s">
        <v>4</v>
      </c>
      <c r="B4999" s="3">
        <f>YEAR(stock_returns_long[[#This Row],[Date]])</f>
        <v>2025</v>
      </c>
      <c r="C4999" s="3">
        <f>MONTH(stock_returns_long[[#This Row],[Date]])</f>
        <v>7</v>
      </c>
      <c r="D4999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0" spans="1:4" x14ac:dyDescent="0.2">
      <c r="A5000" s="3" t="s">
        <v>4</v>
      </c>
      <c r="B5000" s="3">
        <f>YEAR(stock_returns_long[[#This Row],[Date]])</f>
        <v>2025</v>
      </c>
      <c r="C5000" s="3">
        <f>MONTH(stock_returns_long[[#This Row],[Date]])</f>
        <v>7</v>
      </c>
      <c r="D5000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1" spans="1:4" x14ac:dyDescent="0.2">
      <c r="A5001" s="3" t="s">
        <v>4</v>
      </c>
      <c r="B5001" s="3">
        <f>YEAR(stock_returns_long[[#This Row],[Date]])</f>
        <v>2025</v>
      </c>
      <c r="C5001" s="3">
        <f>MONTH(stock_returns_long[[#This Row],[Date]])</f>
        <v>7</v>
      </c>
      <c r="D5001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2" spans="1:4" x14ac:dyDescent="0.2">
      <c r="A5002" s="3" t="s">
        <v>4</v>
      </c>
      <c r="B5002" s="3">
        <f>YEAR(stock_returns_long[[#This Row],[Date]])</f>
        <v>2025</v>
      </c>
      <c r="C5002" s="3">
        <f>MONTH(stock_returns_long[[#This Row],[Date]])</f>
        <v>7</v>
      </c>
      <c r="D5002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3" spans="1:4" x14ac:dyDescent="0.2">
      <c r="A5003" s="3" t="s">
        <v>4</v>
      </c>
      <c r="B5003" s="3">
        <f>YEAR(stock_returns_long[[#This Row],[Date]])</f>
        <v>2025</v>
      </c>
      <c r="C5003" s="3">
        <f>MONTH(stock_returns_long[[#This Row],[Date]])</f>
        <v>7</v>
      </c>
      <c r="D5003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4" spans="1:4" x14ac:dyDescent="0.2">
      <c r="A5004" s="3" t="s">
        <v>4</v>
      </c>
      <c r="B5004" s="3">
        <f>YEAR(stock_returns_long[[#This Row],[Date]])</f>
        <v>2025</v>
      </c>
      <c r="C5004" s="3">
        <f>MONTH(stock_returns_long[[#This Row],[Date]])</f>
        <v>7</v>
      </c>
      <c r="D5004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5" spans="1:4" x14ac:dyDescent="0.2">
      <c r="A5005" s="3" t="s">
        <v>4</v>
      </c>
      <c r="B5005" s="3">
        <f>YEAR(stock_returns_long[[#This Row],[Date]])</f>
        <v>2025</v>
      </c>
      <c r="C5005" s="3">
        <f>MONTH(stock_returns_long[[#This Row],[Date]])</f>
        <v>7</v>
      </c>
      <c r="D5005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6" spans="1:4" x14ac:dyDescent="0.2">
      <c r="A5006" s="3" t="s">
        <v>4</v>
      </c>
      <c r="B5006" s="3">
        <f>YEAR(stock_returns_long[[#This Row],[Date]])</f>
        <v>2025</v>
      </c>
      <c r="C5006" s="3">
        <f>MONTH(stock_returns_long[[#This Row],[Date]])</f>
        <v>7</v>
      </c>
      <c r="D5006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7" spans="1:4" x14ac:dyDescent="0.2">
      <c r="A5007" s="3" t="s">
        <v>4</v>
      </c>
      <c r="B5007" s="3">
        <f>YEAR(stock_returns_long[[#This Row],[Date]])</f>
        <v>2025</v>
      </c>
      <c r="C5007" s="3">
        <f>MONTH(stock_returns_long[[#This Row],[Date]])</f>
        <v>7</v>
      </c>
      <c r="D5007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8" spans="1:4" x14ac:dyDescent="0.2">
      <c r="A5008" s="3" t="s">
        <v>4</v>
      </c>
      <c r="B5008" s="3">
        <f>YEAR(stock_returns_long[[#This Row],[Date]])</f>
        <v>2025</v>
      </c>
      <c r="C5008" s="3">
        <f>MONTH(stock_returns_long[[#This Row],[Date]])</f>
        <v>7</v>
      </c>
      <c r="D5008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09" spans="1:4" x14ac:dyDescent="0.2">
      <c r="A5009" s="3" t="s">
        <v>4</v>
      </c>
      <c r="B5009" s="3">
        <f>YEAR(stock_returns_long[[#This Row],[Date]])</f>
        <v>2025</v>
      </c>
      <c r="C5009" s="3">
        <f>MONTH(stock_returns_long[[#This Row],[Date]])</f>
        <v>7</v>
      </c>
      <c r="D5009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10" spans="1:4" x14ac:dyDescent="0.2">
      <c r="A5010" s="3" t="s">
        <v>4</v>
      </c>
      <c r="B5010" s="3">
        <f>YEAR(stock_returns_long[[#This Row],[Date]])</f>
        <v>2025</v>
      </c>
      <c r="C5010" s="3">
        <f>MONTH(stock_returns_long[[#This Row],[Date]])</f>
        <v>7</v>
      </c>
      <c r="D5010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11" spans="1:4" x14ac:dyDescent="0.2">
      <c r="A5011" s="3" t="s">
        <v>4</v>
      </c>
      <c r="B5011" s="3">
        <f>YEAR(stock_returns_long[[#This Row],[Date]])</f>
        <v>2025</v>
      </c>
      <c r="C5011" s="3">
        <f>MONTH(stock_returns_long[[#This Row],[Date]])</f>
        <v>7</v>
      </c>
      <c r="D5011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12" spans="1:4" x14ac:dyDescent="0.2">
      <c r="A5012" s="3" t="s">
        <v>4</v>
      </c>
      <c r="B5012" s="3">
        <f>YEAR(stock_returns_long[[#This Row],[Date]])</f>
        <v>2025</v>
      </c>
      <c r="C5012" s="3">
        <f>MONTH(stock_returns_long[[#This Row],[Date]])</f>
        <v>7</v>
      </c>
      <c r="D5012" s="3">
        <f>EXP(SUMIFS(stock_returns_long!$F:$F, stock_returns_long!$B:$B,Table6[[#This Row],[Ticker]],stock_returns_long!$D:$D,Table6[[#This Row],[Year]], stock_returns_long!$E:$E,Table6[[#This Row],[Month]]))-1</f>
        <v>-2.9559952591404537E-2</v>
      </c>
    </row>
    <row r="5013" spans="1:4" x14ac:dyDescent="0.2">
      <c r="A5013" s="3" t="s">
        <v>4</v>
      </c>
      <c r="B5013" s="3">
        <f>YEAR(stock_returns_long[[#This Row],[Date]])</f>
        <v>2025</v>
      </c>
      <c r="C5013" s="3">
        <f>MONTH(stock_returns_long[[#This Row],[Date]])</f>
        <v>8</v>
      </c>
      <c r="D5013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4" spans="1:4" x14ac:dyDescent="0.2">
      <c r="A5014" s="3" t="s">
        <v>4</v>
      </c>
      <c r="B5014" s="3">
        <f>YEAR(stock_returns_long[[#This Row],[Date]])</f>
        <v>2025</v>
      </c>
      <c r="C5014" s="3">
        <f>MONTH(stock_returns_long[[#This Row],[Date]])</f>
        <v>8</v>
      </c>
      <c r="D5014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5" spans="1:4" x14ac:dyDescent="0.2">
      <c r="A5015" s="3" t="s">
        <v>4</v>
      </c>
      <c r="B5015" s="3">
        <f>YEAR(stock_returns_long[[#This Row],[Date]])</f>
        <v>2025</v>
      </c>
      <c r="C5015" s="3">
        <f>MONTH(stock_returns_long[[#This Row],[Date]])</f>
        <v>8</v>
      </c>
      <c r="D5015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6" spans="1:4" x14ac:dyDescent="0.2">
      <c r="A5016" s="3" t="s">
        <v>4</v>
      </c>
      <c r="B5016" s="3">
        <f>YEAR(stock_returns_long[[#This Row],[Date]])</f>
        <v>2025</v>
      </c>
      <c r="C5016" s="3">
        <f>MONTH(stock_returns_long[[#This Row],[Date]])</f>
        <v>8</v>
      </c>
      <c r="D5016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7" spans="1:4" x14ac:dyDescent="0.2">
      <c r="A5017" s="3" t="s">
        <v>4</v>
      </c>
      <c r="B5017" s="3">
        <f>YEAR(stock_returns_long[[#This Row],[Date]])</f>
        <v>2025</v>
      </c>
      <c r="C5017" s="3">
        <f>MONTH(stock_returns_long[[#This Row],[Date]])</f>
        <v>8</v>
      </c>
      <c r="D5017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8" spans="1:4" x14ac:dyDescent="0.2">
      <c r="A5018" s="3" t="s">
        <v>4</v>
      </c>
      <c r="B5018" s="3">
        <f>YEAR(stock_returns_long[[#This Row],[Date]])</f>
        <v>2025</v>
      </c>
      <c r="C5018" s="3">
        <f>MONTH(stock_returns_long[[#This Row],[Date]])</f>
        <v>8</v>
      </c>
      <c r="D5018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19" spans="1:4" x14ac:dyDescent="0.2">
      <c r="A5019" s="3" t="s">
        <v>4</v>
      </c>
      <c r="B5019" s="3">
        <f>YEAR(stock_returns_long[[#This Row],[Date]])</f>
        <v>2025</v>
      </c>
      <c r="C5019" s="3">
        <f>MONTH(stock_returns_long[[#This Row],[Date]])</f>
        <v>8</v>
      </c>
      <c r="D5019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0" spans="1:4" x14ac:dyDescent="0.2">
      <c r="A5020" s="3" t="s">
        <v>4</v>
      </c>
      <c r="B5020" s="3">
        <f>YEAR(stock_returns_long[[#This Row],[Date]])</f>
        <v>2025</v>
      </c>
      <c r="C5020" s="3">
        <f>MONTH(stock_returns_long[[#This Row],[Date]])</f>
        <v>8</v>
      </c>
      <c r="D5020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1" spans="1:4" x14ac:dyDescent="0.2">
      <c r="A5021" s="3" t="s">
        <v>4</v>
      </c>
      <c r="B5021" s="3">
        <f>YEAR(stock_returns_long[[#This Row],[Date]])</f>
        <v>2025</v>
      </c>
      <c r="C5021" s="3">
        <f>MONTH(stock_returns_long[[#This Row],[Date]])</f>
        <v>8</v>
      </c>
      <c r="D5021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2" spans="1:4" x14ac:dyDescent="0.2">
      <c r="A5022" s="3" t="s">
        <v>4</v>
      </c>
      <c r="B5022" s="3">
        <f>YEAR(stock_returns_long[[#This Row],[Date]])</f>
        <v>2025</v>
      </c>
      <c r="C5022" s="3">
        <f>MONTH(stock_returns_long[[#This Row],[Date]])</f>
        <v>8</v>
      </c>
      <c r="D5022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3" spans="1:4" x14ac:dyDescent="0.2">
      <c r="A5023" s="3" t="s">
        <v>4</v>
      </c>
      <c r="B5023" s="3">
        <f>YEAR(stock_returns_long[[#This Row],[Date]])</f>
        <v>2025</v>
      </c>
      <c r="C5023" s="3">
        <f>MONTH(stock_returns_long[[#This Row],[Date]])</f>
        <v>8</v>
      </c>
      <c r="D5023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4" spans="1:4" x14ac:dyDescent="0.2">
      <c r="A5024" s="3" t="s">
        <v>4</v>
      </c>
      <c r="B5024" s="3">
        <f>YEAR(stock_returns_long[[#This Row],[Date]])</f>
        <v>2025</v>
      </c>
      <c r="C5024" s="3">
        <f>MONTH(stock_returns_long[[#This Row],[Date]])</f>
        <v>8</v>
      </c>
      <c r="D5024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5" spans="1:4" x14ac:dyDescent="0.2">
      <c r="A5025" s="3" t="s">
        <v>4</v>
      </c>
      <c r="B5025" s="3">
        <f>YEAR(stock_returns_long[[#This Row],[Date]])</f>
        <v>2025</v>
      </c>
      <c r="C5025" s="3">
        <f>MONTH(stock_returns_long[[#This Row],[Date]])</f>
        <v>8</v>
      </c>
      <c r="D5025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6" spans="1:4" x14ac:dyDescent="0.2">
      <c r="A5026" s="3" t="s">
        <v>4</v>
      </c>
      <c r="B5026" s="3">
        <f>YEAR(stock_returns_long[[#This Row],[Date]])</f>
        <v>2025</v>
      </c>
      <c r="C5026" s="3">
        <f>MONTH(stock_returns_long[[#This Row],[Date]])</f>
        <v>8</v>
      </c>
      <c r="D5026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7" spans="1:4" x14ac:dyDescent="0.2">
      <c r="A5027" s="3" t="s">
        <v>4</v>
      </c>
      <c r="B5027" s="3">
        <f>YEAR(stock_returns_long[[#This Row],[Date]])</f>
        <v>2025</v>
      </c>
      <c r="C5027" s="3">
        <f>MONTH(stock_returns_long[[#This Row],[Date]])</f>
        <v>8</v>
      </c>
      <c r="D5027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8" spans="1:4" x14ac:dyDescent="0.2">
      <c r="A5028" s="3" t="s">
        <v>4</v>
      </c>
      <c r="B5028" s="3">
        <f>YEAR(stock_returns_long[[#This Row],[Date]])</f>
        <v>2025</v>
      </c>
      <c r="C5028" s="3">
        <f>MONTH(stock_returns_long[[#This Row],[Date]])</f>
        <v>8</v>
      </c>
      <c r="D5028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29" spans="1:4" x14ac:dyDescent="0.2">
      <c r="A5029" s="3" t="s">
        <v>4</v>
      </c>
      <c r="B5029" s="3">
        <f>YEAR(stock_returns_long[[#This Row],[Date]])</f>
        <v>2025</v>
      </c>
      <c r="C5029" s="3">
        <f>MONTH(stock_returns_long[[#This Row],[Date]])</f>
        <v>8</v>
      </c>
      <c r="D5029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30" spans="1:4" x14ac:dyDescent="0.2">
      <c r="A5030" s="3" t="s">
        <v>4</v>
      </c>
      <c r="B5030" s="3">
        <f>YEAR(stock_returns_long[[#This Row],[Date]])</f>
        <v>2025</v>
      </c>
      <c r="C5030" s="3">
        <f>MONTH(stock_returns_long[[#This Row],[Date]])</f>
        <v>8</v>
      </c>
      <c r="D5030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31" spans="1:4" x14ac:dyDescent="0.2">
      <c r="A5031" s="3" t="s">
        <v>4</v>
      </c>
      <c r="B5031" s="3">
        <f>YEAR(stock_returns_long[[#This Row],[Date]])</f>
        <v>2025</v>
      </c>
      <c r="C5031" s="3">
        <f>MONTH(stock_returns_long[[#This Row],[Date]])</f>
        <v>8</v>
      </c>
      <c r="D5031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32" spans="1:4" x14ac:dyDescent="0.2">
      <c r="A5032" s="3" t="s">
        <v>4</v>
      </c>
      <c r="B5032" s="3">
        <f>YEAR(stock_returns_long[[#This Row],[Date]])</f>
        <v>2025</v>
      </c>
      <c r="C5032" s="3">
        <f>MONTH(stock_returns_long[[#This Row],[Date]])</f>
        <v>8</v>
      </c>
      <c r="D5032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33" spans="1:4" x14ac:dyDescent="0.2">
      <c r="A5033" s="3" t="s">
        <v>4</v>
      </c>
      <c r="B5033" s="3">
        <f>YEAR(stock_returns_long[[#This Row],[Date]])</f>
        <v>2025</v>
      </c>
      <c r="C5033" s="3">
        <f>MONTH(stock_returns_long[[#This Row],[Date]])</f>
        <v>8</v>
      </c>
      <c r="D5033" s="3">
        <f>EXP(SUMIFS(stock_returns_long!$F:$F, stock_returns_long!$B:$B,Table6[[#This Row],[Ticker]],stock_returns_long!$D:$D,Table6[[#This Row],[Year]], stock_returns_long!$E:$E,Table6[[#This Row],[Month]]))-1</f>
        <v>8.3044107489750552E-2</v>
      </c>
    </row>
    <row r="5034" spans="1:4" x14ac:dyDescent="0.2">
      <c r="A5034" s="3" t="s">
        <v>4</v>
      </c>
      <c r="B5034" s="3">
        <f>YEAR(stock_returns_long[[#This Row],[Date]])</f>
        <v>2025</v>
      </c>
      <c r="C5034" s="3">
        <f>MONTH(stock_returns_long[[#This Row],[Date]])</f>
        <v>9</v>
      </c>
      <c r="D5034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35" spans="1:4" x14ac:dyDescent="0.2">
      <c r="A5035" s="3" t="s">
        <v>4</v>
      </c>
      <c r="B5035" s="3">
        <f>YEAR(stock_returns_long[[#This Row],[Date]])</f>
        <v>2025</v>
      </c>
      <c r="C5035" s="3">
        <f>MONTH(stock_returns_long[[#This Row],[Date]])</f>
        <v>9</v>
      </c>
      <c r="D5035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36" spans="1:4" x14ac:dyDescent="0.2">
      <c r="A5036" s="3" t="s">
        <v>4</v>
      </c>
      <c r="B5036" s="3">
        <f>YEAR(stock_returns_long[[#This Row],[Date]])</f>
        <v>2025</v>
      </c>
      <c r="C5036" s="3">
        <f>MONTH(stock_returns_long[[#This Row],[Date]])</f>
        <v>9</v>
      </c>
      <c r="D5036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37" spans="1:4" x14ac:dyDescent="0.2">
      <c r="A5037" s="3" t="s">
        <v>4</v>
      </c>
      <c r="B5037" s="3">
        <f>YEAR(stock_returns_long[[#This Row],[Date]])</f>
        <v>2025</v>
      </c>
      <c r="C5037" s="3">
        <f>MONTH(stock_returns_long[[#This Row],[Date]])</f>
        <v>9</v>
      </c>
      <c r="D5037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38" spans="1:4" x14ac:dyDescent="0.2">
      <c r="A5038" s="3" t="s">
        <v>4</v>
      </c>
      <c r="B5038" s="3">
        <f>YEAR(stock_returns_long[[#This Row],[Date]])</f>
        <v>2025</v>
      </c>
      <c r="C5038" s="3">
        <f>MONTH(stock_returns_long[[#This Row],[Date]])</f>
        <v>9</v>
      </c>
      <c r="D5038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39" spans="1:4" x14ac:dyDescent="0.2">
      <c r="A5039" s="3" t="s">
        <v>4</v>
      </c>
      <c r="B5039" s="3">
        <f>YEAR(stock_returns_long[[#This Row],[Date]])</f>
        <v>2025</v>
      </c>
      <c r="C5039" s="3">
        <f>MONTH(stock_returns_long[[#This Row],[Date]])</f>
        <v>9</v>
      </c>
      <c r="D5039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0" spans="1:4" x14ac:dyDescent="0.2">
      <c r="A5040" s="3" t="s">
        <v>4</v>
      </c>
      <c r="B5040" s="3">
        <f>YEAR(stock_returns_long[[#This Row],[Date]])</f>
        <v>2025</v>
      </c>
      <c r="C5040" s="3">
        <f>MONTH(stock_returns_long[[#This Row],[Date]])</f>
        <v>9</v>
      </c>
      <c r="D5040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1" spans="1:4" x14ac:dyDescent="0.2">
      <c r="A5041" s="3" t="s">
        <v>4</v>
      </c>
      <c r="B5041" s="3">
        <f>YEAR(stock_returns_long[[#This Row],[Date]])</f>
        <v>2025</v>
      </c>
      <c r="C5041" s="3">
        <f>MONTH(stock_returns_long[[#This Row],[Date]])</f>
        <v>9</v>
      </c>
      <c r="D5041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2" spans="1:4" x14ac:dyDescent="0.2">
      <c r="A5042" s="3" t="s">
        <v>4</v>
      </c>
      <c r="B5042" s="3">
        <f>YEAR(stock_returns_long[[#This Row],[Date]])</f>
        <v>2025</v>
      </c>
      <c r="C5042" s="3">
        <f>MONTH(stock_returns_long[[#This Row],[Date]])</f>
        <v>9</v>
      </c>
      <c r="D5042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3" spans="1:4" x14ac:dyDescent="0.2">
      <c r="A5043" s="3" t="s">
        <v>4</v>
      </c>
      <c r="B5043" s="3">
        <f>YEAR(stock_returns_long[[#This Row],[Date]])</f>
        <v>2025</v>
      </c>
      <c r="C5043" s="3">
        <f>MONTH(stock_returns_long[[#This Row],[Date]])</f>
        <v>9</v>
      </c>
      <c r="D5043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4" spans="1:4" x14ac:dyDescent="0.2">
      <c r="A5044" s="3" t="s">
        <v>4</v>
      </c>
      <c r="B5044" s="3">
        <f>YEAR(stock_returns_long[[#This Row],[Date]])</f>
        <v>2025</v>
      </c>
      <c r="C5044" s="3">
        <f>MONTH(stock_returns_long[[#This Row],[Date]])</f>
        <v>9</v>
      </c>
      <c r="D5044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5" spans="1:4" x14ac:dyDescent="0.2">
      <c r="A5045" s="3" t="s">
        <v>4</v>
      </c>
      <c r="B5045" s="3">
        <f>YEAR(stock_returns_long[[#This Row],[Date]])</f>
        <v>2025</v>
      </c>
      <c r="C5045" s="3">
        <f>MONTH(stock_returns_long[[#This Row],[Date]])</f>
        <v>9</v>
      </c>
      <c r="D5045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6" spans="1:4" x14ac:dyDescent="0.2">
      <c r="A5046" s="3" t="s">
        <v>4</v>
      </c>
      <c r="B5046" s="3">
        <f>YEAR(stock_returns_long[[#This Row],[Date]])</f>
        <v>2025</v>
      </c>
      <c r="C5046" s="3">
        <f>MONTH(stock_returns_long[[#This Row],[Date]])</f>
        <v>9</v>
      </c>
      <c r="D5046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7" spans="1:4" x14ac:dyDescent="0.2">
      <c r="A5047" s="3" t="s">
        <v>4</v>
      </c>
      <c r="B5047" s="3">
        <f>YEAR(stock_returns_long[[#This Row],[Date]])</f>
        <v>2025</v>
      </c>
      <c r="C5047" s="3">
        <f>MONTH(stock_returns_long[[#This Row],[Date]])</f>
        <v>9</v>
      </c>
      <c r="D5047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8" spans="1:4" x14ac:dyDescent="0.2">
      <c r="A5048" s="3" t="s">
        <v>4</v>
      </c>
      <c r="B5048" s="3">
        <f>YEAR(stock_returns_long[[#This Row],[Date]])</f>
        <v>2025</v>
      </c>
      <c r="C5048" s="3">
        <f>MONTH(stock_returns_long[[#This Row],[Date]])</f>
        <v>9</v>
      </c>
      <c r="D5048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  <row r="5049" spans="1:4" x14ac:dyDescent="0.2">
      <c r="A5049" s="3" t="s">
        <v>4</v>
      </c>
      <c r="B5049" s="3">
        <f>YEAR(stock_returns_long[[#This Row],[Date]])</f>
        <v>2025</v>
      </c>
      <c r="C5049" s="3">
        <f>MONTH(stock_returns_long[[#This Row],[Date]])</f>
        <v>9</v>
      </c>
      <c r="D5049" s="3">
        <f>EXP(SUMIFS(stock_returns_long!$F:$F, stock_returns_long!$B:$B,Table6[[#This Row],[Ticker]],stock_returns_long!$D:$D,Table6[[#This Row],[Year]], stock_returns_long!$E:$E,Table6[[#This Row],[Month]]))-1</f>
        <v>0.29304818572734881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8A87-BA89-1948-AC2B-44BB3504D8EA}">
  <dimension ref="A1:E1264"/>
  <sheetViews>
    <sheetView workbookViewId="0">
      <selection activeCell="I10" sqref="I10"/>
    </sheetView>
  </sheetViews>
  <sheetFormatPr baseColWidth="10" defaultRowHeight="16" x14ac:dyDescent="0.2"/>
  <cols>
    <col min="1" max="1" width="10.5" style="1" bestFit="1" customWidth="1"/>
    <col min="2" max="5" width="12.1640625" style="1" bestFit="1" customWidth="1"/>
    <col min="6" max="16384" width="10.83203125" style="1"/>
  </cols>
  <sheetData>
    <row r="1" spans="1:5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">
      <c r="A2" s="2">
        <v>44088</v>
      </c>
      <c r="B2" s="3">
        <v>112.21272277832031</v>
      </c>
      <c r="C2" s="3">
        <v>155.14849853515625</v>
      </c>
      <c r="D2" s="3">
        <v>196.95233154296875</v>
      </c>
      <c r="E2" s="4">
        <v>139.87333679199219</v>
      </c>
    </row>
    <row r="3" spans="1:5" x14ac:dyDescent="0.2">
      <c r="A3" s="2">
        <v>44089</v>
      </c>
      <c r="B3" s="3">
        <v>112.3878173828125</v>
      </c>
      <c r="C3" s="3">
        <v>157.80650329589844</v>
      </c>
      <c r="D3" s="3">
        <v>200.18357849121094</v>
      </c>
      <c r="E3" s="4">
        <v>149.91999816894531</v>
      </c>
    </row>
    <row r="4" spans="1:5" x14ac:dyDescent="0.2">
      <c r="A4" s="2">
        <v>44090</v>
      </c>
      <c r="B4" s="3">
        <v>109.07083129882812</v>
      </c>
      <c r="C4" s="3">
        <v>153.90499877929688</v>
      </c>
      <c r="D4" s="3">
        <v>196.607177734375</v>
      </c>
      <c r="E4" s="4">
        <v>147.25332641601562</v>
      </c>
    </row>
    <row r="5" spans="1:5" x14ac:dyDescent="0.2">
      <c r="A5" s="2">
        <v>44091</v>
      </c>
      <c r="B5" s="3">
        <v>107.32967376708984</v>
      </c>
      <c r="C5" s="3">
        <v>150.43649291992188</v>
      </c>
      <c r="D5" s="3">
        <v>194.55526733398438</v>
      </c>
      <c r="E5" s="4">
        <v>141.14332580566406</v>
      </c>
    </row>
    <row r="6" spans="1:5" x14ac:dyDescent="0.2">
      <c r="A6" s="2">
        <v>44092</v>
      </c>
      <c r="B6" s="3">
        <v>103.92516326904297</v>
      </c>
      <c r="C6" s="3">
        <v>147.74549865722656</v>
      </c>
      <c r="D6" s="3">
        <v>192.1390380859375</v>
      </c>
      <c r="E6" s="4">
        <v>147.38333129882812</v>
      </c>
    </row>
    <row r="7" spans="1:5" x14ac:dyDescent="0.2">
      <c r="A7" s="2">
        <v>44095</v>
      </c>
      <c r="B7" s="3">
        <v>107.07677459716797</v>
      </c>
      <c r="C7" s="3">
        <v>148.02349853515625</v>
      </c>
      <c r="D7" s="3">
        <v>194.20046997070312</v>
      </c>
      <c r="E7" s="4">
        <v>149.79666137695312</v>
      </c>
    </row>
    <row r="8" spans="1:5" x14ac:dyDescent="0.2">
      <c r="A8" s="2">
        <v>44096</v>
      </c>
      <c r="B8" s="3">
        <v>108.75958251953125</v>
      </c>
      <c r="C8" s="3">
        <v>156.44949340820312</v>
      </c>
      <c r="D8" s="3">
        <v>198.87957763671875</v>
      </c>
      <c r="E8" s="4">
        <v>141.41000366210938</v>
      </c>
    </row>
    <row r="9" spans="1:5" x14ac:dyDescent="0.2">
      <c r="A9" s="2">
        <v>44097</v>
      </c>
      <c r="B9" s="3">
        <v>104.19754028320312</v>
      </c>
      <c r="C9" s="3">
        <v>149.99299621582031</v>
      </c>
      <c r="D9" s="3">
        <v>192.33076477050781</v>
      </c>
      <c r="E9" s="4">
        <v>126.78666687011719</v>
      </c>
    </row>
    <row r="10" spans="1:5" x14ac:dyDescent="0.2">
      <c r="A10" s="2">
        <v>44098</v>
      </c>
      <c r="B10" s="3">
        <v>105.26752471923828</v>
      </c>
      <c r="C10" s="3">
        <v>150.989501953125</v>
      </c>
      <c r="D10" s="3">
        <v>194.82374572753906</v>
      </c>
      <c r="E10" s="4">
        <v>129.26333618164062</v>
      </c>
    </row>
    <row r="11" spans="1:5" x14ac:dyDescent="0.2">
      <c r="A11" s="2">
        <v>44099</v>
      </c>
      <c r="B11" s="3">
        <v>109.21674346923828</v>
      </c>
      <c r="C11" s="3">
        <v>154.75650024414062</v>
      </c>
      <c r="D11" s="3">
        <v>199.26312255859375</v>
      </c>
      <c r="E11" s="4">
        <v>135.77999877929688</v>
      </c>
    </row>
    <row r="12" spans="1:5" x14ac:dyDescent="0.2">
      <c r="A12" s="2">
        <v>44102</v>
      </c>
      <c r="B12" s="3">
        <v>111.82363891601562</v>
      </c>
      <c r="C12" s="3">
        <v>158.70249938964844</v>
      </c>
      <c r="D12" s="3">
        <v>200.81640625</v>
      </c>
      <c r="E12" s="4">
        <v>140.39999389648438</v>
      </c>
    </row>
    <row r="13" spans="1:5" x14ac:dyDescent="0.2">
      <c r="A13" s="2">
        <v>44103</v>
      </c>
      <c r="B13" s="3">
        <v>110.97736358642578</v>
      </c>
      <c r="C13" s="3">
        <v>157.24400329589844</v>
      </c>
      <c r="D13" s="3">
        <v>198.72616577148438</v>
      </c>
      <c r="E13" s="4">
        <v>139.69000244140625</v>
      </c>
    </row>
    <row r="14" spans="1:5" x14ac:dyDescent="0.2">
      <c r="A14" s="2">
        <v>44104</v>
      </c>
      <c r="B14" s="3">
        <v>112.65043640136719</v>
      </c>
      <c r="C14" s="3">
        <v>157.43649291992188</v>
      </c>
      <c r="D14" s="3">
        <v>201.66975402832031</v>
      </c>
      <c r="E14" s="4">
        <v>143.00332641601562</v>
      </c>
    </row>
    <row r="15" spans="1:5" x14ac:dyDescent="0.2">
      <c r="A15" s="2">
        <v>44105</v>
      </c>
      <c r="B15" s="3">
        <v>113.60369110107422</v>
      </c>
      <c r="C15" s="3">
        <v>161.06300354003906</v>
      </c>
      <c r="D15" s="3">
        <v>203.71206665039062</v>
      </c>
      <c r="E15" s="4">
        <v>149.38667297363281</v>
      </c>
    </row>
    <row r="16" spans="1:5" x14ac:dyDescent="0.2">
      <c r="A16" s="2">
        <v>44106</v>
      </c>
      <c r="B16" s="3">
        <v>109.93656921386719</v>
      </c>
      <c r="C16" s="3">
        <v>156.25</v>
      </c>
      <c r="D16" s="3">
        <v>197.70021057128906</v>
      </c>
      <c r="E16" s="4">
        <v>138.36332702636719</v>
      </c>
    </row>
    <row r="17" spans="1:5" x14ac:dyDescent="0.2">
      <c r="A17" s="2">
        <v>44109</v>
      </c>
      <c r="B17" s="3">
        <v>113.32160949707031</v>
      </c>
      <c r="C17" s="3">
        <v>159.96000671386719</v>
      </c>
      <c r="D17" s="3">
        <v>201.71768188476562</v>
      </c>
      <c r="E17" s="4">
        <v>141.89332580566406</v>
      </c>
    </row>
    <row r="18" spans="1:5" x14ac:dyDescent="0.2">
      <c r="A18" s="2">
        <v>44110</v>
      </c>
      <c r="B18" s="3">
        <v>110.07273101806641</v>
      </c>
      <c r="C18" s="3">
        <v>154.99800109863281</v>
      </c>
      <c r="D18" s="3">
        <v>197.43173217773438</v>
      </c>
      <c r="E18" s="4">
        <v>137.99333190917969</v>
      </c>
    </row>
    <row r="19" spans="1:5" x14ac:dyDescent="0.2">
      <c r="A19" s="2">
        <v>44111</v>
      </c>
      <c r="B19" s="3">
        <v>111.94037628173828</v>
      </c>
      <c r="C19" s="3">
        <v>159.78450012207031</v>
      </c>
      <c r="D19" s="3">
        <v>201.19035339355469</v>
      </c>
      <c r="E19" s="4">
        <v>141.76666259765625</v>
      </c>
    </row>
    <row r="20" spans="1:5" x14ac:dyDescent="0.2">
      <c r="A20" s="2">
        <v>44112</v>
      </c>
      <c r="B20" s="3">
        <v>111.83335113525391</v>
      </c>
      <c r="C20" s="3">
        <v>159.52749633789062</v>
      </c>
      <c r="D20" s="3">
        <v>201.90943908691406</v>
      </c>
      <c r="E20" s="4">
        <v>141.97332763671875</v>
      </c>
    </row>
    <row r="21" spans="1:5" x14ac:dyDescent="0.2">
      <c r="A21" s="2">
        <v>44113</v>
      </c>
      <c r="B21" s="3">
        <v>113.77880859375</v>
      </c>
      <c r="C21" s="3">
        <v>164.33250427246094</v>
      </c>
      <c r="D21" s="3">
        <v>206.924072265625</v>
      </c>
      <c r="E21" s="4">
        <v>144.66667175292969</v>
      </c>
    </row>
    <row r="22" spans="1:5" x14ac:dyDescent="0.2">
      <c r="A22" s="2">
        <v>44116</v>
      </c>
      <c r="B22" s="3">
        <v>121.006103515625</v>
      </c>
      <c r="C22" s="3">
        <v>172.14649963378906</v>
      </c>
      <c r="D22" s="3">
        <v>212.28392028808594</v>
      </c>
      <c r="E22" s="4">
        <v>147.43333435058594</v>
      </c>
    </row>
    <row r="23" spans="1:5" x14ac:dyDescent="0.2">
      <c r="A23" s="2">
        <v>44117</v>
      </c>
      <c r="B23" s="3">
        <v>117.79611206054688</v>
      </c>
      <c r="C23" s="3">
        <v>172.18150329589844</v>
      </c>
      <c r="D23" s="3">
        <v>213.68382263183594</v>
      </c>
      <c r="E23" s="4">
        <v>148.88333129882812</v>
      </c>
    </row>
    <row r="24" spans="1:5" x14ac:dyDescent="0.2">
      <c r="A24" s="2">
        <v>44118</v>
      </c>
      <c r="B24" s="3">
        <v>117.8836669921875</v>
      </c>
      <c r="C24" s="3">
        <v>168.18550109863281</v>
      </c>
      <c r="D24" s="3">
        <v>211.76618957519531</v>
      </c>
      <c r="E24" s="4">
        <v>153.76666259765625</v>
      </c>
    </row>
    <row r="25" spans="1:5" x14ac:dyDescent="0.2">
      <c r="A25" s="2">
        <v>44119</v>
      </c>
      <c r="B25" s="3">
        <v>117.416748046875</v>
      </c>
      <c r="C25" s="3">
        <v>166.9324951171875</v>
      </c>
      <c r="D25" s="3">
        <v>210.61564636230469</v>
      </c>
      <c r="E25" s="4">
        <v>149.62666320800781</v>
      </c>
    </row>
    <row r="26" spans="1:5" x14ac:dyDescent="0.2">
      <c r="A26" s="2">
        <v>44120</v>
      </c>
      <c r="B26" s="3">
        <v>115.77286529541016</v>
      </c>
      <c r="C26" s="3">
        <v>163.635498046875</v>
      </c>
      <c r="D26" s="3">
        <v>210.61564636230469</v>
      </c>
      <c r="E26" s="4">
        <v>146.55667114257812</v>
      </c>
    </row>
    <row r="27" spans="1:5" x14ac:dyDescent="0.2">
      <c r="A27" s="2">
        <v>44123</v>
      </c>
      <c r="B27" s="3">
        <v>112.81581878662109</v>
      </c>
      <c r="C27" s="3">
        <v>160.36050415039062</v>
      </c>
      <c r="D27" s="3">
        <v>205.39956665039062</v>
      </c>
      <c r="E27" s="4">
        <v>143.61000061035156</v>
      </c>
    </row>
    <row r="28" spans="1:5" x14ac:dyDescent="0.2">
      <c r="A28" s="2">
        <v>44124</v>
      </c>
      <c r="B28" s="3">
        <v>114.3040771484375</v>
      </c>
      <c r="C28" s="3">
        <v>160.85049438476562</v>
      </c>
      <c r="D28" s="3">
        <v>205.81181335449219</v>
      </c>
      <c r="E28" s="4">
        <v>140.64666748046875</v>
      </c>
    </row>
    <row r="29" spans="1:5" x14ac:dyDescent="0.2">
      <c r="A29" s="2">
        <v>44125</v>
      </c>
      <c r="B29" s="3">
        <v>113.68153381347656</v>
      </c>
      <c r="C29" s="3">
        <v>159.24699401855469</v>
      </c>
      <c r="D29" s="3">
        <v>205.9556884765625</v>
      </c>
      <c r="E29" s="4">
        <v>140.8800048828125</v>
      </c>
    </row>
    <row r="30" spans="1:5" x14ac:dyDescent="0.2">
      <c r="A30" s="2">
        <v>44126</v>
      </c>
      <c r="B30" s="3">
        <v>112.59209442138672</v>
      </c>
      <c r="C30" s="3">
        <v>158.82000732421875</v>
      </c>
      <c r="D30" s="3">
        <v>206.04197692871094</v>
      </c>
      <c r="E30" s="4">
        <v>141.92999267578125</v>
      </c>
    </row>
    <row r="31" spans="1:5" x14ac:dyDescent="0.2">
      <c r="A31" s="2">
        <v>44127</v>
      </c>
      <c r="B31" s="3">
        <v>111.90145874023438</v>
      </c>
      <c r="C31" s="3">
        <v>160.22000122070312</v>
      </c>
      <c r="D31" s="3">
        <v>207.3267822265625</v>
      </c>
      <c r="E31" s="4">
        <v>140.21000671386719</v>
      </c>
    </row>
    <row r="32" spans="1:5" x14ac:dyDescent="0.2">
      <c r="A32" s="2">
        <v>44130</v>
      </c>
      <c r="B32" s="3">
        <v>111.91119384765625</v>
      </c>
      <c r="C32" s="3">
        <v>160.35200500488281</v>
      </c>
      <c r="D32" s="3">
        <v>201.43006896972656</v>
      </c>
      <c r="E32" s="4">
        <v>140.09333801269531</v>
      </c>
    </row>
    <row r="33" spans="1:5" x14ac:dyDescent="0.2">
      <c r="A33" s="2">
        <v>44131</v>
      </c>
      <c r="B33" s="3">
        <v>113.41888427734375</v>
      </c>
      <c r="C33" s="3">
        <v>164.31649780273438</v>
      </c>
      <c r="D33" s="3">
        <v>204.46952819824219</v>
      </c>
      <c r="E33" s="4">
        <v>141.55999755859375</v>
      </c>
    </row>
    <row r="34" spans="1:5" x14ac:dyDescent="0.2">
      <c r="A34" s="2">
        <v>44132</v>
      </c>
      <c r="B34" s="3">
        <v>108.16622924804688</v>
      </c>
      <c r="C34" s="3">
        <v>158.13900756835938</v>
      </c>
      <c r="D34" s="3">
        <v>194.33474731445312</v>
      </c>
      <c r="E34" s="4">
        <v>135.33999633789062</v>
      </c>
    </row>
    <row r="35" spans="1:5" x14ac:dyDescent="0.2">
      <c r="A35" s="2">
        <v>44133</v>
      </c>
      <c r="B35" s="3">
        <v>112.17381286621094</v>
      </c>
      <c r="C35" s="3">
        <v>160.55050659179688</v>
      </c>
      <c r="D35" s="3">
        <v>196.29075622558594</v>
      </c>
      <c r="E35" s="4">
        <v>136.94332885742188</v>
      </c>
    </row>
    <row r="36" spans="1:5" x14ac:dyDescent="0.2">
      <c r="A36" s="2">
        <v>44134</v>
      </c>
      <c r="B36" s="3">
        <v>105.89006042480469</v>
      </c>
      <c r="C36" s="3">
        <v>151.8074951171875</v>
      </c>
      <c r="D36" s="3">
        <v>194.13337707519531</v>
      </c>
      <c r="E36" s="4">
        <v>129.34666442871094</v>
      </c>
    </row>
    <row r="37" spans="1:5" x14ac:dyDescent="0.2">
      <c r="A37" s="2">
        <v>44137</v>
      </c>
      <c r="B37" s="3">
        <v>105.80251312255859</v>
      </c>
      <c r="C37" s="3">
        <v>150.2239990234375</v>
      </c>
      <c r="D37" s="3">
        <v>193.99913024902344</v>
      </c>
      <c r="E37" s="4">
        <v>133.50332641601562</v>
      </c>
    </row>
    <row r="38" spans="1:5" x14ac:dyDescent="0.2">
      <c r="A38" s="2">
        <v>44138</v>
      </c>
      <c r="B38" s="3">
        <v>107.42695617675781</v>
      </c>
      <c r="C38" s="3">
        <v>152.42050170898438</v>
      </c>
      <c r="D38" s="3">
        <v>197.93032836914062</v>
      </c>
      <c r="E38" s="4">
        <v>141.30000305175781</v>
      </c>
    </row>
    <row r="39" spans="1:5" x14ac:dyDescent="0.2">
      <c r="A39" s="2">
        <v>44139</v>
      </c>
      <c r="B39" s="3">
        <v>111.81389617919922</v>
      </c>
      <c r="C39" s="3">
        <v>162.05799865722656</v>
      </c>
      <c r="D39" s="3">
        <v>207.48023986816406</v>
      </c>
      <c r="E39" s="4">
        <v>140.32666015625</v>
      </c>
    </row>
    <row r="40" spans="1:5" x14ac:dyDescent="0.2">
      <c r="A40" s="2">
        <v>44140</v>
      </c>
      <c r="B40" s="3">
        <v>115.78261566162109</v>
      </c>
      <c r="C40" s="3">
        <v>166.10000610351562</v>
      </c>
      <c r="D40" s="3">
        <v>214.09614562988281</v>
      </c>
      <c r="E40" s="4">
        <v>146.02999877929688</v>
      </c>
    </row>
    <row r="41" spans="1:5" x14ac:dyDescent="0.2">
      <c r="A41" s="2">
        <v>44141</v>
      </c>
      <c r="B41" s="3">
        <v>115.65106964111328</v>
      </c>
      <c r="C41" s="3">
        <v>165.56849670410156</v>
      </c>
      <c r="D41" s="3">
        <v>214.5084228515625</v>
      </c>
      <c r="E41" s="4">
        <v>143.31666564941406</v>
      </c>
    </row>
    <row r="42" spans="1:5" x14ac:dyDescent="0.2">
      <c r="A42" s="2">
        <v>44144</v>
      </c>
      <c r="B42" s="3">
        <v>113.34173583984375</v>
      </c>
      <c r="C42" s="3">
        <v>157.18699645996094</v>
      </c>
      <c r="D42" s="3">
        <v>209.39790344238281</v>
      </c>
      <c r="E42" s="4">
        <v>140.41999816894531</v>
      </c>
    </row>
    <row r="43" spans="1:5" x14ac:dyDescent="0.2">
      <c r="A43" s="2">
        <v>44145</v>
      </c>
      <c r="B43" s="3">
        <v>113.00070190429688</v>
      </c>
      <c r="C43" s="3">
        <v>151.75100708007812</v>
      </c>
      <c r="D43" s="3">
        <v>202.32171630859375</v>
      </c>
      <c r="E43" s="4">
        <v>136.78666687011719</v>
      </c>
    </row>
    <row r="44" spans="1:5" x14ac:dyDescent="0.2">
      <c r="A44" s="2">
        <v>44146</v>
      </c>
      <c r="B44" s="3">
        <v>116.43058013916016</v>
      </c>
      <c r="C44" s="3">
        <v>156.8695068359375</v>
      </c>
      <c r="D44" s="3">
        <v>207.63365173339844</v>
      </c>
      <c r="E44" s="4">
        <v>139.0433349609375</v>
      </c>
    </row>
    <row r="45" spans="1:5" x14ac:dyDescent="0.2">
      <c r="A45" s="2">
        <v>44147</v>
      </c>
      <c r="B45" s="3">
        <v>116.15773010253906</v>
      </c>
      <c r="C45" s="3">
        <v>155.51400756835938</v>
      </c>
      <c r="D45" s="3">
        <v>206.56935119628906</v>
      </c>
      <c r="E45" s="4">
        <v>137.25332641601562</v>
      </c>
    </row>
    <row r="46" spans="1:5" x14ac:dyDescent="0.2">
      <c r="A46" s="2">
        <v>44148</v>
      </c>
      <c r="B46" s="3">
        <v>116.20645904541016</v>
      </c>
      <c r="C46" s="3">
        <v>156.44050598144531</v>
      </c>
      <c r="D46" s="3">
        <v>207.59527587890625</v>
      </c>
      <c r="E46" s="4">
        <v>136.16667175292969</v>
      </c>
    </row>
    <row r="47" spans="1:5" x14ac:dyDescent="0.2">
      <c r="A47" s="2">
        <v>44151</v>
      </c>
      <c r="B47" s="3">
        <v>117.21983337402344</v>
      </c>
      <c r="C47" s="3">
        <v>156.55299377441406</v>
      </c>
      <c r="D47" s="3">
        <v>208.28565979003906</v>
      </c>
      <c r="E47" s="4">
        <v>136.02999877929688</v>
      </c>
    </row>
    <row r="48" spans="1:5" x14ac:dyDescent="0.2">
      <c r="A48" s="2">
        <v>44152</v>
      </c>
      <c r="B48" s="3">
        <v>116.33315277099609</v>
      </c>
      <c r="C48" s="3">
        <v>156.78300476074219</v>
      </c>
      <c r="D48" s="3">
        <v>205.62969970703125</v>
      </c>
      <c r="E48" s="4">
        <v>147.20333862304688</v>
      </c>
    </row>
    <row r="49" spans="1:5" x14ac:dyDescent="0.2">
      <c r="A49" s="2">
        <v>44153</v>
      </c>
      <c r="B49" s="3">
        <v>115.00794982910156</v>
      </c>
      <c r="C49" s="3">
        <v>155.27299499511719</v>
      </c>
      <c r="D49" s="3">
        <v>202.91873168945312</v>
      </c>
      <c r="E49" s="4">
        <v>162.21333312988281</v>
      </c>
    </row>
    <row r="50" spans="1:5" x14ac:dyDescent="0.2">
      <c r="A50" s="2">
        <v>44154</v>
      </c>
      <c r="B50" s="3">
        <v>115.60234832763672</v>
      </c>
      <c r="C50" s="3">
        <v>155.85099792480469</v>
      </c>
      <c r="D50" s="3">
        <v>204.2069091796875</v>
      </c>
      <c r="E50" s="4">
        <v>166.42333984375</v>
      </c>
    </row>
    <row r="51" spans="1:5" x14ac:dyDescent="0.2">
      <c r="A51" s="2">
        <v>44155</v>
      </c>
      <c r="B51" s="3">
        <v>114.33561706542969</v>
      </c>
      <c r="C51" s="3">
        <v>154.97000122070312</v>
      </c>
      <c r="D51" s="3">
        <v>202.25541687011719</v>
      </c>
      <c r="E51" s="4">
        <v>163.20333862304688</v>
      </c>
    </row>
    <row r="52" spans="1:5" x14ac:dyDescent="0.2">
      <c r="A52" s="2">
        <v>44158</v>
      </c>
      <c r="B52" s="3">
        <v>110.93498229980469</v>
      </c>
      <c r="C52" s="3">
        <v>154.91949462890625</v>
      </c>
      <c r="D52" s="3">
        <v>201.98623657226562</v>
      </c>
      <c r="E52" s="4">
        <v>173.94999694824219</v>
      </c>
    </row>
    <row r="53" spans="1:5" x14ac:dyDescent="0.2">
      <c r="A53" s="2">
        <v>44159</v>
      </c>
      <c r="B53" s="3">
        <v>112.22116851806641</v>
      </c>
      <c r="C53" s="3">
        <v>155.90299987792969</v>
      </c>
      <c r="D53" s="3">
        <v>205.59124755859375</v>
      </c>
      <c r="E53" s="4">
        <v>185.12666320800781</v>
      </c>
    </row>
    <row r="54" spans="1:5" x14ac:dyDescent="0.2">
      <c r="A54" s="2">
        <v>44160</v>
      </c>
      <c r="B54" s="3">
        <v>113.05915069580078</v>
      </c>
      <c r="C54" s="3">
        <v>159.25349426269531</v>
      </c>
      <c r="D54" s="3">
        <v>205.60087585449219</v>
      </c>
      <c r="E54" s="4">
        <v>191.33332824707031</v>
      </c>
    </row>
    <row r="55" spans="1:5" x14ac:dyDescent="0.2">
      <c r="A55" s="2">
        <v>44162</v>
      </c>
      <c r="B55" s="3">
        <v>113.60482788085938</v>
      </c>
      <c r="C55" s="3">
        <v>159.76699829101562</v>
      </c>
      <c r="D55" s="3">
        <v>206.90826416015625</v>
      </c>
      <c r="E55" s="4">
        <v>195.25332641601562</v>
      </c>
    </row>
    <row r="56" spans="1:5" x14ac:dyDescent="0.2">
      <c r="A56" s="2">
        <v>44165</v>
      </c>
      <c r="B56" s="3">
        <v>116.00185394287109</v>
      </c>
      <c r="C56" s="3">
        <v>158.40199279785156</v>
      </c>
      <c r="D56" s="3">
        <v>205.79312133789062</v>
      </c>
      <c r="E56" s="4">
        <v>189.19999694824219</v>
      </c>
    </row>
    <row r="57" spans="1:5" x14ac:dyDescent="0.2">
      <c r="A57" s="2">
        <v>44166</v>
      </c>
      <c r="B57" s="3">
        <v>119.57786560058594</v>
      </c>
      <c r="C57" s="3">
        <v>161.00399780273438</v>
      </c>
      <c r="D57" s="3">
        <v>207.85040283203125</v>
      </c>
      <c r="E57" s="4">
        <v>194.91999816894531</v>
      </c>
    </row>
    <row r="58" spans="1:5" x14ac:dyDescent="0.2">
      <c r="A58" s="2">
        <v>44167</v>
      </c>
      <c r="B58" s="3">
        <v>119.92866516113281</v>
      </c>
      <c r="C58" s="3">
        <v>160.17649841308594</v>
      </c>
      <c r="D58" s="3">
        <v>207.04286193847656</v>
      </c>
      <c r="E58" s="4">
        <v>189.60667419433594</v>
      </c>
    </row>
    <row r="59" spans="1:5" x14ac:dyDescent="0.2">
      <c r="A59" s="2">
        <v>44168</v>
      </c>
      <c r="B59" s="3">
        <v>119.79224395751953</v>
      </c>
      <c r="C59" s="3">
        <v>159.33650207519531</v>
      </c>
      <c r="D59" s="3">
        <v>205.95657348632812</v>
      </c>
      <c r="E59" s="4">
        <v>197.7933349609375</v>
      </c>
    </row>
    <row r="60" spans="1:5" x14ac:dyDescent="0.2">
      <c r="A60" s="2">
        <v>44169</v>
      </c>
      <c r="B60" s="3">
        <v>119.11989593505859</v>
      </c>
      <c r="C60" s="3">
        <v>158.12899780273438</v>
      </c>
      <c r="D60" s="3">
        <v>206.07192993164062</v>
      </c>
      <c r="E60" s="4">
        <v>199.67999267578125</v>
      </c>
    </row>
    <row r="61" spans="1:5" x14ac:dyDescent="0.2">
      <c r="A61" s="2">
        <v>44172</v>
      </c>
      <c r="B61" s="3">
        <v>120.58150482177734</v>
      </c>
      <c r="C61" s="3">
        <v>157.89999389648438</v>
      </c>
      <c r="D61" s="3">
        <v>206.00462341308594</v>
      </c>
      <c r="E61" s="4">
        <v>213.91999816894531</v>
      </c>
    </row>
    <row r="62" spans="1:5" x14ac:dyDescent="0.2">
      <c r="A62" s="2">
        <v>44173</v>
      </c>
      <c r="B62" s="3">
        <v>121.19538116455078</v>
      </c>
      <c r="C62" s="3">
        <v>158.864501953125</v>
      </c>
      <c r="D62" s="3">
        <v>207.65812683105469</v>
      </c>
      <c r="E62" s="4">
        <v>216.62666320800781</v>
      </c>
    </row>
    <row r="63" spans="1:5" x14ac:dyDescent="0.2">
      <c r="A63" s="2">
        <v>44174</v>
      </c>
      <c r="B63" s="3">
        <v>118.66194915771484</v>
      </c>
      <c r="C63" s="3">
        <v>155.21000671386719</v>
      </c>
      <c r="D63" s="3">
        <v>203.61090087890625</v>
      </c>
      <c r="E63" s="4">
        <v>201.49333190917969</v>
      </c>
    </row>
    <row r="64" spans="1:5" x14ac:dyDescent="0.2">
      <c r="A64" s="2">
        <v>44175</v>
      </c>
      <c r="B64" s="3">
        <v>120.08457183837891</v>
      </c>
      <c r="C64" s="3">
        <v>155.07449340820312</v>
      </c>
      <c r="D64" s="3">
        <v>202.38040161132812</v>
      </c>
      <c r="E64" s="4">
        <v>209.02333068847656</v>
      </c>
    </row>
    <row r="65" spans="1:5" x14ac:dyDescent="0.2">
      <c r="A65" s="2">
        <v>44176</v>
      </c>
      <c r="B65" s="3">
        <v>119.27579498291016</v>
      </c>
      <c r="C65" s="3">
        <v>155.82099914550781</v>
      </c>
      <c r="D65" s="3">
        <v>205.01443481445312</v>
      </c>
      <c r="E65" s="4">
        <v>203.33000183105469</v>
      </c>
    </row>
    <row r="66" spans="1:5" x14ac:dyDescent="0.2">
      <c r="A66" s="2">
        <v>44179</v>
      </c>
      <c r="B66" s="3">
        <v>118.66194915771484</v>
      </c>
      <c r="C66" s="3">
        <v>157.84849548339844</v>
      </c>
      <c r="D66" s="3">
        <v>205.9180908203125</v>
      </c>
      <c r="E66" s="4">
        <v>213.27667236328125</v>
      </c>
    </row>
    <row r="67" spans="1:5" x14ac:dyDescent="0.2">
      <c r="A67" s="2">
        <v>44180</v>
      </c>
      <c r="B67" s="3">
        <v>124.60575866699219</v>
      </c>
      <c r="C67" s="3">
        <v>158.25599670410156</v>
      </c>
      <c r="D67" s="3">
        <v>205.850830078125</v>
      </c>
      <c r="E67" s="4">
        <v>211.08332824707031</v>
      </c>
    </row>
    <row r="68" spans="1:5" x14ac:dyDescent="0.2">
      <c r="A68" s="2">
        <v>44181</v>
      </c>
      <c r="B68" s="3">
        <v>124.53752899169922</v>
      </c>
      <c r="C68" s="3">
        <v>162.04800415039062</v>
      </c>
      <c r="D68" s="3">
        <v>210.80166625976562</v>
      </c>
      <c r="E68" s="4">
        <v>207.58999633789062</v>
      </c>
    </row>
    <row r="69" spans="1:5" x14ac:dyDescent="0.2">
      <c r="A69" s="2">
        <v>44182</v>
      </c>
      <c r="B69" s="3">
        <v>125.40478515625</v>
      </c>
      <c r="C69" s="3">
        <v>161.80400085449219</v>
      </c>
      <c r="D69" s="3">
        <v>210.93624877929688</v>
      </c>
      <c r="E69" s="4">
        <v>218.63333129882812</v>
      </c>
    </row>
    <row r="70" spans="1:5" x14ac:dyDescent="0.2">
      <c r="A70" s="2">
        <v>44183</v>
      </c>
      <c r="B70" s="3">
        <v>123.4169921875</v>
      </c>
      <c r="C70" s="3">
        <v>160.08250427246094</v>
      </c>
      <c r="D70" s="3">
        <v>210.13838195800781</v>
      </c>
      <c r="E70" s="4">
        <v>231.66667175292969</v>
      </c>
    </row>
    <row r="71" spans="1:5" x14ac:dyDescent="0.2">
      <c r="A71" s="2">
        <v>44186</v>
      </c>
      <c r="B71" s="3">
        <v>124.94680023193359</v>
      </c>
      <c r="C71" s="3">
        <v>160.30900573730469</v>
      </c>
      <c r="D71" s="3">
        <v>213.98368835449219</v>
      </c>
      <c r="E71" s="4">
        <v>216.6199951171875</v>
      </c>
    </row>
    <row r="72" spans="1:5" x14ac:dyDescent="0.2">
      <c r="A72" s="2">
        <v>44187</v>
      </c>
      <c r="B72" s="3">
        <v>128.50332641601562</v>
      </c>
      <c r="C72" s="3">
        <v>160.32600402832031</v>
      </c>
      <c r="D72" s="3">
        <v>215.28152465820312</v>
      </c>
      <c r="E72" s="4">
        <v>213.44667053222656</v>
      </c>
    </row>
    <row r="73" spans="1:5" x14ac:dyDescent="0.2">
      <c r="A73" s="2">
        <v>44188</v>
      </c>
      <c r="B73" s="3">
        <v>127.60690307617188</v>
      </c>
      <c r="C73" s="3">
        <v>159.26350402832031</v>
      </c>
      <c r="D73" s="3">
        <v>212.47442626953125</v>
      </c>
      <c r="E73" s="4">
        <v>215.32666015625</v>
      </c>
    </row>
    <row r="74" spans="1:5" x14ac:dyDescent="0.2">
      <c r="A74" s="2">
        <v>44189</v>
      </c>
      <c r="B74" s="3">
        <v>128.59100341796875</v>
      </c>
      <c r="C74" s="3">
        <v>158.63450622558594</v>
      </c>
      <c r="D74" s="3">
        <v>214.13754272460938</v>
      </c>
      <c r="E74" s="4">
        <v>220.58999633789062</v>
      </c>
    </row>
    <row r="75" spans="1:5" x14ac:dyDescent="0.2">
      <c r="A75" s="2">
        <v>44193</v>
      </c>
      <c r="B75" s="3">
        <v>133.19017028808594</v>
      </c>
      <c r="C75" s="3">
        <v>164.197998046875</v>
      </c>
      <c r="D75" s="3">
        <v>216.26206970214844</v>
      </c>
      <c r="E75" s="4">
        <v>221.22999572753906</v>
      </c>
    </row>
    <row r="76" spans="1:5" x14ac:dyDescent="0.2">
      <c r="A76" s="2">
        <v>44194</v>
      </c>
      <c r="B76" s="3">
        <v>131.41677856445312</v>
      </c>
      <c r="C76" s="3">
        <v>166.10000610351562</v>
      </c>
      <c r="D76" s="3">
        <v>215.4833984375</v>
      </c>
      <c r="E76" s="4">
        <v>221.99667358398438</v>
      </c>
    </row>
    <row r="77" spans="1:5" x14ac:dyDescent="0.2">
      <c r="A77" s="2">
        <v>44195</v>
      </c>
      <c r="B77" s="3">
        <v>130.29623413085938</v>
      </c>
      <c r="C77" s="3">
        <v>164.29249572753906</v>
      </c>
      <c r="D77" s="3">
        <v>213.10887145996094</v>
      </c>
      <c r="E77" s="4">
        <v>231.59333801269531</v>
      </c>
    </row>
    <row r="78" spans="1:5" x14ac:dyDescent="0.2">
      <c r="A78" s="2">
        <v>44196</v>
      </c>
      <c r="B78" s="3">
        <v>129.29257202148438</v>
      </c>
      <c r="C78" s="3">
        <v>162.84649658203125</v>
      </c>
      <c r="D78" s="3">
        <v>213.82029724121094</v>
      </c>
      <c r="E78" s="4">
        <v>235.22332763671875</v>
      </c>
    </row>
    <row r="79" spans="1:5" x14ac:dyDescent="0.2">
      <c r="A79" s="2">
        <v>44200</v>
      </c>
      <c r="B79" s="3">
        <v>126.09659576416016</v>
      </c>
      <c r="C79" s="3">
        <v>159.33149719238281</v>
      </c>
      <c r="D79" s="3">
        <v>209.27320861816406</v>
      </c>
      <c r="E79" s="4">
        <v>243.25666809082031</v>
      </c>
    </row>
    <row r="80" spans="1:5" x14ac:dyDescent="0.2">
      <c r="A80" s="2">
        <v>44201</v>
      </c>
      <c r="B80" s="3">
        <v>127.65563201904297</v>
      </c>
      <c r="C80" s="3">
        <v>160.92550659179688</v>
      </c>
      <c r="D80" s="3">
        <v>209.47508239746094</v>
      </c>
      <c r="E80" s="4">
        <v>245.03666687011719</v>
      </c>
    </row>
    <row r="81" spans="1:5" x14ac:dyDescent="0.2">
      <c r="A81" s="2">
        <v>44202</v>
      </c>
      <c r="B81" s="3">
        <v>123.3585205078125</v>
      </c>
      <c r="C81" s="3">
        <v>156.91900634765625</v>
      </c>
      <c r="D81" s="3">
        <v>204.04350280761719</v>
      </c>
      <c r="E81" s="4">
        <v>251.99333190917969</v>
      </c>
    </row>
    <row r="82" spans="1:5" x14ac:dyDescent="0.2">
      <c r="A82" s="2">
        <v>44203</v>
      </c>
      <c r="B82" s="3">
        <v>127.56793975830078</v>
      </c>
      <c r="C82" s="3">
        <v>158.10800170898438</v>
      </c>
      <c r="D82" s="3">
        <v>209.84996032714844</v>
      </c>
      <c r="E82" s="4">
        <v>272.01333618164062</v>
      </c>
    </row>
    <row r="83" spans="1:5" x14ac:dyDescent="0.2">
      <c r="A83" s="2">
        <v>44204</v>
      </c>
      <c r="B83" s="3">
        <v>128.66896057128906</v>
      </c>
      <c r="C83" s="3">
        <v>159.13499450683594</v>
      </c>
      <c r="D83" s="3">
        <v>211.12852478027344</v>
      </c>
      <c r="E83" s="4">
        <v>293.33999633789062</v>
      </c>
    </row>
    <row r="84" spans="1:5" x14ac:dyDescent="0.2">
      <c r="A84" s="2">
        <v>44207</v>
      </c>
      <c r="B84" s="3">
        <v>125.67759704589844</v>
      </c>
      <c r="C84" s="3">
        <v>155.71049499511719</v>
      </c>
      <c r="D84" s="3">
        <v>209.08088684082031</v>
      </c>
      <c r="E84" s="4">
        <v>270.39666748046875</v>
      </c>
    </row>
    <row r="85" spans="1:5" x14ac:dyDescent="0.2">
      <c r="A85" s="2">
        <v>44208</v>
      </c>
      <c r="B85" s="3">
        <v>125.50221252441406</v>
      </c>
      <c r="C85" s="3">
        <v>156.04150390625</v>
      </c>
      <c r="D85" s="3">
        <v>206.61985778808594</v>
      </c>
      <c r="E85" s="4">
        <v>283.14666748046875</v>
      </c>
    </row>
    <row r="86" spans="1:5" x14ac:dyDescent="0.2">
      <c r="A86" s="2">
        <v>44209</v>
      </c>
      <c r="B86" s="3">
        <v>127.5386962890625</v>
      </c>
      <c r="C86" s="3">
        <v>158.29449462890625</v>
      </c>
      <c r="D86" s="3">
        <v>207.97535705566406</v>
      </c>
      <c r="E86" s="4">
        <v>284.8033447265625</v>
      </c>
    </row>
    <row r="87" spans="1:5" x14ac:dyDescent="0.2">
      <c r="A87" s="2">
        <v>44210</v>
      </c>
      <c r="B87" s="3">
        <v>125.60939788818359</v>
      </c>
      <c r="C87" s="3">
        <v>156.37350463867188</v>
      </c>
      <c r="D87" s="3">
        <v>204.78373718261719</v>
      </c>
      <c r="E87" s="4">
        <v>281.66665649414062</v>
      </c>
    </row>
    <row r="88" spans="1:5" x14ac:dyDescent="0.2">
      <c r="A88" s="2">
        <v>44211</v>
      </c>
      <c r="B88" s="3">
        <v>123.88471221923828</v>
      </c>
      <c r="C88" s="3">
        <v>155.21249389648438</v>
      </c>
      <c r="D88" s="3">
        <v>204.42803955078125</v>
      </c>
      <c r="E88" s="4">
        <v>275.38665771484375</v>
      </c>
    </row>
    <row r="89" spans="1:5" x14ac:dyDescent="0.2">
      <c r="A89" s="2">
        <v>44215</v>
      </c>
      <c r="B89" s="3">
        <v>124.55704498291016</v>
      </c>
      <c r="C89" s="3">
        <v>156.03799438476562</v>
      </c>
      <c r="D89" s="3">
        <v>208.07147216796875</v>
      </c>
      <c r="E89" s="4">
        <v>281.51666259765625</v>
      </c>
    </row>
    <row r="90" spans="1:5" x14ac:dyDescent="0.2">
      <c r="A90" s="2">
        <v>44216</v>
      </c>
      <c r="B90" s="3">
        <v>128.64949035644531</v>
      </c>
      <c r="C90" s="3">
        <v>163.16900634765625</v>
      </c>
      <c r="D90" s="3">
        <v>215.66603088378906</v>
      </c>
      <c r="E90" s="4">
        <v>283.48333740234375</v>
      </c>
    </row>
    <row r="91" spans="1:5" x14ac:dyDescent="0.2">
      <c r="A91" s="2">
        <v>44217</v>
      </c>
      <c r="B91" s="3">
        <v>133.3656005859375</v>
      </c>
      <c r="C91" s="3">
        <v>165.34950256347656</v>
      </c>
      <c r="D91" s="3">
        <v>216.27169799804688</v>
      </c>
      <c r="E91" s="4">
        <v>281.663330078125</v>
      </c>
    </row>
    <row r="92" spans="1:5" x14ac:dyDescent="0.2">
      <c r="A92" s="2">
        <v>44218</v>
      </c>
      <c r="B92" s="3">
        <v>135.50924682617188</v>
      </c>
      <c r="C92" s="3">
        <v>164.61149597167969</v>
      </c>
      <c r="D92" s="3">
        <v>217.21377563476562</v>
      </c>
      <c r="E92" s="4">
        <v>282.21331787109375</v>
      </c>
    </row>
    <row r="93" spans="1:5" x14ac:dyDescent="0.2">
      <c r="A93" s="2">
        <v>44221</v>
      </c>
      <c r="B93" s="3">
        <v>139.26068115234375</v>
      </c>
      <c r="C93" s="3">
        <v>164.69999694824219</v>
      </c>
      <c r="D93" s="3">
        <v>220.6553955078125</v>
      </c>
      <c r="E93" s="4">
        <v>293.60000610351562</v>
      </c>
    </row>
    <row r="94" spans="1:5" x14ac:dyDescent="0.2">
      <c r="A94" s="2">
        <v>44222</v>
      </c>
      <c r="B94" s="3">
        <v>139.49453735351562</v>
      </c>
      <c r="C94" s="3">
        <v>166.30650329589844</v>
      </c>
      <c r="D94" s="3">
        <v>223.34712219238281</v>
      </c>
      <c r="E94" s="4">
        <v>294.36334228515625</v>
      </c>
    </row>
    <row r="95" spans="1:5" x14ac:dyDescent="0.2">
      <c r="A95" s="2">
        <v>44223</v>
      </c>
      <c r="B95" s="3">
        <v>138.42271423339844</v>
      </c>
      <c r="C95" s="3">
        <v>161.62899780273438</v>
      </c>
      <c r="D95" s="3">
        <v>223.89509582519531</v>
      </c>
      <c r="E95" s="4">
        <v>288.0533447265625</v>
      </c>
    </row>
    <row r="96" spans="1:5" x14ac:dyDescent="0.2">
      <c r="A96" s="2">
        <v>44224</v>
      </c>
      <c r="B96" s="3">
        <v>133.5799560546875</v>
      </c>
      <c r="C96" s="3">
        <v>161.88099670410156</v>
      </c>
      <c r="D96" s="3">
        <v>229.69192504882812</v>
      </c>
      <c r="E96" s="4">
        <v>278.47665405273438</v>
      </c>
    </row>
    <row r="97" spans="1:5" x14ac:dyDescent="0.2">
      <c r="A97" s="2">
        <v>44225</v>
      </c>
      <c r="B97" s="3">
        <v>128.581298828125</v>
      </c>
      <c r="C97" s="3">
        <v>160.30999755859375</v>
      </c>
      <c r="D97" s="3">
        <v>222.99139404296875</v>
      </c>
      <c r="E97" s="4">
        <v>264.510009765625</v>
      </c>
    </row>
    <row r="98" spans="1:5" x14ac:dyDescent="0.2">
      <c r="A98" s="2">
        <v>44228</v>
      </c>
      <c r="B98" s="3">
        <v>130.70547485351562</v>
      </c>
      <c r="C98" s="3">
        <v>167.14399719238281</v>
      </c>
      <c r="D98" s="3">
        <v>230.38407897949219</v>
      </c>
      <c r="E98" s="4">
        <v>279.93667602539062</v>
      </c>
    </row>
    <row r="99" spans="1:5" x14ac:dyDescent="0.2">
      <c r="A99" s="2">
        <v>44229</v>
      </c>
      <c r="B99" s="3">
        <v>131.53373718261719</v>
      </c>
      <c r="C99" s="3">
        <v>169</v>
      </c>
      <c r="D99" s="3">
        <v>230.24951171875</v>
      </c>
      <c r="E99" s="4">
        <v>290.92999267578125</v>
      </c>
    </row>
    <row r="100" spans="1:5" x14ac:dyDescent="0.2">
      <c r="A100" s="2">
        <v>44230</v>
      </c>
      <c r="B100" s="3">
        <v>130.51063537597656</v>
      </c>
      <c r="C100" s="3">
        <v>165.62649536132812</v>
      </c>
      <c r="D100" s="3">
        <v>233.60456848144531</v>
      </c>
      <c r="E100" s="4">
        <v>284.89666748046875</v>
      </c>
    </row>
    <row r="101" spans="1:5" x14ac:dyDescent="0.2">
      <c r="A101" s="2">
        <v>44231</v>
      </c>
      <c r="B101" s="3">
        <v>133.87223815917969</v>
      </c>
      <c r="C101" s="3">
        <v>166.55000305175781</v>
      </c>
      <c r="D101" s="3">
        <v>232.65280151367188</v>
      </c>
      <c r="E101" s="4">
        <v>283.32998657226562</v>
      </c>
    </row>
    <row r="102" spans="1:5" x14ac:dyDescent="0.2">
      <c r="A102" s="2">
        <v>44232</v>
      </c>
      <c r="B102" s="3">
        <v>133.45755004882812</v>
      </c>
      <c r="C102" s="3">
        <v>167.60749816894531</v>
      </c>
      <c r="D102" s="3">
        <v>232.83547973632812</v>
      </c>
      <c r="E102" s="4">
        <v>284.07666015625</v>
      </c>
    </row>
    <row r="103" spans="1:5" x14ac:dyDescent="0.2">
      <c r="A103" s="2">
        <v>44235</v>
      </c>
      <c r="B103" s="3">
        <v>133.60392761230469</v>
      </c>
      <c r="C103" s="3">
        <v>166.14700317382812</v>
      </c>
      <c r="D103" s="3">
        <v>233.09503173828125</v>
      </c>
      <c r="E103" s="4">
        <v>287.80667114257812</v>
      </c>
    </row>
    <row r="104" spans="1:5" x14ac:dyDescent="0.2">
      <c r="A104" s="2">
        <v>44236</v>
      </c>
      <c r="B104" s="3">
        <v>132.72563171386719</v>
      </c>
      <c r="C104" s="3">
        <v>165.25</v>
      </c>
      <c r="D104" s="3">
        <v>234.34481811523438</v>
      </c>
      <c r="E104" s="4">
        <v>283.1533203125</v>
      </c>
    </row>
    <row r="105" spans="1:5" x14ac:dyDescent="0.2">
      <c r="A105" s="2">
        <v>44237</v>
      </c>
      <c r="B105" s="3">
        <v>132.12060546875</v>
      </c>
      <c r="C105" s="3">
        <v>164.32899475097656</v>
      </c>
      <c r="D105" s="3">
        <v>233.43156433105469</v>
      </c>
      <c r="E105" s="4">
        <v>268.27334594726562</v>
      </c>
    </row>
    <row r="106" spans="1:5" x14ac:dyDescent="0.2">
      <c r="A106" s="2">
        <v>44238</v>
      </c>
      <c r="B106" s="3">
        <v>131.86689758300781</v>
      </c>
      <c r="C106" s="3">
        <v>163.10650634765625</v>
      </c>
      <c r="D106" s="3">
        <v>235.03695678710938</v>
      </c>
      <c r="E106" s="4">
        <v>270.5533447265625</v>
      </c>
    </row>
    <row r="107" spans="1:5" x14ac:dyDescent="0.2">
      <c r="A107" s="2">
        <v>44239</v>
      </c>
      <c r="B107" s="3">
        <v>132.10108947753906</v>
      </c>
      <c r="C107" s="3">
        <v>163.885498046875</v>
      </c>
      <c r="D107" s="3">
        <v>235.51763916015625</v>
      </c>
      <c r="E107" s="4">
        <v>272.04000854492188</v>
      </c>
    </row>
    <row r="108" spans="1:5" x14ac:dyDescent="0.2">
      <c r="A108" s="2">
        <v>44243</v>
      </c>
      <c r="B108" s="3">
        <v>129.97372436523438</v>
      </c>
      <c r="C108" s="3">
        <v>163.44749450683594</v>
      </c>
      <c r="D108" s="3">
        <v>234.27751159667969</v>
      </c>
      <c r="E108" s="4">
        <v>265.40667724609375</v>
      </c>
    </row>
    <row r="109" spans="1:5" x14ac:dyDescent="0.2">
      <c r="A109" s="2">
        <v>44244</v>
      </c>
      <c r="B109" s="3">
        <v>127.68046569824219</v>
      </c>
      <c r="C109" s="3">
        <v>165.4320068359375</v>
      </c>
      <c r="D109" s="3">
        <v>235.298828125</v>
      </c>
      <c r="E109" s="4">
        <v>266.04998779296875</v>
      </c>
    </row>
    <row r="110" spans="1:5" x14ac:dyDescent="0.2">
      <c r="A110" s="2">
        <v>44245</v>
      </c>
      <c r="B110" s="3">
        <v>126.57775115966797</v>
      </c>
      <c r="C110" s="3">
        <v>166.4114990234375</v>
      </c>
      <c r="D110" s="3">
        <v>234.90380859375</v>
      </c>
      <c r="E110" s="4">
        <v>262.45999145507812</v>
      </c>
    </row>
    <row r="111" spans="1:5" x14ac:dyDescent="0.2">
      <c r="A111" s="2">
        <v>44246</v>
      </c>
      <c r="B111" s="3">
        <v>126.73390960693359</v>
      </c>
      <c r="C111" s="3">
        <v>162.4949951171875</v>
      </c>
      <c r="D111" s="3">
        <v>232.18661499023438</v>
      </c>
      <c r="E111" s="4">
        <v>260.43331909179688</v>
      </c>
    </row>
    <row r="112" spans="1:5" x14ac:dyDescent="0.2">
      <c r="A112" s="2">
        <v>44249</v>
      </c>
      <c r="B112" s="3">
        <v>122.95735931396484</v>
      </c>
      <c r="C112" s="3">
        <v>159.03700256347656</v>
      </c>
      <c r="D112" s="3">
        <v>225.96206665039062</v>
      </c>
      <c r="E112" s="4">
        <v>238.16667175292969</v>
      </c>
    </row>
    <row r="113" spans="1:5" x14ac:dyDescent="0.2">
      <c r="A113" s="2">
        <v>44250</v>
      </c>
      <c r="B113" s="3">
        <v>122.82073974609375</v>
      </c>
      <c r="C113" s="3">
        <v>159.72500610351562</v>
      </c>
      <c r="D113" s="3">
        <v>224.76724243164062</v>
      </c>
      <c r="E113" s="4">
        <v>232.94667053222656</v>
      </c>
    </row>
    <row r="114" spans="1:5" x14ac:dyDescent="0.2">
      <c r="A114" s="2">
        <v>44251</v>
      </c>
      <c r="B114" s="3">
        <v>122.32304382324219</v>
      </c>
      <c r="C114" s="3">
        <v>157.97650146484375</v>
      </c>
      <c r="D114" s="3">
        <v>226.00059509277344</v>
      </c>
      <c r="E114" s="4">
        <v>247.33999633789062</v>
      </c>
    </row>
    <row r="115" spans="1:5" x14ac:dyDescent="0.2">
      <c r="A115" s="2">
        <v>44252</v>
      </c>
      <c r="B115" s="3">
        <v>118.06833648681641</v>
      </c>
      <c r="C115" s="3">
        <v>152.85800170898438</v>
      </c>
      <c r="D115" s="3">
        <v>220.64328002929688</v>
      </c>
      <c r="E115" s="4">
        <v>227.40666198730469</v>
      </c>
    </row>
    <row r="116" spans="1:5" x14ac:dyDescent="0.2">
      <c r="A116" s="2">
        <v>44253</v>
      </c>
      <c r="B116" s="3">
        <v>118.33181762695312</v>
      </c>
      <c r="C116" s="3">
        <v>154.64649963378906</v>
      </c>
      <c r="D116" s="3">
        <v>223.90969848632812</v>
      </c>
      <c r="E116" s="4">
        <v>225.16667175292969</v>
      </c>
    </row>
    <row r="117" spans="1:5" x14ac:dyDescent="0.2">
      <c r="A117" s="2">
        <v>44256</v>
      </c>
      <c r="B117" s="3">
        <v>124.70412445068359</v>
      </c>
      <c r="C117" s="3">
        <v>157.3070068359375</v>
      </c>
      <c r="D117" s="3">
        <v>228.30348205566406</v>
      </c>
      <c r="E117" s="4">
        <v>239.47666931152344</v>
      </c>
    </row>
    <row r="118" spans="1:5" x14ac:dyDescent="0.2">
      <c r="A118" s="2">
        <v>44257</v>
      </c>
      <c r="B118" s="3">
        <v>122.09860992431641</v>
      </c>
      <c r="C118" s="3">
        <v>154.72650146484375</v>
      </c>
      <c r="D118" s="3">
        <v>225.34541320800781</v>
      </c>
      <c r="E118" s="4">
        <v>228.81333923339844</v>
      </c>
    </row>
    <row r="119" spans="1:5" x14ac:dyDescent="0.2">
      <c r="A119" s="2">
        <v>44258</v>
      </c>
      <c r="B119" s="3">
        <v>119.11249542236328</v>
      </c>
      <c r="C119" s="3">
        <v>150.25</v>
      </c>
      <c r="D119" s="3">
        <v>219.26536560058594</v>
      </c>
      <c r="E119" s="4">
        <v>217.73333740234375</v>
      </c>
    </row>
    <row r="120" spans="1:5" x14ac:dyDescent="0.2">
      <c r="A120" s="2">
        <v>44259</v>
      </c>
      <c r="B120" s="3">
        <v>117.22908782958984</v>
      </c>
      <c r="C120" s="3">
        <v>148.87849426269531</v>
      </c>
      <c r="D120" s="3">
        <v>218.46562194824219</v>
      </c>
      <c r="E120" s="4">
        <v>207.14666748046875</v>
      </c>
    </row>
    <row r="121" spans="1:5" x14ac:dyDescent="0.2">
      <c r="A121" s="2">
        <v>44260</v>
      </c>
      <c r="B121" s="3">
        <v>118.48794555664062</v>
      </c>
      <c r="C121" s="3">
        <v>150.02299499511719</v>
      </c>
      <c r="D121" s="3">
        <v>223.15815734863281</v>
      </c>
      <c r="E121" s="4">
        <v>199.31666564941406</v>
      </c>
    </row>
    <row r="122" spans="1:5" x14ac:dyDescent="0.2">
      <c r="A122" s="2">
        <v>44263</v>
      </c>
      <c r="B122" s="3">
        <v>113.55014038085938</v>
      </c>
      <c r="C122" s="3">
        <v>147.59750366210938</v>
      </c>
      <c r="D122" s="3">
        <v>219.10157775878906</v>
      </c>
      <c r="E122" s="4">
        <v>187.66667175292969</v>
      </c>
    </row>
    <row r="123" spans="1:5" x14ac:dyDescent="0.2">
      <c r="A123" s="2">
        <v>44264</v>
      </c>
      <c r="B123" s="3">
        <v>118.16590118408203</v>
      </c>
      <c r="C123" s="3">
        <v>153.14250183105469</v>
      </c>
      <c r="D123" s="3">
        <v>225.25865173339844</v>
      </c>
      <c r="E123" s="4">
        <v>224.52667236328125</v>
      </c>
    </row>
    <row r="124" spans="1:5" x14ac:dyDescent="0.2">
      <c r="A124" s="2">
        <v>44265</v>
      </c>
      <c r="B124" s="3">
        <v>117.08271789550781</v>
      </c>
      <c r="C124" s="3">
        <v>152.88200378417969</v>
      </c>
      <c r="D124" s="3">
        <v>223.94822692871094</v>
      </c>
      <c r="E124" s="4">
        <v>222.68666076660156</v>
      </c>
    </row>
    <row r="125" spans="1:5" x14ac:dyDescent="0.2">
      <c r="A125" s="2">
        <v>44266</v>
      </c>
      <c r="B125" s="3">
        <v>119.01490783691406</v>
      </c>
      <c r="C125" s="3">
        <v>155.67950439453125</v>
      </c>
      <c r="D125" s="3">
        <v>228.48658752441406</v>
      </c>
      <c r="E125" s="4">
        <v>233.19999694824219</v>
      </c>
    </row>
    <row r="126" spans="1:5" x14ac:dyDescent="0.2">
      <c r="A126" s="2">
        <v>44267</v>
      </c>
      <c r="B126" s="3">
        <v>118.10736846923828</v>
      </c>
      <c r="C126" s="3">
        <v>154.47450256347656</v>
      </c>
      <c r="D126" s="3">
        <v>227.1568603515625</v>
      </c>
      <c r="E126" s="4">
        <v>231.24333190917969</v>
      </c>
    </row>
    <row r="127" spans="1:5" x14ac:dyDescent="0.2">
      <c r="A127" s="2">
        <v>44270</v>
      </c>
      <c r="B127" s="3">
        <v>120.99589538574219</v>
      </c>
      <c r="C127" s="3">
        <v>154.08399963378906</v>
      </c>
      <c r="D127" s="3">
        <v>226.25112915039062</v>
      </c>
      <c r="E127" s="4">
        <v>235.97999572753906</v>
      </c>
    </row>
    <row r="128" spans="1:5" x14ac:dyDescent="0.2">
      <c r="A128" s="2">
        <v>44271</v>
      </c>
      <c r="B128" s="3">
        <v>122.53773498535156</v>
      </c>
      <c r="C128" s="3">
        <v>154.59300231933594</v>
      </c>
      <c r="D128" s="3">
        <v>229.04541015625</v>
      </c>
      <c r="E128" s="4">
        <v>225.62666320800781</v>
      </c>
    </row>
    <row r="129" spans="1:5" x14ac:dyDescent="0.2">
      <c r="A129" s="2">
        <v>44272</v>
      </c>
      <c r="B129" s="3">
        <v>121.747314453125</v>
      </c>
      <c r="C129" s="3">
        <v>156.7864990234375</v>
      </c>
      <c r="D129" s="3">
        <v>228.39982604980469</v>
      </c>
      <c r="E129" s="4">
        <v>233.93666076660156</v>
      </c>
    </row>
    <row r="130" spans="1:5" x14ac:dyDescent="0.2">
      <c r="A130" s="2">
        <v>44273</v>
      </c>
      <c r="B130" s="3">
        <v>117.61943054199219</v>
      </c>
      <c r="C130" s="3">
        <v>151.39950561523438</v>
      </c>
      <c r="D130" s="3">
        <v>222.31022644042969</v>
      </c>
      <c r="E130" s="4">
        <v>217.72000122070312</v>
      </c>
    </row>
    <row r="131" spans="1:5" x14ac:dyDescent="0.2">
      <c r="A131" s="2">
        <v>44274</v>
      </c>
      <c r="B131" s="3">
        <v>117.09249877929688</v>
      </c>
      <c r="C131" s="3">
        <v>153.74800109863281</v>
      </c>
      <c r="D131" s="3">
        <v>221.95368957519531</v>
      </c>
      <c r="E131" s="4">
        <v>218.28999328613281</v>
      </c>
    </row>
    <row r="132" spans="1:5" x14ac:dyDescent="0.2">
      <c r="A132" s="2">
        <v>44277</v>
      </c>
      <c r="B132" s="3">
        <v>120.41039276123047</v>
      </c>
      <c r="C132" s="3">
        <v>155.54350280761719</v>
      </c>
      <c r="D132" s="3">
        <v>227.38812255859375</v>
      </c>
      <c r="E132" s="4">
        <v>223.33332824707031</v>
      </c>
    </row>
    <row r="133" spans="1:5" x14ac:dyDescent="0.2">
      <c r="A133" s="2">
        <v>44278</v>
      </c>
      <c r="B133" s="3">
        <v>119.58091735839844</v>
      </c>
      <c r="C133" s="3">
        <v>156.875</v>
      </c>
      <c r="D133" s="3">
        <v>228.920166015625</v>
      </c>
      <c r="E133" s="4">
        <v>220.72000122070312</v>
      </c>
    </row>
    <row r="134" spans="1:5" x14ac:dyDescent="0.2">
      <c r="A134" s="2">
        <v>44279</v>
      </c>
      <c r="B134" s="3">
        <v>117.19005584716797</v>
      </c>
      <c r="C134" s="3">
        <v>154.35350036621094</v>
      </c>
      <c r="D134" s="3">
        <v>226.87744140625</v>
      </c>
      <c r="E134" s="4">
        <v>210.08999633789062</v>
      </c>
    </row>
    <row r="135" spans="1:5" x14ac:dyDescent="0.2">
      <c r="A135" s="2">
        <v>44280</v>
      </c>
      <c r="B135" s="3">
        <v>117.67798614501953</v>
      </c>
      <c r="C135" s="3">
        <v>152.31300354003906</v>
      </c>
      <c r="D135" s="3">
        <v>223.87117004394531</v>
      </c>
      <c r="E135" s="4">
        <v>213.46333312988281</v>
      </c>
    </row>
    <row r="136" spans="1:5" x14ac:dyDescent="0.2">
      <c r="A136" s="2">
        <v>44281</v>
      </c>
      <c r="B136" s="3">
        <v>118.28301239013672</v>
      </c>
      <c r="C136" s="3">
        <v>152.60150146484375</v>
      </c>
      <c r="D136" s="3">
        <v>227.86026000976562</v>
      </c>
      <c r="E136" s="4">
        <v>206.23666381835938</v>
      </c>
    </row>
    <row r="137" spans="1:5" x14ac:dyDescent="0.2">
      <c r="A137" s="2">
        <v>44284</v>
      </c>
      <c r="B137" s="3">
        <v>118.45868682861328</v>
      </c>
      <c r="C137" s="3">
        <v>153.7864990234375</v>
      </c>
      <c r="D137" s="3">
        <v>226.66545104980469</v>
      </c>
      <c r="E137" s="4">
        <v>203.76333618164062</v>
      </c>
    </row>
    <row r="138" spans="1:5" x14ac:dyDescent="0.2">
      <c r="A138" s="2">
        <v>44285</v>
      </c>
      <c r="B138" s="3">
        <v>117.00466918945312</v>
      </c>
      <c r="C138" s="3">
        <v>152.76449584960938</v>
      </c>
      <c r="D138" s="3">
        <v>223.39903259277344</v>
      </c>
      <c r="E138" s="4">
        <v>211.87333679199219</v>
      </c>
    </row>
    <row r="139" spans="1:5" x14ac:dyDescent="0.2">
      <c r="A139" s="2">
        <v>44286</v>
      </c>
      <c r="B139" s="3">
        <v>119.2003173828125</v>
      </c>
      <c r="C139" s="3">
        <v>154.70399475097656</v>
      </c>
      <c r="D139" s="3">
        <v>227.17610168457031</v>
      </c>
      <c r="E139" s="4">
        <v>222.64332580566406</v>
      </c>
    </row>
    <row r="140" spans="1:5" x14ac:dyDescent="0.2">
      <c r="A140" s="2">
        <v>44287</v>
      </c>
      <c r="B140" s="3">
        <v>120.02979278564453</v>
      </c>
      <c r="C140" s="3">
        <v>158.05000305175781</v>
      </c>
      <c r="D140" s="3">
        <v>233.51628112792969</v>
      </c>
      <c r="E140" s="4">
        <v>220.58332824707031</v>
      </c>
    </row>
    <row r="141" spans="1:5" x14ac:dyDescent="0.2">
      <c r="A141" s="2">
        <v>44291</v>
      </c>
      <c r="B141" s="3">
        <v>122.85976409912109</v>
      </c>
      <c r="C141" s="3">
        <v>161.33650207519531</v>
      </c>
      <c r="D141" s="3">
        <v>239.99134826660156</v>
      </c>
      <c r="E141" s="4">
        <v>230.35000610351562</v>
      </c>
    </row>
    <row r="142" spans="1:5" x14ac:dyDescent="0.2">
      <c r="A142" s="2">
        <v>44292</v>
      </c>
      <c r="B142" s="3">
        <v>123.16228485107422</v>
      </c>
      <c r="C142" s="3">
        <v>161.19099426269531</v>
      </c>
      <c r="D142" s="3">
        <v>238.825439453125</v>
      </c>
      <c r="E142" s="4">
        <v>230.53999328613281</v>
      </c>
    </row>
    <row r="143" spans="1:5" x14ac:dyDescent="0.2">
      <c r="A143" s="2">
        <v>44293</v>
      </c>
      <c r="B143" s="3">
        <v>124.81148529052734</v>
      </c>
      <c r="C143" s="3">
        <v>163.96949768066406</v>
      </c>
      <c r="D143" s="3">
        <v>240.79106140136719</v>
      </c>
      <c r="E143" s="4">
        <v>223.65666198730469</v>
      </c>
    </row>
    <row r="144" spans="1:5" x14ac:dyDescent="0.2">
      <c r="A144" s="2">
        <v>44294</v>
      </c>
      <c r="B144" s="3">
        <v>127.21206665039062</v>
      </c>
      <c r="C144" s="3">
        <v>164.96499633789062</v>
      </c>
      <c r="D144" s="3">
        <v>244.01899719238281</v>
      </c>
      <c r="E144" s="4">
        <v>227.93333435058594</v>
      </c>
    </row>
    <row r="145" spans="1:5" x14ac:dyDescent="0.2">
      <c r="A145" s="2">
        <v>44295</v>
      </c>
      <c r="B145" s="3">
        <v>129.78831481933594</v>
      </c>
      <c r="C145" s="3">
        <v>168.61000061035156</v>
      </c>
      <c r="D145" s="3">
        <v>246.52421569824219</v>
      </c>
      <c r="E145" s="4">
        <v>225.67333984375</v>
      </c>
    </row>
    <row r="146" spans="1:5" x14ac:dyDescent="0.2">
      <c r="A146" s="2">
        <v>44298</v>
      </c>
      <c r="B146" s="3">
        <v>128.07081604003906</v>
      </c>
      <c r="C146" s="3">
        <v>168.96949768066406</v>
      </c>
      <c r="D146" s="3">
        <v>246.58203125</v>
      </c>
      <c r="E146" s="4">
        <v>233.99333190917969</v>
      </c>
    </row>
    <row r="147" spans="1:5" x14ac:dyDescent="0.2">
      <c r="A147" s="2">
        <v>44299</v>
      </c>
      <c r="B147" s="3">
        <v>131.18379211425781</v>
      </c>
      <c r="C147" s="3">
        <v>170</v>
      </c>
      <c r="D147" s="3">
        <v>249.06797790527344</v>
      </c>
      <c r="E147" s="4">
        <v>254.10667419433594</v>
      </c>
    </row>
    <row r="148" spans="1:5" x14ac:dyDescent="0.2">
      <c r="A148" s="2">
        <v>44300</v>
      </c>
      <c r="B148" s="3">
        <v>128.84173583984375</v>
      </c>
      <c r="C148" s="3">
        <v>166.64999389648438</v>
      </c>
      <c r="D148" s="3">
        <v>246.273681640625</v>
      </c>
      <c r="E148" s="4">
        <v>244.07666015625</v>
      </c>
    </row>
    <row r="149" spans="1:5" x14ac:dyDescent="0.2">
      <c r="A149" s="2">
        <v>44301</v>
      </c>
      <c r="B149" s="3">
        <v>131.25210571289062</v>
      </c>
      <c r="C149" s="3">
        <v>168.95449829101562</v>
      </c>
      <c r="D149" s="3">
        <v>250.0411376953125</v>
      </c>
      <c r="E149" s="4">
        <v>246.28334045410156</v>
      </c>
    </row>
    <row r="150" spans="1:5" x14ac:dyDescent="0.2">
      <c r="A150" s="2">
        <v>44302</v>
      </c>
      <c r="B150" s="3">
        <v>130.92030334472656</v>
      </c>
      <c r="C150" s="3">
        <v>169.97200012207031</v>
      </c>
      <c r="D150" s="3">
        <v>251.23594665527344</v>
      </c>
      <c r="E150" s="4">
        <v>246.59333801269531</v>
      </c>
    </row>
    <row r="151" spans="1:5" x14ac:dyDescent="0.2">
      <c r="A151" s="2">
        <v>44305</v>
      </c>
      <c r="B151" s="3">
        <v>131.58389282226562</v>
      </c>
      <c r="C151" s="3">
        <v>168.60049438476562</v>
      </c>
      <c r="D151" s="3">
        <v>249.30889892578125</v>
      </c>
      <c r="E151" s="4">
        <v>238.21000671386719</v>
      </c>
    </row>
    <row r="152" spans="1:5" x14ac:dyDescent="0.2">
      <c r="A152" s="2">
        <v>44306</v>
      </c>
      <c r="B152" s="3">
        <v>129.89570617675781</v>
      </c>
      <c r="C152" s="3">
        <v>166.7344970703125</v>
      </c>
      <c r="D152" s="3">
        <v>248.84640502929688</v>
      </c>
      <c r="E152" s="4">
        <v>239.663330078125</v>
      </c>
    </row>
    <row r="153" spans="1:5" x14ac:dyDescent="0.2">
      <c r="A153" s="2">
        <v>44307</v>
      </c>
      <c r="B153" s="3">
        <v>130.27622985839844</v>
      </c>
      <c r="C153" s="3">
        <v>168.10099792480469</v>
      </c>
      <c r="D153" s="3">
        <v>251.08184814453125</v>
      </c>
      <c r="E153" s="4">
        <v>248.03999328613281</v>
      </c>
    </row>
    <row r="154" spans="1:5" x14ac:dyDescent="0.2">
      <c r="A154" s="2">
        <v>44308</v>
      </c>
      <c r="B154" s="3">
        <v>128.75389099121094</v>
      </c>
      <c r="C154" s="3">
        <v>165.45199584960938</v>
      </c>
      <c r="D154" s="3">
        <v>247.79611206054688</v>
      </c>
      <c r="E154" s="4">
        <v>239.89666748046875</v>
      </c>
    </row>
    <row r="155" spans="1:5" x14ac:dyDescent="0.2">
      <c r="A155" s="2">
        <v>44309</v>
      </c>
      <c r="B155" s="3">
        <v>131.07649230957031</v>
      </c>
      <c r="C155" s="3">
        <v>167.04400634765625</v>
      </c>
      <c r="D155" s="3">
        <v>251.63104248046875</v>
      </c>
      <c r="E155" s="4">
        <v>243.13333129882812</v>
      </c>
    </row>
    <row r="156" spans="1:5" x14ac:dyDescent="0.2">
      <c r="A156" s="2">
        <v>44312</v>
      </c>
      <c r="B156" s="3">
        <v>131.46673583984375</v>
      </c>
      <c r="C156" s="3">
        <v>170.44999694824219</v>
      </c>
      <c r="D156" s="3">
        <v>252.01649475097656</v>
      </c>
      <c r="E156" s="4">
        <v>246.06666564941406</v>
      </c>
    </row>
    <row r="157" spans="1:5" x14ac:dyDescent="0.2">
      <c r="A157" s="2">
        <v>44313</v>
      </c>
      <c r="B157" s="3">
        <v>131.144775390625</v>
      </c>
      <c r="C157" s="3">
        <v>170.87150573730469</v>
      </c>
      <c r="D157" s="3">
        <v>252.42111206054688</v>
      </c>
      <c r="E157" s="4">
        <v>234.913330078125</v>
      </c>
    </row>
    <row r="158" spans="1:5" x14ac:dyDescent="0.2">
      <c r="A158" s="2">
        <v>44314</v>
      </c>
      <c r="B158" s="3">
        <v>130.35430908203125</v>
      </c>
      <c r="C158" s="3">
        <v>172.92500305175781</v>
      </c>
      <c r="D158" s="3">
        <v>245.28121948242188</v>
      </c>
      <c r="E158" s="4">
        <v>231.46665954589844</v>
      </c>
    </row>
    <row r="159" spans="1:5" x14ac:dyDescent="0.2">
      <c r="A159" s="2">
        <v>44315</v>
      </c>
      <c r="B159" s="3">
        <v>130.2567138671875</v>
      </c>
      <c r="C159" s="3">
        <v>173.56550598144531</v>
      </c>
      <c r="D159" s="3">
        <v>243.30593872070312</v>
      </c>
      <c r="E159" s="4">
        <v>225.66667175292969</v>
      </c>
    </row>
    <row r="160" spans="1:5" x14ac:dyDescent="0.2">
      <c r="A160" s="2">
        <v>44316</v>
      </c>
      <c r="B160" s="3">
        <v>128.28549194335938</v>
      </c>
      <c r="C160" s="3">
        <v>173.37100219726562</v>
      </c>
      <c r="D160" s="3">
        <v>242.98800659179688</v>
      </c>
      <c r="E160" s="4">
        <v>236.47999572753906</v>
      </c>
    </row>
    <row r="161" spans="1:5" x14ac:dyDescent="0.2">
      <c r="A161" s="2">
        <v>44319</v>
      </c>
      <c r="B161" s="3">
        <v>129.33943176269531</v>
      </c>
      <c r="C161" s="3">
        <v>169.32449340820312</v>
      </c>
      <c r="D161" s="3">
        <v>242.67965698242188</v>
      </c>
      <c r="E161" s="4">
        <v>228.30000305175781</v>
      </c>
    </row>
    <row r="162" spans="1:5" x14ac:dyDescent="0.2">
      <c r="A162" s="2">
        <v>44320</v>
      </c>
      <c r="B162" s="3">
        <v>124.76268768310547</v>
      </c>
      <c r="C162" s="3">
        <v>165.593505859375</v>
      </c>
      <c r="D162" s="3">
        <v>238.75798034667969</v>
      </c>
      <c r="E162" s="4">
        <v>224.53334045410156</v>
      </c>
    </row>
    <row r="163" spans="1:5" x14ac:dyDescent="0.2">
      <c r="A163" s="2">
        <v>44321</v>
      </c>
      <c r="B163" s="3">
        <v>125.00664520263672</v>
      </c>
      <c r="C163" s="3">
        <v>163.52699279785156</v>
      </c>
      <c r="D163" s="3">
        <v>237.48611450195312</v>
      </c>
      <c r="E163" s="4">
        <v>223.64666748046875</v>
      </c>
    </row>
    <row r="164" spans="1:5" x14ac:dyDescent="0.2">
      <c r="A164" s="2">
        <v>44322</v>
      </c>
      <c r="B164" s="3">
        <v>126.6070556640625</v>
      </c>
      <c r="C164" s="3">
        <v>165.31849670410156</v>
      </c>
      <c r="D164" s="3">
        <v>240.62728881835938</v>
      </c>
      <c r="E164" s="4">
        <v>221.17999267578125</v>
      </c>
    </row>
    <row r="165" spans="1:5" x14ac:dyDescent="0.2">
      <c r="A165" s="2">
        <v>44323</v>
      </c>
      <c r="B165" s="3">
        <v>127.28153991699219</v>
      </c>
      <c r="C165" s="3">
        <v>164.58050537109375</v>
      </c>
      <c r="D165" s="3">
        <v>243.25775146484375</v>
      </c>
      <c r="E165" s="4">
        <v>224.12333679199219</v>
      </c>
    </row>
    <row r="166" spans="1:5" x14ac:dyDescent="0.2">
      <c r="A166" s="2">
        <v>44326</v>
      </c>
      <c r="B166" s="3">
        <v>123.99710083007812</v>
      </c>
      <c r="C166" s="3">
        <v>159.52450561523438</v>
      </c>
      <c r="D166" s="3">
        <v>238.17021179199219</v>
      </c>
      <c r="E166" s="4">
        <v>209.67999267578125</v>
      </c>
    </row>
    <row r="167" spans="1:5" x14ac:dyDescent="0.2">
      <c r="A167" s="2">
        <v>44327</v>
      </c>
      <c r="B167" s="3">
        <v>123.07823944091797</v>
      </c>
      <c r="C167" s="3">
        <v>161.19549560546875</v>
      </c>
      <c r="D167" s="3">
        <v>237.25486755371094</v>
      </c>
      <c r="E167" s="4">
        <v>205.73333740234375</v>
      </c>
    </row>
    <row r="168" spans="1:5" x14ac:dyDescent="0.2">
      <c r="A168" s="2">
        <v>44328</v>
      </c>
      <c r="B168" s="3">
        <v>120.00885772705078</v>
      </c>
      <c r="C168" s="3">
        <v>157.59700012207031</v>
      </c>
      <c r="D168" s="3">
        <v>230.28839111328125</v>
      </c>
      <c r="E168" s="4">
        <v>196.6300048828125</v>
      </c>
    </row>
    <row r="169" spans="1:5" x14ac:dyDescent="0.2">
      <c r="A169" s="2">
        <v>44329</v>
      </c>
      <c r="B169" s="3">
        <v>122.15937042236328</v>
      </c>
      <c r="C169" s="3">
        <v>158.07350158691406</v>
      </c>
      <c r="D169" s="3">
        <v>234.1715087890625</v>
      </c>
      <c r="E169" s="4">
        <v>190.56333923339844</v>
      </c>
    </row>
    <row r="170" spans="1:5" x14ac:dyDescent="0.2">
      <c r="A170" s="2">
        <v>44330</v>
      </c>
      <c r="B170" s="3">
        <v>124.58358764648438</v>
      </c>
      <c r="C170" s="3">
        <v>161.14500427246094</v>
      </c>
      <c r="D170" s="3">
        <v>239.1048583984375</v>
      </c>
      <c r="E170" s="4">
        <v>196.58000183105469</v>
      </c>
    </row>
    <row r="171" spans="1:5" x14ac:dyDescent="0.2">
      <c r="A171" s="2">
        <v>44333</v>
      </c>
      <c r="B171" s="3">
        <v>123.43014526367188</v>
      </c>
      <c r="C171" s="3">
        <v>163.51950073242188</v>
      </c>
      <c r="D171" s="3">
        <v>236.24313354492188</v>
      </c>
      <c r="E171" s="4">
        <v>192.27667236328125</v>
      </c>
    </row>
    <row r="172" spans="1:5" x14ac:dyDescent="0.2">
      <c r="A172" s="2">
        <v>44334</v>
      </c>
      <c r="B172" s="3">
        <v>122.04206848144531</v>
      </c>
      <c r="C172" s="3">
        <v>161.61399841308594</v>
      </c>
      <c r="D172" s="3">
        <v>234.21968078613281</v>
      </c>
      <c r="E172" s="4">
        <v>192.62333679199219</v>
      </c>
    </row>
    <row r="173" spans="1:5" x14ac:dyDescent="0.2">
      <c r="A173" s="2">
        <v>44335</v>
      </c>
      <c r="B173" s="3">
        <v>121.88567352294922</v>
      </c>
      <c r="C173" s="3">
        <v>161.58999633789062</v>
      </c>
      <c r="D173" s="3">
        <v>234.79913330078125</v>
      </c>
      <c r="E173" s="4">
        <v>187.82000732421875</v>
      </c>
    </row>
    <row r="174" spans="1:5" x14ac:dyDescent="0.2">
      <c r="A174" s="2">
        <v>44336</v>
      </c>
      <c r="B174" s="3">
        <v>124.44674682617188</v>
      </c>
      <c r="C174" s="3">
        <v>162.38400268554688</v>
      </c>
      <c r="D174" s="3">
        <v>238.04414367675781</v>
      </c>
      <c r="E174" s="4">
        <v>195.59333801269531</v>
      </c>
    </row>
    <row r="175" spans="1:5" x14ac:dyDescent="0.2">
      <c r="A175" s="2">
        <v>44337</v>
      </c>
      <c r="B175" s="3">
        <v>122.60903930664062</v>
      </c>
      <c r="C175" s="3">
        <v>160.15400695800781</v>
      </c>
      <c r="D175" s="3">
        <v>236.77899169921875</v>
      </c>
      <c r="E175" s="4">
        <v>193.62666320800781</v>
      </c>
    </row>
    <row r="176" spans="1:5" x14ac:dyDescent="0.2">
      <c r="A176" s="2">
        <v>44340</v>
      </c>
      <c r="B176" s="3">
        <v>124.24146270751953</v>
      </c>
      <c r="C176" s="3">
        <v>162.24949645996094</v>
      </c>
      <c r="D176" s="3">
        <v>242.19694519042969</v>
      </c>
      <c r="E176" s="4">
        <v>202.14666748046875</v>
      </c>
    </row>
    <row r="177" spans="1:5" x14ac:dyDescent="0.2">
      <c r="A177" s="2">
        <v>44341</v>
      </c>
      <c r="B177" s="3">
        <v>124.04597473144531</v>
      </c>
      <c r="C177" s="3">
        <v>162.95249938964844</v>
      </c>
      <c r="D177" s="3">
        <v>243.10479736328125</v>
      </c>
      <c r="E177" s="4">
        <v>201.56333923339844</v>
      </c>
    </row>
    <row r="178" spans="1:5" x14ac:dyDescent="0.2">
      <c r="A178" s="2">
        <v>44342</v>
      </c>
      <c r="B178" s="3">
        <v>123.99710083007812</v>
      </c>
      <c r="C178" s="3">
        <v>163.25799560546875</v>
      </c>
      <c r="D178" s="3">
        <v>242.8826904296875</v>
      </c>
      <c r="E178" s="4">
        <v>206.37666320800781</v>
      </c>
    </row>
    <row r="179" spans="1:5" x14ac:dyDescent="0.2">
      <c r="A179" s="2">
        <v>44343</v>
      </c>
      <c r="B179" s="3">
        <v>122.46239471435547</v>
      </c>
      <c r="C179" s="3">
        <v>161.5054931640625</v>
      </c>
      <c r="D179" s="3">
        <v>240.77728271484375</v>
      </c>
      <c r="E179" s="4">
        <v>210.28334045410156</v>
      </c>
    </row>
    <row r="180" spans="1:5" x14ac:dyDescent="0.2">
      <c r="A180" s="2">
        <v>44344</v>
      </c>
      <c r="B180" s="3">
        <v>121.80748748779297</v>
      </c>
      <c r="C180" s="3">
        <v>161.15350341796875</v>
      </c>
      <c r="D180" s="3">
        <v>241.13462829589844</v>
      </c>
      <c r="E180" s="4">
        <v>208.40666198730469</v>
      </c>
    </row>
    <row r="181" spans="1:5" x14ac:dyDescent="0.2">
      <c r="A181" s="2">
        <v>44348</v>
      </c>
      <c r="B181" s="3">
        <v>121.48488616943359</v>
      </c>
      <c r="C181" s="3">
        <v>160.9324951171875</v>
      </c>
      <c r="D181" s="3">
        <v>238.93266296386719</v>
      </c>
      <c r="E181" s="4">
        <v>207.96665954589844</v>
      </c>
    </row>
    <row r="182" spans="1:5" x14ac:dyDescent="0.2">
      <c r="A182" s="2">
        <v>44349</v>
      </c>
      <c r="B182" s="3">
        <v>122.24733734130859</v>
      </c>
      <c r="C182" s="3">
        <v>161.69949340820312</v>
      </c>
      <c r="D182" s="3">
        <v>238.83612060546875</v>
      </c>
      <c r="E182" s="4">
        <v>201.7066650390625</v>
      </c>
    </row>
    <row r="183" spans="1:5" x14ac:dyDescent="0.2">
      <c r="A183" s="2">
        <v>44350</v>
      </c>
      <c r="B183" s="3">
        <v>120.76154327392578</v>
      </c>
      <c r="C183" s="3">
        <v>159.35049438476562</v>
      </c>
      <c r="D183" s="3">
        <v>237.30050659179688</v>
      </c>
      <c r="E183" s="4">
        <v>190.94667053222656</v>
      </c>
    </row>
    <row r="184" spans="1:5" x14ac:dyDescent="0.2">
      <c r="A184" s="2">
        <v>44351</v>
      </c>
      <c r="B184" s="3">
        <v>123.05867767333984</v>
      </c>
      <c r="C184" s="3">
        <v>160.31100463867188</v>
      </c>
      <c r="D184" s="3">
        <v>242.20663452148438</v>
      </c>
      <c r="E184" s="4">
        <v>199.68333435058594</v>
      </c>
    </row>
    <row r="185" spans="1:5" x14ac:dyDescent="0.2">
      <c r="A185" s="2">
        <v>44354</v>
      </c>
      <c r="B185" s="3">
        <v>123.06845092773438</v>
      </c>
      <c r="C185" s="3">
        <v>159.90049743652344</v>
      </c>
      <c r="D185" s="3">
        <v>245.12326049804688</v>
      </c>
      <c r="E185" s="4">
        <v>201.71000671386719</v>
      </c>
    </row>
    <row r="186" spans="1:5" x14ac:dyDescent="0.2">
      <c r="A186" s="2">
        <v>44355</v>
      </c>
      <c r="B186" s="3">
        <v>123.88955688476562</v>
      </c>
      <c r="C186" s="3">
        <v>163.20550537109375</v>
      </c>
      <c r="D186" s="3">
        <v>243.92570495605469</v>
      </c>
      <c r="E186" s="4">
        <v>201.19667053222656</v>
      </c>
    </row>
    <row r="187" spans="1:5" x14ac:dyDescent="0.2">
      <c r="A187" s="2">
        <v>44356</v>
      </c>
      <c r="B187" s="3">
        <v>124.27078247070312</v>
      </c>
      <c r="C187" s="3">
        <v>164.0574951171875</v>
      </c>
      <c r="D187" s="3">
        <v>244.91081237792969</v>
      </c>
      <c r="E187" s="4">
        <v>199.59333801269531</v>
      </c>
    </row>
    <row r="188" spans="1:5" x14ac:dyDescent="0.2">
      <c r="A188" s="2">
        <v>44357</v>
      </c>
      <c r="B188" s="3">
        <v>123.27374267578125</v>
      </c>
      <c r="C188" s="3">
        <v>167.48249816894531</v>
      </c>
      <c r="D188" s="3">
        <v>248.43588256835938</v>
      </c>
      <c r="E188" s="4">
        <v>203.37333679199219</v>
      </c>
    </row>
    <row r="189" spans="1:5" x14ac:dyDescent="0.2">
      <c r="A189" s="2">
        <v>44358</v>
      </c>
      <c r="B189" s="3">
        <v>124.48583221435547</v>
      </c>
      <c r="C189" s="3">
        <v>167.34150695800781</v>
      </c>
      <c r="D189" s="3">
        <v>249.06364440917969</v>
      </c>
      <c r="E189" s="4">
        <v>203.29666137695312</v>
      </c>
    </row>
    <row r="190" spans="1:5" x14ac:dyDescent="0.2">
      <c r="A190" s="2">
        <v>44361</v>
      </c>
      <c r="B190" s="3">
        <v>127.54542541503906</v>
      </c>
      <c r="C190" s="3">
        <v>169.19349670410156</v>
      </c>
      <c r="D190" s="3">
        <v>250.99520874023438</v>
      </c>
      <c r="E190" s="4">
        <v>205.89666748046875</v>
      </c>
    </row>
    <row r="191" spans="1:5" x14ac:dyDescent="0.2">
      <c r="A191" s="2">
        <v>44362</v>
      </c>
      <c r="B191" s="3">
        <v>126.72434997558594</v>
      </c>
      <c r="C191" s="3">
        <v>169.156494140625</v>
      </c>
      <c r="D191" s="3">
        <v>249.51751708984375</v>
      </c>
      <c r="E191" s="4">
        <v>199.78666687011719</v>
      </c>
    </row>
    <row r="192" spans="1:5" x14ac:dyDescent="0.2">
      <c r="A192" s="2">
        <v>44363</v>
      </c>
      <c r="B192" s="3">
        <v>127.22289276123047</v>
      </c>
      <c r="C192" s="3">
        <v>170.76249694824219</v>
      </c>
      <c r="D192" s="3">
        <v>248.57106018066406</v>
      </c>
      <c r="E192" s="4">
        <v>201.62333679199219</v>
      </c>
    </row>
    <row r="193" spans="1:5" x14ac:dyDescent="0.2">
      <c r="A193" s="2">
        <v>44364</v>
      </c>
      <c r="B193" s="3">
        <v>128.82597351074219</v>
      </c>
      <c r="C193" s="3">
        <v>174.46200561523438</v>
      </c>
      <c r="D193" s="3">
        <v>251.97059631347656</v>
      </c>
      <c r="E193" s="4">
        <v>205.53334045410156</v>
      </c>
    </row>
    <row r="194" spans="1:5" x14ac:dyDescent="0.2">
      <c r="A194" s="2">
        <v>44365</v>
      </c>
      <c r="B194" s="3">
        <v>127.52592468261719</v>
      </c>
      <c r="C194" s="3">
        <v>174.34500122070312</v>
      </c>
      <c r="D194" s="3">
        <v>250.55094909667969</v>
      </c>
      <c r="E194" s="4">
        <v>207.77000427246094</v>
      </c>
    </row>
    <row r="195" spans="1:5" x14ac:dyDescent="0.2">
      <c r="A195" s="2">
        <v>44368</v>
      </c>
      <c r="B195" s="3">
        <v>129.32455444335938</v>
      </c>
      <c r="C195" s="3">
        <v>172.697998046875</v>
      </c>
      <c r="D195" s="3">
        <v>253.64143371582031</v>
      </c>
      <c r="E195" s="4">
        <v>206.94332885742188</v>
      </c>
    </row>
    <row r="196" spans="1:5" x14ac:dyDescent="0.2">
      <c r="A196" s="2">
        <v>44369</v>
      </c>
      <c r="B196" s="3">
        <v>130.96672058105469</v>
      </c>
      <c r="C196" s="3">
        <v>175.27200317382812</v>
      </c>
      <c r="D196" s="3">
        <v>256.42288208007812</v>
      </c>
      <c r="E196" s="4">
        <v>207.90333557128906</v>
      </c>
    </row>
    <row r="197" spans="1:5" x14ac:dyDescent="0.2">
      <c r="A197" s="2">
        <v>44370</v>
      </c>
      <c r="B197" s="3">
        <v>130.69302368164062</v>
      </c>
      <c r="C197" s="3">
        <v>175.19099426269531</v>
      </c>
      <c r="D197" s="3">
        <v>256.1910400390625</v>
      </c>
      <c r="E197" s="4">
        <v>218.85667419433594</v>
      </c>
    </row>
    <row r="198" spans="1:5" x14ac:dyDescent="0.2">
      <c r="A198" s="2">
        <v>44371</v>
      </c>
      <c r="B198" s="3">
        <v>130.40953063964844</v>
      </c>
      <c r="C198" s="3">
        <v>172.45399475097656</v>
      </c>
      <c r="D198" s="3">
        <v>257.5625</v>
      </c>
      <c r="E198" s="4">
        <v>226.60667419433594</v>
      </c>
    </row>
    <row r="199" spans="1:5" x14ac:dyDescent="0.2">
      <c r="A199" s="2">
        <v>44372</v>
      </c>
      <c r="B199" s="3">
        <v>130.11631774902344</v>
      </c>
      <c r="C199" s="3">
        <v>170.072998046875</v>
      </c>
      <c r="D199" s="3">
        <v>255.94955444335938</v>
      </c>
      <c r="E199" s="4">
        <v>223.9566650390625</v>
      </c>
    </row>
    <row r="200" spans="1:5" x14ac:dyDescent="0.2">
      <c r="A200" s="2">
        <v>44375</v>
      </c>
      <c r="B200" s="3">
        <v>131.74874877929688</v>
      </c>
      <c r="C200" s="3">
        <v>172.19450378417969</v>
      </c>
      <c r="D200" s="3">
        <v>259.52301025390625</v>
      </c>
      <c r="E200" s="4">
        <v>229.57333374023438</v>
      </c>
    </row>
    <row r="201" spans="1:5" x14ac:dyDescent="0.2">
      <c r="A201" s="2">
        <v>44376</v>
      </c>
      <c r="B201" s="3">
        <v>133.26385498046875</v>
      </c>
      <c r="C201" s="3">
        <v>172.40699768066406</v>
      </c>
      <c r="D201" s="3">
        <v>262.1112060546875</v>
      </c>
      <c r="E201" s="4">
        <v>226.91999816894531</v>
      </c>
    </row>
    <row r="202" spans="1:5" x14ac:dyDescent="0.2">
      <c r="A202" s="2">
        <v>44377</v>
      </c>
      <c r="B202" s="3">
        <v>133.87973022460938</v>
      </c>
      <c r="C202" s="3">
        <v>172.00799560546875</v>
      </c>
      <c r="D202" s="3">
        <v>261.62832641601562</v>
      </c>
      <c r="E202" s="4">
        <v>226.56666564941406</v>
      </c>
    </row>
    <row r="203" spans="1:5" x14ac:dyDescent="0.2">
      <c r="A203" s="2">
        <v>44378</v>
      </c>
      <c r="B203" s="3">
        <v>134.18275451660156</v>
      </c>
      <c r="C203" s="3">
        <v>171.64849853515625</v>
      </c>
      <c r="D203" s="3">
        <v>262.30441284179688</v>
      </c>
      <c r="E203" s="4">
        <v>225.97332763671875</v>
      </c>
    </row>
    <row r="204" spans="1:5" x14ac:dyDescent="0.2">
      <c r="A204" s="2">
        <v>44379</v>
      </c>
      <c r="B204" s="3">
        <v>136.812255859375</v>
      </c>
      <c r="C204" s="3">
        <v>175.54899597167969</v>
      </c>
      <c r="D204" s="3">
        <v>268.14727783203125</v>
      </c>
      <c r="E204" s="4">
        <v>226.30000305175781</v>
      </c>
    </row>
    <row r="205" spans="1:5" x14ac:dyDescent="0.2">
      <c r="A205" s="2">
        <v>44383</v>
      </c>
      <c r="B205" s="3">
        <v>138.82591247558594</v>
      </c>
      <c r="C205" s="3">
        <v>183.78700256347656</v>
      </c>
      <c r="D205" s="3">
        <v>268.156982421875</v>
      </c>
      <c r="E205" s="4">
        <v>219.86000061035156</v>
      </c>
    </row>
    <row r="206" spans="1:5" x14ac:dyDescent="0.2">
      <c r="A206" s="2">
        <v>44384</v>
      </c>
      <c r="B206" s="3">
        <v>141.31857299804688</v>
      </c>
      <c r="C206" s="3">
        <v>184.82899475097656</v>
      </c>
      <c r="D206" s="3">
        <v>270.34930419921875</v>
      </c>
      <c r="E206" s="4">
        <v>214.88333129882812</v>
      </c>
    </row>
    <row r="207" spans="1:5" x14ac:dyDescent="0.2">
      <c r="A207" s="2">
        <v>44385</v>
      </c>
      <c r="B207" s="3">
        <v>140.01846313476562</v>
      </c>
      <c r="C207" s="3">
        <v>186.57049560546875</v>
      </c>
      <c r="D207" s="3">
        <v>267.92523193359375</v>
      </c>
      <c r="E207" s="4">
        <v>217.60333251953125</v>
      </c>
    </row>
    <row r="208" spans="1:5" x14ac:dyDescent="0.2">
      <c r="A208" s="2">
        <v>44386</v>
      </c>
      <c r="B208" s="3">
        <v>141.84640502929688</v>
      </c>
      <c r="C208" s="3">
        <v>185.96699523925781</v>
      </c>
      <c r="D208" s="3">
        <v>268.42742919921875</v>
      </c>
      <c r="E208" s="4">
        <v>218.98333740234375</v>
      </c>
    </row>
    <row r="209" spans="1:5" x14ac:dyDescent="0.2">
      <c r="A209" s="2">
        <v>44389</v>
      </c>
      <c r="B209" s="3">
        <v>141.25015258789062</v>
      </c>
      <c r="C209" s="3">
        <v>185.92750549316406</v>
      </c>
      <c r="D209" s="3">
        <v>267.82867431640625</v>
      </c>
      <c r="E209" s="4">
        <v>228.56666564941406</v>
      </c>
    </row>
    <row r="210" spans="1:5" x14ac:dyDescent="0.2">
      <c r="A210" s="2">
        <v>44390</v>
      </c>
      <c r="B210" s="3">
        <v>142.36447143554688</v>
      </c>
      <c r="C210" s="3">
        <v>183.86799621582031</v>
      </c>
      <c r="D210" s="3">
        <v>271.36343383789062</v>
      </c>
      <c r="E210" s="4">
        <v>222.84666442871094</v>
      </c>
    </row>
    <row r="211" spans="1:5" x14ac:dyDescent="0.2">
      <c r="A211" s="2">
        <v>44391</v>
      </c>
      <c r="B211" s="3">
        <v>145.79551696777344</v>
      </c>
      <c r="C211" s="3">
        <v>184.08399963378906</v>
      </c>
      <c r="D211" s="3">
        <v>272.84097290039062</v>
      </c>
      <c r="E211" s="4">
        <v>217.7933349609375</v>
      </c>
    </row>
    <row r="212" spans="1:5" x14ac:dyDescent="0.2">
      <c r="A212" s="2">
        <v>44392</v>
      </c>
      <c r="B212" s="3">
        <v>145.14064025878906</v>
      </c>
      <c r="C212" s="3">
        <v>181.55999755859375</v>
      </c>
      <c r="D212" s="3">
        <v>271.41162109375</v>
      </c>
      <c r="E212" s="4">
        <v>216.86666870117188</v>
      </c>
    </row>
    <row r="213" spans="1:5" x14ac:dyDescent="0.2">
      <c r="A213" s="2">
        <v>44393</v>
      </c>
      <c r="B213" s="3">
        <v>143.09762573242188</v>
      </c>
      <c r="C213" s="3">
        <v>178.68150329589844</v>
      </c>
      <c r="D213" s="3">
        <v>271.14126586914062</v>
      </c>
      <c r="E213" s="4">
        <v>214.74000549316406</v>
      </c>
    </row>
    <row r="214" spans="1:5" x14ac:dyDescent="0.2">
      <c r="A214" s="2">
        <v>44396</v>
      </c>
      <c r="B214" s="3">
        <v>139.24620056152344</v>
      </c>
      <c r="C214" s="3">
        <v>177.47950744628906</v>
      </c>
      <c r="D214" s="3">
        <v>267.529296875</v>
      </c>
      <c r="E214" s="4">
        <v>215.40666198730469</v>
      </c>
    </row>
    <row r="215" spans="1:5" x14ac:dyDescent="0.2">
      <c r="A215" s="2">
        <v>44397</v>
      </c>
      <c r="B215" s="3">
        <v>142.863037109375</v>
      </c>
      <c r="C215" s="3">
        <v>178.65950012207031</v>
      </c>
      <c r="D215" s="3">
        <v>269.76019287109375</v>
      </c>
      <c r="E215" s="4">
        <v>220.16667175292969</v>
      </c>
    </row>
    <row r="216" spans="1:5" x14ac:dyDescent="0.2">
      <c r="A216" s="2">
        <v>44398</v>
      </c>
      <c r="B216" s="3">
        <v>142.12986755371094</v>
      </c>
      <c r="C216" s="3">
        <v>179.25999450683594</v>
      </c>
      <c r="D216" s="3">
        <v>271.76895141601562</v>
      </c>
      <c r="E216" s="4">
        <v>218.42999267578125</v>
      </c>
    </row>
    <row r="217" spans="1:5" x14ac:dyDescent="0.2">
      <c r="A217" s="2">
        <v>44399</v>
      </c>
      <c r="B217" s="3">
        <v>143.49839782714844</v>
      </c>
      <c r="C217" s="3">
        <v>181.90150451660156</v>
      </c>
      <c r="D217" s="3">
        <v>276.34674072265625</v>
      </c>
      <c r="E217" s="4">
        <v>216.41999816894531</v>
      </c>
    </row>
    <row r="218" spans="1:5" x14ac:dyDescent="0.2">
      <c r="A218" s="2">
        <v>44400</v>
      </c>
      <c r="B218" s="3">
        <v>145.21881103515625</v>
      </c>
      <c r="C218" s="3">
        <v>182.83200073242188</v>
      </c>
      <c r="D218" s="3">
        <v>279.7559814453125</v>
      </c>
      <c r="E218" s="4">
        <v>214.46000671386719</v>
      </c>
    </row>
    <row r="219" spans="1:5" x14ac:dyDescent="0.2">
      <c r="A219" s="2">
        <v>44403</v>
      </c>
      <c r="B219" s="3">
        <v>145.63916015625</v>
      </c>
      <c r="C219" s="3">
        <v>184.99099731445312</v>
      </c>
      <c r="D219" s="3">
        <v>279.15716552734375</v>
      </c>
      <c r="E219" s="4">
        <v>219.2066650390625</v>
      </c>
    </row>
    <row r="220" spans="1:5" x14ac:dyDescent="0.2">
      <c r="A220" s="2">
        <v>44404</v>
      </c>
      <c r="B220" s="3">
        <v>143.46908569335938</v>
      </c>
      <c r="C220" s="3">
        <v>181.31950378417969</v>
      </c>
      <c r="D220" s="3">
        <v>276.73309326171875</v>
      </c>
      <c r="E220" s="4">
        <v>214.92666625976562</v>
      </c>
    </row>
    <row r="221" spans="1:5" x14ac:dyDescent="0.2">
      <c r="A221" s="2">
        <v>44405</v>
      </c>
      <c r="B221" s="3">
        <v>141.71931457519531</v>
      </c>
      <c r="C221" s="3">
        <v>181.51600646972656</v>
      </c>
      <c r="D221" s="3">
        <v>276.424072265625</v>
      </c>
      <c r="E221" s="4">
        <v>215.66000366210938</v>
      </c>
    </row>
    <row r="222" spans="1:5" x14ac:dyDescent="0.2">
      <c r="A222" s="2">
        <v>44406</v>
      </c>
      <c r="B222" s="3">
        <v>142.36447143554688</v>
      </c>
      <c r="C222" s="3">
        <v>179.99600219726562</v>
      </c>
      <c r="D222" s="3">
        <v>276.69436645507812</v>
      </c>
      <c r="E222" s="4">
        <v>225.78334045410156</v>
      </c>
    </row>
    <row r="223" spans="1:5" x14ac:dyDescent="0.2">
      <c r="A223" s="2">
        <v>44407</v>
      </c>
      <c r="B223" s="3">
        <v>142.57957458496094</v>
      </c>
      <c r="C223" s="3">
        <v>166.37950134277344</v>
      </c>
      <c r="D223" s="3">
        <v>275.158935546875</v>
      </c>
      <c r="E223" s="4">
        <v>229.06666564941406</v>
      </c>
    </row>
    <row r="224" spans="1:5" x14ac:dyDescent="0.2">
      <c r="A224" s="2">
        <v>44410</v>
      </c>
      <c r="B224" s="3">
        <v>142.2471923828125</v>
      </c>
      <c r="C224" s="3">
        <v>166.57400512695312</v>
      </c>
      <c r="D224" s="3">
        <v>275.072021484375</v>
      </c>
      <c r="E224" s="4">
        <v>236.55667114257812</v>
      </c>
    </row>
    <row r="225" spans="1:5" x14ac:dyDescent="0.2">
      <c r="A225" s="2">
        <v>44411</v>
      </c>
      <c r="B225" s="3">
        <v>144.04579162597656</v>
      </c>
      <c r="C225" s="3">
        <v>168.31199645996094</v>
      </c>
      <c r="D225" s="3">
        <v>277.293212890625</v>
      </c>
      <c r="E225" s="4">
        <v>236.58000183105469</v>
      </c>
    </row>
    <row r="226" spans="1:5" x14ac:dyDescent="0.2">
      <c r="A226" s="2">
        <v>44412</v>
      </c>
      <c r="B226" s="3">
        <v>143.64500427246094</v>
      </c>
      <c r="C226" s="3">
        <v>167.73599243164062</v>
      </c>
      <c r="D226" s="3">
        <v>276.70416259765625</v>
      </c>
      <c r="E226" s="4">
        <v>236.97332763671875</v>
      </c>
    </row>
    <row r="227" spans="1:5" x14ac:dyDescent="0.2">
      <c r="A227" s="2">
        <v>44413</v>
      </c>
      <c r="B227" s="3">
        <v>143.75257873535156</v>
      </c>
      <c r="C227" s="3">
        <v>168.79949951171875</v>
      </c>
      <c r="D227" s="3">
        <v>279.61105346679688</v>
      </c>
      <c r="E227" s="4">
        <v>238.21000671386719</v>
      </c>
    </row>
    <row r="228" spans="1:5" x14ac:dyDescent="0.2">
      <c r="A228" s="2">
        <v>44414</v>
      </c>
      <c r="B228" s="3">
        <v>143.06727600097656</v>
      </c>
      <c r="C228" s="3">
        <v>167.24699401855469</v>
      </c>
      <c r="D228" s="3">
        <v>279.55316162109375</v>
      </c>
      <c r="E228" s="4">
        <v>233.03334045410156</v>
      </c>
    </row>
    <row r="229" spans="1:5" x14ac:dyDescent="0.2">
      <c r="A229" s="2">
        <v>44417</v>
      </c>
      <c r="B229" s="3">
        <v>143.01834106445312</v>
      </c>
      <c r="C229" s="3">
        <v>167.093505859375</v>
      </c>
      <c r="D229" s="3">
        <v>278.46182250976562</v>
      </c>
      <c r="E229" s="4">
        <v>237.91999816894531</v>
      </c>
    </row>
    <row r="230" spans="1:5" x14ac:dyDescent="0.2">
      <c r="A230" s="2">
        <v>44418</v>
      </c>
      <c r="B230" s="3">
        <v>142.53865051269531</v>
      </c>
      <c r="C230" s="3">
        <v>166.03399658203125</v>
      </c>
      <c r="D230" s="3">
        <v>276.63653564453125</v>
      </c>
      <c r="E230" s="4">
        <v>236.663330078125</v>
      </c>
    </row>
    <row r="231" spans="1:5" x14ac:dyDescent="0.2">
      <c r="A231" s="2">
        <v>44419</v>
      </c>
      <c r="B231" s="3">
        <v>142.79318237304688</v>
      </c>
      <c r="C231" s="3">
        <v>164.60549926757812</v>
      </c>
      <c r="D231" s="3">
        <v>277.1290283203125</v>
      </c>
      <c r="E231" s="4">
        <v>235.94000244140625</v>
      </c>
    </row>
    <row r="232" spans="1:5" x14ac:dyDescent="0.2">
      <c r="A232" s="2">
        <v>44420</v>
      </c>
      <c r="B232" s="3">
        <v>145.75946044921875</v>
      </c>
      <c r="C232" s="3">
        <v>165.17500305175781</v>
      </c>
      <c r="D232" s="3">
        <v>279.8912353515625</v>
      </c>
      <c r="E232" s="4">
        <v>240.75</v>
      </c>
    </row>
    <row r="233" spans="1:5" x14ac:dyDescent="0.2">
      <c r="A233" s="2">
        <v>44421</v>
      </c>
      <c r="B233" s="3">
        <v>145.96504211425781</v>
      </c>
      <c r="C233" s="3">
        <v>164.69850158691406</v>
      </c>
      <c r="D233" s="3">
        <v>282.82711791992188</v>
      </c>
      <c r="E233" s="4">
        <v>239.05667114257812</v>
      </c>
    </row>
    <row r="234" spans="1:5" x14ac:dyDescent="0.2">
      <c r="A234" s="2">
        <v>44424</v>
      </c>
      <c r="B234" s="3">
        <v>147.94258117675781</v>
      </c>
      <c r="C234" s="3">
        <v>164.94949340820312</v>
      </c>
      <c r="D234" s="3">
        <v>284.51718139648438</v>
      </c>
      <c r="E234" s="4">
        <v>228.72332763671875</v>
      </c>
    </row>
    <row r="235" spans="1:5" x14ac:dyDescent="0.2">
      <c r="A235" s="2">
        <v>44425</v>
      </c>
      <c r="B235" s="3">
        <v>147.03208923339844</v>
      </c>
      <c r="C235" s="3">
        <v>162.09800720214844</v>
      </c>
      <c r="D235" s="3">
        <v>283.0491943359375</v>
      </c>
      <c r="E235" s="4">
        <v>221.90333557128906</v>
      </c>
    </row>
    <row r="236" spans="1:5" x14ac:dyDescent="0.2">
      <c r="A236" s="2">
        <v>44426</v>
      </c>
      <c r="B236" s="3">
        <v>143.28266906738281</v>
      </c>
      <c r="C236" s="3">
        <v>160.06100463867188</v>
      </c>
      <c r="D236" s="3">
        <v>281.31723022460938</v>
      </c>
      <c r="E236" s="4">
        <v>229.663330078125</v>
      </c>
    </row>
    <row r="237" spans="1:5" x14ac:dyDescent="0.2">
      <c r="A237" s="2">
        <v>44427</v>
      </c>
      <c r="B237" s="3">
        <v>143.61549377441406</v>
      </c>
      <c r="C237" s="3">
        <v>159.38749694824219</v>
      </c>
      <c r="D237" s="3">
        <v>287.16165161132812</v>
      </c>
      <c r="E237" s="4">
        <v>224.49000549316406</v>
      </c>
    </row>
    <row r="238" spans="1:5" x14ac:dyDescent="0.2">
      <c r="A238" s="2">
        <v>44428</v>
      </c>
      <c r="B238" s="3">
        <v>145.07417297363281</v>
      </c>
      <c r="C238" s="3">
        <v>159.99749755859375</v>
      </c>
      <c r="D238" s="3">
        <v>294.50592041015625</v>
      </c>
      <c r="E238" s="4">
        <v>226.75332641601562</v>
      </c>
    </row>
    <row r="239" spans="1:5" x14ac:dyDescent="0.2">
      <c r="A239" s="2">
        <v>44431</v>
      </c>
      <c r="B239" s="3">
        <v>146.56219482421875</v>
      </c>
      <c r="C239" s="3">
        <v>163.29350280761719</v>
      </c>
      <c r="D239" s="3">
        <v>294.7864990234375</v>
      </c>
      <c r="E239" s="4">
        <v>235.43333435058594</v>
      </c>
    </row>
    <row r="240" spans="1:5" x14ac:dyDescent="0.2">
      <c r="A240" s="2">
        <v>44432</v>
      </c>
      <c r="B240" s="3">
        <v>146.47410583496094</v>
      </c>
      <c r="C240" s="3">
        <v>165.28900146484375</v>
      </c>
      <c r="D240" s="3">
        <v>292.82229614257812</v>
      </c>
      <c r="E240" s="4">
        <v>236.163330078125</v>
      </c>
    </row>
    <row r="241" spans="1:5" x14ac:dyDescent="0.2">
      <c r="A241" s="2">
        <v>44433</v>
      </c>
      <c r="B241" s="3">
        <v>145.2406005859375</v>
      </c>
      <c r="C241" s="3">
        <v>164.95899963378906</v>
      </c>
      <c r="D241" s="3">
        <v>292.23202514648438</v>
      </c>
      <c r="E241" s="4">
        <v>237.06666564941406</v>
      </c>
    </row>
    <row r="242" spans="1:5" x14ac:dyDescent="0.2">
      <c r="A242" s="2">
        <v>44434</v>
      </c>
      <c r="B242" s="3">
        <v>144.43785095214844</v>
      </c>
      <c r="C242" s="3">
        <v>165.80000305175781</v>
      </c>
      <c r="D242" s="3">
        <v>289.40655517578125</v>
      </c>
      <c r="E242" s="4">
        <v>233.72000122070312</v>
      </c>
    </row>
    <row r="243" spans="1:5" x14ac:dyDescent="0.2">
      <c r="A243" s="2">
        <v>44435</v>
      </c>
      <c r="B243" s="3">
        <v>145.4755859375</v>
      </c>
      <c r="C243" s="3">
        <v>167.48150634765625</v>
      </c>
      <c r="D243" s="3">
        <v>290.01608276367188</v>
      </c>
      <c r="E243" s="4">
        <v>237.30667114257812</v>
      </c>
    </row>
    <row r="244" spans="1:5" x14ac:dyDescent="0.2">
      <c r="A244" s="2">
        <v>44438</v>
      </c>
      <c r="B244" s="3">
        <v>149.90049743652344</v>
      </c>
      <c r="C244" s="3">
        <v>171.07850646972656</v>
      </c>
      <c r="D244" s="3">
        <v>293.76083374023438</v>
      </c>
      <c r="E244" s="4">
        <v>243.63667297363281</v>
      </c>
    </row>
    <row r="245" spans="1:5" x14ac:dyDescent="0.2">
      <c r="A245" s="2">
        <v>44439</v>
      </c>
      <c r="B245" s="3">
        <v>148.63766479492188</v>
      </c>
      <c r="C245" s="3">
        <v>173.53950500488281</v>
      </c>
      <c r="D245" s="3">
        <v>292.106201171875</v>
      </c>
      <c r="E245" s="4">
        <v>245.24000549316406</v>
      </c>
    </row>
    <row r="246" spans="1:5" x14ac:dyDescent="0.2">
      <c r="A246" s="2">
        <v>44440</v>
      </c>
      <c r="B246" s="3">
        <v>149.30332946777344</v>
      </c>
      <c r="C246" s="3">
        <v>173.94999694824219</v>
      </c>
      <c r="D246" s="3">
        <v>292.05780029296875</v>
      </c>
      <c r="E246" s="4">
        <v>244.69667053222656</v>
      </c>
    </row>
    <row r="247" spans="1:5" x14ac:dyDescent="0.2">
      <c r="A247" s="2">
        <v>44441</v>
      </c>
      <c r="B247" s="3">
        <v>150.41935729980469</v>
      </c>
      <c r="C247" s="3">
        <v>173.156005859375</v>
      </c>
      <c r="D247" s="3">
        <v>291.39984130859375</v>
      </c>
      <c r="E247" s="4">
        <v>244.1300048828125</v>
      </c>
    </row>
    <row r="248" spans="1:5" x14ac:dyDescent="0.2">
      <c r="A248" s="2">
        <v>44442</v>
      </c>
      <c r="B248" s="3">
        <v>151.05570983886719</v>
      </c>
      <c r="C248" s="3">
        <v>173.90249633789062</v>
      </c>
      <c r="D248" s="3">
        <v>291.39016723632812</v>
      </c>
      <c r="E248" s="4">
        <v>244.52333068847656</v>
      </c>
    </row>
    <row r="249" spans="1:5" x14ac:dyDescent="0.2">
      <c r="A249" s="2">
        <v>44446</v>
      </c>
      <c r="B249" s="3">
        <v>153.39547729492188</v>
      </c>
      <c r="C249" s="3">
        <v>175.46449279785156</v>
      </c>
      <c r="D249" s="3">
        <v>290.46127319335938</v>
      </c>
      <c r="E249" s="4">
        <v>250.97332763671875</v>
      </c>
    </row>
    <row r="250" spans="1:5" x14ac:dyDescent="0.2">
      <c r="A250" s="2">
        <v>44447</v>
      </c>
      <c r="B250" s="3">
        <v>151.84867858886719</v>
      </c>
      <c r="C250" s="3">
        <v>176.27499389648438</v>
      </c>
      <c r="D250" s="3">
        <v>290.49026489257812</v>
      </c>
      <c r="E250" s="4">
        <v>251.28999328613281</v>
      </c>
    </row>
    <row r="251" spans="1:5" x14ac:dyDescent="0.2">
      <c r="A251" s="2">
        <v>44448</v>
      </c>
      <c r="B251" s="3">
        <v>150.83053588867188</v>
      </c>
      <c r="C251" s="3">
        <v>174.20799255371094</v>
      </c>
      <c r="D251" s="3">
        <v>287.62619018554688</v>
      </c>
      <c r="E251" s="4">
        <v>251.6199951171875</v>
      </c>
    </row>
    <row r="252" spans="1:5" x14ac:dyDescent="0.2">
      <c r="A252" s="2">
        <v>44449</v>
      </c>
      <c r="B252" s="3">
        <v>145.83778381347656</v>
      </c>
      <c r="C252" s="3">
        <v>173.45750427246094</v>
      </c>
      <c r="D252" s="3">
        <v>286.13592529296875</v>
      </c>
      <c r="E252" s="4">
        <v>245.42333984375</v>
      </c>
    </row>
    <row r="253" spans="1:5" x14ac:dyDescent="0.2">
      <c r="A253" s="2">
        <v>44452</v>
      </c>
      <c r="B253" s="3">
        <v>146.40557861328125</v>
      </c>
      <c r="C253" s="3">
        <v>172.85850524902344</v>
      </c>
      <c r="D253" s="3">
        <v>287.37454223632812</v>
      </c>
      <c r="E253" s="4">
        <v>247.66667175292969</v>
      </c>
    </row>
    <row r="254" spans="1:5" x14ac:dyDescent="0.2">
      <c r="A254" s="2">
        <v>44453</v>
      </c>
      <c r="B254" s="3">
        <v>145.00566101074219</v>
      </c>
      <c r="C254" s="3">
        <v>172.5</v>
      </c>
      <c r="D254" s="3">
        <v>290.08392333984375</v>
      </c>
      <c r="E254" s="4">
        <v>248.163330078125</v>
      </c>
    </row>
    <row r="255" spans="1:5" x14ac:dyDescent="0.2">
      <c r="A255" s="2">
        <v>44454</v>
      </c>
      <c r="B255" s="3">
        <v>145.89651489257812</v>
      </c>
      <c r="C255" s="3">
        <v>173.78950500488281</v>
      </c>
      <c r="D255" s="3">
        <v>294.95095825195312</v>
      </c>
      <c r="E255" s="4">
        <v>251.94332885742188</v>
      </c>
    </row>
    <row r="256" spans="1:5" x14ac:dyDescent="0.2">
      <c r="A256" s="2">
        <v>44455</v>
      </c>
      <c r="B256" s="3">
        <v>145.66157531738281</v>
      </c>
      <c r="C256" s="3">
        <v>174.41200256347656</v>
      </c>
      <c r="D256" s="3">
        <v>295.33804321289062</v>
      </c>
      <c r="E256" s="4">
        <v>252.33000183105469</v>
      </c>
    </row>
    <row r="257" spans="1:5" x14ac:dyDescent="0.2">
      <c r="A257" s="2">
        <v>44456</v>
      </c>
      <c r="B257" s="3">
        <v>142.98895263671875</v>
      </c>
      <c r="C257" s="3">
        <v>173.12600708007812</v>
      </c>
      <c r="D257" s="3">
        <v>290.16122436523438</v>
      </c>
      <c r="E257" s="4">
        <v>253.163330078125</v>
      </c>
    </row>
    <row r="258" spans="1:5" x14ac:dyDescent="0.2">
      <c r="A258" s="2">
        <v>44459</v>
      </c>
      <c r="B258" s="3">
        <v>139.93455505371094</v>
      </c>
      <c r="C258" s="3">
        <v>167.7864990234375</v>
      </c>
      <c r="D258" s="3">
        <v>284.7716064453125</v>
      </c>
      <c r="E258" s="4">
        <v>243.38999938964844</v>
      </c>
    </row>
    <row r="259" spans="1:5" x14ac:dyDescent="0.2">
      <c r="A259" s="2">
        <v>44460</v>
      </c>
      <c r="B259" s="3">
        <v>140.41426086425781</v>
      </c>
      <c r="C259" s="3">
        <v>167.18150329589844</v>
      </c>
      <c r="D259" s="3">
        <v>285.25537109375</v>
      </c>
      <c r="E259" s="4">
        <v>246.46000671386719</v>
      </c>
    </row>
    <row r="260" spans="1:5" x14ac:dyDescent="0.2">
      <c r="A260" s="2">
        <v>44461</v>
      </c>
      <c r="B260" s="3">
        <v>142.78338623046875</v>
      </c>
      <c r="C260" s="3">
        <v>169.00250244140625</v>
      </c>
      <c r="D260" s="3">
        <v>288.91305541992188</v>
      </c>
      <c r="E260" s="4">
        <v>250.64666748046875</v>
      </c>
    </row>
    <row r="261" spans="1:5" x14ac:dyDescent="0.2">
      <c r="A261" s="2">
        <v>44462</v>
      </c>
      <c r="B261" s="3">
        <v>143.74276733398438</v>
      </c>
      <c r="C261" s="3">
        <v>170.80000305175781</v>
      </c>
      <c r="D261" s="3">
        <v>289.861328125</v>
      </c>
      <c r="E261" s="4">
        <v>251.21333312988281</v>
      </c>
    </row>
    <row r="262" spans="1:5" x14ac:dyDescent="0.2">
      <c r="A262" s="2">
        <v>44463</v>
      </c>
      <c r="B262" s="3">
        <v>143.83090209960938</v>
      </c>
      <c r="C262" s="3">
        <v>171.2760009765625</v>
      </c>
      <c r="D262" s="3">
        <v>289.6580810546875</v>
      </c>
      <c r="E262" s="4">
        <v>258.1300048828125</v>
      </c>
    </row>
    <row r="263" spans="1:5" x14ac:dyDescent="0.2">
      <c r="A263" s="2">
        <v>44466</v>
      </c>
      <c r="B263" s="3">
        <v>142.31349182128906</v>
      </c>
      <c r="C263" s="3">
        <v>170.28999328613281</v>
      </c>
      <c r="D263" s="3">
        <v>284.64581298828125</v>
      </c>
      <c r="E263" s="4">
        <v>263.78668212890625</v>
      </c>
    </row>
    <row r="264" spans="1:5" x14ac:dyDescent="0.2">
      <c r="A264" s="2">
        <v>44467</v>
      </c>
      <c r="B264" s="3">
        <v>138.92623901367188</v>
      </c>
      <c r="C264" s="3">
        <v>165.79800415039062</v>
      </c>
      <c r="D264" s="3">
        <v>274.34066772460938</v>
      </c>
      <c r="E264" s="4">
        <v>259.18667602539062</v>
      </c>
    </row>
    <row r="265" spans="1:5" x14ac:dyDescent="0.2">
      <c r="A265" s="2">
        <v>44468</v>
      </c>
      <c r="B265" s="3">
        <v>139.82688903808594</v>
      </c>
      <c r="C265" s="3">
        <v>165.05599975585938</v>
      </c>
      <c r="D265" s="3">
        <v>274.8050537109375</v>
      </c>
      <c r="E265" s="4">
        <v>260.43667602539062</v>
      </c>
    </row>
    <row r="266" spans="1:5" x14ac:dyDescent="0.2">
      <c r="A266" s="2">
        <v>44469</v>
      </c>
      <c r="B266" s="3">
        <v>138.52484130859375</v>
      </c>
      <c r="C266" s="3">
        <v>164.25199890136719</v>
      </c>
      <c r="D266" s="3">
        <v>272.79244995117188</v>
      </c>
      <c r="E266" s="4">
        <v>258.49334716796875</v>
      </c>
    </row>
    <row r="267" spans="1:5" x14ac:dyDescent="0.2">
      <c r="A267" s="2">
        <v>44470</v>
      </c>
      <c r="B267" s="3">
        <v>139.650634765625</v>
      </c>
      <c r="C267" s="3">
        <v>164.16299438476562</v>
      </c>
      <c r="D267" s="3">
        <v>279.74005126953125</v>
      </c>
      <c r="E267" s="4">
        <v>258.40667724609375</v>
      </c>
    </row>
    <row r="268" spans="1:5" x14ac:dyDescent="0.2">
      <c r="A268" s="2">
        <v>44473</v>
      </c>
      <c r="B268" s="3">
        <v>136.21443176269531</v>
      </c>
      <c r="C268" s="3">
        <v>159.48899841308594</v>
      </c>
      <c r="D268" s="3">
        <v>273.94390869140625</v>
      </c>
      <c r="E268" s="4">
        <v>260.510009765625</v>
      </c>
    </row>
    <row r="269" spans="1:5" x14ac:dyDescent="0.2">
      <c r="A269" s="2">
        <v>44474</v>
      </c>
      <c r="B269" s="3">
        <v>138.14306640625</v>
      </c>
      <c r="C269" s="3">
        <v>161.05000305175781</v>
      </c>
      <c r="D269" s="3">
        <v>279.4110107421875</v>
      </c>
      <c r="E269" s="4">
        <v>260.1966552734375</v>
      </c>
    </row>
    <row r="270" spans="1:5" x14ac:dyDescent="0.2">
      <c r="A270" s="2">
        <v>44475</v>
      </c>
      <c r="B270" s="3">
        <v>139.01431274414062</v>
      </c>
      <c r="C270" s="3">
        <v>163.10049438476562</v>
      </c>
      <c r="D270" s="3">
        <v>283.62014770507812</v>
      </c>
      <c r="E270" s="4">
        <v>260.91665649414062</v>
      </c>
    </row>
    <row r="271" spans="1:5" x14ac:dyDescent="0.2">
      <c r="A271" s="2">
        <v>44476</v>
      </c>
      <c r="B271" s="3">
        <v>140.27719116210938</v>
      </c>
      <c r="C271" s="3">
        <v>165.12150573730469</v>
      </c>
      <c r="D271" s="3">
        <v>285.30380249023438</v>
      </c>
      <c r="E271" s="4">
        <v>264.53668212890625</v>
      </c>
    </row>
    <row r="272" spans="1:5" x14ac:dyDescent="0.2">
      <c r="A272" s="2">
        <v>44477</v>
      </c>
      <c r="B272" s="3">
        <v>139.8953857421875</v>
      </c>
      <c r="C272" s="3">
        <v>164.43099975585938</v>
      </c>
      <c r="D272" s="3">
        <v>285.30380249023438</v>
      </c>
      <c r="E272" s="4">
        <v>261.82998657226562</v>
      </c>
    </row>
    <row r="273" spans="1:5" x14ac:dyDescent="0.2">
      <c r="A273" s="2">
        <v>44480</v>
      </c>
      <c r="B273" s="3">
        <v>139.80726623535156</v>
      </c>
      <c r="C273" s="3">
        <v>162.31500244140625</v>
      </c>
      <c r="D273" s="3">
        <v>284.70391845703125</v>
      </c>
      <c r="E273" s="4">
        <v>263.98001098632812</v>
      </c>
    </row>
    <row r="274" spans="1:5" x14ac:dyDescent="0.2">
      <c r="A274" s="2">
        <v>44481</v>
      </c>
      <c r="B274" s="3">
        <v>138.53463745117188</v>
      </c>
      <c r="C274" s="3">
        <v>162.36650085449219</v>
      </c>
      <c r="D274" s="3">
        <v>283.39761352539062</v>
      </c>
      <c r="E274" s="4">
        <v>268.57333374023438</v>
      </c>
    </row>
    <row r="275" spans="1:5" x14ac:dyDescent="0.2">
      <c r="A275" s="2">
        <v>44482</v>
      </c>
      <c r="B275" s="3">
        <v>137.94725036621094</v>
      </c>
      <c r="C275" s="3">
        <v>164.21400451660156</v>
      </c>
      <c r="D275" s="3">
        <v>286.71658325195312</v>
      </c>
      <c r="E275" s="4">
        <v>270.3599853515625</v>
      </c>
    </row>
    <row r="276" spans="1:5" x14ac:dyDescent="0.2">
      <c r="A276" s="2">
        <v>44483</v>
      </c>
      <c r="B276" s="3">
        <v>140.73733520507812</v>
      </c>
      <c r="C276" s="3">
        <v>164.99299621582031</v>
      </c>
      <c r="D276" s="3">
        <v>292.94805908203125</v>
      </c>
      <c r="E276" s="4">
        <v>272.77334594726562</v>
      </c>
    </row>
    <row r="277" spans="1:5" x14ac:dyDescent="0.2">
      <c r="A277" s="2">
        <v>44484</v>
      </c>
      <c r="B277" s="3">
        <v>141.79461669921875</v>
      </c>
      <c r="C277" s="3">
        <v>170.45100402832031</v>
      </c>
      <c r="D277" s="3">
        <v>294.36068725585938</v>
      </c>
      <c r="E277" s="4">
        <v>281.010009765625</v>
      </c>
    </row>
    <row r="278" spans="1:5" x14ac:dyDescent="0.2">
      <c r="A278" s="2">
        <v>44487</v>
      </c>
      <c r="B278" s="3">
        <v>143.46865844726562</v>
      </c>
      <c r="C278" s="3">
        <v>172.33700561523438</v>
      </c>
      <c r="D278" s="3">
        <v>297.341064453125</v>
      </c>
      <c r="E278" s="4">
        <v>290.03668212890625</v>
      </c>
    </row>
    <row r="279" spans="1:5" x14ac:dyDescent="0.2">
      <c r="A279" s="2">
        <v>44488</v>
      </c>
      <c r="B279" s="3">
        <v>145.6322021484375</v>
      </c>
      <c r="C279" s="3">
        <v>172.20750427246094</v>
      </c>
      <c r="D279" s="3">
        <v>298.25064086914062</v>
      </c>
      <c r="E279" s="4">
        <v>288.08999633789062</v>
      </c>
    </row>
    <row r="280" spans="1:5" x14ac:dyDescent="0.2">
      <c r="A280" s="2">
        <v>44489</v>
      </c>
      <c r="B280" s="3">
        <v>146.12165832519531</v>
      </c>
      <c r="C280" s="3">
        <v>170.75300598144531</v>
      </c>
      <c r="D280" s="3">
        <v>297.4571533203125</v>
      </c>
      <c r="E280" s="4">
        <v>288.60000610351562</v>
      </c>
    </row>
    <row r="281" spans="1:5" x14ac:dyDescent="0.2">
      <c r="A281" s="2">
        <v>44490</v>
      </c>
      <c r="B281" s="3">
        <v>146.33705139160156</v>
      </c>
      <c r="C281" s="3">
        <v>171.75050354003906</v>
      </c>
      <c r="D281" s="3">
        <v>300.69866943359375</v>
      </c>
      <c r="E281" s="4">
        <v>298</v>
      </c>
    </row>
    <row r="282" spans="1:5" x14ac:dyDescent="0.2">
      <c r="A282" s="2">
        <v>44491</v>
      </c>
      <c r="B282" s="3">
        <v>145.56365966796875</v>
      </c>
      <c r="C282" s="3">
        <v>166.77749633789062</v>
      </c>
      <c r="D282" s="3">
        <v>299.1505126953125</v>
      </c>
      <c r="E282" s="4">
        <v>303.22665405273438</v>
      </c>
    </row>
    <row r="283" spans="1:5" x14ac:dyDescent="0.2">
      <c r="A283" s="2">
        <v>44494</v>
      </c>
      <c r="B283" s="3">
        <v>145.51469421386719</v>
      </c>
      <c r="C283" s="3">
        <v>166.01849365234375</v>
      </c>
      <c r="D283" s="3">
        <v>298.15383911132812</v>
      </c>
      <c r="E283" s="4">
        <v>341.6199951171875</v>
      </c>
    </row>
    <row r="284" spans="1:5" x14ac:dyDescent="0.2">
      <c r="A284" s="2">
        <v>44495</v>
      </c>
      <c r="B284" s="3">
        <v>146.18043518066406</v>
      </c>
      <c r="C284" s="3">
        <v>168.80349731445312</v>
      </c>
      <c r="D284" s="3">
        <v>300.06973266601562</v>
      </c>
      <c r="E284" s="4">
        <v>339.47665405273438</v>
      </c>
    </row>
    <row r="285" spans="1:5" x14ac:dyDescent="0.2">
      <c r="A285" s="2">
        <v>44496</v>
      </c>
      <c r="B285" s="3">
        <v>145.72030639648438</v>
      </c>
      <c r="C285" s="3">
        <v>169.62449645996094</v>
      </c>
      <c r="D285" s="3">
        <v>312.70693969726562</v>
      </c>
      <c r="E285" s="4">
        <v>345.95333862304688</v>
      </c>
    </row>
    <row r="286" spans="1:5" x14ac:dyDescent="0.2">
      <c r="A286" s="2">
        <v>44497</v>
      </c>
      <c r="B286" s="3">
        <v>149.36210632324219</v>
      </c>
      <c r="C286" s="3">
        <v>172.32850646972656</v>
      </c>
      <c r="D286" s="3">
        <v>313.84878540039062</v>
      </c>
      <c r="E286" s="4">
        <v>359.01333618164062</v>
      </c>
    </row>
    <row r="287" spans="1:5" x14ac:dyDescent="0.2">
      <c r="A287" s="2">
        <v>44498</v>
      </c>
      <c r="B287" s="3">
        <v>146.65031433105469</v>
      </c>
      <c r="C287" s="3">
        <v>168.62150573730469</v>
      </c>
      <c r="D287" s="3">
        <v>320.88330078125</v>
      </c>
      <c r="E287" s="4">
        <v>371.33334350585938</v>
      </c>
    </row>
    <row r="288" spans="1:5" x14ac:dyDescent="0.2">
      <c r="A288" s="2">
        <v>44501</v>
      </c>
      <c r="B288" s="3">
        <v>145.8280029296875</v>
      </c>
      <c r="C288" s="3">
        <v>165.90550231933594</v>
      </c>
      <c r="D288" s="3">
        <v>318.70611572265625</v>
      </c>
      <c r="E288" s="4">
        <v>402.86334228515625</v>
      </c>
    </row>
    <row r="289" spans="1:5" x14ac:dyDescent="0.2">
      <c r="A289" s="2">
        <v>44502</v>
      </c>
      <c r="B289" s="3">
        <v>146.86572265625</v>
      </c>
      <c r="C289" s="3">
        <v>165.63749694824219</v>
      </c>
      <c r="D289" s="3">
        <v>322.34451293945312</v>
      </c>
      <c r="E289" s="4">
        <v>390.66665649414062</v>
      </c>
    </row>
    <row r="290" spans="1:5" x14ac:dyDescent="0.2">
      <c r="A290" s="2">
        <v>44503</v>
      </c>
      <c r="B290" s="3">
        <v>148.30479431152344</v>
      </c>
      <c r="C290" s="3">
        <v>169.19999694824219</v>
      </c>
      <c r="D290" s="3">
        <v>323.18621826171875</v>
      </c>
      <c r="E290" s="4">
        <v>404.6199951171875</v>
      </c>
    </row>
    <row r="291" spans="1:5" x14ac:dyDescent="0.2">
      <c r="A291" s="2">
        <v>44504</v>
      </c>
      <c r="B291" s="3">
        <v>147.78591918945312</v>
      </c>
      <c r="C291" s="3">
        <v>173.85000610351562</v>
      </c>
      <c r="D291" s="3">
        <v>325.54730224609375</v>
      </c>
      <c r="E291" s="4">
        <v>409.97000122070312</v>
      </c>
    </row>
    <row r="292" spans="1:5" x14ac:dyDescent="0.2">
      <c r="A292" s="2">
        <v>44505</v>
      </c>
      <c r="B292" s="3">
        <v>148.31532287597656</v>
      </c>
      <c r="C292" s="3">
        <v>175.94949340820312</v>
      </c>
      <c r="D292" s="3">
        <v>325.17959594726562</v>
      </c>
      <c r="E292" s="4">
        <v>407.36334228515625</v>
      </c>
    </row>
    <row r="293" spans="1:5" x14ac:dyDescent="0.2">
      <c r="A293" s="2">
        <v>44508</v>
      </c>
      <c r="B293" s="3">
        <v>147.49185180664062</v>
      </c>
      <c r="C293" s="3">
        <v>174.44900512695312</v>
      </c>
      <c r="D293" s="3">
        <v>326.07943725585938</v>
      </c>
      <c r="E293" s="4">
        <v>387.64666748046875</v>
      </c>
    </row>
    <row r="294" spans="1:5" x14ac:dyDescent="0.2">
      <c r="A294" s="2">
        <v>44509</v>
      </c>
      <c r="B294" s="3">
        <v>147.85452270507812</v>
      </c>
      <c r="C294" s="3">
        <v>178.81149291992188</v>
      </c>
      <c r="D294" s="3">
        <v>325.0731201171875</v>
      </c>
      <c r="E294" s="4">
        <v>341.16665649414062</v>
      </c>
    </row>
    <row r="295" spans="1:5" x14ac:dyDescent="0.2">
      <c r="A295" s="2">
        <v>44510</v>
      </c>
      <c r="B295" s="3">
        <v>145.02117919921875</v>
      </c>
      <c r="C295" s="3">
        <v>174.10249328613281</v>
      </c>
      <c r="D295" s="3">
        <v>320.08993530273438</v>
      </c>
      <c r="E295" s="4">
        <v>355.98333740234375</v>
      </c>
    </row>
    <row r="296" spans="1:5" x14ac:dyDescent="0.2">
      <c r="A296" s="2">
        <v>44511</v>
      </c>
      <c r="B296" s="3">
        <v>144.97216796875</v>
      </c>
      <c r="C296" s="3">
        <v>173.625</v>
      </c>
      <c r="D296" s="3">
        <v>321.6671142578125</v>
      </c>
      <c r="E296" s="4">
        <v>354.50332641601562</v>
      </c>
    </row>
    <row r="297" spans="1:5" x14ac:dyDescent="0.2">
      <c r="A297" s="2">
        <v>44512</v>
      </c>
      <c r="B297" s="3">
        <v>147.0506591796875</v>
      </c>
      <c r="C297" s="3">
        <v>176.25750732421875</v>
      </c>
      <c r="D297" s="3">
        <v>325.81820678710938</v>
      </c>
      <c r="E297" s="4">
        <v>344.47332763671875</v>
      </c>
    </row>
    <row r="298" spans="1:5" x14ac:dyDescent="0.2">
      <c r="A298" s="2">
        <v>44515</v>
      </c>
      <c r="B298" s="3">
        <v>147.06045532226562</v>
      </c>
      <c r="C298" s="3">
        <v>177.28399658203125</v>
      </c>
      <c r="D298" s="3">
        <v>325.18927001953125</v>
      </c>
      <c r="E298" s="4">
        <v>337.79666137695312</v>
      </c>
    </row>
    <row r="299" spans="1:5" x14ac:dyDescent="0.2">
      <c r="A299" s="2">
        <v>44516</v>
      </c>
      <c r="B299" s="3">
        <v>148.04086303710938</v>
      </c>
      <c r="C299" s="3">
        <v>177.03500366210938</v>
      </c>
      <c r="D299" s="3">
        <v>328.51791381835938</v>
      </c>
      <c r="E299" s="4">
        <v>351.57666015625</v>
      </c>
    </row>
    <row r="300" spans="1:5" x14ac:dyDescent="0.2">
      <c r="A300" s="2">
        <v>44517</v>
      </c>
      <c r="B300" s="3">
        <v>150.48208618164062</v>
      </c>
      <c r="C300" s="3">
        <v>177.44999694824219</v>
      </c>
      <c r="D300" s="3">
        <v>328.7408447265625</v>
      </c>
      <c r="E300" s="4">
        <v>363.00332641601562</v>
      </c>
    </row>
    <row r="301" spans="1:5" x14ac:dyDescent="0.2">
      <c r="A301" s="2">
        <v>44518</v>
      </c>
      <c r="B301" s="3">
        <v>154.77621459960938</v>
      </c>
      <c r="C301" s="3">
        <v>184.80299377441406</v>
      </c>
      <c r="D301" s="3">
        <v>330.82501220703125</v>
      </c>
      <c r="E301" s="4">
        <v>365.45999145507812</v>
      </c>
    </row>
    <row r="302" spans="1:5" x14ac:dyDescent="0.2">
      <c r="A302" s="2">
        <v>44519</v>
      </c>
      <c r="B302" s="3">
        <v>157.40370178222656</v>
      </c>
      <c r="C302" s="3">
        <v>183.82850646972656</v>
      </c>
      <c r="D302" s="3">
        <v>332.60870361328125</v>
      </c>
      <c r="E302" s="4">
        <v>379.01998901367188</v>
      </c>
    </row>
    <row r="303" spans="1:5" x14ac:dyDescent="0.2">
      <c r="A303" s="2">
        <v>44522</v>
      </c>
      <c r="B303" s="3">
        <v>157.86447143554688</v>
      </c>
      <c r="C303" s="3">
        <v>178.62849426269531</v>
      </c>
      <c r="D303" s="3">
        <v>329.42904663085938</v>
      </c>
      <c r="E303" s="4">
        <v>385.62332153320312</v>
      </c>
    </row>
    <row r="304" spans="1:5" x14ac:dyDescent="0.2">
      <c r="A304" s="2">
        <v>44523</v>
      </c>
      <c r="B304" s="3">
        <v>158.24681091308594</v>
      </c>
      <c r="C304" s="3">
        <v>179.00199890136719</v>
      </c>
      <c r="D304" s="3">
        <v>327.34487915039062</v>
      </c>
      <c r="E304" s="4">
        <v>369.67666625976562</v>
      </c>
    </row>
    <row r="305" spans="1:5" x14ac:dyDescent="0.2">
      <c r="A305" s="2">
        <v>44524</v>
      </c>
      <c r="B305" s="3">
        <v>158.76644897460938</v>
      </c>
      <c r="C305" s="3">
        <v>179.02049255371094</v>
      </c>
      <c r="D305" s="3">
        <v>327.56787109375</v>
      </c>
      <c r="E305" s="4">
        <v>372</v>
      </c>
    </row>
    <row r="306" spans="1:5" x14ac:dyDescent="0.2">
      <c r="A306" s="2">
        <v>44526</v>
      </c>
      <c r="B306" s="3">
        <v>153.73698425292969</v>
      </c>
      <c r="C306" s="3">
        <v>175.22799682617188</v>
      </c>
      <c r="D306" s="3">
        <v>319.5897216796875</v>
      </c>
      <c r="E306" s="4">
        <v>360.6400146484375</v>
      </c>
    </row>
    <row r="307" spans="1:5" x14ac:dyDescent="0.2">
      <c r="A307" s="2">
        <v>44529</v>
      </c>
      <c r="B307" s="3">
        <v>157.09979248046875</v>
      </c>
      <c r="C307" s="3">
        <v>178.07850646972656</v>
      </c>
      <c r="D307" s="3">
        <v>326.32708740234375</v>
      </c>
      <c r="E307" s="4">
        <v>378.99667358398438</v>
      </c>
    </row>
    <row r="308" spans="1:5" x14ac:dyDescent="0.2">
      <c r="A308" s="2">
        <v>44530</v>
      </c>
      <c r="B308" s="3">
        <v>162.06059265136719</v>
      </c>
      <c r="C308" s="3">
        <v>175.35350036621094</v>
      </c>
      <c r="D308" s="3">
        <v>320.471923828125</v>
      </c>
      <c r="E308" s="4">
        <v>381.586669921875</v>
      </c>
    </row>
    <row r="309" spans="1:5" x14ac:dyDescent="0.2">
      <c r="A309" s="2">
        <v>44531</v>
      </c>
      <c r="B309" s="3">
        <v>161.541015625</v>
      </c>
      <c r="C309" s="3">
        <v>172.18600463867188</v>
      </c>
      <c r="D309" s="3">
        <v>319.9775390625</v>
      </c>
      <c r="E309" s="4">
        <v>365</v>
      </c>
    </row>
    <row r="310" spans="1:5" x14ac:dyDescent="0.2">
      <c r="A310" s="2">
        <v>44532</v>
      </c>
      <c r="B310" s="3">
        <v>160.55076599121094</v>
      </c>
      <c r="C310" s="3">
        <v>171.86799621582031</v>
      </c>
      <c r="D310" s="3">
        <v>319.40554809570312</v>
      </c>
      <c r="E310" s="4">
        <v>361.5333251953125</v>
      </c>
    </row>
    <row r="311" spans="1:5" x14ac:dyDescent="0.2">
      <c r="A311" s="2">
        <v>44533</v>
      </c>
      <c r="B311" s="3">
        <v>158.66841125488281</v>
      </c>
      <c r="C311" s="3">
        <v>169.489501953125</v>
      </c>
      <c r="D311" s="3">
        <v>313.1239013671875</v>
      </c>
      <c r="E311" s="4">
        <v>338.32333374023438</v>
      </c>
    </row>
    <row r="312" spans="1:5" x14ac:dyDescent="0.2">
      <c r="A312" s="2">
        <v>44536</v>
      </c>
      <c r="B312" s="3">
        <v>162.08023071289062</v>
      </c>
      <c r="C312" s="3">
        <v>171.36849975585938</v>
      </c>
      <c r="D312" s="3">
        <v>316.20660400390625</v>
      </c>
      <c r="E312" s="4">
        <v>336.336669921875</v>
      </c>
    </row>
    <row r="313" spans="1:5" x14ac:dyDescent="0.2">
      <c r="A313" s="2">
        <v>44537</v>
      </c>
      <c r="B313" s="3">
        <v>167.82537841796875</v>
      </c>
      <c r="C313" s="3">
        <v>176.16450500488281</v>
      </c>
      <c r="D313" s="3">
        <v>324.66940307617188</v>
      </c>
      <c r="E313" s="4">
        <v>350.58334350585938</v>
      </c>
    </row>
    <row r="314" spans="1:5" x14ac:dyDescent="0.2">
      <c r="A314" s="2">
        <v>44538</v>
      </c>
      <c r="B314" s="3">
        <v>171.64895629882812</v>
      </c>
      <c r="C314" s="3">
        <v>176.15800476074219</v>
      </c>
      <c r="D314" s="3">
        <v>324.71795654296875</v>
      </c>
      <c r="E314" s="4">
        <v>356.32000732421875</v>
      </c>
    </row>
    <row r="315" spans="1:5" x14ac:dyDescent="0.2">
      <c r="A315" s="2">
        <v>44539</v>
      </c>
      <c r="B315" s="3">
        <v>171.13916015625</v>
      </c>
      <c r="C315" s="3">
        <v>174.17100524902344</v>
      </c>
      <c r="D315" s="3">
        <v>322.90512084960938</v>
      </c>
      <c r="E315" s="4">
        <v>334.60000610351562</v>
      </c>
    </row>
    <row r="316" spans="1:5" x14ac:dyDescent="0.2">
      <c r="A316" s="2">
        <v>44540</v>
      </c>
      <c r="B316" s="3">
        <v>175.93330383300781</v>
      </c>
      <c r="C316" s="3">
        <v>172.21200561523438</v>
      </c>
      <c r="D316" s="3">
        <v>332.05621337890625</v>
      </c>
      <c r="E316" s="4">
        <v>339.010009765625</v>
      </c>
    </row>
    <row r="317" spans="1:5" x14ac:dyDescent="0.2">
      <c r="A317" s="2">
        <v>44543</v>
      </c>
      <c r="B317" s="3">
        <v>172.2960205078125</v>
      </c>
      <c r="C317" s="3">
        <v>169.5675048828125</v>
      </c>
      <c r="D317" s="3">
        <v>329.01223754882812</v>
      </c>
      <c r="E317" s="4">
        <v>322.13665771484375</v>
      </c>
    </row>
    <row r="318" spans="1:5" x14ac:dyDescent="0.2">
      <c r="A318" s="2">
        <v>44544</v>
      </c>
      <c r="B318" s="3">
        <v>170.91363525390625</v>
      </c>
      <c r="C318" s="3">
        <v>169.09150695800781</v>
      </c>
      <c r="D318" s="3">
        <v>318.290771484375</v>
      </c>
      <c r="E318" s="4">
        <v>319.50332641601562</v>
      </c>
    </row>
    <row r="319" spans="1:5" x14ac:dyDescent="0.2">
      <c r="A319" s="2">
        <v>44545</v>
      </c>
      <c r="B319" s="3">
        <v>175.7862548828125</v>
      </c>
      <c r="C319" s="3">
        <v>173.31500244140625</v>
      </c>
      <c r="D319" s="3">
        <v>324.40765380859375</v>
      </c>
      <c r="E319" s="4">
        <v>325.32998657226562</v>
      </c>
    </row>
    <row r="320" spans="1:5" x14ac:dyDescent="0.2">
      <c r="A320" s="2">
        <v>44546</v>
      </c>
      <c r="B320" s="3">
        <v>168.88420104980469</v>
      </c>
      <c r="C320" s="3">
        <v>168.87100219726562</v>
      </c>
      <c r="D320" s="3">
        <v>314.95608520507812</v>
      </c>
      <c r="E320" s="4">
        <v>308.97332763671875</v>
      </c>
    </row>
    <row r="321" spans="1:5" x14ac:dyDescent="0.2">
      <c r="A321" s="2">
        <v>44547</v>
      </c>
      <c r="B321" s="3">
        <v>167.7861328125</v>
      </c>
      <c r="C321" s="3">
        <v>170.01750183105469</v>
      </c>
      <c r="D321" s="3">
        <v>313.88970947265625</v>
      </c>
      <c r="E321" s="4">
        <v>310.85665893554688</v>
      </c>
    </row>
    <row r="322" spans="1:5" x14ac:dyDescent="0.2">
      <c r="A322" s="2">
        <v>44550</v>
      </c>
      <c r="B322" s="3">
        <v>166.42338562011719</v>
      </c>
      <c r="C322" s="3">
        <v>167.07899475097656</v>
      </c>
      <c r="D322" s="3">
        <v>310.1187744140625</v>
      </c>
      <c r="E322" s="4">
        <v>299.98001098632812</v>
      </c>
    </row>
    <row r="323" spans="1:5" x14ac:dyDescent="0.2">
      <c r="A323" s="2">
        <v>44551</v>
      </c>
      <c r="B323" s="3">
        <v>169.59992980957031</v>
      </c>
      <c r="C323" s="3">
        <v>170.41700744628906</v>
      </c>
      <c r="D323" s="3">
        <v>317.27291870117188</v>
      </c>
      <c r="E323" s="4">
        <v>312.84332275390625</v>
      </c>
    </row>
    <row r="324" spans="1:5" x14ac:dyDescent="0.2">
      <c r="A324" s="2">
        <v>44552</v>
      </c>
      <c r="B324" s="3">
        <v>172.19793701171875</v>
      </c>
      <c r="C324" s="3">
        <v>171.03700256347656</v>
      </c>
      <c r="D324" s="3">
        <v>323.00201416015625</v>
      </c>
      <c r="E324" s="4">
        <v>336.29000854492188</v>
      </c>
    </row>
    <row r="325" spans="1:5" x14ac:dyDescent="0.2">
      <c r="A325" s="2">
        <v>44553</v>
      </c>
      <c r="B325" s="3">
        <v>172.82539367675781</v>
      </c>
      <c r="C325" s="3">
        <v>171.06849670410156</v>
      </c>
      <c r="D325" s="3">
        <v>324.44644165039062</v>
      </c>
      <c r="E325" s="4">
        <v>355.66665649414062</v>
      </c>
    </row>
    <row r="326" spans="1:5" x14ac:dyDescent="0.2">
      <c r="A326" s="2">
        <v>44557</v>
      </c>
      <c r="B326" s="3">
        <v>176.79603576660156</v>
      </c>
      <c r="C326" s="3">
        <v>169.66949462890625</v>
      </c>
      <c r="D326" s="3">
        <v>331.968994140625</v>
      </c>
      <c r="E326" s="4">
        <v>364.64666748046875</v>
      </c>
    </row>
    <row r="327" spans="1:5" x14ac:dyDescent="0.2">
      <c r="A327" s="2">
        <v>44558</v>
      </c>
      <c r="B327" s="3">
        <v>175.77644348144531</v>
      </c>
      <c r="C327" s="3">
        <v>170.66099548339844</v>
      </c>
      <c r="D327" s="3">
        <v>330.80563354492188</v>
      </c>
      <c r="E327" s="4">
        <v>362.82333374023438</v>
      </c>
    </row>
    <row r="328" spans="1:5" x14ac:dyDescent="0.2">
      <c r="A328" s="2">
        <v>44559</v>
      </c>
      <c r="B328" s="3">
        <v>175.86468505859375</v>
      </c>
      <c r="C328" s="3">
        <v>169.20100402832031</v>
      </c>
      <c r="D328" s="3">
        <v>331.48428344726562</v>
      </c>
      <c r="E328" s="4">
        <v>362.06332397460938</v>
      </c>
    </row>
    <row r="329" spans="1:5" x14ac:dyDescent="0.2">
      <c r="A329" s="2">
        <v>44560</v>
      </c>
      <c r="B329" s="3">
        <v>174.70777893066406</v>
      </c>
      <c r="C329" s="3">
        <v>168.64450073242188</v>
      </c>
      <c r="D329" s="3">
        <v>328.93475341796875</v>
      </c>
      <c r="E329" s="4">
        <v>356.77999877929688</v>
      </c>
    </row>
    <row r="330" spans="1:5" x14ac:dyDescent="0.2">
      <c r="A330" s="2">
        <v>44561</v>
      </c>
      <c r="B330" s="3">
        <v>174.09011840820312</v>
      </c>
      <c r="C330" s="3">
        <v>166.71699523925781</v>
      </c>
      <c r="D330" s="3">
        <v>326.02651977539062</v>
      </c>
      <c r="E330" s="4">
        <v>352.260009765625</v>
      </c>
    </row>
    <row r="331" spans="1:5" x14ac:dyDescent="0.2">
      <c r="A331" s="2">
        <v>44564</v>
      </c>
      <c r="B331" s="3">
        <v>178.44314575195312</v>
      </c>
      <c r="C331" s="3">
        <v>170.40449523925781</v>
      </c>
      <c r="D331" s="3">
        <v>324.50460815429688</v>
      </c>
      <c r="E331" s="4">
        <v>399.92666625976562</v>
      </c>
    </row>
    <row r="332" spans="1:5" x14ac:dyDescent="0.2">
      <c r="A332" s="2">
        <v>44565</v>
      </c>
      <c r="B332" s="3">
        <v>176.17839050292969</v>
      </c>
      <c r="C332" s="3">
        <v>167.52200317382812</v>
      </c>
      <c r="D332" s="3">
        <v>318.94033813476562</v>
      </c>
      <c r="E332" s="4">
        <v>383.1966552734375</v>
      </c>
    </row>
    <row r="333" spans="1:5" x14ac:dyDescent="0.2">
      <c r="A333" s="2">
        <v>44566</v>
      </c>
      <c r="B333" s="3">
        <v>171.49211120605469</v>
      </c>
      <c r="C333" s="3">
        <v>164.35699462890625</v>
      </c>
      <c r="D333" s="3">
        <v>306.69680786132812</v>
      </c>
      <c r="E333" s="4">
        <v>362.7066650390625</v>
      </c>
    </row>
    <row r="334" spans="1:5" x14ac:dyDescent="0.2">
      <c r="A334" s="2">
        <v>44567</v>
      </c>
      <c r="B334" s="3">
        <v>168.62928771972656</v>
      </c>
      <c r="C334" s="3">
        <v>163.25399780273438</v>
      </c>
      <c r="D334" s="3">
        <v>304.27334594726562</v>
      </c>
      <c r="E334" s="4">
        <v>354.89999389648438</v>
      </c>
    </row>
    <row r="335" spans="1:5" x14ac:dyDescent="0.2">
      <c r="A335" s="2">
        <v>44568</v>
      </c>
      <c r="B335" s="3">
        <v>168.79595947265625</v>
      </c>
      <c r="C335" s="3">
        <v>162.55400085449219</v>
      </c>
      <c r="D335" s="3">
        <v>304.428466796875</v>
      </c>
      <c r="E335" s="4">
        <v>342.32000732421875</v>
      </c>
    </row>
    <row r="336" spans="1:5" x14ac:dyDescent="0.2">
      <c r="A336" s="2">
        <v>44571</v>
      </c>
      <c r="B336" s="3">
        <v>168.8155517578125</v>
      </c>
      <c r="C336" s="3">
        <v>161.48599243164062</v>
      </c>
      <c r="D336" s="3">
        <v>304.65142822265625</v>
      </c>
      <c r="E336" s="4">
        <v>352.7066650390625</v>
      </c>
    </row>
    <row r="337" spans="1:5" x14ac:dyDescent="0.2">
      <c r="A337" s="2">
        <v>44572</v>
      </c>
      <c r="B337" s="3">
        <v>171.64895629882812</v>
      </c>
      <c r="C337" s="3">
        <v>165.36199951171875</v>
      </c>
      <c r="D337" s="3">
        <v>305.3397216796875</v>
      </c>
      <c r="E337" s="4">
        <v>354.79998779296875</v>
      </c>
    </row>
    <row r="338" spans="1:5" x14ac:dyDescent="0.2">
      <c r="A338" s="2">
        <v>44573</v>
      </c>
      <c r="B338" s="3">
        <v>172.09011840820312</v>
      </c>
      <c r="C338" s="3">
        <v>165.20700073242188</v>
      </c>
      <c r="D338" s="3">
        <v>308.52896118164062</v>
      </c>
      <c r="E338" s="4">
        <v>368.739990234375</v>
      </c>
    </row>
    <row r="339" spans="1:5" x14ac:dyDescent="0.2">
      <c r="A339" s="2">
        <v>44574</v>
      </c>
      <c r="B339" s="3">
        <v>168.8155517578125</v>
      </c>
      <c r="C339" s="3">
        <v>161.21400451660156</v>
      </c>
      <c r="D339" s="3">
        <v>295.47125244140625</v>
      </c>
      <c r="E339" s="4">
        <v>343.85333251953125</v>
      </c>
    </row>
    <row r="340" spans="1:5" x14ac:dyDescent="0.2">
      <c r="A340" s="2">
        <v>44575</v>
      </c>
      <c r="B340" s="3">
        <v>169.67837524414062</v>
      </c>
      <c r="C340" s="3">
        <v>162.13800048828125</v>
      </c>
      <c r="D340" s="3">
        <v>300.70599365234375</v>
      </c>
      <c r="E340" s="4">
        <v>349.8699951171875</v>
      </c>
    </row>
    <row r="341" spans="1:5" x14ac:dyDescent="0.2">
      <c r="A341" s="2">
        <v>44579</v>
      </c>
      <c r="B341" s="3">
        <v>166.47244262695312</v>
      </c>
      <c r="C341" s="3">
        <v>158.91749572753906</v>
      </c>
      <c r="D341" s="3">
        <v>293.38705444335938</v>
      </c>
      <c r="E341" s="4">
        <v>343.50332641601562</v>
      </c>
    </row>
    <row r="342" spans="1:5" x14ac:dyDescent="0.2">
      <c r="A342" s="2">
        <v>44580</v>
      </c>
      <c r="B342" s="3">
        <v>162.97238159179688</v>
      </c>
      <c r="C342" s="3">
        <v>156.29899597167969</v>
      </c>
      <c r="D342" s="3">
        <v>294.04623413085938</v>
      </c>
      <c r="E342" s="4">
        <v>331.88333129882812</v>
      </c>
    </row>
    <row r="343" spans="1:5" x14ac:dyDescent="0.2">
      <c r="A343" s="2">
        <v>44581</v>
      </c>
      <c r="B343" s="3">
        <v>161.28607177734375</v>
      </c>
      <c r="C343" s="3">
        <v>151.66749572753906</v>
      </c>
      <c r="D343" s="3">
        <v>292.36920166015625</v>
      </c>
      <c r="E343" s="4">
        <v>332.08999633789062</v>
      </c>
    </row>
    <row r="344" spans="1:5" x14ac:dyDescent="0.2">
      <c r="A344" s="2">
        <v>44582</v>
      </c>
      <c r="B344" s="3">
        <v>159.22723388671875</v>
      </c>
      <c r="C344" s="3">
        <v>142.64300537109375</v>
      </c>
      <c r="D344" s="3">
        <v>286.96966552734375</v>
      </c>
      <c r="E344" s="4">
        <v>314.63333129882812</v>
      </c>
    </row>
    <row r="345" spans="1:5" x14ac:dyDescent="0.2">
      <c r="A345" s="2">
        <v>44585</v>
      </c>
      <c r="B345" s="3">
        <v>158.45271301269531</v>
      </c>
      <c r="C345" s="3">
        <v>144.54400634765625</v>
      </c>
      <c r="D345" s="3">
        <v>287.29922485351562</v>
      </c>
      <c r="E345" s="4">
        <v>310</v>
      </c>
    </row>
    <row r="346" spans="1:5" x14ac:dyDescent="0.2">
      <c r="A346" s="2">
        <v>44586</v>
      </c>
      <c r="B346" s="3">
        <v>156.64877319335938</v>
      </c>
      <c r="C346" s="3">
        <v>139.98599243164062</v>
      </c>
      <c r="D346" s="3">
        <v>279.66043090820312</v>
      </c>
      <c r="E346" s="4">
        <v>306.13333129882812</v>
      </c>
    </row>
    <row r="347" spans="1:5" x14ac:dyDescent="0.2">
      <c r="A347" s="2">
        <v>44587</v>
      </c>
      <c r="B347" s="3">
        <v>156.56051635742188</v>
      </c>
      <c r="C347" s="3">
        <v>138.87249755859375</v>
      </c>
      <c r="D347" s="3">
        <v>287.6287841796875</v>
      </c>
      <c r="E347" s="4">
        <v>312.47000122070312</v>
      </c>
    </row>
    <row r="348" spans="1:5" x14ac:dyDescent="0.2">
      <c r="A348" s="2">
        <v>44588</v>
      </c>
      <c r="B348" s="3">
        <v>156.09976196289062</v>
      </c>
      <c r="C348" s="3">
        <v>139.63749694824219</v>
      </c>
      <c r="D348" s="3">
        <v>290.66305541992188</v>
      </c>
      <c r="E348" s="4">
        <v>276.36666870117188</v>
      </c>
    </row>
    <row r="349" spans="1:5" x14ac:dyDescent="0.2">
      <c r="A349" s="2">
        <v>44589</v>
      </c>
      <c r="B349" s="3">
        <v>166.99201965332031</v>
      </c>
      <c r="C349" s="3">
        <v>143.97799682617188</v>
      </c>
      <c r="D349" s="3">
        <v>298.82537841796875</v>
      </c>
      <c r="E349" s="4">
        <v>282.11666870117188</v>
      </c>
    </row>
    <row r="350" spans="1:5" x14ac:dyDescent="0.2">
      <c r="A350" s="2">
        <v>44592</v>
      </c>
      <c r="B350" s="3">
        <v>171.35484313964844</v>
      </c>
      <c r="C350" s="3">
        <v>149.57350158691406</v>
      </c>
      <c r="D350" s="3">
        <v>301.46206665039062</v>
      </c>
      <c r="E350" s="4">
        <v>312.239990234375</v>
      </c>
    </row>
    <row r="351" spans="1:5" x14ac:dyDescent="0.2">
      <c r="A351" s="2">
        <v>44593</v>
      </c>
      <c r="B351" s="3">
        <v>171.18814086914062</v>
      </c>
      <c r="C351" s="3">
        <v>151.19349670410156</v>
      </c>
      <c r="D351" s="3">
        <v>299.31008911132812</v>
      </c>
      <c r="E351" s="4">
        <v>310.41665649414062</v>
      </c>
    </row>
    <row r="352" spans="1:5" x14ac:dyDescent="0.2">
      <c r="A352" s="2">
        <v>44594</v>
      </c>
      <c r="B352" s="3">
        <v>172.39404296875</v>
      </c>
      <c r="C352" s="3">
        <v>150.61250305175781</v>
      </c>
      <c r="D352" s="3">
        <v>303.8662109375</v>
      </c>
      <c r="E352" s="4">
        <v>301.88665771484375</v>
      </c>
    </row>
    <row r="353" spans="1:5" x14ac:dyDescent="0.2">
      <c r="A353" s="2">
        <v>44595</v>
      </c>
      <c r="B353" s="3">
        <v>169.51162719726562</v>
      </c>
      <c r="C353" s="3">
        <v>138.84550476074219</v>
      </c>
      <c r="D353" s="3">
        <v>292.02987670898438</v>
      </c>
      <c r="E353" s="4">
        <v>297.04666137695312</v>
      </c>
    </row>
    <row r="354" spans="1:5" x14ac:dyDescent="0.2">
      <c r="A354" s="2">
        <v>44596</v>
      </c>
      <c r="B354" s="3">
        <v>169.22698974609375</v>
      </c>
      <c r="C354" s="3">
        <v>157.63949584960938</v>
      </c>
      <c r="D354" s="3">
        <v>296.57638549804688</v>
      </c>
      <c r="E354" s="4">
        <v>307.77334594726562</v>
      </c>
    </row>
    <row r="355" spans="1:5" x14ac:dyDescent="0.2">
      <c r="A355" s="2">
        <v>44599</v>
      </c>
      <c r="B355" s="3">
        <v>168.5103759765625</v>
      </c>
      <c r="C355" s="3">
        <v>157.93550109863281</v>
      </c>
      <c r="D355" s="3">
        <v>291.73910522460938</v>
      </c>
      <c r="E355" s="4">
        <v>302.4466552734375</v>
      </c>
    </row>
    <row r="356" spans="1:5" x14ac:dyDescent="0.2">
      <c r="A356" s="2">
        <v>44600</v>
      </c>
      <c r="B356" s="3">
        <v>171.62217712402344</v>
      </c>
      <c r="C356" s="3">
        <v>161.41349792480469</v>
      </c>
      <c r="D356" s="3">
        <v>295.23858642578125</v>
      </c>
      <c r="E356" s="4">
        <v>307.33334350585938</v>
      </c>
    </row>
    <row r="357" spans="1:5" x14ac:dyDescent="0.2">
      <c r="A357" s="2">
        <v>44601</v>
      </c>
      <c r="B357" s="3">
        <v>173.04557800292969</v>
      </c>
      <c r="C357" s="3">
        <v>161.18949890136719</v>
      </c>
      <c r="D357" s="3">
        <v>301.68505859375</v>
      </c>
      <c r="E357" s="4">
        <v>310.66665649414062</v>
      </c>
    </row>
    <row r="358" spans="1:5" x14ac:dyDescent="0.2">
      <c r="A358" s="2">
        <v>44602</v>
      </c>
      <c r="B358" s="3">
        <v>168.96194458007812</v>
      </c>
      <c r="C358" s="3">
        <v>159.00349426269531</v>
      </c>
      <c r="D358" s="3">
        <v>293.12530517578125</v>
      </c>
      <c r="E358" s="4">
        <v>301.51666259765625</v>
      </c>
    </row>
    <row r="359" spans="1:5" x14ac:dyDescent="0.2">
      <c r="A359" s="2">
        <v>44603</v>
      </c>
      <c r="B359" s="3">
        <v>165.54580688476562</v>
      </c>
      <c r="C359" s="3">
        <v>153.29350280761719</v>
      </c>
      <c r="D359" s="3">
        <v>286.00991821289062</v>
      </c>
      <c r="E359" s="4">
        <v>286.66665649414062</v>
      </c>
    </row>
    <row r="360" spans="1:5" x14ac:dyDescent="0.2">
      <c r="A360" s="2">
        <v>44606</v>
      </c>
      <c r="B360" s="3">
        <v>165.7813720703125</v>
      </c>
      <c r="C360" s="3">
        <v>155.16700744628906</v>
      </c>
      <c r="D360" s="3">
        <v>285.97122192382812</v>
      </c>
      <c r="E360" s="4">
        <v>291.92001342773438</v>
      </c>
    </row>
    <row r="361" spans="1:5" x14ac:dyDescent="0.2">
      <c r="A361" s="2">
        <v>44607</v>
      </c>
      <c r="B361" s="3">
        <v>169.61964416503906</v>
      </c>
      <c r="C361" s="3">
        <v>156.510498046875</v>
      </c>
      <c r="D361" s="3">
        <v>291.27377319335938</v>
      </c>
      <c r="E361" s="4">
        <v>307.47665405273438</v>
      </c>
    </row>
    <row r="362" spans="1:5" x14ac:dyDescent="0.2">
      <c r="A362" s="2">
        <v>44608</v>
      </c>
      <c r="B362" s="3">
        <v>169.38404846191406</v>
      </c>
      <c r="C362" s="3">
        <v>158.10049438476562</v>
      </c>
      <c r="D362" s="3">
        <v>290.93380737304688</v>
      </c>
      <c r="E362" s="4">
        <v>307.79666137695312</v>
      </c>
    </row>
    <row r="363" spans="1:5" x14ac:dyDescent="0.2">
      <c r="A363" s="2">
        <v>44609</v>
      </c>
      <c r="B363" s="3">
        <v>165.7813720703125</v>
      </c>
      <c r="C363" s="3">
        <v>154.65249633789062</v>
      </c>
      <c r="D363" s="3">
        <v>282.41461181640625</v>
      </c>
      <c r="E363" s="4">
        <v>292.11666870117188</v>
      </c>
    </row>
    <row r="364" spans="1:5" x14ac:dyDescent="0.2">
      <c r="A364" s="2">
        <v>44610</v>
      </c>
      <c r="B364" s="3">
        <v>164.23037719726562</v>
      </c>
      <c r="C364" s="3">
        <v>152.60150146484375</v>
      </c>
      <c r="D364" s="3">
        <v>279.69464111328125</v>
      </c>
      <c r="E364" s="4">
        <v>285.66000366210938</v>
      </c>
    </row>
    <row r="365" spans="1:5" x14ac:dyDescent="0.2">
      <c r="A365" s="2">
        <v>44614</v>
      </c>
      <c r="B365" s="3">
        <v>161.30508422851562</v>
      </c>
      <c r="C365" s="3">
        <v>150.19749450683594</v>
      </c>
      <c r="D365" s="3">
        <v>279.49072265625</v>
      </c>
      <c r="E365" s="4">
        <v>273.84332275390625</v>
      </c>
    </row>
    <row r="366" spans="1:5" x14ac:dyDescent="0.2">
      <c r="A366" s="2">
        <v>44615</v>
      </c>
      <c r="B366" s="3">
        <v>157.13302612304688</v>
      </c>
      <c r="C366" s="3">
        <v>144.82699584960938</v>
      </c>
      <c r="D366" s="3">
        <v>272.2537841796875</v>
      </c>
      <c r="E366" s="4">
        <v>254.67999267578125</v>
      </c>
    </row>
    <row r="367" spans="1:5" x14ac:dyDescent="0.2">
      <c r="A367" s="2">
        <v>44616</v>
      </c>
      <c r="B367" s="3">
        <v>159.75404357910156</v>
      </c>
      <c r="C367" s="3">
        <v>151.35800170898438</v>
      </c>
      <c r="D367" s="3">
        <v>286.16424560546875</v>
      </c>
      <c r="E367" s="4">
        <v>266.92333984375</v>
      </c>
    </row>
    <row r="368" spans="1:5" x14ac:dyDescent="0.2">
      <c r="A368" s="2">
        <v>44617</v>
      </c>
      <c r="B368" s="3">
        <v>161.82534790039062</v>
      </c>
      <c r="C368" s="3">
        <v>153.78849792480469</v>
      </c>
      <c r="D368" s="3">
        <v>288.80645751953125</v>
      </c>
      <c r="E368" s="4">
        <v>269.9566650390625</v>
      </c>
    </row>
    <row r="369" spans="1:5" x14ac:dyDescent="0.2">
      <c r="A369" s="2">
        <v>44620</v>
      </c>
      <c r="B369" s="3">
        <v>162.09036254882812</v>
      </c>
      <c r="C369" s="3">
        <v>153.56300354003906</v>
      </c>
      <c r="D369" s="3">
        <v>290.24407958984375</v>
      </c>
      <c r="E369" s="4">
        <v>290.14334106445312</v>
      </c>
    </row>
    <row r="370" spans="1:5" x14ac:dyDescent="0.2">
      <c r="A370" s="2">
        <v>44621</v>
      </c>
      <c r="B370" s="3">
        <v>160.20562744140625</v>
      </c>
      <c r="C370" s="3">
        <v>151.14199829101562</v>
      </c>
      <c r="D370" s="3">
        <v>286.51394653320312</v>
      </c>
      <c r="E370" s="4">
        <v>288.12332153320312</v>
      </c>
    </row>
    <row r="371" spans="1:5" x14ac:dyDescent="0.2">
      <c r="A371" s="2">
        <v>44622</v>
      </c>
      <c r="B371" s="3">
        <v>163.50395202636719</v>
      </c>
      <c r="C371" s="3">
        <v>152.05250549316406</v>
      </c>
      <c r="D371" s="3">
        <v>291.60403442382812</v>
      </c>
      <c r="E371" s="4">
        <v>293.29666137695312</v>
      </c>
    </row>
    <row r="372" spans="1:5" x14ac:dyDescent="0.2">
      <c r="A372" s="2">
        <v>44623</v>
      </c>
      <c r="B372" s="3">
        <v>163.18002319335938</v>
      </c>
      <c r="C372" s="3">
        <v>147.89849853515625</v>
      </c>
      <c r="D372" s="3">
        <v>287.45623779296875</v>
      </c>
      <c r="E372" s="4">
        <v>279.76333618164062</v>
      </c>
    </row>
    <row r="373" spans="1:5" x14ac:dyDescent="0.2">
      <c r="A373" s="2">
        <v>44624</v>
      </c>
      <c r="B373" s="3">
        <v>160.17616271972656</v>
      </c>
      <c r="C373" s="3">
        <v>145.64100646972656</v>
      </c>
      <c r="D373" s="3">
        <v>281.56951904296875</v>
      </c>
      <c r="E373" s="4">
        <v>279.42999267578125</v>
      </c>
    </row>
    <row r="374" spans="1:5" x14ac:dyDescent="0.2">
      <c r="A374" s="2">
        <v>44627</v>
      </c>
      <c r="B374" s="3">
        <v>156.37718200683594</v>
      </c>
      <c r="C374" s="3">
        <v>137.4530029296875</v>
      </c>
      <c r="D374" s="3">
        <v>270.9327392578125</v>
      </c>
      <c r="E374" s="4">
        <v>268.19332885742188</v>
      </c>
    </row>
    <row r="375" spans="1:5" x14ac:dyDescent="0.2">
      <c r="A375" s="2">
        <v>44628</v>
      </c>
      <c r="B375" s="3">
        <v>154.55128479003906</v>
      </c>
      <c r="C375" s="3">
        <v>136.01449584960938</v>
      </c>
      <c r="D375" s="3">
        <v>267.96023559570312</v>
      </c>
      <c r="E375" s="4">
        <v>274.79998779296875</v>
      </c>
    </row>
    <row r="376" spans="1:5" x14ac:dyDescent="0.2">
      <c r="A376" s="2">
        <v>44629</v>
      </c>
      <c r="B376" s="3">
        <v>159.96017456054688</v>
      </c>
      <c r="C376" s="3">
        <v>139.27900695800781</v>
      </c>
      <c r="D376" s="3">
        <v>280.24838256835938</v>
      </c>
      <c r="E376" s="4">
        <v>286.32333374023438</v>
      </c>
    </row>
    <row r="377" spans="1:5" x14ac:dyDescent="0.2">
      <c r="A377" s="2">
        <v>44630</v>
      </c>
      <c r="B377" s="3">
        <v>155.61148071289062</v>
      </c>
      <c r="C377" s="3">
        <v>146.8175048828125</v>
      </c>
      <c r="D377" s="3">
        <v>277.42166137695312</v>
      </c>
      <c r="E377" s="4">
        <v>279.43331909179688</v>
      </c>
    </row>
    <row r="378" spans="1:5" x14ac:dyDescent="0.2">
      <c r="A378" s="2">
        <v>44631</v>
      </c>
      <c r="B378" s="3">
        <v>151.89102172851562</v>
      </c>
      <c r="C378" s="3">
        <v>145.52450561523438</v>
      </c>
      <c r="D378" s="3">
        <v>272.05947875976562</v>
      </c>
      <c r="E378" s="4">
        <v>265.11666870117188</v>
      </c>
    </row>
    <row r="379" spans="1:5" x14ac:dyDescent="0.2">
      <c r="A379" s="2">
        <v>44634</v>
      </c>
      <c r="B379" s="3">
        <v>147.85639953613281</v>
      </c>
      <c r="C379" s="3">
        <v>141.85299682617188</v>
      </c>
      <c r="D379" s="3">
        <v>268.53329467773438</v>
      </c>
      <c r="E379" s="4">
        <v>255.4566650390625</v>
      </c>
    </row>
    <row r="380" spans="1:5" x14ac:dyDescent="0.2">
      <c r="A380" s="2">
        <v>44635</v>
      </c>
      <c r="B380" s="3">
        <v>152.24441528320312</v>
      </c>
      <c r="C380" s="3">
        <v>147.36650085449219</v>
      </c>
      <c r="D380" s="3">
        <v>278.93698120117188</v>
      </c>
      <c r="E380" s="4">
        <v>267.29666137695312</v>
      </c>
    </row>
    <row r="381" spans="1:5" x14ac:dyDescent="0.2">
      <c r="A381" s="2">
        <v>44636</v>
      </c>
      <c r="B381" s="3">
        <v>156.66184997558594</v>
      </c>
      <c r="C381" s="3">
        <v>153.10400390625</v>
      </c>
      <c r="D381" s="3">
        <v>285.96994018554688</v>
      </c>
      <c r="E381" s="4">
        <v>280.07666015625</v>
      </c>
    </row>
    <row r="382" spans="1:5" x14ac:dyDescent="0.2">
      <c r="A382" s="2">
        <v>44637</v>
      </c>
      <c r="B382" s="3">
        <v>157.67292785644531</v>
      </c>
      <c r="C382" s="3">
        <v>157.23899841308594</v>
      </c>
      <c r="D382" s="3">
        <v>286.77630615234375</v>
      </c>
      <c r="E382" s="4">
        <v>290.5333251953125</v>
      </c>
    </row>
    <row r="383" spans="1:5" x14ac:dyDescent="0.2">
      <c r="A383" s="2">
        <v>44638</v>
      </c>
      <c r="B383" s="3">
        <v>160.97129821777344</v>
      </c>
      <c r="C383" s="3">
        <v>161.25050354003906</v>
      </c>
      <c r="D383" s="3">
        <v>291.83724975585938</v>
      </c>
      <c r="E383" s="4">
        <v>301.79666137695312</v>
      </c>
    </row>
    <row r="384" spans="1:5" x14ac:dyDescent="0.2">
      <c r="A384" s="2">
        <v>44641</v>
      </c>
      <c r="B384" s="3">
        <v>162.34561157226562</v>
      </c>
      <c r="C384" s="3">
        <v>161.49150085449219</v>
      </c>
      <c r="D384" s="3">
        <v>290.60348510742188</v>
      </c>
      <c r="E384" s="4">
        <v>307.0533447265625</v>
      </c>
    </row>
    <row r="385" spans="1:5" x14ac:dyDescent="0.2">
      <c r="A385" s="2">
        <v>44642</v>
      </c>
      <c r="B385" s="3">
        <v>165.72248840332031</v>
      </c>
      <c r="C385" s="3">
        <v>164.88900756835938</v>
      </c>
      <c r="D385" s="3">
        <v>295.36337280273438</v>
      </c>
      <c r="E385" s="4">
        <v>331.32666015625</v>
      </c>
    </row>
    <row r="386" spans="1:5" x14ac:dyDescent="0.2">
      <c r="A386" s="2">
        <v>44643</v>
      </c>
      <c r="B386" s="3">
        <v>167.08697509765625</v>
      </c>
      <c r="C386" s="3">
        <v>163.40800476074219</v>
      </c>
      <c r="D386" s="3">
        <v>290.92404174804688</v>
      </c>
      <c r="E386" s="4">
        <v>333.03668212890625</v>
      </c>
    </row>
    <row r="387" spans="1:5" x14ac:dyDescent="0.2">
      <c r="A387" s="2">
        <v>44644</v>
      </c>
      <c r="B387" s="3">
        <v>170.87617492675781</v>
      </c>
      <c r="C387" s="3">
        <v>163.64950561523438</v>
      </c>
      <c r="D387" s="3">
        <v>295.40228271484375</v>
      </c>
      <c r="E387" s="4">
        <v>337.97332763671875</v>
      </c>
    </row>
    <row r="388" spans="1:5" x14ac:dyDescent="0.2">
      <c r="A388" s="2">
        <v>44645</v>
      </c>
      <c r="B388" s="3">
        <v>171.51422119140625</v>
      </c>
      <c r="C388" s="3">
        <v>164.77349853515625</v>
      </c>
      <c r="D388" s="3">
        <v>294.9942626953125</v>
      </c>
      <c r="E388" s="4">
        <v>336.8800048828125</v>
      </c>
    </row>
    <row r="389" spans="1:5" x14ac:dyDescent="0.2">
      <c r="A389" s="2">
        <v>44648</v>
      </c>
      <c r="B389" s="3">
        <v>172.37806701660156</v>
      </c>
      <c r="C389" s="3">
        <v>168.99049377441406</v>
      </c>
      <c r="D389" s="3">
        <v>301.81350708007812</v>
      </c>
      <c r="E389" s="4">
        <v>363.9466552734375</v>
      </c>
    </row>
    <row r="390" spans="1:5" x14ac:dyDescent="0.2">
      <c r="A390" s="2">
        <v>44649</v>
      </c>
      <c r="B390" s="3">
        <v>175.67645263671875</v>
      </c>
      <c r="C390" s="3">
        <v>169.31500244140625</v>
      </c>
      <c r="D390" s="3">
        <v>306.38870239257812</v>
      </c>
      <c r="E390" s="4">
        <v>366.52334594726562</v>
      </c>
    </row>
    <row r="391" spans="1:5" x14ac:dyDescent="0.2">
      <c r="A391" s="2">
        <v>44650</v>
      </c>
      <c r="B391" s="3">
        <v>174.50827026367188</v>
      </c>
      <c r="C391" s="3">
        <v>166.30099487304688</v>
      </c>
      <c r="D391" s="3">
        <v>304.883056640625</v>
      </c>
      <c r="E391" s="4">
        <v>364.663330078125</v>
      </c>
    </row>
    <row r="392" spans="1:5" x14ac:dyDescent="0.2">
      <c r="A392" s="2">
        <v>44651</v>
      </c>
      <c r="B392" s="3">
        <v>171.40625</v>
      </c>
      <c r="C392" s="3">
        <v>162.99749755859375</v>
      </c>
      <c r="D392" s="3">
        <v>299.4918212890625</v>
      </c>
      <c r="E392" s="4">
        <v>359.20001220703125</v>
      </c>
    </row>
    <row r="393" spans="1:5" x14ac:dyDescent="0.2">
      <c r="A393" s="2">
        <v>44652</v>
      </c>
      <c r="B393" s="3">
        <v>171.11172485351562</v>
      </c>
      <c r="C393" s="3">
        <v>163.55999755859375</v>
      </c>
      <c r="D393" s="3">
        <v>300.57009887695312</v>
      </c>
      <c r="E393" s="4">
        <v>361.52999877929688</v>
      </c>
    </row>
    <row r="394" spans="1:5" x14ac:dyDescent="0.2">
      <c r="A394" s="2">
        <v>44655</v>
      </c>
      <c r="B394" s="3">
        <v>175.16595458984375</v>
      </c>
      <c r="C394" s="3">
        <v>168.34649658203125</v>
      </c>
      <c r="D394" s="3">
        <v>305.9613037109375</v>
      </c>
      <c r="E394" s="4">
        <v>381.81668090820312</v>
      </c>
    </row>
    <row r="395" spans="1:5" x14ac:dyDescent="0.2">
      <c r="A395" s="2">
        <v>44656</v>
      </c>
      <c r="B395" s="3">
        <v>171.84800720214844</v>
      </c>
      <c r="C395" s="3">
        <v>164.05499267578125</v>
      </c>
      <c r="D395" s="3">
        <v>301.98828125</v>
      </c>
      <c r="E395" s="4">
        <v>363.75332641601562</v>
      </c>
    </row>
    <row r="396" spans="1:5" x14ac:dyDescent="0.2">
      <c r="A396" s="2">
        <v>44657</v>
      </c>
      <c r="B396" s="3">
        <v>168.67727661132812</v>
      </c>
      <c r="C396" s="3">
        <v>158.75599670410156</v>
      </c>
      <c r="D396" s="3">
        <v>290.93380737304688</v>
      </c>
      <c r="E396" s="4">
        <v>348.586669921875</v>
      </c>
    </row>
    <row r="397" spans="1:5" x14ac:dyDescent="0.2">
      <c r="A397" s="2">
        <v>44658</v>
      </c>
      <c r="B397" s="3">
        <v>168.9815673828125</v>
      </c>
      <c r="C397" s="3">
        <v>157.78450012207031</v>
      </c>
      <c r="D397" s="3">
        <v>292.7503662109375</v>
      </c>
      <c r="E397" s="4">
        <v>352.42001342773438</v>
      </c>
    </row>
    <row r="398" spans="1:5" x14ac:dyDescent="0.2">
      <c r="A398" s="2">
        <v>44659</v>
      </c>
      <c r="B398" s="3">
        <v>166.96919250488281</v>
      </c>
      <c r="C398" s="3">
        <v>154.46049499511719</v>
      </c>
      <c r="D398" s="3">
        <v>288.47616577148438</v>
      </c>
      <c r="E398" s="4">
        <v>341.82998657226562</v>
      </c>
    </row>
    <row r="399" spans="1:5" x14ac:dyDescent="0.2">
      <c r="A399" s="2">
        <v>44662</v>
      </c>
      <c r="B399" s="3">
        <v>162.70881652832031</v>
      </c>
      <c r="C399" s="3">
        <v>151.12199401855469</v>
      </c>
      <c r="D399" s="3">
        <v>277.10107421875</v>
      </c>
      <c r="E399" s="4">
        <v>325.30999755859375</v>
      </c>
    </row>
    <row r="400" spans="1:5" x14ac:dyDescent="0.2">
      <c r="A400" s="2">
        <v>44663</v>
      </c>
      <c r="B400" s="3">
        <v>164.58375549316406</v>
      </c>
      <c r="C400" s="3">
        <v>150.78750610351562</v>
      </c>
      <c r="D400" s="3">
        <v>273.99261474609375</v>
      </c>
      <c r="E400" s="4">
        <v>328.98333740234375</v>
      </c>
    </row>
    <row r="401" spans="1:5" x14ac:dyDescent="0.2">
      <c r="A401" s="2">
        <v>44664</v>
      </c>
      <c r="B401" s="3">
        <v>167.27348327636719</v>
      </c>
      <c r="C401" s="3">
        <v>155.54100036621094</v>
      </c>
      <c r="D401" s="3">
        <v>279.39358520507812</v>
      </c>
      <c r="E401" s="4">
        <v>340.79000854492188</v>
      </c>
    </row>
    <row r="402" spans="1:5" x14ac:dyDescent="0.2">
      <c r="A402" s="2">
        <v>44665</v>
      </c>
      <c r="B402" s="3">
        <v>162.25724792480469</v>
      </c>
      <c r="C402" s="3">
        <v>151.70649719238281</v>
      </c>
      <c r="D402" s="3">
        <v>271.826416015625</v>
      </c>
      <c r="E402" s="4">
        <v>328.33334350585938</v>
      </c>
    </row>
    <row r="403" spans="1:5" x14ac:dyDescent="0.2">
      <c r="A403" s="2">
        <v>44669</v>
      </c>
      <c r="B403" s="3">
        <v>162.04130554199219</v>
      </c>
      <c r="C403" s="3">
        <v>152.78500366210938</v>
      </c>
      <c r="D403" s="3">
        <v>272.49664306640625</v>
      </c>
      <c r="E403" s="4">
        <v>334.76333618164062</v>
      </c>
    </row>
    <row r="404" spans="1:5" x14ac:dyDescent="0.2">
      <c r="A404" s="2">
        <v>44670</v>
      </c>
      <c r="B404" s="3">
        <v>164.32855224609375</v>
      </c>
      <c r="C404" s="3">
        <v>158.11549377441406</v>
      </c>
      <c r="D404" s="3">
        <v>277.13992309570312</v>
      </c>
      <c r="E404" s="4">
        <v>342.7166748046875</v>
      </c>
    </row>
    <row r="405" spans="1:5" x14ac:dyDescent="0.2">
      <c r="A405" s="2">
        <v>44671</v>
      </c>
      <c r="B405" s="3">
        <v>164.16165161132812</v>
      </c>
      <c r="C405" s="3">
        <v>153.99800109863281</v>
      </c>
      <c r="D405" s="3">
        <v>278.16958618164062</v>
      </c>
      <c r="E405" s="4">
        <v>325.73333740234375</v>
      </c>
    </row>
    <row r="406" spans="1:5" x14ac:dyDescent="0.2">
      <c r="A406" s="2">
        <v>44672</v>
      </c>
      <c r="B406" s="3">
        <v>163.36650085449219</v>
      </c>
      <c r="C406" s="3">
        <v>148.29600524902344</v>
      </c>
      <c r="D406" s="3">
        <v>272.77835083007812</v>
      </c>
      <c r="E406" s="4">
        <v>336.260009765625</v>
      </c>
    </row>
    <row r="407" spans="1:5" x14ac:dyDescent="0.2">
      <c r="A407" s="2">
        <v>44673</v>
      </c>
      <c r="B407" s="3">
        <v>158.82145690917969</v>
      </c>
      <c r="C407" s="3">
        <v>144.35000610351562</v>
      </c>
      <c r="D407" s="3">
        <v>266.1922607421875</v>
      </c>
      <c r="E407" s="4">
        <v>335.01666259765625</v>
      </c>
    </row>
    <row r="408" spans="1:5" x14ac:dyDescent="0.2">
      <c r="A408" s="2">
        <v>44676</v>
      </c>
      <c r="B408" s="3">
        <v>159.8914794921875</v>
      </c>
      <c r="C408" s="3">
        <v>146.07400512695312</v>
      </c>
      <c r="D408" s="3">
        <v>272.69088745117188</v>
      </c>
      <c r="E408" s="4">
        <v>332.67333984375</v>
      </c>
    </row>
    <row r="409" spans="1:5" x14ac:dyDescent="0.2">
      <c r="A409" s="2">
        <v>44677</v>
      </c>
      <c r="B409" s="3">
        <v>153.92304992675781</v>
      </c>
      <c r="C409" s="3">
        <v>139.39100646972656</v>
      </c>
      <c r="D409" s="3">
        <v>262.4912109375</v>
      </c>
      <c r="E409" s="4">
        <v>292.1400146484375</v>
      </c>
    </row>
    <row r="410" spans="1:5" x14ac:dyDescent="0.2">
      <c r="A410" s="2">
        <v>44678</v>
      </c>
      <c r="B410" s="3">
        <v>153.697265625</v>
      </c>
      <c r="C410" s="3">
        <v>138.16700744628906</v>
      </c>
      <c r="D410" s="3">
        <v>275.11947631835938</v>
      </c>
      <c r="E410" s="4">
        <v>293.836669921875</v>
      </c>
    </row>
    <row r="411" spans="1:5" x14ac:dyDescent="0.2">
      <c r="A411" s="2">
        <v>44679</v>
      </c>
      <c r="B411" s="3">
        <v>160.63751220703125</v>
      </c>
      <c r="C411" s="3">
        <v>144.59649658203125</v>
      </c>
      <c r="D411" s="3">
        <v>281.34609985351562</v>
      </c>
      <c r="E411" s="4">
        <v>292.50332641601562</v>
      </c>
    </row>
    <row r="412" spans="1:5" x14ac:dyDescent="0.2">
      <c r="A412" s="2">
        <v>44680</v>
      </c>
      <c r="B412" s="3">
        <v>154.75741577148438</v>
      </c>
      <c r="C412" s="3">
        <v>124.28150177001953</v>
      </c>
      <c r="D412" s="3">
        <v>269.58242797851562</v>
      </c>
      <c r="E412" s="4">
        <v>290.25332641601562</v>
      </c>
    </row>
    <row r="413" spans="1:5" x14ac:dyDescent="0.2">
      <c r="A413" s="2">
        <v>44683</v>
      </c>
      <c r="B413" s="3">
        <v>155.06178283691406</v>
      </c>
      <c r="C413" s="3">
        <v>124.5</v>
      </c>
      <c r="D413" s="3">
        <v>276.33364868164062</v>
      </c>
      <c r="E413" s="4">
        <v>300.98001098632812</v>
      </c>
    </row>
    <row r="414" spans="1:5" x14ac:dyDescent="0.2">
      <c r="A414" s="2">
        <v>44684</v>
      </c>
      <c r="B414" s="3">
        <v>156.55386352539062</v>
      </c>
      <c r="C414" s="3">
        <v>124.25350189208984</v>
      </c>
      <c r="D414" s="3">
        <v>273.7205810546875</v>
      </c>
      <c r="E414" s="4">
        <v>303.08334350585938</v>
      </c>
    </row>
    <row r="415" spans="1:5" x14ac:dyDescent="0.2">
      <c r="A415" s="2">
        <v>44685</v>
      </c>
      <c r="B415" s="3">
        <v>162.97389221191406</v>
      </c>
      <c r="C415" s="3">
        <v>125.92849731445312</v>
      </c>
      <c r="D415" s="3">
        <v>281.68609619140625</v>
      </c>
      <c r="E415" s="4">
        <v>317.54000854492188</v>
      </c>
    </row>
    <row r="416" spans="1:5" x14ac:dyDescent="0.2">
      <c r="A416" s="2">
        <v>44686</v>
      </c>
      <c r="B416" s="3">
        <v>153.89360046386719</v>
      </c>
      <c r="C416" s="3">
        <v>116.40699768066406</v>
      </c>
      <c r="D416" s="3">
        <v>269.41729736328125</v>
      </c>
      <c r="E416" s="4">
        <v>291.09332275390625</v>
      </c>
    </row>
    <row r="417" spans="1:5" x14ac:dyDescent="0.2">
      <c r="A417" s="2">
        <v>44687</v>
      </c>
      <c r="B417" s="3">
        <v>154.62109375</v>
      </c>
      <c r="C417" s="3">
        <v>114.77249908447266</v>
      </c>
      <c r="D417" s="3">
        <v>266.87222290039062</v>
      </c>
      <c r="E417" s="4">
        <v>288.54998779296875</v>
      </c>
    </row>
    <row r="418" spans="1:5" x14ac:dyDescent="0.2">
      <c r="A418" s="2">
        <v>44690</v>
      </c>
      <c r="B418" s="3">
        <v>149.48930358886719</v>
      </c>
      <c r="C418" s="3">
        <v>108.78900146484375</v>
      </c>
      <c r="D418" s="3">
        <v>257.0125732421875</v>
      </c>
      <c r="E418" s="4">
        <v>262.3699951171875</v>
      </c>
    </row>
    <row r="419" spans="1:5" x14ac:dyDescent="0.2">
      <c r="A419" s="2">
        <v>44691</v>
      </c>
      <c r="B419" s="3">
        <v>151.89785766601562</v>
      </c>
      <c r="C419" s="3">
        <v>108.85900115966797</v>
      </c>
      <c r="D419" s="3">
        <v>261.79180908203125</v>
      </c>
      <c r="E419" s="4">
        <v>266.67999267578125</v>
      </c>
    </row>
    <row r="420" spans="1:5" x14ac:dyDescent="0.2">
      <c r="A420" s="2">
        <v>44692</v>
      </c>
      <c r="B420" s="3">
        <v>144.0233154296875</v>
      </c>
      <c r="C420" s="3">
        <v>105.37200164794922</v>
      </c>
      <c r="D420" s="3">
        <v>253.09783935546875</v>
      </c>
      <c r="E420" s="4">
        <v>244.66667175292969</v>
      </c>
    </row>
    <row r="421" spans="1:5" x14ac:dyDescent="0.2">
      <c r="A421" s="2">
        <v>44693</v>
      </c>
      <c r="B421" s="3">
        <v>140.14991760253906</v>
      </c>
      <c r="C421" s="3">
        <v>106.93049621582031</v>
      </c>
      <c r="D421" s="3">
        <v>248.04652404785156</v>
      </c>
      <c r="E421" s="4">
        <v>242.66667175292969</v>
      </c>
    </row>
    <row r="422" spans="1:5" x14ac:dyDescent="0.2">
      <c r="A422" s="2">
        <v>44694</v>
      </c>
      <c r="B422" s="3">
        <v>144.62301635742188</v>
      </c>
      <c r="C422" s="3">
        <v>113.05500030517578</v>
      </c>
      <c r="D422" s="3">
        <v>253.65151977539062</v>
      </c>
      <c r="E422" s="4">
        <v>256.52999877929688</v>
      </c>
    </row>
    <row r="423" spans="1:5" x14ac:dyDescent="0.2">
      <c r="A423" s="2">
        <v>44697</v>
      </c>
      <c r="B423" s="3">
        <v>143.07952880859375</v>
      </c>
      <c r="C423" s="3">
        <v>110.81050109863281</v>
      </c>
      <c r="D423" s="3">
        <v>254.02066040039062</v>
      </c>
      <c r="E423" s="4">
        <v>241.4566650390625</v>
      </c>
    </row>
    <row r="424" spans="1:5" x14ac:dyDescent="0.2">
      <c r="A424" s="2">
        <v>44698</v>
      </c>
      <c r="B424" s="3">
        <v>146.71701049804688</v>
      </c>
      <c r="C424" s="3">
        <v>115.36849975585938</v>
      </c>
      <c r="D424" s="3">
        <v>259.1884765625</v>
      </c>
      <c r="E424" s="4">
        <v>253.8699951171875</v>
      </c>
    </row>
    <row r="425" spans="1:5" x14ac:dyDescent="0.2">
      <c r="A425" s="2">
        <v>44699</v>
      </c>
      <c r="B425" s="3">
        <v>138.4393310546875</v>
      </c>
      <c r="C425" s="3">
        <v>107.11250305175781</v>
      </c>
      <c r="D425" s="3">
        <v>247.38774108886719</v>
      </c>
      <c r="E425" s="4">
        <v>236.60333251953125</v>
      </c>
    </row>
    <row r="426" spans="1:5" x14ac:dyDescent="0.2">
      <c r="A426" s="2">
        <v>44700</v>
      </c>
      <c r="B426" s="3">
        <v>135.02803039550781</v>
      </c>
      <c r="C426" s="3">
        <v>107.31900024414062</v>
      </c>
      <c r="D426" s="3">
        <v>246.47250366210938</v>
      </c>
      <c r="E426" s="4">
        <v>236.47332763671875</v>
      </c>
    </row>
    <row r="427" spans="1:5" x14ac:dyDescent="0.2">
      <c r="A427" s="2">
        <v>44701</v>
      </c>
      <c r="B427" s="3">
        <v>135.26394653320312</v>
      </c>
      <c r="C427" s="3">
        <v>107.59100341796875</v>
      </c>
      <c r="D427" s="3">
        <v>245.90779113769531</v>
      </c>
      <c r="E427" s="4">
        <v>221.30000305175781</v>
      </c>
    </row>
    <row r="428" spans="1:5" x14ac:dyDescent="0.2">
      <c r="A428" s="2">
        <v>44704</v>
      </c>
      <c r="B428" s="3">
        <v>140.69062805175781</v>
      </c>
      <c r="C428" s="3">
        <v>107.55699920654297</v>
      </c>
      <c r="D428" s="3">
        <v>253.78468322753906</v>
      </c>
      <c r="E428" s="4">
        <v>224.96665954589844</v>
      </c>
    </row>
    <row r="429" spans="1:5" x14ac:dyDescent="0.2">
      <c r="A429" s="2">
        <v>44705</v>
      </c>
      <c r="B429" s="3">
        <v>137.98710632324219</v>
      </c>
      <c r="C429" s="3">
        <v>104.09999847412109</v>
      </c>
      <c r="D429" s="3">
        <v>252.78181457519531</v>
      </c>
      <c r="E429" s="4">
        <v>209.38667297363281</v>
      </c>
    </row>
    <row r="430" spans="1:5" x14ac:dyDescent="0.2">
      <c r="A430" s="2">
        <v>44706</v>
      </c>
      <c r="B430" s="3">
        <v>138.14443969726562</v>
      </c>
      <c r="C430" s="3">
        <v>106.77500152587891</v>
      </c>
      <c r="D430" s="3">
        <v>255.60539245605469</v>
      </c>
      <c r="E430" s="4">
        <v>219.60000610351562</v>
      </c>
    </row>
    <row r="431" spans="1:5" x14ac:dyDescent="0.2">
      <c r="A431" s="2">
        <v>44707</v>
      </c>
      <c r="B431" s="3">
        <v>141.34931945800781</v>
      </c>
      <c r="C431" s="3">
        <v>111.07749938964844</v>
      </c>
      <c r="D431" s="3">
        <v>258.8963623046875</v>
      </c>
      <c r="E431" s="4">
        <v>235.91000366210938</v>
      </c>
    </row>
    <row r="432" spans="1:5" x14ac:dyDescent="0.2">
      <c r="A432" s="2">
        <v>44708</v>
      </c>
      <c r="B432" s="3">
        <v>147.11024475097656</v>
      </c>
      <c r="C432" s="3">
        <v>115.14649963378906</v>
      </c>
      <c r="D432" s="3">
        <v>266.0430908203125</v>
      </c>
      <c r="E432" s="4">
        <v>253.21000671386719</v>
      </c>
    </row>
    <row r="433" spans="1:5" x14ac:dyDescent="0.2">
      <c r="A433" s="2">
        <v>44712</v>
      </c>
      <c r="B433" s="3">
        <v>146.32376098632812</v>
      </c>
      <c r="C433" s="3">
        <v>120.20950317382812</v>
      </c>
      <c r="D433" s="3">
        <v>264.70916748046875</v>
      </c>
      <c r="E433" s="4">
        <v>252.75332641601562</v>
      </c>
    </row>
    <row r="434" spans="1:5" x14ac:dyDescent="0.2">
      <c r="A434" s="2">
        <v>44713</v>
      </c>
      <c r="B434" s="3">
        <v>146.19595336914062</v>
      </c>
      <c r="C434" s="3">
        <v>121.68399810791016</v>
      </c>
      <c r="D434" s="3">
        <v>265.24465942382812</v>
      </c>
      <c r="E434" s="4">
        <v>246.78999328613281</v>
      </c>
    </row>
    <row r="435" spans="1:5" x14ac:dyDescent="0.2">
      <c r="A435" s="2">
        <v>44714</v>
      </c>
      <c r="B435" s="3">
        <v>148.65370178222656</v>
      </c>
      <c r="C435" s="3">
        <v>125.51100158691406</v>
      </c>
      <c r="D435" s="3">
        <v>267.3477783203125</v>
      </c>
      <c r="E435" s="4">
        <v>258.33334350585938</v>
      </c>
    </row>
    <row r="436" spans="1:5" x14ac:dyDescent="0.2">
      <c r="A436" s="2">
        <v>44715</v>
      </c>
      <c r="B436" s="3">
        <v>142.92225646972656</v>
      </c>
      <c r="C436" s="3">
        <v>122.34999847412109</v>
      </c>
      <c r="D436" s="3">
        <v>262.90792846679688</v>
      </c>
      <c r="E436" s="4">
        <v>234.51666259765625</v>
      </c>
    </row>
    <row r="437" spans="1:5" x14ac:dyDescent="0.2">
      <c r="A437" s="2">
        <v>44718</v>
      </c>
      <c r="B437" s="3">
        <v>143.66940307617188</v>
      </c>
      <c r="C437" s="3">
        <v>124.79000091552734</v>
      </c>
      <c r="D437" s="3">
        <v>261.67132568359375</v>
      </c>
      <c r="E437" s="4">
        <v>238.27999877929688</v>
      </c>
    </row>
    <row r="438" spans="1:5" x14ac:dyDescent="0.2">
      <c r="A438" s="2">
        <v>44719</v>
      </c>
      <c r="B438" s="3">
        <v>146.19595336914062</v>
      </c>
      <c r="C438" s="3">
        <v>123</v>
      </c>
      <c r="D438" s="3">
        <v>265.32257080078125</v>
      </c>
      <c r="E438" s="4">
        <v>238.88667297363281</v>
      </c>
    </row>
    <row r="439" spans="1:5" x14ac:dyDescent="0.2">
      <c r="A439" s="2">
        <v>44720</v>
      </c>
      <c r="B439" s="3">
        <v>145.45863342285156</v>
      </c>
      <c r="C439" s="3">
        <v>121.18000030517578</v>
      </c>
      <c r="D439" s="3">
        <v>263.28756713867188</v>
      </c>
      <c r="E439" s="4">
        <v>241.86666870117188</v>
      </c>
    </row>
    <row r="440" spans="1:5" x14ac:dyDescent="0.2">
      <c r="A440" s="2">
        <v>44721</v>
      </c>
      <c r="B440" s="3">
        <v>140.22857666015625</v>
      </c>
      <c r="C440" s="3">
        <v>116.15000152587891</v>
      </c>
      <c r="D440" s="3">
        <v>257.815673828125</v>
      </c>
      <c r="E440" s="4">
        <v>239.7066650390625</v>
      </c>
    </row>
    <row r="441" spans="1:5" x14ac:dyDescent="0.2">
      <c r="A441" s="2">
        <v>44722</v>
      </c>
      <c r="B441" s="3">
        <v>134.81173706054688</v>
      </c>
      <c r="C441" s="3">
        <v>109.65000152587891</v>
      </c>
      <c r="D441" s="3">
        <v>246.32644653320312</v>
      </c>
      <c r="E441" s="4">
        <v>232.22999572753906</v>
      </c>
    </row>
    <row r="442" spans="1:5" x14ac:dyDescent="0.2">
      <c r="A442" s="2">
        <v>44725</v>
      </c>
      <c r="B442" s="3">
        <v>129.65046691894531</v>
      </c>
      <c r="C442" s="3">
        <v>103.66999816894531</v>
      </c>
      <c r="D442" s="3">
        <v>235.87904357910156</v>
      </c>
      <c r="E442" s="4">
        <v>215.73666381835938</v>
      </c>
    </row>
    <row r="443" spans="1:5" x14ac:dyDescent="0.2">
      <c r="A443" s="2">
        <v>44726</v>
      </c>
      <c r="B443" s="3">
        <v>130.51557922363281</v>
      </c>
      <c r="C443" s="3">
        <v>102.30999755859375</v>
      </c>
      <c r="D443" s="3">
        <v>238.05032348632812</v>
      </c>
      <c r="E443" s="4">
        <v>220.88999938964844</v>
      </c>
    </row>
    <row r="444" spans="1:5" x14ac:dyDescent="0.2">
      <c r="A444" s="2">
        <v>44727</v>
      </c>
      <c r="B444" s="3">
        <v>133.14045715332031</v>
      </c>
      <c r="C444" s="3">
        <v>107.66999816894531</v>
      </c>
      <c r="D444" s="3">
        <v>245.12882995605469</v>
      </c>
      <c r="E444" s="4">
        <v>233</v>
      </c>
    </row>
    <row r="445" spans="1:5" x14ac:dyDescent="0.2">
      <c r="A445" s="2">
        <v>44728</v>
      </c>
      <c r="B445" s="3">
        <v>127.86124420166016</v>
      </c>
      <c r="C445" s="3">
        <v>103.66000366210938</v>
      </c>
      <c r="D445" s="3">
        <v>238.51768493652344</v>
      </c>
      <c r="E445" s="4">
        <v>213.10000610351562</v>
      </c>
    </row>
    <row r="446" spans="1:5" x14ac:dyDescent="0.2">
      <c r="A446" s="2">
        <v>44729</v>
      </c>
      <c r="B446" s="3">
        <v>129.33589172363281</v>
      </c>
      <c r="C446" s="3">
        <v>106.22000122070312</v>
      </c>
      <c r="D446" s="3">
        <v>241.12709045410156</v>
      </c>
      <c r="E446" s="4">
        <v>216.75999450683594</v>
      </c>
    </row>
    <row r="447" spans="1:5" x14ac:dyDescent="0.2">
      <c r="A447" s="2">
        <v>44733</v>
      </c>
      <c r="B447" s="3">
        <v>133.572998046875</v>
      </c>
      <c r="C447" s="3">
        <v>108.68000030517578</v>
      </c>
      <c r="D447" s="3">
        <v>247.05668640136719</v>
      </c>
      <c r="E447" s="4">
        <v>237.03666687011719</v>
      </c>
    </row>
    <row r="448" spans="1:5" x14ac:dyDescent="0.2">
      <c r="A448" s="2">
        <v>44734</v>
      </c>
      <c r="B448" s="3">
        <v>133.06179809570312</v>
      </c>
      <c r="C448" s="3">
        <v>108.94999694824219</v>
      </c>
      <c r="D448" s="3">
        <v>246.4627685546875</v>
      </c>
      <c r="E448" s="4">
        <v>236.086669921875</v>
      </c>
    </row>
    <row r="449" spans="1:5" x14ac:dyDescent="0.2">
      <c r="A449" s="2">
        <v>44735</v>
      </c>
      <c r="B449" s="3">
        <v>135.93244934082031</v>
      </c>
      <c r="C449" s="3">
        <v>112.44000244140625</v>
      </c>
      <c r="D449" s="3">
        <v>252.04183959960938</v>
      </c>
      <c r="E449" s="4">
        <v>235.07000732421875</v>
      </c>
    </row>
    <row r="450" spans="1:5" x14ac:dyDescent="0.2">
      <c r="A450" s="2">
        <v>44736</v>
      </c>
      <c r="B450" s="3">
        <v>139.26515197753906</v>
      </c>
      <c r="C450" s="3">
        <v>116.45999908447266</v>
      </c>
      <c r="D450" s="3">
        <v>260.6490478515625</v>
      </c>
      <c r="E450" s="4">
        <v>245.7066650390625</v>
      </c>
    </row>
    <row r="451" spans="1:5" x14ac:dyDescent="0.2">
      <c r="A451" s="2">
        <v>44739</v>
      </c>
      <c r="B451" s="3">
        <v>139.26515197753906</v>
      </c>
      <c r="C451" s="3">
        <v>113.22000122070312</v>
      </c>
      <c r="D451" s="3">
        <v>257.9129638671875</v>
      </c>
      <c r="E451" s="4">
        <v>244.91999816894531</v>
      </c>
    </row>
    <row r="452" spans="1:5" x14ac:dyDescent="0.2">
      <c r="A452" s="2">
        <v>44740</v>
      </c>
      <c r="B452" s="3">
        <v>135.11650085449219</v>
      </c>
      <c r="C452" s="3">
        <v>107.40000152587891</v>
      </c>
      <c r="D452" s="3">
        <v>249.72456359863281</v>
      </c>
      <c r="E452" s="4">
        <v>232.663330078125</v>
      </c>
    </row>
    <row r="453" spans="1:5" x14ac:dyDescent="0.2">
      <c r="A453" s="2">
        <v>44741</v>
      </c>
      <c r="B453" s="3">
        <v>136.87623596191406</v>
      </c>
      <c r="C453" s="3">
        <v>108.91999816894531</v>
      </c>
      <c r="D453" s="3">
        <v>253.40499877929688</v>
      </c>
      <c r="E453" s="4">
        <v>228.49000549316406</v>
      </c>
    </row>
    <row r="454" spans="1:5" x14ac:dyDescent="0.2">
      <c r="A454" s="2">
        <v>44742</v>
      </c>
      <c r="B454" s="3">
        <v>134.40866088867188</v>
      </c>
      <c r="C454" s="3">
        <v>106.20999908447266</v>
      </c>
      <c r="D454" s="3">
        <v>250.06527709960938</v>
      </c>
      <c r="E454" s="4">
        <v>224.47332763671875</v>
      </c>
    </row>
    <row r="455" spans="1:5" x14ac:dyDescent="0.2">
      <c r="A455" s="2">
        <v>44743</v>
      </c>
      <c r="B455" s="3">
        <v>136.58128356933594</v>
      </c>
      <c r="C455" s="3">
        <v>109.55999755859375</v>
      </c>
      <c r="D455" s="3">
        <v>252.74285888671875</v>
      </c>
      <c r="E455" s="4">
        <v>227.26333618164062</v>
      </c>
    </row>
    <row r="456" spans="1:5" x14ac:dyDescent="0.2">
      <c r="A456" s="2">
        <v>44747</v>
      </c>
      <c r="B456" s="3">
        <v>139.16683959960938</v>
      </c>
      <c r="C456" s="3">
        <v>113.5</v>
      </c>
      <c r="D456" s="3">
        <v>255.92674255371094</v>
      </c>
      <c r="E456" s="4">
        <v>233.06666564941406</v>
      </c>
    </row>
    <row r="457" spans="1:5" x14ac:dyDescent="0.2">
      <c r="A457" s="2">
        <v>44748</v>
      </c>
      <c r="B457" s="3">
        <v>140.50384521484375</v>
      </c>
      <c r="C457" s="3">
        <v>114.33000183105469</v>
      </c>
      <c r="D457" s="3">
        <v>259.1982421875</v>
      </c>
      <c r="E457" s="4">
        <v>231.73333740234375</v>
      </c>
    </row>
    <row r="458" spans="1:5" x14ac:dyDescent="0.2">
      <c r="A458" s="2">
        <v>44749</v>
      </c>
      <c r="B458" s="3">
        <v>143.8758544921875</v>
      </c>
      <c r="C458" s="3">
        <v>116.33000183105469</v>
      </c>
      <c r="D458" s="3">
        <v>261.33056640625</v>
      </c>
      <c r="E458" s="4">
        <v>244.5433349609375</v>
      </c>
    </row>
    <row r="459" spans="1:5" x14ac:dyDescent="0.2">
      <c r="A459" s="2">
        <v>44750</v>
      </c>
      <c r="B459" s="3">
        <v>144.55419921875</v>
      </c>
      <c r="C459" s="3">
        <v>115.54000091552734</v>
      </c>
      <c r="D459" s="3">
        <v>260.61001586914062</v>
      </c>
      <c r="E459" s="4">
        <v>250.76333618164062</v>
      </c>
    </row>
    <row r="460" spans="1:5" x14ac:dyDescent="0.2">
      <c r="A460" s="2">
        <v>44753</v>
      </c>
      <c r="B460" s="3">
        <v>142.42086791992188</v>
      </c>
      <c r="C460" s="3">
        <v>111.75</v>
      </c>
      <c r="D460" s="3">
        <v>257.54302978515625</v>
      </c>
      <c r="E460" s="4">
        <v>234.34333801269531</v>
      </c>
    </row>
    <row r="461" spans="1:5" x14ac:dyDescent="0.2">
      <c r="A461" s="2">
        <v>44754</v>
      </c>
      <c r="B461" s="3">
        <v>143.39414978027344</v>
      </c>
      <c r="C461" s="3">
        <v>109.22000122070312</v>
      </c>
      <c r="D461" s="3">
        <v>246.98855590820312</v>
      </c>
      <c r="E461" s="4">
        <v>233.07000732421875</v>
      </c>
    </row>
    <row r="462" spans="1:5" x14ac:dyDescent="0.2">
      <c r="A462" s="2">
        <v>44755</v>
      </c>
      <c r="B462" s="3">
        <v>143.0303955078125</v>
      </c>
      <c r="C462" s="3">
        <v>110.40000152587891</v>
      </c>
      <c r="D462" s="3">
        <v>246.06355285644531</v>
      </c>
      <c r="E462" s="4">
        <v>237.03999328613281</v>
      </c>
    </row>
    <row r="463" spans="1:5" x14ac:dyDescent="0.2">
      <c r="A463" s="2">
        <v>44756</v>
      </c>
      <c r="B463" s="3">
        <v>145.96002197265625</v>
      </c>
      <c r="C463" s="3">
        <v>110.62999725341797</v>
      </c>
      <c r="D463" s="3">
        <v>247.38774108886719</v>
      </c>
      <c r="E463" s="4">
        <v>238.31333923339844</v>
      </c>
    </row>
    <row r="464" spans="1:5" x14ac:dyDescent="0.2">
      <c r="A464" s="2">
        <v>44757</v>
      </c>
      <c r="B464" s="3">
        <v>147.63125610351562</v>
      </c>
      <c r="C464" s="3">
        <v>113.55000305175781</v>
      </c>
      <c r="D464" s="3">
        <v>249.95822143554688</v>
      </c>
      <c r="E464" s="4">
        <v>240.06666564941406</v>
      </c>
    </row>
    <row r="465" spans="1:5" x14ac:dyDescent="0.2">
      <c r="A465" s="2">
        <v>44760</v>
      </c>
      <c r="B465" s="3">
        <v>144.58369445800781</v>
      </c>
      <c r="C465" s="3">
        <v>113.76000213623047</v>
      </c>
      <c r="D465" s="3">
        <v>247.55325317382812</v>
      </c>
      <c r="E465" s="4">
        <v>240.54666137695312</v>
      </c>
    </row>
    <row r="466" spans="1:5" x14ac:dyDescent="0.2">
      <c r="A466" s="2">
        <v>44761</v>
      </c>
      <c r="B466" s="3">
        <v>148.44720458984375</v>
      </c>
      <c r="C466" s="3">
        <v>118.20999908447266</v>
      </c>
      <c r="D466" s="3">
        <v>252.69415283203125</v>
      </c>
      <c r="E466" s="4">
        <v>245.52999877929688</v>
      </c>
    </row>
    <row r="467" spans="1:5" x14ac:dyDescent="0.2">
      <c r="A467" s="2">
        <v>44762</v>
      </c>
      <c r="B467" s="3">
        <v>150.4527587890625</v>
      </c>
      <c r="C467" s="3">
        <v>122.76999664306641</v>
      </c>
      <c r="D467" s="3">
        <v>255.36201477050781</v>
      </c>
      <c r="E467" s="4">
        <v>247.5</v>
      </c>
    </row>
    <row r="468" spans="1:5" x14ac:dyDescent="0.2">
      <c r="A468" s="2">
        <v>44763</v>
      </c>
      <c r="B468" s="3">
        <v>152.72372436523438</v>
      </c>
      <c r="C468" s="3">
        <v>124.62999725341797</v>
      </c>
      <c r="D468" s="3">
        <v>257.86428833007812</v>
      </c>
      <c r="E468" s="4">
        <v>271.7066650390625</v>
      </c>
    </row>
    <row r="469" spans="1:5" x14ac:dyDescent="0.2">
      <c r="A469" s="2">
        <v>44764</v>
      </c>
      <c r="B469" s="3">
        <v>151.48500061035156</v>
      </c>
      <c r="C469" s="3">
        <v>122.41999816894531</v>
      </c>
      <c r="D469" s="3">
        <v>253.50230407714844</v>
      </c>
      <c r="E469" s="4">
        <v>272.24334716796875</v>
      </c>
    </row>
    <row r="470" spans="1:5" x14ac:dyDescent="0.2">
      <c r="A470" s="2">
        <v>44767</v>
      </c>
      <c r="B470" s="3">
        <v>150.36428833007812</v>
      </c>
      <c r="C470" s="3">
        <v>121.13999938964844</v>
      </c>
      <c r="D470" s="3">
        <v>252.01258850097656</v>
      </c>
      <c r="E470" s="4">
        <v>268.43331909179688</v>
      </c>
    </row>
    <row r="471" spans="1:5" x14ac:dyDescent="0.2">
      <c r="A471" s="2">
        <v>44768</v>
      </c>
      <c r="B471" s="3">
        <v>149.03706359863281</v>
      </c>
      <c r="C471" s="3">
        <v>114.80999755859375</v>
      </c>
      <c r="D471" s="3">
        <v>245.26515197753906</v>
      </c>
      <c r="E471" s="4">
        <v>258.8599853515625</v>
      </c>
    </row>
    <row r="472" spans="1:5" x14ac:dyDescent="0.2">
      <c r="A472" s="2">
        <v>44769</v>
      </c>
      <c r="B472" s="3">
        <v>154.13934326171875</v>
      </c>
      <c r="C472" s="3">
        <v>120.97000122070312</v>
      </c>
      <c r="D472" s="3">
        <v>261.66162109375</v>
      </c>
      <c r="E472" s="4">
        <v>274.82000732421875</v>
      </c>
    </row>
    <row r="473" spans="1:5" x14ac:dyDescent="0.2">
      <c r="A473" s="2">
        <v>44770</v>
      </c>
      <c r="B473" s="3">
        <v>154.68988037109375</v>
      </c>
      <c r="C473" s="3">
        <v>122.27999877929688</v>
      </c>
      <c r="D473" s="3">
        <v>269.12957763671875</v>
      </c>
      <c r="E473" s="4">
        <v>280.89999389648438</v>
      </c>
    </row>
    <row r="474" spans="1:5" x14ac:dyDescent="0.2">
      <c r="A474" s="2">
        <v>44771</v>
      </c>
      <c r="B474" s="3">
        <v>159.76266479492188</v>
      </c>
      <c r="C474" s="3">
        <v>134.94999694824219</v>
      </c>
      <c r="D474" s="3">
        <v>273.34555053710938</v>
      </c>
      <c r="E474" s="4">
        <v>297.14999389648438</v>
      </c>
    </row>
    <row r="475" spans="1:5" x14ac:dyDescent="0.2">
      <c r="A475" s="2">
        <v>44774</v>
      </c>
      <c r="B475" s="3">
        <v>158.77952575683594</v>
      </c>
      <c r="C475" s="3">
        <v>135.38999938964844</v>
      </c>
      <c r="D475" s="3">
        <v>270.68746948242188</v>
      </c>
      <c r="E475" s="4">
        <v>297.27667236328125</v>
      </c>
    </row>
    <row r="476" spans="1:5" x14ac:dyDescent="0.2">
      <c r="A476" s="2">
        <v>44775</v>
      </c>
      <c r="B476" s="3">
        <v>157.30490112304688</v>
      </c>
      <c r="C476" s="3">
        <v>134.16000366210938</v>
      </c>
      <c r="D476" s="3">
        <v>267.5814208984375</v>
      </c>
      <c r="E476" s="4">
        <v>300.586669921875</v>
      </c>
    </row>
    <row r="477" spans="1:5" x14ac:dyDescent="0.2">
      <c r="A477" s="2">
        <v>44776</v>
      </c>
      <c r="B477" s="3">
        <v>163.32147216796875</v>
      </c>
      <c r="C477" s="3">
        <v>139.52000427246094</v>
      </c>
      <c r="D477" s="3">
        <v>275.030029296875</v>
      </c>
      <c r="E477" s="4">
        <v>307.39666748046875</v>
      </c>
    </row>
    <row r="478" spans="1:5" x14ac:dyDescent="0.2">
      <c r="A478" s="2">
        <v>44777</v>
      </c>
      <c r="B478" s="3">
        <v>163.00688171386719</v>
      </c>
      <c r="C478" s="3">
        <v>142.57000732421875</v>
      </c>
      <c r="D478" s="3">
        <v>276.17892456054688</v>
      </c>
      <c r="E478" s="4">
        <v>308.63333129882812</v>
      </c>
    </row>
    <row r="479" spans="1:5" x14ac:dyDescent="0.2">
      <c r="A479" s="2">
        <v>44778</v>
      </c>
      <c r="B479" s="3">
        <v>162.78045654296875</v>
      </c>
      <c r="C479" s="3">
        <v>140.80000305175781</v>
      </c>
      <c r="D479" s="3">
        <v>275.4583740234375</v>
      </c>
      <c r="E479" s="4">
        <v>288.17001342773438</v>
      </c>
    </row>
    <row r="480" spans="1:5" x14ac:dyDescent="0.2">
      <c r="A480" s="2">
        <v>44781</v>
      </c>
      <c r="B480" s="3">
        <v>162.30789184570312</v>
      </c>
      <c r="C480" s="3">
        <v>139.41000366210938</v>
      </c>
      <c r="D480" s="3">
        <v>272.93658447265625</v>
      </c>
      <c r="E480" s="4">
        <v>290.42333984375</v>
      </c>
    </row>
    <row r="481" spans="1:5" x14ac:dyDescent="0.2">
      <c r="A481" s="2">
        <v>44782</v>
      </c>
      <c r="B481" s="3">
        <v>162.35713195800781</v>
      </c>
      <c r="C481" s="3">
        <v>137.83000183105469</v>
      </c>
      <c r="D481" s="3">
        <v>274.86447143554688</v>
      </c>
      <c r="E481" s="4">
        <v>283.33334350585938</v>
      </c>
    </row>
    <row r="482" spans="1:5" x14ac:dyDescent="0.2">
      <c r="A482" s="2">
        <v>44783</v>
      </c>
      <c r="B482" s="3">
        <v>166.61000061035156</v>
      </c>
      <c r="C482" s="3">
        <v>142.69000244140625</v>
      </c>
      <c r="D482" s="3">
        <v>281.54376220703125</v>
      </c>
      <c r="E482" s="4">
        <v>294.35665893554688</v>
      </c>
    </row>
    <row r="483" spans="1:5" x14ac:dyDescent="0.2">
      <c r="A483" s="2">
        <v>44784</v>
      </c>
      <c r="B483" s="3">
        <v>165.87168884277344</v>
      </c>
      <c r="C483" s="3">
        <v>140.63999938964844</v>
      </c>
      <c r="D483" s="3">
        <v>279.46014404296875</v>
      </c>
      <c r="E483" s="4">
        <v>286.6300048828125</v>
      </c>
    </row>
    <row r="484" spans="1:5" x14ac:dyDescent="0.2">
      <c r="A484" s="2">
        <v>44785</v>
      </c>
      <c r="B484" s="3">
        <v>169.425537109375</v>
      </c>
      <c r="C484" s="3">
        <v>143.55000305175781</v>
      </c>
      <c r="D484" s="3">
        <v>284.22128295898438</v>
      </c>
      <c r="E484" s="4">
        <v>300.02999877929688</v>
      </c>
    </row>
    <row r="485" spans="1:5" x14ac:dyDescent="0.2">
      <c r="A485" s="2">
        <v>44788</v>
      </c>
      <c r="B485" s="3">
        <v>170.49859619140625</v>
      </c>
      <c r="C485" s="3">
        <v>143.17999267578125</v>
      </c>
      <c r="D485" s="3">
        <v>285.74026489257812</v>
      </c>
      <c r="E485" s="4">
        <v>309.32000732421875</v>
      </c>
    </row>
    <row r="486" spans="1:5" x14ac:dyDescent="0.2">
      <c r="A486" s="2">
        <v>44789</v>
      </c>
      <c r="B486" s="3">
        <v>170.34109497070312</v>
      </c>
      <c r="C486" s="3">
        <v>144.77999877929688</v>
      </c>
      <c r="D486" s="3">
        <v>285.000244140625</v>
      </c>
      <c r="E486" s="4">
        <v>306.56332397460938</v>
      </c>
    </row>
    <row r="487" spans="1:5" x14ac:dyDescent="0.2">
      <c r="A487" s="2">
        <v>44790</v>
      </c>
      <c r="B487" s="3">
        <v>171.83747863769531</v>
      </c>
      <c r="C487" s="3">
        <v>142.10000610351562</v>
      </c>
      <c r="D487" s="3">
        <v>284.24899291992188</v>
      </c>
      <c r="E487" s="4">
        <v>303.99667358398438</v>
      </c>
    </row>
    <row r="488" spans="1:5" x14ac:dyDescent="0.2">
      <c r="A488" s="2">
        <v>44791</v>
      </c>
      <c r="B488" s="3">
        <v>171.44367980957031</v>
      </c>
      <c r="C488" s="3">
        <v>142.30000305175781</v>
      </c>
      <c r="D488" s="3">
        <v>283.12686157226562</v>
      </c>
      <c r="E488" s="4">
        <v>302.8699951171875</v>
      </c>
    </row>
    <row r="489" spans="1:5" x14ac:dyDescent="0.2">
      <c r="A489" s="2">
        <v>44792</v>
      </c>
      <c r="B489" s="3">
        <v>168.85456848144531</v>
      </c>
      <c r="C489" s="3">
        <v>138.22999572753906</v>
      </c>
      <c r="D489" s="3">
        <v>279.20437622070312</v>
      </c>
      <c r="E489" s="4">
        <v>296.66665649414062</v>
      </c>
    </row>
    <row r="490" spans="1:5" x14ac:dyDescent="0.2">
      <c r="A490" s="2">
        <v>44795</v>
      </c>
      <c r="B490" s="3">
        <v>164.9659423828125</v>
      </c>
      <c r="C490" s="3">
        <v>133.22000122070312</v>
      </c>
      <c r="D490" s="3">
        <v>271.00833129882812</v>
      </c>
      <c r="E490" s="4">
        <v>289.913330078125</v>
      </c>
    </row>
    <row r="491" spans="1:5" x14ac:dyDescent="0.2">
      <c r="A491" s="2">
        <v>44796</v>
      </c>
      <c r="B491" s="3">
        <v>164.63121032714844</v>
      </c>
      <c r="C491" s="3">
        <v>133.6199951171875</v>
      </c>
      <c r="D491" s="3">
        <v>269.73007202148438</v>
      </c>
      <c r="E491" s="4">
        <v>296.45333862304688</v>
      </c>
    </row>
    <row r="492" spans="1:5" x14ac:dyDescent="0.2">
      <c r="A492" s="2">
        <v>44797</v>
      </c>
      <c r="B492" s="3">
        <v>164.92655944824219</v>
      </c>
      <c r="C492" s="3">
        <v>133.80000305175781</v>
      </c>
      <c r="D492" s="3">
        <v>269.09591674804688</v>
      </c>
      <c r="E492" s="4">
        <v>297.0966796875</v>
      </c>
    </row>
    <row r="493" spans="1:5" x14ac:dyDescent="0.2">
      <c r="A493" s="2">
        <v>44798</v>
      </c>
      <c r="B493" s="3">
        <v>167.38772583007812</v>
      </c>
      <c r="C493" s="3">
        <v>137.27999877929688</v>
      </c>
      <c r="D493" s="3">
        <v>272.08160400390625</v>
      </c>
      <c r="E493" s="4">
        <v>296.07000732421875</v>
      </c>
    </row>
    <row r="494" spans="1:5" x14ac:dyDescent="0.2">
      <c r="A494" s="2">
        <v>44799</v>
      </c>
      <c r="B494" s="3">
        <v>161.07733154296875</v>
      </c>
      <c r="C494" s="3">
        <v>130.75</v>
      </c>
      <c r="D494" s="3">
        <v>261.582763671875</v>
      </c>
      <c r="E494" s="4">
        <v>288.08999633789062</v>
      </c>
    </row>
    <row r="495" spans="1:5" x14ac:dyDescent="0.2">
      <c r="A495" s="2">
        <v>44802</v>
      </c>
      <c r="B495" s="3">
        <v>158.87216186523438</v>
      </c>
      <c r="C495" s="3">
        <v>129.78999328613281</v>
      </c>
      <c r="D495" s="3">
        <v>258.79217529296875</v>
      </c>
      <c r="E495" s="4">
        <v>284.82000732421875</v>
      </c>
    </row>
    <row r="496" spans="1:5" x14ac:dyDescent="0.2">
      <c r="A496" s="2">
        <v>44803</v>
      </c>
      <c r="B496" s="3">
        <v>156.44050598144531</v>
      </c>
      <c r="C496" s="3">
        <v>128.72999572753906</v>
      </c>
      <c r="D496" s="3">
        <v>256.58709716796875</v>
      </c>
      <c r="E496" s="4">
        <v>277.70001220703125</v>
      </c>
    </row>
    <row r="497" spans="1:5" x14ac:dyDescent="0.2">
      <c r="A497" s="2">
        <v>44804</v>
      </c>
      <c r="B497" s="3">
        <v>154.77680969238281</v>
      </c>
      <c r="C497" s="3">
        <v>126.76999664306641</v>
      </c>
      <c r="D497" s="3">
        <v>255.12339782714844</v>
      </c>
      <c r="E497" s="4">
        <v>275.6099853515625</v>
      </c>
    </row>
    <row r="498" spans="1:5" x14ac:dyDescent="0.2">
      <c r="A498" s="2">
        <v>44805</v>
      </c>
      <c r="B498" s="3">
        <v>155.50532531738281</v>
      </c>
      <c r="C498" s="3">
        <v>127.81999969482422</v>
      </c>
      <c r="D498" s="3">
        <v>254.07940673828125</v>
      </c>
      <c r="E498" s="4">
        <v>277.16000366210938</v>
      </c>
    </row>
    <row r="499" spans="1:5" x14ac:dyDescent="0.2">
      <c r="A499" s="2">
        <v>44806</v>
      </c>
      <c r="B499" s="3">
        <v>153.38868713378906</v>
      </c>
      <c r="C499" s="3">
        <v>127.51000213623047</v>
      </c>
      <c r="D499" s="3">
        <v>249.84480285644531</v>
      </c>
      <c r="E499" s="4">
        <v>270.20999145507812</v>
      </c>
    </row>
    <row r="500" spans="1:5" x14ac:dyDescent="0.2">
      <c r="A500" s="2">
        <v>44810</v>
      </c>
      <c r="B500" s="3">
        <v>152.12858581542969</v>
      </c>
      <c r="C500" s="3">
        <v>126.11000061035156</v>
      </c>
      <c r="D500" s="3">
        <v>247.10299682617188</v>
      </c>
      <c r="E500" s="4">
        <v>274.42001342773438</v>
      </c>
    </row>
    <row r="501" spans="1:5" x14ac:dyDescent="0.2">
      <c r="A501" s="2">
        <v>44811</v>
      </c>
      <c r="B501" s="3">
        <v>153.536376953125</v>
      </c>
      <c r="C501" s="3">
        <v>129.47999572753906</v>
      </c>
      <c r="D501" s="3">
        <v>251.82550048828125</v>
      </c>
      <c r="E501" s="4">
        <v>283.70001220703125</v>
      </c>
    </row>
    <row r="502" spans="1:5" x14ac:dyDescent="0.2">
      <c r="A502" s="2">
        <v>44812</v>
      </c>
      <c r="B502" s="3">
        <v>152.05967712402344</v>
      </c>
      <c r="C502" s="3">
        <v>129.82000732421875</v>
      </c>
      <c r="D502" s="3">
        <v>252.24507141113281</v>
      </c>
      <c r="E502" s="4">
        <v>289.260009765625</v>
      </c>
    </row>
    <row r="503" spans="1:5" x14ac:dyDescent="0.2">
      <c r="A503" s="2">
        <v>44813</v>
      </c>
      <c r="B503" s="3">
        <v>154.92445373535156</v>
      </c>
      <c r="C503" s="3">
        <v>133.27000427246094</v>
      </c>
      <c r="D503" s="3">
        <v>258.0408935546875</v>
      </c>
      <c r="E503" s="4">
        <v>299.67999267578125</v>
      </c>
    </row>
    <row r="504" spans="1:5" x14ac:dyDescent="0.2">
      <c r="A504" s="2">
        <v>44816</v>
      </c>
      <c r="B504" s="3">
        <v>160.89030456542969</v>
      </c>
      <c r="C504" s="3">
        <v>136.44999694824219</v>
      </c>
      <c r="D504" s="3">
        <v>260.177734375</v>
      </c>
      <c r="E504" s="4">
        <v>304.42001342773438</v>
      </c>
    </row>
    <row r="505" spans="1:5" x14ac:dyDescent="0.2">
      <c r="A505" s="2">
        <v>44817</v>
      </c>
      <c r="B505" s="3">
        <v>151.44929504394531</v>
      </c>
      <c r="C505" s="3">
        <v>126.81999969482422</v>
      </c>
      <c r="D505" s="3">
        <v>245.87355041503906</v>
      </c>
      <c r="E505" s="4">
        <v>292.1300048828125</v>
      </c>
    </row>
    <row r="506" spans="1:5" x14ac:dyDescent="0.2">
      <c r="A506" s="2">
        <v>44818</v>
      </c>
      <c r="B506" s="3">
        <v>152.89645385742188</v>
      </c>
      <c r="C506" s="3">
        <v>128.55000305175781</v>
      </c>
      <c r="D506" s="3">
        <v>246.09797668457031</v>
      </c>
      <c r="E506" s="4">
        <v>302.6099853515625</v>
      </c>
    </row>
    <row r="507" spans="1:5" x14ac:dyDescent="0.2">
      <c r="A507" s="2">
        <v>44819</v>
      </c>
      <c r="B507" s="3">
        <v>150.00213623046875</v>
      </c>
      <c r="C507" s="3">
        <v>126.27999877929688</v>
      </c>
      <c r="D507" s="3">
        <v>239.42401123046875</v>
      </c>
      <c r="E507" s="4">
        <v>303.75</v>
      </c>
    </row>
    <row r="508" spans="1:5" x14ac:dyDescent="0.2">
      <c r="A508" s="2">
        <v>44820</v>
      </c>
      <c r="B508" s="3">
        <v>148.35810852050781</v>
      </c>
      <c r="C508" s="3">
        <v>123.52999877929688</v>
      </c>
      <c r="D508" s="3">
        <v>238.79957580566406</v>
      </c>
      <c r="E508" s="4">
        <v>303.35000610351562</v>
      </c>
    </row>
    <row r="509" spans="1:5" x14ac:dyDescent="0.2">
      <c r="A509" s="2">
        <v>44823</v>
      </c>
      <c r="B509" s="3">
        <v>152.079345703125</v>
      </c>
      <c r="C509" s="3">
        <v>124.66000366210938</v>
      </c>
      <c r="D509" s="3">
        <v>238.58489990234375</v>
      </c>
      <c r="E509" s="4">
        <v>309.07000732421875</v>
      </c>
    </row>
    <row r="510" spans="1:5" x14ac:dyDescent="0.2">
      <c r="A510" s="2">
        <v>44824</v>
      </c>
      <c r="B510" s="3">
        <v>154.46177673339844</v>
      </c>
      <c r="C510" s="3">
        <v>122.19000244140625</v>
      </c>
      <c r="D510" s="3">
        <v>236.56513977050781</v>
      </c>
      <c r="E510" s="4">
        <v>308.73001098632812</v>
      </c>
    </row>
    <row r="511" spans="1:5" x14ac:dyDescent="0.2">
      <c r="A511" s="2">
        <v>44825</v>
      </c>
      <c r="B511" s="3">
        <v>151.3311767578125</v>
      </c>
      <c r="C511" s="3">
        <v>118.54000091552734</v>
      </c>
      <c r="D511" s="3">
        <v>233.15007019042969</v>
      </c>
      <c r="E511" s="4">
        <v>300.79998779296875</v>
      </c>
    </row>
    <row r="512" spans="1:5" x14ac:dyDescent="0.2">
      <c r="A512" s="2">
        <v>44826</v>
      </c>
      <c r="B512" s="3">
        <v>150.36639404296875</v>
      </c>
      <c r="C512" s="3">
        <v>117.30999755859375</v>
      </c>
      <c r="D512" s="3">
        <v>235.13081359863281</v>
      </c>
      <c r="E512" s="4">
        <v>288.58999633789062</v>
      </c>
    </row>
    <row r="513" spans="1:5" x14ac:dyDescent="0.2">
      <c r="A513" s="2">
        <v>44827</v>
      </c>
      <c r="B513" s="3">
        <v>148.09230041503906</v>
      </c>
      <c r="C513" s="3">
        <v>113.77999877929688</v>
      </c>
      <c r="D513" s="3">
        <v>232.14508056640625</v>
      </c>
      <c r="E513" s="4">
        <v>275.32998657226562</v>
      </c>
    </row>
    <row r="514" spans="1:5" x14ac:dyDescent="0.2">
      <c r="A514" s="2">
        <v>44830</v>
      </c>
      <c r="B514" s="3">
        <v>148.42701721191406</v>
      </c>
      <c r="C514" s="3">
        <v>115.15000152587891</v>
      </c>
      <c r="D514" s="3">
        <v>231.68650817871094</v>
      </c>
      <c r="E514" s="4">
        <v>276.010009765625</v>
      </c>
    </row>
    <row r="515" spans="1:5" x14ac:dyDescent="0.2">
      <c r="A515" s="2">
        <v>44831</v>
      </c>
      <c r="B515" s="3">
        <v>149.40164184570312</v>
      </c>
      <c r="C515" s="3">
        <v>114.41000366210938</v>
      </c>
      <c r="D515" s="3">
        <v>230.67170715332031</v>
      </c>
      <c r="E515" s="4">
        <v>282.94000244140625</v>
      </c>
    </row>
    <row r="516" spans="1:5" x14ac:dyDescent="0.2">
      <c r="A516" s="2">
        <v>44832</v>
      </c>
      <c r="B516" s="3">
        <v>147.51144409179688</v>
      </c>
      <c r="C516" s="3">
        <v>118.01000213623047</v>
      </c>
      <c r="D516" s="3">
        <v>235.21861267089844</v>
      </c>
      <c r="E516" s="4">
        <v>287.80999755859375</v>
      </c>
    </row>
    <row r="517" spans="1:5" x14ac:dyDescent="0.2">
      <c r="A517" s="2">
        <v>44833</v>
      </c>
      <c r="B517" s="3">
        <v>140.26583862304688</v>
      </c>
      <c r="C517" s="3">
        <v>114.80000305175781</v>
      </c>
      <c r="D517" s="3">
        <v>231.73529052734375</v>
      </c>
      <c r="E517" s="4">
        <v>268.20999145507812</v>
      </c>
    </row>
    <row r="518" spans="1:5" x14ac:dyDescent="0.2">
      <c r="A518" s="2">
        <v>44834</v>
      </c>
      <c r="B518" s="3">
        <v>136.05233764648438</v>
      </c>
      <c r="C518" s="3">
        <v>113</v>
      </c>
      <c r="D518" s="3">
        <v>227.24691772460938</v>
      </c>
      <c r="E518" s="4">
        <v>265.25</v>
      </c>
    </row>
    <row r="519" spans="1:5" x14ac:dyDescent="0.2">
      <c r="A519" s="2">
        <v>44837</v>
      </c>
      <c r="B519" s="3">
        <v>140.23631286621094</v>
      </c>
      <c r="C519" s="3">
        <v>115.87999725341797</v>
      </c>
      <c r="D519" s="3">
        <v>234.89663696289062</v>
      </c>
      <c r="E519" s="4">
        <v>242.39999389648438</v>
      </c>
    </row>
    <row r="520" spans="1:5" x14ac:dyDescent="0.2">
      <c r="A520" s="2">
        <v>44838</v>
      </c>
      <c r="B520" s="3">
        <v>143.82958984375</v>
      </c>
      <c r="C520" s="3">
        <v>121.08999633789062</v>
      </c>
      <c r="D520" s="3">
        <v>242.83908081054688</v>
      </c>
      <c r="E520" s="4">
        <v>249.44000244140625</v>
      </c>
    </row>
    <row r="521" spans="1:5" x14ac:dyDescent="0.2">
      <c r="A521" s="2">
        <v>44839</v>
      </c>
      <c r="B521" s="3">
        <v>144.12490844726562</v>
      </c>
      <c r="C521" s="3">
        <v>120.94999694824219</v>
      </c>
      <c r="D521" s="3">
        <v>243.15130615234375</v>
      </c>
      <c r="E521" s="4">
        <v>240.80999755859375</v>
      </c>
    </row>
    <row r="522" spans="1:5" x14ac:dyDescent="0.2">
      <c r="A522" s="2">
        <v>44840</v>
      </c>
      <c r="B522" s="3">
        <v>143.16999816894531</v>
      </c>
      <c r="C522" s="3">
        <v>120.30000305175781</v>
      </c>
      <c r="D522" s="3">
        <v>240.7998046875</v>
      </c>
      <c r="E522" s="4">
        <v>238.1300048828125</v>
      </c>
    </row>
    <row r="523" spans="1:5" x14ac:dyDescent="0.2">
      <c r="A523" s="2">
        <v>44841</v>
      </c>
      <c r="B523" s="3">
        <v>137.91297912597656</v>
      </c>
      <c r="C523" s="3">
        <v>114.55999755859375</v>
      </c>
      <c r="D523" s="3">
        <v>228.55439758300781</v>
      </c>
      <c r="E523" s="4">
        <v>223.07000732421875</v>
      </c>
    </row>
    <row r="524" spans="1:5" x14ac:dyDescent="0.2">
      <c r="A524" s="2">
        <v>44844</v>
      </c>
      <c r="B524" s="3">
        <v>138.23785400390625</v>
      </c>
      <c r="C524" s="3">
        <v>113.66999816894531</v>
      </c>
      <c r="D524" s="3">
        <v>223.685546875</v>
      </c>
      <c r="E524" s="4">
        <v>222.96000671386719</v>
      </c>
    </row>
    <row r="525" spans="1:5" x14ac:dyDescent="0.2">
      <c r="A525" s="2">
        <v>44845</v>
      </c>
      <c r="B525" s="3">
        <v>136.82023620605469</v>
      </c>
      <c r="C525" s="3">
        <v>112.20999908447266</v>
      </c>
      <c r="D525" s="3">
        <v>219.93875122070312</v>
      </c>
      <c r="E525" s="4">
        <v>216.5</v>
      </c>
    </row>
    <row r="526" spans="1:5" x14ac:dyDescent="0.2">
      <c r="A526" s="2">
        <v>44846</v>
      </c>
      <c r="B526" s="3">
        <v>136.190185546875</v>
      </c>
      <c r="C526" s="3">
        <v>112.90000152587891</v>
      </c>
      <c r="D526" s="3">
        <v>220.2705078125</v>
      </c>
      <c r="E526" s="4">
        <v>217.24000549316406</v>
      </c>
    </row>
    <row r="527" spans="1:5" x14ac:dyDescent="0.2">
      <c r="A527" s="2">
        <v>44847</v>
      </c>
      <c r="B527" s="3">
        <v>140.76791381835938</v>
      </c>
      <c r="C527" s="3">
        <v>112.52999877929688</v>
      </c>
      <c r="D527" s="3">
        <v>228.55439758300781</v>
      </c>
      <c r="E527" s="4">
        <v>221.72000122070312</v>
      </c>
    </row>
    <row r="528" spans="1:5" x14ac:dyDescent="0.2">
      <c r="A528" s="2">
        <v>44848</v>
      </c>
      <c r="B528" s="3">
        <v>136.22956848144531</v>
      </c>
      <c r="C528" s="3">
        <v>106.90000152587891</v>
      </c>
      <c r="D528" s="3">
        <v>223.01228332519531</v>
      </c>
      <c r="E528" s="4">
        <v>204.99000549316406</v>
      </c>
    </row>
    <row r="529" spans="1:5" x14ac:dyDescent="0.2">
      <c r="A529" s="2">
        <v>44851</v>
      </c>
      <c r="B529" s="3">
        <v>140.19692993164062</v>
      </c>
      <c r="C529" s="3">
        <v>113.79000091552734</v>
      </c>
      <c r="D529" s="3">
        <v>231.76455688476562</v>
      </c>
      <c r="E529" s="4">
        <v>219.35000610351562</v>
      </c>
    </row>
    <row r="530" spans="1:5" x14ac:dyDescent="0.2">
      <c r="A530" s="2">
        <v>44852</v>
      </c>
      <c r="B530" s="3">
        <v>141.51611328125</v>
      </c>
      <c r="C530" s="3">
        <v>116.36000061035156</v>
      </c>
      <c r="D530" s="3">
        <v>232.71098327636719</v>
      </c>
      <c r="E530" s="4">
        <v>220.19000244140625</v>
      </c>
    </row>
    <row r="531" spans="1:5" x14ac:dyDescent="0.2">
      <c r="A531" s="2">
        <v>44853</v>
      </c>
      <c r="B531" s="3">
        <v>141.6243896484375</v>
      </c>
      <c r="C531" s="3">
        <v>115.06999969482422</v>
      </c>
      <c r="D531" s="3">
        <v>230.74003601074219</v>
      </c>
      <c r="E531" s="4">
        <v>222.03999328613281</v>
      </c>
    </row>
    <row r="532" spans="1:5" x14ac:dyDescent="0.2">
      <c r="A532" s="2">
        <v>44854</v>
      </c>
      <c r="B532" s="3">
        <v>141.16169738769531</v>
      </c>
      <c r="C532" s="3">
        <v>115.25</v>
      </c>
      <c r="D532" s="3">
        <v>230.41804504394531</v>
      </c>
      <c r="E532" s="4">
        <v>207.27999877929688</v>
      </c>
    </row>
    <row r="533" spans="1:5" x14ac:dyDescent="0.2">
      <c r="A533" s="2">
        <v>44855</v>
      </c>
      <c r="B533" s="3">
        <v>144.98143005371094</v>
      </c>
      <c r="C533" s="3">
        <v>119.31999969482422</v>
      </c>
      <c r="D533" s="3">
        <v>236.24311828613281</v>
      </c>
      <c r="E533" s="4">
        <v>214.44000244140625</v>
      </c>
    </row>
    <row r="534" spans="1:5" x14ac:dyDescent="0.2">
      <c r="A534" s="2">
        <v>44858</v>
      </c>
      <c r="B534" s="3">
        <v>147.12751770019531</v>
      </c>
      <c r="C534" s="3">
        <v>119.81999969482422</v>
      </c>
      <c r="D534" s="3">
        <v>241.2486572265625</v>
      </c>
      <c r="E534" s="4">
        <v>211.25</v>
      </c>
    </row>
    <row r="535" spans="1:5" x14ac:dyDescent="0.2">
      <c r="A535" s="2">
        <v>44859</v>
      </c>
      <c r="B535" s="3">
        <v>149.97259521484375</v>
      </c>
      <c r="C535" s="3">
        <v>120.59999847412109</v>
      </c>
      <c r="D535" s="3">
        <v>244.57586669921875</v>
      </c>
      <c r="E535" s="4">
        <v>222.41999816894531</v>
      </c>
    </row>
    <row r="536" spans="1:5" x14ac:dyDescent="0.2">
      <c r="A536" s="2">
        <v>44860</v>
      </c>
      <c r="B536" s="3">
        <v>147.02908325195312</v>
      </c>
      <c r="C536" s="3">
        <v>115.66000366210938</v>
      </c>
      <c r="D536" s="3">
        <v>225.70527648925781</v>
      </c>
      <c r="E536" s="4">
        <v>224.63999938964844</v>
      </c>
    </row>
    <row r="537" spans="1:5" x14ac:dyDescent="0.2">
      <c r="A537" s="2">
        <v>44861</v>
      </c>
      <c r="B537" s="3">
        <v>142.54981994628906</v>
      </c>
      <c r="C537" s="3">
        <v>110.95999908447266</v>
      </c>
      <c r="D537" s="3">
        <v>221.24620056152344</v>
      </c>
      <c r="E537" s="4">
        <v>225.08999633789062</v>
      </c>
    </row>
    <row r="538" spans="1:5" x14ac:dyDescent="0.2">
      <c r="A538" s="2">
        <v>44862</v>
      </c>
      <c r="B538" s="3">
        <v>153.31977844238281</v>
      </c>
      <c r="C538" s="3">
        <v>103.41000366210938</v>
      </c>
      <c r="D538" s="3">
        <v>230.14483642578125</v>
      </c>
      <c r="E538" s="4">
        <v>228.52000427246094</v>
      </c>
    </row>
    <row r="539" spans="1:5" x14ac:dyDescent="0.2">
      <c r="A539" s="2">
        <v>44865</v>
      </c>
      <c r="B539" s="3">
        <v>150.95706176757812</v>
      </c>
      <c r="C539" s="3">
        <v>102.44000244140625</v>
      </c>
      <c r="D539" s="3">
        <v>226.49566650390625</v>
      </c>
      <c r="E539" s="4">
        <v>227.53999328613281</v>
      </c>
    </row>
    <row r="540" spans="1:5" x14ac:dyDescent="0.2">
      <c r="A540" s="2">
        <v>44866</v>
      </c>
      <c r="B540" s="3">
        <v>148.30886840820312</v>
      </c>
      <c r="C540" s="3">
        <v>96.790000915527344</v>
      </c>
      <c r="D540" s="3">
        <v>222.63174438476562</v>
      </c>
      <c r="E540" s="4">
        <v>227.82000732421875</v>
      </c>
    </row>
    <row r="541" spans="1:5" x14ac:dyDescent="0.2">
      <c r="A541" s="2">
        <v>44867</v>
      </c>
      <c r="B541" s="3">
        <v>142.77621459960938</v>
      </c>
      <c r="C541" s="3">
        <v>92.120002746582031</v>
      </c>
      <c r="D541" s="3">
        <v>214.75762939453125</v>
      </c>
      <c r="E541" s="4">
        <v>214.97999572753906</v>
      </c>
    </row>
    <row r="542" spans="1:5" x14ac:dyDescent="0.2">
      <c r="A542" s="2">
        <v>44868</v>
      </c>
      <c r="B542" s="3">
        <v>136.7218017578125</v>
      </c>
      <c r="C542" s="3">
        <v>89.300003051757812</v>
      </c>
      <c r="D542" s="3">
        <v>209.04959106445312</v>
      </c>
      <c r="E542" s="4">
        <v>215.30999755859375</v>
      </c>
    </row>
    <row r="543" spans="1:5" x14ac:dyDescent="0.2">
      <c r="A543" s="2">
        <v>44869</v>
      </c>
      <c r="B543" s="3">
        <v>136.45550537109375</v>
      </c>
      <c r="C543" s="3">
        <v>90.980003356933594</v>
      </c>
      <c r="D543" s="3">
        <v>216.01631164550781</v>
      </c>
      <c r="E543" s="4">
        <v>207.47000122070312</v>
      </c>
    </row>
    <row r="544" spans="1:5" x14ac:dyDescent="0.2">
      <c r="A544" s="2">
        <v>44872</v>
      </c>
      <c r="B544" s="3">
        <v>136.988037109375</v>
      </c>
      <c r="C544" s="3">
        <v>90.529998779296875</v>
      </c>
      <c r="D544" s="3">
        <v>222.33903503417969</v>
      </c>
      <c r="E544" s="4">
        <v>197.08000183105469</v>
      </c>
    </row>
    <row r="545" spans="1:5" x14ac:dyDescent="0.2">
      <c r="A545" s="2">
        <v>44873</v>
      </c>
      <c r="B545" s="3">
        <v>137.55996704101562</v>
      </c>
      <c r="C545" s="3">
        <v>89.980003356933594</v>
      </c>
      <c r="D545" s="3">
        <v>223.31477355957031</v>
      </c>
      <c r="E545" s="4">
        <v>191.30000305175781</v>
      </c>
    </row>
    <row r="546" spans="1:5" x14ac:dyDescent="0.2">
      <c r="A546" s="2">
        <v>44874</v>
      </c>
      <c r="B546" s="3">
        <v>132.99432373046875</v>
      </c>
      <c r="C546" s="3">
        <v>86.139999389648438</v>
      </c>
      <c r="D546" s="3">
        <v>219.06057739257812</v>
      </c>
      <c r="E546" s="4">
        <v>177.58999633789062</v>
      </c>
    </row>
    <row r="547" spans="1:5" x14ac:dyDescent="0.2">
      <c r="A547" s="2">
        <v>44875</v>
      </c>
      <c r="B547" s="3">
        <v>144.82746887207031</v>
      </c>
      <c r="C547" s="3">
        <v>96.629997253417969</v>
      </c>
      <c r="D547" s="3">
        <v>237.082275390625</v>
      </c>
      <c r="E547" s="4">
        <v>190.72000122070312</v>
      </c>
    </row>
    <row r="548" spans="1:5" x14ac:dyDescent="0.2">
      <c r="A548" s="2">
        <v>44876</v>
      </c>
      <c r="B548" s="3">
        <v>147.61811828613281</v>
      </c>
      <c r="C548" s="3">
        <v>100.79000091552734</v>
      </c>
      <c r="D548" s="3">
        <v>241.11203002929688</v>
      </c>
      <c r="E548" s="4">
        <v>195.97000122070312</v>
      </c>
    </row>
    <row r="549" spans="1:5" x14ac:dyDescent="0.2">
      <c r="A549" s="2">
        <v>44879</v>
      </c>
      <c r="B549" s="3">
        <v>146.21786499023438</v>
      </c>
      <c r="C549" s="3">
        <v>98.489997863769531</v>
      </c>
      <c r="D549" s="3">
        <v>235.68696594238281</v>
      </c>
      <c r="E549" s="4">
        <v>190.94999694824219</v>
      </c>
    </row>
    <row r="550" spans="1:5" x14ac:dyDescent="0.2">
      <c r="A550" s="2">
        <v>44880</v>
      </c>
      <c r="B550" s="3">
        <v>147.953369140625</v>
      </c>
      <c r="C550" s="3">
        <v>98.94000244140625</v>
      </c>
      <c r="D550" s="3">
        <v>236.09677124023438</v>
      </c>
      <c r="E550" s="4">
        <v>194.41999816894531</v>
      </c>
    </row>
    <row r="551" spans="1:5" x14ac:dyDescent="0.2">
      <c r="A551" s="2">
        <v>44881</v>
      </c>
      <c r="B551" s="3">
        <v>146.72076416015625</v>
      </c>
      <c r="C551" s="3">
        <v>97.120002746582031</v>
      </c>
      <c r="D551" s="3">
        <v>236.52729797363281</v>
      </c>
      <c r="E551" s="4">
        <v>186.91999816894531</v>
      </c>
    </row>
    <row r="552" spans="1:5" x14ac:dyDescent="0.2">
      <c r="A552" s="2">
        <v>44882</v>
      </c>
      <c r="B552" s="3">
        <v>148.62391662597656</v>
      </c>
      <c r="C552" s="3">
        <v>94.849998474121094</v>
      </c>
      <c r="D552" s="3">
        <v>236.4783935546875</v>
      </c>
      <c r="E552" s="4">
        <v>183.16999816894531</v>
      </c>
    </row>
    <row r="553" spans="1:5" x14ac:dyDescent="0.2">
      <c r="A553" s="2">
        <v>44883</v>
      </c>
      <c r="B553" s="3">
        <v>149.18601989746094</v>
      </c>
      <c r="C553" s="3">
        <v>94.139999389648438</v>
      </c>
      <c r="D553" s="3">
        <v>236.02827453613281</v>
      </c>
      <c r="E553" s="4">
        <v>180.19000244140625</v>
      </c>
    </row>
    <row r="554" spans="1:5" x14ac:dyDescent="0.2">
      <c r="A554" s="2">
        <v>44886</v>
      </c>
      <c r="B554" s="3">
        <v>145.95161437988281</v>
      </c>
      <c r="C554" s="3">
        <v>92.459999084472656</v>
      </c>
      <c r="D554" s="3">
        <v>236.84042358398438</v>
      </c>
      <c r="E554" s="4">
        <v>167.8699951171875</v>
      </c>
    </row>
    <row r="555" spans="1:5" x14ac:dyDescent="0.2">
      <c r="A555" s="2">
        <v>44887</v>
      </c>
      <c r="B555" s="3">
        <v>148.0914306640625</v>
      </c>
      <c r="C555" s="3">
        <v>93.199996948242188</v>
      </c>
      <c r="D555" s="3">
        <v>239.75628662109375</v>
      </c>
      <c r="E555" s="4">
        <v>169.91000366210938</v>
      </c>
    </row>
    <row r="556" spans="1:5" x14ac:dyDescent="0.2">
      <c r="A556" s="2">
        <v>44888</v>
      </c>
      <c r="B556" s="3">
        <v>148.96905517578125</v>
      </c>
      <c r="C556" s="3">
        <v>94.129997253417969</v>
      </c>
      <c r="D556" s="3">
        <v>242.25138854980469</v>
      </c>
      <c r="E556" s="4">
        <v>183.19999694824219</v>
      </c>
    </row>
    <row r="557" spans="1:5" x14ac:dyDescent="0.2">
      <c r="A557" s="2">
        <v>44890</v>
      </c>
      <c r="B557" s="3">
        <v>146.05023193359375</v>
      </c>
      <c r="C557" s="3">
        <v>93.410003662109375</v>
      </c>
      <c r="D557" s="3">
        <v>242.16336059570312</v>
      </c>
      <c r="E557" s="4">
        <v>182.86000061035156</v>
      </c>
    </row>
    <row r="558" spans="1:5" x14ac:dyDescent="0.2">
      <c r="A558" s="2">
        <v>44893</v>
      </c>
      <c r="B558" s="3">
        <v>142.21430969238281</v>
      </c>
      <c r="C558" s="3">
        <v>93.949996948242188</v>
      </c>
      <c r="D558" s="3">
        <v>236.55665588378906</v>
      </c>
      <c r="E558" s="4">
        <v>182.91999816894531</v>
      </c>
    </row>
    <row r="559" spans="1:5" x14ac:dyDescent="0.2">
      <c r="A559" s="2">
        <v>44894</v>
      </c>
      <c r="B559" s="3">
        <v>139.20677185058594</v>
      </c>
      <c r="C559" s="3">
        <v>92.419998168945312</v>
      </c>
      <c r="D559" s="3">
        <v>235.15744018554688</v>
      </c>
      <c r="E559" s="4">
        <v>180.83000183105469</v>
      </c>
    </row>
    <row r="560" spans="1:5" x14ac:dyDescent="0.2">
      <c r="A560" s="2">
        <v>44895</v>
      </c>
      <c r="B560" s="3">
        <v>145.97135925292969</v>
      </c>
      <c r="C560" s="3">
        <v>96.540000915527344</v>
      </c>
      <c r="D560" s="3">
        <v>249.648681640625</v>
      </c>
      <c r="E560" s="4">
        <v>194.69999694824219</v>
      </c>
    </row>
    <row r="561" spans="1:5" x14ac:dyDescent="0.2">
      <c r="A561" s="2">
        <v>44896</v>
      </c>
      <c r="B561" s="3">
        <v>146.2474365234375</v>
      </c>
      <c r="C561" s="3">
        <v>95.5</v>
      </c>
      <c r="D561" s="3">
        <v>249.2083740234375</v>
      </c>
      <c r="E561" s="4">
        <v>194.69999694824219</v>
      </c>
    </row>
    <row r="562" spans="1:5" x14ac:dyDescent="0.2">
      <c r="A562" s="2">
        <v>44897</v>
      </c>
      <c r="B562" s="3">
        <v>145.75440979003906</v>
      </c>
      <c r="C562" s="3">
        <v>94.129997253417969</v>
      </c>
      <c r="D562" s="3">
        <v>249.53128051757812</v>
      </c>
      <c r="E562" s="4">
        <v>194.86000061035156</v>
      </c>
    </row>
    <row r="563" spans="1:5" x14ac:dyDescent="0.2">
      <c r="A563" s="2">
        <v>44900</v>
      </c>
      <c r="B563" s="3">
        <v>144.59083557128906</v>
      </c>
      <c r="C563" s="3">
        <v>91.010002136230469</v>
      </c>
      <c r="D563" s="3">
        <v>244.81498718261719</v>
      </c>
      <c r="E563" s="4">
        <v>182.44999694824219</v>
      </c>
    </row>
    <row r="564" spans="1:5" x14ac:dyDescent="0.2">
      <c r="A564" s="2">
        <v>44901</v>
      </c>
      <c r="B564" s="3">
        <v>140.92254638671875</v>
      </c>
      <c r="C564" s="3">
        <v>88.25</v>
      </c>
      <c r="D564" s="3">
        <v>239.84431457519531</v>
      </c>
      <c r="E564" s="4">
        <v>179.82000732421875</v>
      </c>
    </row>
    <row r="565" spans="1:5" x14ac:dyDescent="0.2">
      <c r="A565" s="2">
        <v>44902</v>
      </c>
      <c r="B565" s="3">
        <v>138.97993469238281</v>
      </c>
      <c r="C565" s="3">
        <v>88.459999084472656</v>
      </c>
      <c r="D565" s="3">
        <v>239.1104736328125</v>
      </c>
      <c r="E565" s="4">
        <v>174.03999328613281</v>
      </c>
    </row>
    <row r="566" spans="1:5" x14ac:dyDescent="0.2">
      <c r="A566" s="2">
        <v>44903</v>
      </c>
      <c r="B566" s="3">
        <v>140.66618347167969</v>
      </c>
      <c r="C566" s="3">
        <v>90.349998474121094</v>
      </c>
      <c r="D566" s="3">
        <v>242.07527160644531</v>
      </c>
      <c r="E566" s="4">
        <v>173.44000244140625</v>
      </c>
    </row>
    <row r="567" spans="1:5" x14ac:dyDescent="0.2">
      <c r="A567" s="2">
        <v>44904</v>
      </c>
      <c r="B567" s="3">
        <v>140.1829833984375</v>
      </c>
      <c r="C567" s="3">
        <v>89.089996337890625</v>
      </c>
      <c r="D567" s="3">
        <v>240.13786315917969</v>
      </c>
      <c r="E567" s="4">
        <v>179.05000305175781</v>
      </c>
    </row>
    <row r="568" spans="1:5" x14ac:dyDescent="0.2">
      <c r="A568" s="2">
        <v>44907</v>
      </c>
      <c r="B568" s="3">
        <v>142.4805908203125</v>
      </c>
      <c r="C568" s="3">
        <v>90.550003051757812</v>
      </c>
      <c r="D568" s="3">
        <v>247.07527160644531</v>
      </c>
      <c r="E568" s="4">
        <v>167.82000732421875</v>
      </c>
    </row>
    <row r="569" spans="1:5" x14ac:dyDescent="0.2">
      <c r="A569" s="2">
        <v>44908</v>
      </c>
      <c r="B569" s="3">
        <v>143.44692993164062</v>
      </c>
      <c r="C569" s="3">
        <v>92.489997863769531</v>
      </c>
      <c r="D569" s="3">
        <v>251.39036560058594</v>
      </c>
      <c r="E569" s="4">
        <v>160.94999694824219</v>
      </c>
    </row>
    <row r="570" spans="1:5" x14ac:dyDescent="0.2">
      <c r="A570" s="2">
        <v>44909</v>
      </c>
      <c r="B570" s="3">
        <v>141.21839904785156</v>
      </c>
      <c r="C570" s="3">
        <v>91.580001831054688</v>
      </c>
      <c r="D570" s="3">
        <v>251.68394470214844</v>
      </c>
      <c r="E570" s="4">
        <v>156.80000305175781</v>
      </c>
    </row>
    <row r="571" spans="1:5" x14ac:dyDescent="0.2">
      <c r="A571" s="2">
        <v>44910</v>
      </c>
      <c r="B571" s="3">
        <v>134.6016845703125</v>
      </c>
      <c r="C571" s="3">
        <v>88.449996948242188</v>
      </c>
      <c r="D571" s="3">
        <v>243.65061950683594</v>
      </c>
      <c r="E571" s="4">
        <v>157.66999816894531</v>
      </c>
    </row>
    <row r="572" spans="1:5" x14ac:dyDescent="0.2">
      <c r="A572" s="2">
        <v>44911</v>
      </c>
      <c r="B572" s="3">
        <v>132.63935852050781</v>
      </c>
      <c r="C572" s="3">
        <v>87.860000610351562</v>
      </c>
      <c r="D572" s="3">
        <v>239.423583984375</v>
      </c>
      <c r="E572" s="4">
        <v>150.22999572753906</v>
      </c>
    </row>
    <row r="573" spans="1:5" x14ac:dyDescent="0.2">
      <c r="A573" s="2">
        <v>44914</v>
      </c>
      <c r="B573" s="3">
        <v>130.52911376953125</v>
      </c>
      <c r="C573" s="3">
        <v>84.919998168945312</v>
      </c>
      <c r="D573" s="3">
        <v>235.27484130859375</v>
      </c>
      <c r="E573" s="4">
        <v>149.8699951171875</v>
      </c>
    </row>
    <row r="574" spans="1:5" x14ac:dyDescent="0.2">
      <c r="A574" s="2">
        <v>44915</v>
      </c>
      <c r="B574" s="3">
        <v>130.46009826660156</v>
      </c>
      <c r="C574" s="3">
        <v>85.19000244140625</v>
      </c>
      <c r="D574" s="3">
        <v>236.59579467773438</v>
      </c>
      <c r="E574" s="4">
        <v>137.80000305175781</v>
      </c>
    </row>
    <row r="575" spans="1:5" x14ac:dyDescent="0.2">
      <c r="A575" s="2">
        <v>44916</v>
      </c>
      <c r="B575" s="3">
        <v>133.56629943847656</v>
      </c>
      <c r="C575" s="3">
        <v>86.769996643066406</v>
      </c>
      <c r="D575" s="3">
        <v>239.169189453125</v>
      </c>
      <c r="E575" s="4">
        <v>137.57000732421875</v>
      </c>
    </row>
    <row r="576" spans="1:5" x14ac:dyDescent="0.2">
      <c r="A576" s="2">
        <v>44917</v>
      </c>
      <c r="B576" s="3">
        <v>130.39105224609375</v>
      </c>
      <c r="C576" s="3">
        <v>83.790000915527344</v>
      </c>
      <c r="D576" s="3">
        <v>233.06350708007812</v>
      </c>
      <c r="E576" s="4">
        <v>125.34999847412109</v>
      </c>
    </row>
    <row r="577" spans="1:5" x14ac:dyDescent="0.2">
      <c r="A577" s="2">
        <v>44918</v>
      </c>
      <c r="B577" s="3">
        <v>130.02621459960938</v>
      </c>
      <c r="C577" s="3">
        <v>85.25</v>
      </c>
      <c r="D577" s="3">
        <v>233.59185791015625</v>
      </c>
      <c r="E577" s="4">
        <v>123.15000152587891</v>
      </c>
    </row>
    <row r="578" spans="1:5" x14ac:dyDescent="0.2">
      <c r="A578" s="2">
        <v>44922</v>
      </c>
      <c r="B578" s="3">
        <v>128.2216796875</v>
      </c>
      <c r="C578" s="3">
        <v>83.040000915527344</v>
      </c>
      <c r="D578" s="3">
        <v>231.85995483398438</v>
      </c>
      <c r="E578" s="4">
        <v>109.09999847412109</v>
      </c>
    </row>
    <row r="579" spans="1:5" x14ac:dyDescent="0.2">
      <c r="A579" s="2">
        <v>44923</v>
      </c>
      <c r="B579" s="3">
        <v>124.28715515136719</v>
      </c>
      <c r="C579" s="3">
        <v>81.819999694824219</v>
      </c>
      <c r="D579" s="3">
        <v>229.48223876953125</v>
      </c>
      <c r="E579" s="4">
        <v>112.70999908447266</v>
      </c>
    </row>
    <row r="580" spans="1:5" x14ac:dyDescent="0.2">
      <c r="A580" s="2">
        <v>44924</v>
      </c>
      <c r="B580" s="3">
        <v>127.80750274658203</v>
      </c>
      <c r="C580" s="3">
        <v>84.180000305175781</v>
      </c>
      <c r="D580" s="3">
        <v>235.82283020019531</v>
      </c>
      <c r="E580" s="4">
        <v>121.81999969482422</v>
      </c>
    </row>
    <row r="581" spans="1:5" x14ac:dyDescent="0.2">
      <c r="A581" s="2">
        <v>44925</v>
      </c>
      <c r="B581" s="3">
        <v>128.123046875</v>
      </c>
      <c r="C581" s="3">
        <v>84</v>
      </c>
      <c r="D581" s="3">
        <v>234.65840148925781</v>
      </c>
      <c r="E581" s="4">
        <v>123.18000030517578</v>
      </c>
    </row>
    <row r="582" spans="1:5" x14ac:dyDescent="0.2">
      <c r="A582" s="2">
        <v>44929</v>
      </c>
      <c r="B582" s="3">
        <v>123.33064270019531</v>
      </c>
      <c r="C582" s="3">
        <v>85.819999694824219</v>
      </c>
      <c r="D582" s="3">
        <v>234.42356872558594</v>
      </c>
      <c r="E582" s="4">
        <v>108.09999847412109</v>
      </c>
    </row>
    <row r="583" spans="1:5" x14ac:dyDescent="0.2">
      <c r="A583" s="2">
        <v>44930</v>
      </c>
      <c r="B583" s="3">
        <v>124.60269927978516</v>
      </c>
      <c r="C583" s="3">
        <v>85.139999389648438</v>
      </c>
      <c r="D583" s="3">
        <v>224.16914367675781</v>
      </c>
      <c r="E583" s="4">
        <v>113.63999938964844</v>
      </c>
    </row>
    <row r="584" spans="1:5" x14ac:dyDescent="0.2">
      <c r="A584" s="2">
        <v>44931</v>
      </c>
      <c r="B584" s="3">
        <v>123.28135681152344</v>
      </c>
      <c r="C584" s="3">
        <v>83.120002746582031</v>
      </c>
      <c r="D584" s="3">
        <v>217.5252685546875</v>
      </c>
      <c r="E584" s="4">
        <v>110.33999633789062</v>
      </c>
    </row>
    <row r="585" spans="1:5" x14ac:dyDescent="0.2">
      <c r="A585" s="2">
        <v>44932</v>
      </c>
      <c r="B585" s="3">
        <v>127.81736755371094</v>
      </c>
      <c r="C585" s="3">
        <v>86.080001831054688</v>
      </c>
      <c r="D585" s="3">
        <v>220.0888671875</v>
      </c>
      <c r="E585" s="4">
        <v>113.05999755859375</v>
      </c>
    </row>
    <row r="586" spans="1:5" x14ac:dyDescent="0.2">
      <c r="A586" s="2">
        <v>44935</v>
      </c>
      <c r="B586" s="3">
        <v>128.3399658203125</v>
      </c>
      <c r="C586" s="3">
        <v>87.360000610351562</v>
      </c>
      <c r="D586" s="3">
        <v>222.23173522949219</v>
      </c>
      <c r="E586" s="4">
        <v>119.76999664306641</v>
      </c>
    </row>
    <row r="587" spans="1:5" x14ac:dyDescent="0.2">
      <c r="A587" s="2">
        <v>44936</v>
      </c>
      <c r="B587" s="3">
        <v>128.91194152832031</v>
      </c>
      <c r="C587" s="3">
        <v>89.870002746582031</v>
      </c>
      <c r="D587" s="3">
        <v>223.92451477050781</v>
      </c>
      <c r="E587" s="4">
        <v>118.84999847412109</v>
      </c>
    </row>
    <row r="588" spans="1:5" x14ac:dyDescent="0.2">
      <c r="A588" s="2">
        <v>44937</v>
      </c>
      <c r="B588" s="3">
        <v>131.633544921875</v>
      </c>
      <c r="C588" s="3">
        <v>95.089996337890625</v>
      </c>
      <c r="D588" s="3">
        <v>230.695556640625</v>
      </c>
      <c r="E588" s="4">
        <v>123.22000122070312</v>
      </c>
    </row>
    <row r="589" spans="1:5" x14ac:dyDescent="0.2">
      <c r="A589" s="2">
        <v>44938</v>
      </c>
      <c r="B589" s="3">
        <v>131.55465698242188</v>
      </c>
      <c r="C589" s="3">
        <v>95.269996643066406</v>
      </c>
      <c r="D589" s="3">
        <v>233.37660217285156</v>
      </c>
      <c r="E589" s="4">
        <v>123.55999755859375</v>
      </c>
    </row>
    <row r="590" spans="1:5" x14ac:dyDescent="0.2">
      <c r="A590" s="2">
        <v>44939</v>
      </c>
      <c r="B590" s="3">
        <v>132.88587951660156</v>
      </c>
      <c r="C590" s="3">
        <v>98.120002746582031</v>
      </c>
      <c r="D590" s="3">
        <v>234.08108520507812</v>
      </c>
      <c r="E590" s="4">
        <v>122.40000152587891</v>
      </c>
    </row>
    <row r="591" spans="1:5" x14ac:dyDescent="0.2">
      <c r="A591" s="2">
        <v>44943</v>
      </c>
      <c r="B591" s="3">
        <v>134.04948425292969</v>
      </c>
      <c r="C591" s="3">
        <v>96.050003051757812</v>
      </c>
      <c r="D591" s="3">
        <v>235.177001953125</v>
      </c>
      <c r="E591" s="4">
        <v>131.49000549316406</v>
      </c>
    </row>
    <row r="592" spans="1:5" x14ac:dyDescent="0.2">
      <c r="A592" s="2">
        <v>44944</v>
      </c>
      <c r="B592" s="3">
        <v>133.32962036132812</v>
      </c>
      <c r="C592" s="3">
        <v>95.459999084472656</v>
      </c>
      <c r="D592" s="3">
        <v>230.7347412109375</v>
      </c>
      <c r="E592" s="4">
        <v>128.77999877929688</v>
      </c>
    </row>
    <row r="593" spans="1:5" x14ac:dyDescent="0.2">
      <c r="A593" s="2">
        <v>44945</v>
      </c>
      <c r="B593" s="3">
        <v>133.3887939453125</v>
      </c>
      <c r="C593" s="3">
        <v>93.680000305175781</v>
      </c>
      <c r="D593" s="3">
        <v>226.93821716308594</v>
      </c>
      <c r="E593" s="4">
        <v>127.16999816894531</v>
      </c>
    </row>
    <row r="594" spans="1:5" x14ac:dyDescent="0.2">
      <c r="A594" s="2">
        <v>44946</v>
      </c>
      <c r="B594" s="3">
        <v>135.95265197753906</v>
      </c>
      <c r="C594" s="3">
        <v>97.25</v>
      </c>
      <c r="D594" s="3">
        <v>235.0498046875</v>
      </c>
      <c r="E594" s="4">
        <v>133.41999816894531</v>
      </c>
    </row>
    <row r="595" spans="1:5" x14ac:dyDescent="0.2">
      <c r="A595" s="2">
        <v>44949</v>
      </c>
      <c r="B595" s="3">
        <v>139.14756774902344</v>
      </c>
      <c r="C595" s="3">
        <v>97.519996643066406</v>
      </c>
      <c r="D595" s="3">
        <v>237.3590087890625</v>
      </c>
      <c r="E595" s="4">
        <v>143.75</v>
      </c>
    </row>
    <row r="596" spans="1:5" x14ac:dyDescent="0.2">
      <c r="A596" s="2">
        <v>44950</v>
      </c>
      <c r="B596" s="3">
        <v>140.54782104492188</v>
      </c>
      <c r="C596" s="3">
        <v>96.319999694824219</v>
      </c>
      <c r="D596" s="3">
        <v>236.83064270019531</v>
      </c>
      <c r="E596" s="4">
        <v>143.88999938964844</v>
      </c>
    </row>
    <row r="597" spans="1:5" x14ac:dyDescent="0.2">
      <c r="A597" s="2">
        <v>44951</v>
      </c>
      <c r="B597" s="3">
        <v>139.88714599609375</v>
      </c>
      <c r="C597" s="3">
        <v>97.180000305175781</v>
      </c>
      <c r="D597" s="3">
        <v>235.43142700195312</v>
      </c>
      <c r="E597" s="4">
        <v>144.42999267578125</v>
      </c>
    </row>
    <row r="598" spans="1:5" x14ac:dyDescent="0.2">
      <c r="A598" s="2">
        <v>44952</v>
      </c>
      <c r="B598" s="3">
        <v>141.95793151855469</v>
      </c>
      <c r="C598" s="3">
        <v>99.220001220703125</v>
      </c>
      <c r="D598" s="3">
        <v>242.66236877441406</v>
      </c>
      <c r="E598" s="4">
        <v>160.27000427246094</v>
      </c>
    </row>
    <row r="599" spans="1:5" x14ac:dyDescent="0.2">
      <c r="A599" s="2">
        <v>44953</v>
      </c>
      <c r="B599" s="3">
        <v>143.90054321289062</v>
      </c>
      <c r="C599" s="3">
        <v>102.23999786376953</v>
      </c>
      <c r="D599" s="3">
        <v>242.81890869140625</v>
      </c>
      <c r="E599" s="4">
        <v>177.89999389648438</v>
      </c>
    </row>
    <row r="600" spans="1:5" x14ac:dyDescent="0.2">
      <c r="A600" s="2">
        <v>44956</v>
      </c>
      <c r="B600" s="3">
        <v>141.01130676269531</v>
      </c>
      <c r="C600" s="3">
        <v>100.55000305175781</v>
      </c>
      <c r="D600" s="3">
        <v>237.4862060546875</v>
      </c>
      <c r="E600" s="4">
        <v>166.66000366210938</v>
      </c>
    </row>
    <row r="601" spans="1:5" x14ac:dyDescent="0.2">
      <c r="A601" s="2">
        <v>44957</v>
      </c>
      <c r="B601" s="3">
        <v>142.2833251953125</v>
      </c>
      <c r="C601" s="3">
        <v>103.12999725341797</v>
      </c>
      <c r="D601" s="3">
        <v>242.47642517089844</v>
      </c>
      <c r="E601" s="4">
        <v>173.22000122070312</v>
      </c>
    </row>
    <row r="602" spans="1:5" x14ac:dyDescent="0.2">
      <c r="A602" s="2">
        <v>44958</v>
      </c>
      <c r="B602" s="3">
        <v>143.40750122070312</v>
      </c>
      <c r="C602" s="3">
        <v>105.15000152587891</v>
      </c>
      <c r="D602" s="3">
        <v>247.31011962890625</v>
      </c>
      <c r="E602" s="4">
        <v>181.41000366210938</v>
      </c>
    </row>
    <row r="603" spans="1:5" x14ac:dyDescent="0.2">
      <c r="A603" s="2">
        <v>44959</v>
      </c>
      <c r="B603" s="3">
        <v>148.7225341796875</v>
      </c>
      <c r="C603" s="3">
        <v>112.91000366210938</v>
      </c>
      <c r="D603" s="3">
        <v>258.90512084960938</v>
      </c>
      <c r="E603" s="4">
        <v>188.27000427246094</v>
      </c>
    </row>
    <row r="604" spans="1:5" x14ac:dyDescent="0.2">
      <c r="A604" s="2">
        <v>44960</v>
      </c>
      <c r="B604" s="3">
        <v>152.35136413574219</v>
      </c>
      <c r="C604" s="3">
        <v>103.38999938964844</v>
      </c>
      <c r="D604" s="3">
        <v>252.78961181640625</v>
      </c>
      <c r="E604" s="4">
        <v>189.97999572753906</v>
      </c>
    </row>
    <row r="605" spans="1:5" x14ac:dyDescent="0.2">
      <c r="A605" s="2">
        <v>44963</v>
      </c>
      <c r="B605" s="3">
        <v>149.61988830566406</v>
      </c>
      <c r="C605" s="3">
        <v>102.18000030517578</v>
      </c>
      <c r="D605" s="3">
        <v>251.24359130859375</v>
      </c>
      <c r="E605" s="4">
        <v>194.75999450683594</v>
      </c>
    </row>
    <row r="606" spans="1:5" x14ac:dyDescent="0.2">
      <c r="A606" s="2">
        <v>44964</v>
      </c>
      <c r="B606" s="3">
        <v>152.49928283691406</v>
      </c>
      <c r="C606" s="3">
        <v>102.11000061035156</v>
      </c>
      <c r="D606" s="3">
        <v>261.80130004882812</v>
      </c>
      <c r="E606" s="4">
        <v>196.80999755859375</v>
      </c>
    </row>
    <row r="607" spans="1:5" x14ac:dyDescent="0.2">
      <c r="A607" s="2">
        <v>44965</v>
      </c>
      <c r="B607" s="3">
        <v>149.80723571777344</v>
      </c>
      <c r="C607" s="3">
        <v>100.05000305175781</v>
      </c>
      <c r="D607" s="3">
        <v>260.98922729492188</v>
      </c>
      <c r="E607" s="4">
        <v>201.28999328613281</v>
      </c>
    </row>
    <row r="608" spans="1:5" x14ac:dyDescent="0.2">
      <c r="A608" s="2">
        <v>44966</v>
      </c>
      <c r="B608" s="3">
        <v>148.7718505859375</v>
      </c>
      <c r="C608" s="3">
        <v>98.239997863769531</v>
      </c>
      <c r="D608" s="3">
        <v>257.94619750976562</v>
      </c>
      <c r="E608" s="4">
        <v>207.32000732421875</v>
      </c>
    </row>
    <row r="609" spans="1:5" x14ac:dyDescent="0.2">
      <c r="A609" s="2">
        <v>44967</v>
      </c>
      <c r="B609" s="3">
        <v>149.13725280761719</v>
      </c>
      <c r="C609" s="3">
        <v>97.610000610351562</v>
      </c>
      <c r="D609" s="3">
        <v>257.4373779296875</v>
      </c>
      <c r="E609" s="4">
        <v>196.88999938964844</v>
      </c>
    </row>
    <row r="610" spans="1:5" x14ac:dyDescent="0.2">
      <c r="A610" s="2">
        <v>44970</v>
      </c>
      <c r="B610" s="3">
        <v>151.94203186035156</v>
      </c>
      <c r="C610" s="3">
        <v>99.540000915527344</v>
      </c>
      <c r="D610" s="3">
        <v>265.48046875</v>
      </c>
      <c r="E610" s="4">
        <v>194.63999938964844</v>
      </c>
    </row>
    <row r="611" spans="1:5" x14ac:dyDescent="0.2">
      <c r="A611" s="2">
        <v>44971</v>
      </c>
      <c r="B611" s="3">
        <v>151.30009460449219</v>
      </c>
      <c r="C611" s="3">
        <v>99.699996948242188</v>
      </c>
      <c r="D611" s="3">
        <v>266.31210327148438</v>
      </c>
      <c r="E611" s="4">
        <v>209.25</v>
      </c>
    </row>
    <row r="612" spans="1:5" x14ac:dyDescent="0.2">
      <c r="A612" s="2">
        <v>44972</v>
      </c>
      <c r="B612" s="3">
        <v>153.4036865234375</v>
      </c>
      <c r="C612" s="3">
        <v>101.16000366210938</v>
      </c>
      <c r="D612" s="3">
        <v>264.18350219726562</v>
      </c>
      <c r="E612" s="4">
        <v>214.24000549316406</v>
      </c>
    </row>
    <row r="613" spans="1:5" x14ac:dyDescent="0.2">
      <c r="A613" s="2">
        <v>44973</v>
      </c>
      <c r="B613" s="3">
        <v>151.80378723144531</v>
      </c>
      <c r="C613" s="3">
        <v>98.150001525878906</v>
      </c>
      <c r="D613" s="3">
        <v>257.15029907226562</v>
      </c>
      <c r="E613" s="4">
        <v>202.03999328613281</v>
      </c>
    </row>
    <row r="614" spans="1:5" x14ac:dyDescent="0.2">
      <c r="A614" s="2">
        <v>44974</v>
      </c>
      <c r="B614" s="3">
        <v>150.65817260742188</v>
      </c>
      <c r="C614" s="3">
        <v>97.199996948242188</v>
      </c>
      <c r="D614" s="3">
        <v>253.1383056640625</v>
      </c>
      <c r="E614" s="4">
        <v>208.30999755859375</v>
      </c>
    </row>
    <row r="615" spans="1:5" x14ac:dyDescent="0.2">
      <c r="A615" s="2">
        <v>44978</v>
      </c>
      <c r="B615" s="3">
        <v>146.63862609863281</v>
      </c>
      <c r="C615" s="3">
        <v>94.580001831054688</v>
      </c>
      <c r="D615" s="3">
        <v>247.85110473632812</v>
      </c>
      <c r="E615" s="4">
        <v>197.3699951171875</v>
      </c>
    </row>
    <row r="616" spans="1:5" x14ac:dyDescent="0.2">
      <c r="A616" s="2">
        <v>44979</v>
      </c>
      <c r="B616" s="3">
        <v>147.06329345703125</v>
      </c>
      <c r="C616" s="3">
        <v>95.790000915527344</v>
      </c>
      <c r="D616" s="3">
        <v>246.71319580078125</v>
      </c>
      <c r="E616" s="4">
        <v>200.86000061035156</v>
      </c>
    </row>
    <row r="617" spans="1:5" x14ac:dyDescent="0.2">
      <c r="A617" s="2">
        <v>44980</v>
      </c>
      <c r="B617" s="3">
        <v>147.54719543457031</v>
      </c>
      <c r="C617" s="3">
        <v>95.819999694824219</v>
      </c>
      <c r="D617" s="3">
        <v>249.91104125976562</v>
      </c>
      <c r="E617" s="4">
        <v>202.07000732421875</v>
      </c>
    </row>
    <row r="618" spans="1:5" x14ac:dyDescent="0.2">
      <c r="A618" s="2">
        <v>44981</v>
      </c>
      <c r="B618" s="3">
        <v>144.89059448242188</v>
      </c>
      <c r="C618" s="3">
        <v>93.5</v>
      </c>
      <c r="D618" s="3">
        <v>244.46687316894531</v>
      </c>
      <c r="E618" s="4">
        <v>196.8800048828125</v>
      </c>
    </row>
    <row r="619" spans="1:5" x14ac:dyDescent="0.2">
      <c r="A619" s="2">
        <v>44984</v>
      </c>
      <c r="B619" s="3">
        <v>146.0855712890625</v>
      </c>
      <c r="C619" s="3">
        <v>93.760002136230469</v>
      </c>
      <c r="D619" s="3">
        <v>245.38894653320312</v>
      </c>
      <c r="E619" s="4">
        <v>207.6300048828125</v>
      </c>
    </row>
    <row r="620" spans="1:5" x14ac:dyDescent="0.2">
      <c r="A620" s="2">
        <v>44985</v>
      </c>
      <c r="B620" s="3">
        <v>145.5819091796875</v>
      </c>
      <c r="C620" s="3">
        <v>94.230003356933594</v>
      </c>
      <c r="D620" s="3">
        <v>244.66305541992188</v>
      </c>
      <c r="E620" s="4">
        <v>205.71000671386719</v>
      </c>
    </row>
    <row r="621" spans="1:5" x14ac:dyDescent="0.2">
      <c r="A621" s="2">
        <v>44986</v>
      </c>
      <c r="B621" s="3">
        <v>143.50794982910156</v>
      </c>
      <c r="C621" s="3">
        <v>92.169998168945312</v>
      </c>
      <c r="D621" s="3">
        <v>241.57318115234375</v>
      </c>
      <c r="E621" s="4">
        <v>202.77000427246094</v>
      </c>
    </row>
    <row r="622" spans="1:5" x14ac:dyDescent="0.2">
      <c r="A622" s="2">
        <v>44987</v>
      </c>
      <c r="B622" s="3">
        <v>144.10050964355469</v>
      </c>
      <c r="C622" s="3">
        <v>92.129997253417969</v>
      </c>
      <c r="D622" s="3">
        <v>246.32084655761719</v>
      </c>
      <c r="E622" s="4">
        <v>190.89999389648438</v>
      </c>
    </row>
    <row r="623" spans="1:5" x14ac:dyDescent="0.2">
      <c r="A623" s="2">
        <v>44988</v>
      </c>
      <c r="B623" s="3">
        <v>149.156982421875</v>
      </c>
      <c r="C623" s="3">
        <v>94.900001525878906</v>
      </c>
      <c r="D623" s="3">
        <v>250.42109680175781</v>
      </c>
      <c r="E623" s="4">
        <v>197.78999328613281</v>
      </c>
    </row>
    <row r="624" spans="1:5" x14ac:dyDescent="0.2">
      <c r="A624" s="2">
        <v>44991</v>
      </c>
      <c r="B624" s="3">
        <v>151.92228698730469</v>
      </c>
      <c r="C624" s="3">
        <v>93.75</v>
      </c>
      <c r="D624" s="3">
        <v>251.97100830078125</v>
      </c>
      <c r="E624" s="4">
        <v>193.80999755859375</v>
      </c>
    </row>
    <row r="625" spans="1:5" x14ac:dyDescent="0.2">
      <c r="A625" s="2">
        <v>44992</v>
      </c>
      <c r="B625" s="3">
        <v>149.71995544433594</v>
      </c>
      <c r="C625" s="3">
        <v>93.550003051757812</v>
      </c>
      <c r="D625" s="3">
        <v>249.30284118652344</v>
      </c>
      <c r="E625" s="4">
        <v>187.71000671386719</v>
      </c>
    </row>
    <row r="626" spans="1:5" x14ac:dyDescent="0.2">
      <c r="A626" s="2">
        <v>44993</v>
      </c>
      <c r="B626" s="3">
        <v>150.97419738769531</v>
      </c>
      <c r="C626" s="3">
        <v>93.919998168945312</v>
      </c>
      <c r="D626" s="3">
        <v>248.8614501953125</v>
      </c>
      <c r="E626" s="4">
        <v>182</v>
      </c>
    </row>
    <row r="627" spans="1:5" x14ac:dyDescent="0.2">
      <c r="A627" s="2">
        <v>44994</v>
      </c>
      <c r="B627" s="3">
        <v>148.72247314453125</v>
      </c>
      <c r="C627" s="3">
        <v>92.25</v>
      </c>
      <c r="D627" s="3">
        <v>247.50779724121094</v>
      </c>
      <c r="E627" s="4">
        <v>172.91999816894531</v>
      </c>
    </row>
    <row r="628" spans="1:5" x14ac:dyDescent="0.2">
      <c r="A628" s="2">
        <v>44995</v>
      </c>
      <c r="B628" s="3">
        <v>146.65837097167969</v>
      </c>
      <c r="C628" s="3">
        <v>90.730003356933594</v>
      </c>
      <c r="D628" s="3">
        <v>243.84889221191406</v>
      </c>
      <c r="E628" s="4">
        <v>173.44000244140625</v>
      </c>
    </row>
    <row r="629" spans="1:5" x14ac:dyDescent="0.2">
      <c r="A629" s="2">
        <v>44998</v>
      </c>
      <c r="B629" s="3">
        <v>148.60397338867188</v>
      </c>
      <c r="C629" s="3">
        <v>92.430000305175781</v>
      </c>
      <c r="D629" s="3">
        <v>249.07725524902344</v>
      </c>
      <c r="E629" s="4">
        <v>174.47999572753906</v>
      </c>
    </row>
    <row r="630" spans="1:5" x14ac:dyDescent="0.2">
      <c r="A630" s="2">
        <v>44999</v>
      </c>
      <c r="B630" s="3">
        <v>150.69766235351562</v>
      </c>
      <c r="C630" s="3">
        <v>94.879997253417969</v>
      </c>
      <c r="D630" s="3">
        <v>255.81619262695312</v>
      </c>
      <c r="E630" s="4">
        <v>183.25999450683594</v>
      </c>
    </row>
    <row r="631" spans="1:5" x14ac:dyDescent="0.2">
      <c r="A631" s="2">
        <v>45000</v>
      </c>
      <c r="B631" s="3">
        <v>151.09271240234375</v>
      </c>
      <c r="C631" s="3">
        <v>96.199996948242188</v>
      </c>
      <c r="D631" s="3">
        <v>260.3775634765625</v>
      </c>
      <c r="E631" s="4">
        <v>180.44999694824219</v>
      </c>
    </row>
    <row r="632" spans="1:5" x14ac:dyDescent="0.2">
      <c r="A632" s="2">
        <v>45001</v>
      </c>
      <c r="B632" s="3">
        <v>153.917236328125</v>
      </c>
      <c r="C632" s="3">
        <v>100.04000091552734</v>
      </c>
      <c r="D632" s="3">
        <v>270.932373046875</v>
      </c>
      <c r="E632" s="4">
        <v>184.1300048828125</v>
      </c>
    </row>
    <row r="633" spans="1:5" x14ac:dyDescent="0.2">
      <c r="A633" s="2">
        <v>45002</v>
      </c>
      <c r="B633" s="3">
        <v>153.0777587890625</v>
      </c>
      <c r="C633" s="3">
        <v>98.949996948242188</v>
      </c>
      <c r="D633" s="3">
        <v>274.10067749023438</v>
      </c>
      <c r="E633" s="4">
        <v>180.1300048828125</v>
      </c>
    </row>
    <row r="634" spans="1:5" x14ac:dyDescent="0.2">
      <c r="A634" s="2">
        <v>45005</v>
      </c>
      <c r="B634" s="3">
        <v>155.44802856445312</v>
      </c>
      <c r="C634" s="3">
        <v>97.709999084472656</v>
      </c>
      <c r="D634" s="3">
        <v>267.03805541992188</v>
      </c>
      <c r="E634" s="4">
        <v>183.25</v>
      </c>
    </row>
    <row r="635" spans="1:5" x14ac:dyDescent="0.2">
      <c r="A635" s="2">
        <v>45006</v>
      </c>
      <c r="B635" s="3">
        <v>157.3046875</v>
      </c>
      <c r="C635" s="3">
        <v>100.61000061035156</v>
      </c>
      <c r="D635" s="3">
        <v>268.55844116210938</v>
      </c>
      <c r="E635" s="4">
        <v>197.58000183105469</v>
      </c>
    </row>
    <row r="636" spans="1:5" x14ac:dyDescent="0.2">
      <c r="A636" s="2">
        <v>45007</v>
      </c>
      <c r="B636" s="3">
        <v>155.8726806640625</v>
      </c>
      <c r="C636" s="3">
        <v>98.699996948242188</v>
      </c>
      <c r="D636" s="3">
        <v>267.096923828125</v>
      </c>
      <c r="E636" s="4">
        <v>191.14999389648438</v>
      </c>
    </row>
    <row r="637" spans="1:5" x14ac:dyDescent="0.2">
      <c r="A637" s="2">
        <v>45008</v>
      </c>
      <c r="B637" s="3">
        <v>156.95901489257812</v>
      </c>
      <c r="C637" s="3">
        <v>98.709999084472656</v>
      </c>
      <c r="D637" s="3">
        <v>272.364501953125</v>
      </c>
      <c r="E637" s="4">
        <v>192.22000122070312</v>
      </c>
    </row>
    <row r="638" spans="1:5" x14ac:dyDescent="0.2">
      <c r="A638" s="2">
        <v>45009</v>
      </c>
      <c r="B638" s="3">
        <v>158.26264953613281</v>
      </c>
      <c r="C638" s="3">
        <v>98.129997253417969</v>
      </c>
      <c r="D638" s="3">
        <v>275.21896362304688</v>
      </c>
      <c r="E638" s="4">
        <v>190.41000366210938</v>
      </c>
    </row>
    <row r="639" spans="1:5" x14ac:dyDescent="0.2">
      <c r="A639" s="2">
        <v>45012</v>
      </c>
      <c r="B639" s="3">
        <v>156.31710815429688</v>
      </c>
      <c r="C639" s="3">
        <v>98.040000915527344</v>
      </c>
      <c r="D639" s="3">
        <v>271.10891723632812</v>
      </c>
      <c r="E639" s="4">
        <v>191.80999755859375</v>
      </c>
    </row>
    <row r="640" spans="1:5" x14ac:dyDescent="0.2">
      <c r="A640" s="2">
        <v>45013</v>
      </c>
      <c r="B640" s="3">
        <v>155.69490051269531</v>
      </c>
      <c r="C640" s="3">
        <v>97.239997863769531</v>
      </c>
      <c r="D640" s="3">
        <v>269.98086547851562</v>
      </c>
      <c r="E640" s="4">
        <v>189.19000244140625</v>
      </c>
    </row>
    <row r="641" spans="1:5" x14ac:dyDescent="0.2">
      <c r="A641" s="2">
        <v>45014</v>
      </c>
      <c r="B641" s="3">
        <v>158.77622985839844</v>
      </c>
      <c r="C641" s="3">
        <v>100.25</v>
      </c>
      <c r="D641" s="3">
        <v>275.16015625</v>
      </c>
      <c r="E641" s="4">
        <v>193.8800048828125</v>
      </c>
    </row>
    <row r="642" spans="1:5" x14ac:dyDescent="0.2">
      <c r="A642" s="2">
        <v>45015</v>
      </c>
      <c r="B642" s="3">
        <v>160.34651184082031</v>
      </c>
      <c r="C642" s="3">
        <v>102</v>
      </c>
      <c r="D642" s="3">
        <v>278.63259887695312</v>
      </c>
      <c r="E642" s="4">
        <v>195.27999877929688</v>
      </c>
    </row>
    <row r="643" spans="1:5" x14ac:dyDescent="0.2">
      <c r="A643" s="2">
        <v>45016</v>
      </c>
      <c r="B643" s="3">
        <v>162.85501098632812</v>
      </c>
      <c r="C643" s="3">
        <v>103.29000091552734</v>
      </c>
      <c r="D643" s="3">
        <v>282.80157470703125</v>
      </c>
      <c r="E643" s="4">
        <v>207.46000671386719</v>
      </c>
    </row>
    <row r="644" spans="1:5" x14ac:dyDescent="0.2">
      <c r="A644" s="2">
        <v>45019</v>
      </c>
      <c r="B644" s="3">
        <v>164.10926818847656</v>
      </c>
      <c r="C644" s="3">
        <v>102.41000366210938</v>
      </c>
      <c r="D644" s="3">
        <v>281.75198364257812</v>
      </c>
      <c r="E644" s="4">
        <v>194.77000427246094</v>
      </c>
    </row>
    <row r="645" spans="1:5" x14ac:dyDescent="0.2">
      <c r="A645" s="2">
        <v>45020</v>
      </c>
      <c r="B645" s="3">
        <v>163.57595825195312</v>
      </c>
      <c r="C645" s="3">
        <v>103.94999694824219</v>
      </c>
      <c r="D645" s="3">
        <v>281.70291137695312</v>
      </c>
      <c r="E645" s="4">
        <v>192.58000183105469</v>
      </c>
    </row>
    <row r="646" spans="1:5" x14ac:dyDescent="0.2">
      <c r="A646" s="2">
        <v>45021</v>
      </c>
      <c r="B646" s="3">
        <v>161.7291259765625</v>
      </c>
      <c r="C646" s="3">
        <v>101.09999847412109</v>
      </c>
      <c r="D646" s="3">
        <v>278.91705322265625</v>
      </c>
      <c r="E646" s="4">
        <v>185.52000427246094</v>
      </c>
    </row>
    <row r="647" spans="1:5" x14ac:dyDescent="0.2">
      <c r="A647" s="2">
        <v>45022</v>
      </c>
      <c r="B647" s="3">
        <v>162.61799621582031</v>
      </c>
      <c r="C647" s="3">
        <v>102.05999755859375</v>
      </c>
      <c r="D647" s="3">
        <v>286.03860473632812</v>
      </c>
      <c r="E647" s="4">
        <v>185.05999755859375</v>
      </c>
    </row>
    <row r="648" spans="1:5" x14ac:dyDescent="0.2">
      <c r="A648" s="2">
        <v>45026</v>
      </c>
      <c r="B648" s="3">
        <v>160.02059936523438</v>
      </c>
      <c r="C648" s="3">
        <v>102.16999816894531</v>
      </c>
      <c r="D648" s="3">
        <v>283.87075805664062</v>
      </c>
      <c r="E648" s="4">
        <v>184.50999450683594</v>
      </c>
    </row>
    <row r="649" spans="1:5" x14ac:dyDescent="0.2">
      <c r="A649" s="2">
        <v>45027</v>
      </c>
      <c r="B649" s="3">
        <v>158.80586242675781</v>
      </c>
      <c r="C649" s="3">
        <v>99.919998168945312</v>
      </c>
      <c r="D649" s="3">
        <v>277.43588256835938</v>
      </c>
      <c r="E649" s="4">
        <v>186.78999328613281</v>
      </c>
    </row>
    <row r="650" spans="1:5" x14ac:dyDescent="0.2">
      <c r="A650" s="2">
        <v>45028</v>
      </c>
      <c r="B650" s="3">
        <v>158.11453247070312</v>
      </c>
      <c r="C650" s="3">
        <v>97.830001831054688</v>
      </c>
      <c r="D650" s="3">
        <v>278.083251953125</v>
      </c>
      <c r="E650" s="4">
        <v>180.53999328613281</v>
      </c>
    </row>
    <row r="651" spans="1:5" x14ac:dyDescent="0.2">
      <c r="A651" s="2">
        <v>45029</v>
      </c>
      <c r="B651" s="3">
        <v>163.50682067871094</v>
      </c>
      <c r="C651" s="3">
        <v>102.40000152587891</v>
      </c>
      <c r="D651" s="3">
        <v>284.3121337890625</v>
      </c>
      <c r="E651" s="4">
        <v>185.89999389648438</v>
      </c>
    </row>
    <row r="652" spans="1:5" x14ac:dyDescent="0.2">
      <c r="A652" s="2">
        <v>45030</v>
      </c>
      <c r="B652" s="3">
        <v>163.16116333007812</v>
      </c>
      <c r="C652" s="3">
        <v>102.51000213623047</v>
      </c>
      <c r="D652" s="3">
        <v>280.68276977539062</v>
      </c>
      <c r="E652" s="4">
        <v>185</v>
      </c>
    </row>
    <row r="653" spans="1:5" x14ac:dyDescent="0.2">
      <c r="A653" s="2">
        <v>45033</v>
      </c>
      <c r="B653" s="3">
        <v>163.18092346191406</v>
      </c>
      <c r="C653" s="3">
        <v>102.73999786376953</v>
      </c>
      <c r="D653" s="3">
        <v>283.2919921875</v>
      </c>
      <c r="E653" s="4">
        <v>187.03999328613281</v>
      </c>
    </row>
    <row r="654" spans="1:5" x14ac:dyDescent="0.2">
      <c r="A654" s="2">
        <v>45034</v>
      </c>
      <c r="B654" s="3">
        <v>164.40554809570312</v>
      </c>
      <c r="C654" s="3">
        <v>102.30000305175781</v>
      </c>
      <c r="D654" s="3">
        <v>282.87020874023438</v>
      </c>
      <c r="E654" s="4">
        <v>184.30999755859375</v>
      </c>
    </row>
    <row r="655" spans="1:5" x14ac:dyDescent="0.2">
      <c r="A655" s="2">
        <v>45035</v>
      </c>
      <c r="B655" s="3">
        <v>165.55116271972656</v>
      </c>
      <c r="C655" s="3">
        <v>104.30000305175781</v>
      </c>
      <c r="D655" s="3">
        <v>282.94873046875</v>
      </c>
      <c r="E655" s="4">
        <v>180.58999633789062</v>
      </c>
    </row>
    <row r="656" spans="1:5" x14ac:dyDescent="0.2">
      <c r="A656" s="2">
        <v>45036</v>
      </c>
      <c r="B656" s="3">
        <v>164.58328247070312</v>
      </c>
      <c r="C656" s="3">
        <v>103.80999755859375</v>
      </c>
      <c r="D656" s="3">
        <v>280.6533203125</v>
      </c>
      <c r="E656" s="4">
        <v>162.99000549316406</v>
      </c>
    </row>
    <row r="657" spans="1:5" x14ac:dyDescent="0.2">
      <c r="A657" s="2">
        <v>45037</v>
      </c>
      <c r="B657" s="3">
        <v>162.97354125976562</v>
      </c>
      <c r="C657" s="3">
        <v>106.95999908447266</v>
      </c>
      <c r="D657" s="3">
        <v>280.31005859375</v>
      </c>
      <c r="E657" s="4">
        <v>165.08000183105469</v>
      </c>
    </row>
    <row r="658" spans="1:5" x14ac:dyDescent="0.2">
      <c r="A658" s="2">
        <v>45040</v>
      </c>
      <c r="B658" s="3">
        <v>163.27969360351562</v>
      </c>
      <c r="C658" s="3">
        <v>106.20999908447266</v>
      </c>
      <c r="D658" s="3">
        <v>276.3961181640625</v>
      </c>
      <c r="E658" s="4">
        <v>162.55000305175781</v>
      </c>
    </row>
    <row r="659" spans="1:5" x14ac:dyDescent="0.2">
      <c r="A659" s="2">
        <v>45041</v>
      </c>
      <c r="B659" s="3">
        <v>161.739013671875</v>
      </c>
      <c r="C659" s="3">
        <v>102.56999969482422</v>
      </c>
      <c r="D659" s="3">
        <v>270.16720581054688</v>
      </c>
      <c r="E659" s="4">
        <v>160.66999816894531</v>
      </c>
    </row>
    <row r="660" spans="1:5" x14ac:dyDescent="0.2">
      <c r="A660" s="2">
        <v>45042</v>
      </c>
      <c r="B660" s="3">
        <v>161.7291259765625</v>
      </c>
      <c r="C660" s="3">
        <v>104.98000335693359</v>
      </c>
      <c r="D660" s="3">
        <v>289.73672485351562</v>
      </c>
      <c r="E660" s="4">
        <v>153.75</v>
      </c>
    </row>
    <row r="661" spans="1:5" x14ac:dyDescent="0.2">
      <c r="A661" s="2">
        <v>45043</v>
      </c>
      <c r="B661" s="3">
        <v>166.32147216796875</v>
      </c>
      <c r="C661" s="3">
        <v>109.81999969482422</v>
      </c>
      <c r="D661" s="3">
        <v>299.01629638671875</v>
      </c>
      <c r="E661" s="4">
        <v>160.19000244140625</v>
      </c>
    </row>
    <row r="662" spans="1:5" x14ac:dyDescent="0.2">
      <c r="A662" s="2">
        <v>45044</v>
      </c>
      <c r="B662" s="3">
        <v>167.57569885253906</v>
      </c>
      <c r="C662" s="3">
        <v>105.44999694824219</v>
      </c>
      <c r="D662" s="3">
        <v>301.39993286132812</v>
      </c>
      <c r="E662" s="4">
        <v>164.30999755859375</v>
      </c>
    </row>
    <row r="663" spans="1:5" x14ac:dyDescent="0.2">
      <c r="A663" s="2">
        <v>45047</v>
      </c>
      <c r="B663" s="3">
        <v>167.48680114746094</v>
      </c>
      <c r="C663" s="3">
        <v>102.05000305175781</v>
      </c>
      <c r="D663" s="3">
        <v>299.73233032226562</v>
      </c>
      <c r="E663" s="4">
        <v>161.83000183105469</v>
      </c>
    </row>
    <row r="664" spans="1:5" x14ac:dyDescent="0.2">
      <c r="A664" s="2">
        <v>45048</v>
      </c>
      <c r="B664" s="3">
        <v>166.44985961914062</v>
      </c>
      <c r="C664" s="3">
        <v>103.62999725341797</v>
      </c>
      <c r="D664" s="3">
        <v>299.585205078125</v>
      </c>
      <c r="E664" s="4">
        <v>160.30999755859375</v>
      </c>
    </row>
    <row r="665" spans="1:5" x14ac:dyDescent="0.2">
      <c r="A665" s="2">
        <v>45049</v>
      </c>
      <c r="B665" s="3">
        <v>165.37339782714844</v>
      </c>
      <c r="C665" s="3">
        <v>103.65000152587891</v>
      </c>
      <c r="D665" s="3">
        <v>298.594482421875</v>
      </c>
      <c r="E665" s="4">
        <v>160.61000061035156</v>
      </c>
    </row>
    <row r="666" spans="1:5" x14ac:dyDescent="0.2">
      <c r="A666" s="2">
        <v>45050</v>
      </c>
      <c r="B666" s="3">
        <v>163.73394775390625</v>
      </c>
      <c r="C666" s="3">
        <v>104</v>
      </c>
      <c r="D666" s="3">
        <v>299.585205078125</v>
      </c>
      <c r="E666" s="4">
        <v>161.19999694824219</v>
      </c>
    </row>
    <row r="667" spans="1:5" x14ac:dyDescent="0.2">
      <c r="A667" s="2">
        <v>45051</v>
      </c>
      <c r="B667" s="3">
        <v>171.41751098632812</v>
      </c>
      <c r="C667" s="3">
        <v>105.66000366210938</v>
      </c>
      <c r="D667" s="3">
        <v>304.72531127929688</v>
      </c>
      <c r="E667" s="4">
        <v>170.05999755859375</v>
      </c>
    </row>
    <row r="668" spans="1:5" x14ac:dyDescent="0.2">
      <c r="A668" s="2">
        <v>45054</v>
      </c>
      <c r="B668" s="3">
        <v>171.34834289550781</v>
      </c>
      <c r="C668" s="3">
        <v>105.83000183105469</v>
      </c>
      <c r="D668" s="3">
        <v>302.763427734375</v>
      </c>
      <c r="E668" s="4">
        <v>171.78999328613281</v>
      </c>
    </row>
    <row r="669" spans="1:5" x14ac:dyDescent="0.2">
      <c r="A669" s="2">
        <v>45055</v>
      </c>
      <c r="B669" s="3">
        <v>169.63980102539062</v>
      </c>
      <c r="C669" s="3">
        <v>106.62000274658203</v>
      </c>
      <c r="D669" s="3">
        <v>301.1448974609375</v>
      </c>
      <c r="E669" s="4">
        <v>169.14999389648438</v>
      </c>
    </row>
    <row r="670" spans="1:5" x14ac:dyDescent="0.2">
      <c r="A670" s="2">
        <v>45056</v>
      </c>
      <c r="B670" s="3">
        <v>171.40762329101562</v>
      </c>
      <c r="C670" s="3">
        <v>110.19000244140625</v>
      </c>
      <c r="D670" s="3">
        <v>306.3536376953125</v>
      </c>
      <c r="E670" s="4">
        <v>168.53999328613281</v>
      </c>
    </row>
    <row r="671" spans="1:5" x14ac:dyDescent="0.2">
      <c r="A671" s="2">
        <v>45057</v>
      </c>
      <c r="B671" s="3">
        <v>171.59524536132812</v>
      </c>
      <c r="C671" s="3">
        <v>112.18000030517578</v>
      </c>
      <c r="D671" s="3">
        <v>304.19558715820312</v>
      </c>
      <c r="E671" s="4">
        <v>172.08000183105469</v>
      </c>
    </row>
    <row r="672" spans="1:5" x14ac:dyDescent="0.2">
      <c r="A672" s="2">
        <v>45058</v>
      </c>
      <c r="B672" s="3">
        <v>170.66563415527344</v>
      </c>
      <c r="C672" s="3">
        <v>110.26000213623047</v>
      </c>
      <c r="D672" s="3">
        <v>303.07736206054688</v>
      </c>
      <c r="E672" s="4">
        <v>167.97999572753906</v>
      </c>
    </row>
    <row r="673" spans="1:5" x14ac:dyDescent="0.2">
      <c r="A673" s="2">
        <v>45061</v>
      </c>
      <c r="B673" s="3">
        <v>170.171142578125</v>
      </c>
      <c r="C673" s="3">
        <v>111.19999694824219</v>
      </c>
      <c r="D673" s="3">
        <v>303.55801391601562</v>
      </c>
      <c r="E673" s="4">
        <v>166.35000610351562</v>
      </c>
    </row>
    <row r="674" spans="1:5" x14ac:dyDescent="0.2">
      <c r="A674" s="2">
        <v>45062</v>
      </c>
      <c r="B674" s="3">
        <v>170.171142578125</v>
      </c>
      <c r="C674" s="3">
        <v>113.40000152587891</v>
      </c>
      <c r="D674" s="3">
        <v>305.7945556640625</v>
      </c>
      <c r="E674" s="4">
        <v>166.52000427246094</v>
      </c>
    </row>
    <row r="675" spans="1:5" x14ac:dyDescent="0.2">
      <c r="A675" s="2">
        <v>45063</v>
      </c>
      <c r="B675" s="3">
        <v>170.78428649902344</v>
      </c>
      <c r="C675" s="3">
        <v>115.5</v>
      </c>
      <c r="D675" s="3">
        <v>308.6846923828125</v>
      </c>
      <c r="E675" s="4">
        <v>173.86000061035156</v>
      </c>
    </row>
    <row r="676" spans="1:5" x14ac:dyDescent="0.2">
      <c r="A676" s="2">
        <v>45064</v>
      </c>
      <c r="B676" s="3">
        <v>173.11827087402344</v>
      </c>
      <c r="C676" s="3">
        <v>118.15000152587891</v>
      </c>
      <c r="D676" s="3">
        <v>313.12823486328125</v>
      </c>
      <c r="E676" s="4">
        <v>176.88999938964844</v>
      </c>
    </row>
    <row r="677" spans="1:5" x14ac:dyDescent="0.2">
      <c r="A677" s="2">
        <v>45065</v>
      </c>
      <c r="B677" s="3">
        <v>173.22706604003906</v>
      </c>
      <c r="C677" s="3">
        <v>116.25</v>
      </c>
      <c r="D677" s="3">
        <v>312.95123291015625</v>
      </c>
      <c r="E677" s="4">
        <v>180.13999938964844</v>
      </c>
    </row>
    <row r="678" spans="1:5" x14ac:dyDescent="0.2">
      <c r="A678" s="2">
        <v>45068</v>
      </c>
      <c r="B678" s="3">
        <v>172.27764892578125</v>
      </c>
      <c r="C678" s="3">
        <v>115.01000213623047</v>
      </c>
      <c r="D678" s="3">
        <v>315.74322509765625</v>
      </c>
      <c r="E678" s="4">
        <v>188.8699951171875</v>
      </c>
    </row>
    <row r="679" spans="1:5" x14ac:dyDescent="0.2">
      <c r="A679" s="2">
        <v>45069</v>
      </c>
      <c r="B679" s="3">
        <v>169.666748046875</v>
      </c>
      <c r="C679" s="3">
        <v>114.98999786376953</v>
      </c>
      <c r="D679" s="3">
        <v>309.92340087890625</v>
      </c>
      <c r="E679" s="4">
        <v>185.77000427246094</v>
      </c>
    </row>
    <row r="680" spans="1:5" x14ac:dyDescent="0.2">
      <c r="A680" s="2">
        <v>45070</v>
      </c>
      <c r="B680" s="3">
        <v>169.94364929199219</v>
      </c>
      <c r="C680" s="3">
        <v>116.75</v>
      </c>
      <c r="D680" s="3">
        <v>308.53726196289062</v>
      </c>
      <c r="E680" s="4">
        <v>182.89999389648438</v>
      </c>
    </row>
    <row r="681" spans="1:5" x14ac:dyDescent="0.2">
      <c r="A681" s="2">
        <v>45071</v>
      </c>
      <c r="B681" s="3">
        <v>171.08100891113281</v>
      </c>
      <c r="C681" s="3">
        <v>115</v>
      </c>
      <c r="D681" s="3">
        <v>320.4029541015625</v>
      </c>
      <c r="E681" s="4">
        <v>184.47000122070312</v>
      </c>
    </row>
    <row r="682" spans="1:5" x14ac:dyDescent="0.2">
      <c r="A682" s="2">
        <v>45072</v>
      </c>
      <c r="B682" s="3">
        <v>173.4940185546875</v>
      </c>
      <c r="C682" s="3">
        <v>120.11000061035156</v>
      </c>
      <c r="D682" s="3">
        <v>327.25497436523438</v>
      </c>
      <c r="E682" s="4">
        <v>193.16999816894531</v>
      </c>
    </row>
    <row r="683" spans="1:5" x14ac:dyDescent="0.2">
      <c r="A683" s="2">
        <v>45076</v>
      </c>
      <c r="B683" s="3">
        <v>175.34341430664062</v>
      </c>
      <c r="C683" s="3">
        <v>121.66000366210938</v>
      </c>
      <c r="D683" s="3">
        <v>325.60342407226562</v>
      </c>
      <c r="E683" s="4">
        <v>201.16000366210938</v>
      </c>
    </row>
    <row r="684" spans="1:5" x14ac:dyDescent="0.2">
      <c r="A684" s="2">
        <v>45077</v>
      </c>
      <c r="B684" s="3">
        <v>175.29397583007812</v>
      </c>
      <c r="C684" s="3">
        <v>120.58000183105469</v>
      </c>
      <c r="D684" s="3">
        <v>322.8311767578125</v>
      </c>
      <c r="E684" s="4">
        <v>203.92999267578125</v>
      </c>
    </row>
    <row r="685" spans="1:5" x14ac:dyDescent="0.2">
      <c r="A685" s="2">
        <v>45078</v>
      </c>
      <c r="B685" s="3">
        <v>178.10264587402344</v>
      </c>
      <c r="C685" s="3">
        <v>122.76999664306641</v>
      </c>
      <c r="D685" s="3">
        <v>326.9501953125</v>
      </c>
      <c r="E685" s="4">
        <v>207.52000427246094</v>
      </c>
    </row>
    <row r="686" spans="1:5" x14ac:dyDescent="0.2">
      <c r="A686" s="2">
        <v>45079</v>
      </c>
      <c r="B686" s="3">
        <v>178.95310974121094</v>
      </c>
      <c r="C686" s="3">
        <v>124.25</v>
      </c>
      <c r="D686" s="3">
        <v>329.72247314453125</v>
      </c>
      <c r="E686" s="4">
        <v>213.97000122070312</v>
      </c>
    </row>
    <row r="687" spans="1:5" x14ac:dyDescent="0.2">
      <c r="A687" s="2">
        <v>45082</v>
      </c>
      <c r="B687" s="3">
        <v>177.5982666015625</v>
      </c>
      <c r="C687" s="3">
        <v>125.30000305175781</v>
      </c>
      <c r="D687" s="3">
        <v>330.25338745117188</v>
      </c>
      <c r="E687" s="4">
        <v>217.61000061035156</v>
      </c>
    </row>
    <row r="688" spans="1:5" x14ac:dyDescent="0.2">
      <c r="A688" s="2">
        <v>45083</v>
      </c>
      <c r="B688" s="3">
        <v>177.23237609863281</v>
      </c>
      <c r="C688" s="3">
        <v>126.61000061035156</v>
      </c>
      <c r="D688" s="3">
        <v>328.03158569335938</v>
      </c>
      <c r="E688" s="4">
        <v>221.30999755859375</v>
      </c>
    </row>
    <row r="689" spans="1:5" x14ac:dyDescent="0.2">
      <c r="A689" s="2">
        <v>45084</v>
      </c>
      <c r="B689" s="3">
        <v>175.85771179199219</v>
      </c>
      <c r="C689" s="3">
        <v>121.23000335693359</v>
      </c>
      <c r="D689" s="3">
        <v>317.90594482421875</v>
      </c>
      <c r="E689" s="4">
        <v>224.57000732421875</v>
      </c>
    </row>
    <row r="690" spans="1:5" x14ac:dyDescent="0.2">
      <c r="A690" s="2">
        <v>45085</v>
      </c>
      <c r="B690" s="3">
        <v>178.57736206054688</v>
      </c>
      <c r="C690" s="3">
        <v>124.25</v>
      </c>
      <c r="D690" s="3">
        <v>319.754150390625</v>
      </c>
      <c r="E690" s="4">
        <v>234.86000061035156</v>
      </c>
    </row>
    <row r="691" spans="1:5" x14ac:dyDescent="0.2">
      <c r="A691" s="2">
        <v>45086</v>
      </c>
      <c r="B691" s="3">
        <v>178.96302795410156</v>
      </c>
      <c r="C691" s="3">
        <v>123.43000030517578</v>
      </c>
      <c r="D691" s="3">
        <v>321.25820922851562</v>
      </c>
      <c r="E691" s="4">
        <v>244.39999389648438</v>
      </c>
    </row>
    <row r="692" spans="1:5" x14ac:dyDescent="0.2">
      <c r="A692" s="2">
        <v>45089</v>
      </c>
      <c r="B692" s="3">
        <v>181.76179504394531</v>
      </c>
      <c r="C692" s="3">
        <v>126.56999969482422</v>
      </c>
      <c r="D692" s="3">
        <v>326.23260498046875</v>
      </c>
      <c r="E692" s="4">
        <v>249.83000183105469</v>
      </c>
    </row>
    <row r="693" spans="1:5" x14ac:dyDescent="0.2">
      <c r="A693" s="2">
        <v>45090</v>
      </c>
      <c r="B693" s="3">
        <v>181.28712463378906</v>
      </c>
      <c r="C693" s="3">
        <v>126.66000366210938</v>
      </c>
      <c r="D693" s="3">
        <v>328.63131713867188</v>
      </c>
      <c r="E693" s="4">
        <v>258.70999145507812</v>
      </c>
    </row>
    <row r="694" spans="1:5" x14ac:dyDescent="0.2">
      <c r="A694" s="2">
        <v>45091</v>
      </c>
      <c r="B694" s="3">
        <v>181.9200439453125</v>
      </c>
      <c r="C694" s="3">
        <v>126.41999816894531</v>
      </c>
      <c r="D694" s="3">
        <v>331.62969970703125</v>
      </c>
      <c r="E694" s="4">
        <v>256.79000854492188</v>
      </c>
    </row>
    <row r="695" spans="1:5" x14ac:dyDescent="0.2">
      <c r="A695" s="2">
        <v>45092</v>
      </c>
      <c r="B695" s="3">
        <v>183.95732116699219</v>
      </c>
      <c r="C695" s="3">
        <v>127.11000061035156</v>
      </c>
      <c r="D695" s="3">
        <v>342.20755004882812</v>
      </c>
      <c r="E695" s="4">
        <v>255.89999389648438</v>
      </c>
    </row>
    <row r="696" spans="1:5" x14ac:dyDescent="0.2">
      <c r="A696" s="2">
        <v>45093</v>
      </c>
      <c r="B696" s="3">
        <v>182.87933349609375</v>
      </c>
      <c r="C696" s="3">
        <v>125.48999786376953</v>
      </c>
      <c r="D696" s="3">
        <v>336.53518676757812</v>
      </c>
      <c r="E696" s="4">
        <v>260.54000854492188</v>
      </c>
    </row>
    <row r="697" spans="1:5" x14ac:dyDescent="0.2">
      <c r="A697" s="2">
        <v>45097</v>
      </c>
      <c r="B697" s="3">
        <v>182.96832275390625</v>
      </c>
      <c r="C697" s="3">
        <v>125.77999877929688</v>
      </c>
      <c r="D697" s="3">
        <v>332.32760620117188</v>
      </c>
      <c r="E697" s="4">
        <v>274.45001220703125</v>
      </c>
    </row>
    <row r="698" spans="1:5" x14ac:dyDescent="0.2">
      <c r="A698" s="2">
        <v>45098</v>
      </c>
      <c r="B698" s="3">
        <v>181.929931640625</v>
      </c>
      <c r="C698" s="3">
        <v>124.83000183105469</v>
      </c>
      <c r="D698" s="3">
        <v>327.91363525390625</v>
      </c>
      <c r="E698" s="4">
        <v>259.45999145507812</v>
      </c>
    </row>
    <row r="699" spans="1:5" x14ac:dyDescent="0.2">
      <c r="A699" s="2">
        <v>45099</v>
      </c>
      <c r="B699" s="3">
        <v>184.93638610839844</v>
      </c>
      <c r="C699" s="3">
        <v>130.14999389648438</v>
      </c>
      <c r="D699" s="3">
        <v>333.95950317382812</v>
      </c>
      <c r="E699" s="4">
        <v>264.6099853515625</v>
      </c>
    </row>
    <row r="700" spans="1:5" x14ac:dyDescent="0.2">
      <c r="A700" s="2">
        <v>45100</v>
      </c>
      <c r="B700" s="3">
        <v>184.61991882324219</v>
      </c>
      <c r="C700" s="3">
        <v>129.33000183105469</v>
      </c>
      <c r="D700" s="3">
        <v>329.34896850585938</v>
      </c>
      <c r="E700" s="4">
        <v>256.60000610351562</v>
      </c>
    </row>
    <row r="701" spans="1:5" x14ac:dyDescent="0.2">
      <c r="A701" s="2">
        <v>45103</v>
      </c>
      <c r="B701" s="3">
        <v>183.22544860839844</v>
      </c>
      <c r="C701" s="3">
        <v>127.33000183105469</v>
      </c>
      <c r="D701" s="3">
        <v>323.03762817382812</v>
      </c>
      <c r="E701" s="4">
        <v>241.05000305175781</v>
      </c>
    </row>
    <row r="702" spans="1:5" x14ac:dyDescent="0.2">
      <c r="A702" s="2">
        <v>45104</v>
      </c>
      <c r="B702" s="3">
        <v>185.98468017578125</v>
      </c>
      <c r="C702" s="3">
        <v>129.17999267578125</v>
      </c>
      <c r="D702" s="3">
        <v>328.90652465820312</v>
      </c>
      <c r="E702" s="4">
        <v>250.21000671386719</v>
      </c>
    </row>
    <row r="703" spans="1:5" x14ac:dyDescent="0.2">
      <c r="A703" s="2">
        <v>45105</v>
      </c>
      <c r="B703" s="3">
        <v>187.16156005859375</v>
      </c>
      <c r="C703" s="3">
        <v>129.03999328613281</v>
      </c>
      <c r="D703" s="3">
        <v>330.16485595703125</v>
      </c>
      <c r="E703" s="4">
        <v>256.239990234375</v>
      </c>
    </row>
    <row r="704" spans="1:5" x14ac:dyDescent="0.2">
      <c r="A704" s="2">
        <v>45106</v>
      </c>
      <c r="B704" s="3">
        <v>187.49778747558594</v>
      </c>
      <c r="C704" s="3">
        <v>127.90000152587891</v>
      </c>
      <c r="D704" s="3">
        <v>329.37841796875</v>
      </c>
      <c r="E704" s="4">
        <v>257.5</v>
      </c>
    </row>
    <row r="705" spans="1:5" x14ac:dyDescent="0.2">
      <c r="A705" s="2">
        <v>45107</v>
      </c>
      <c r="B705" s="3">
        <v>191.82945251464844</v>
      </c>
      <c r="C705" s="3">
        <v>130.36000061035156</v>
      </c>
      <c r="D705" s="3">
        <v>334.77545166015625</v>
      </c>
      <c r="E705" s="4">
        <v>261.76998901367188</v>
      </c>
    </row>
    <row r="706" spans="1:5" x14ac:dyDescent="0.2">
      <c r="A706" s="2">
        <v>45110</v>
      </c>
      <c r="B706" s="3">
        <v>190.33613586425781</v>
      </c>
      <c r="C706" s="3">
        <v>130.22000122070312</v>
      </c>
      <c r="D706" s="3">
        <v>332.2686767578125</v>
      </c>
      <c r="E706" s="4">
        <v>279.82000732421875</v>
      </c>
    </row>
    <row r="707" spans="1:5" x14ac:dyDescent="0.2">
      <c r="A707" s="2">
        <v>45112</v>
      </c>
      <c r="B707" s="3">
        <v>189.21856689453125</v>
      </c>
      <c r="C707" s="3">
        <v>130.3800048828125</v>
      </c>
      <c r="D707" s="3">
        <v>332.4259033203125</v>
      </c>
      <c r="E707" s="4">
        <v>282.48001098632812</v>
      </c>
    </row>
    <row r="708" spans="1:5" x14ac:dyDescent="0.2">
      <c r="A708" s="2">
        <v>45113</v>
      </c>
      <c r="B708" s="3">
        <v>189.69329833984375</v>
      </c>
      <c r="C708" s="3">
        <v>128.36000061035156</v>
      </c>
      <c r="D708" s="3">
        <v>335.49307250976562</v>
      </c>
      <c r="E708" s="4">
        <v>276.54000854492188</v>
      </c>
    </row>
    <row r="709" spans="1:5" x14ac:dyDescent="0.2">
      <c r="A709" s="2">
        <v>45114</v>
      </c>
      <c r="B709" s="3">
        <v>188.57575988769531</v>
      </c>
      <c r="C709" s="3">
        <v>129.77999877929688</v>
      </c>
      <c r="D709" s="3">
        <v>331.51171875</v>
      </c>
      <c r="E709" s="4">
        <v>274.42999267578125</v>
      </c>
    </row>
    <row r="710" spans="1:5" x14ac:dyDescent="0.2">
      <c r="A710" s="2">
        <v>45117</v>
      </c>
      <c r="B710" s="3">
        <v>186.52861022949219</v>
      </c>
      <c r="C710" s="3">
        <v>127.12999725341797</v>
      </c>
      <c r="D710" s="3">
        <v>326.21286010742188</v>
      </c>
      <c r="E710" s="4">
        <v>269.6099853515625</v>
      </c>
    </row>
    <row r="711" spans="1:5" x14ac:dyDescent="0.2">
      <c r="A711" s="2">
        <v>45118</v>
      </c>
      <c r="B711" s="3">
        <v>186.00447082519531</v>
      </c>
      <c r="C711" s="3">
        <v>128.77999877929688</v>
      </c>
      <c r="D711" s="3">
        <v>326.84213256835938</v>
      </c>
      <c r="E711" s="4">
        <v>269.79000854492188</v>
      </c>
    </row>
    <row r="712" spans="1:5" x14ac:dyDescent="0.2">
      <c r="A712" s="2">
        <v>45119</v>
      </c>
      <c r="B712" s="3">
        <v>187.67579650878906</v>
      </c>
      <c r="C712" s="3">
        <v>130.80000305175781</v>
      </c>
      <c r="D712" s="3">
        <v>331.49203491210938</v>
      </c>
      <c r="E712" s="4">
        <v>271.989990234375</v>
      </c>
    </row>
    <row r="713" spans="1:5" x14ac:dyDescent="0.2">
      <c r="A713" s="2">
        <v>45120</v>
      </c>
      <c r="B713" s="3">
        <v>188.43730163574219</v>
      </c>
      <c r="C713" s="3">
        <v>134.30000305175781</v>
      </c>
      <c r="D713" s="3">
        <v>336.859619140625</v>
      </c>
      <c r="E713" s="4">
        <v>277.89999389648438</v>
      </c>
    </row>
    <row r="714" spans="1:5" x14ac:dyDescent="0.2">
      <c r="A714" s="2">
        <v>45121</v>
      </c>
      <c r="B714" s="3">
        <v>188.58566284179688</v>
      </c>
      <c r="C714" s="3">
        <v>134.67999267578125</v>
      </c>
      <c r="D714" s="3">
        <v>339.3958740234375</v>
      </c>
      <c r="E714" s="4">
        <v>281.3800048828125</v>
      </c>
    </row>
    <row r="715" spans="1:5" x14ac:dyDescent="0.2">
      <c r="A715" s="2">
        <v>45124</v>
      </c>
      <c r="B715" s="3">
        <v>191.8492431640625</v>
      </c>
      <c r="C715" s="3">
        <v>133.55999755859375</v>
      </c>
      <c r="D715" s="3">
        <v>339.87762451171875</v>
      </c>
      <c r="E715" s="4">
        <v>290.3800048828125</v>
      </c>
    </row>
    <row r="716" spans="1:5" x14ac:dyDescent="0.2">
      <c r="A716" s="2">
        <v>45125</v>
      </c>
      <c r="B716" s="3">
        <v>191.59211730957031</v>
      </c>
      <c r="C716" s="3">
        <v>132.83000183105469</v>
      </c>
      <c r="D716" s="3">
        <v>353.40469360351562</v>
      </c>
      <c r="E716" s="4">
        <v>293.33999633789062</v>
      </c>
    </row>
    <row r="717" spans="1:5" x14ac:dyDescent="0.2">
      <c r="A717" s="2">
        <v>45126</v>
      </c>
      <c r="B717" s="3">
        <v>192.94699096679688</v>
      </c>
      <c r="C717" s="3">
        <v>135.36000061035156</v>
      </c>
      <c r="D717" s="3">
        <v>349.0693359375</v>
      </c>
      <c r="E717" s="4">
        <v>291.260009765625</v>
      </c>
    </row>
    <row r="718" spans="1:5" x14ac:dyDescent="0.2">
      <c r="A718" s="2">
        <v>45127</v>
      </c>
      <c r="B718" s="3">
        <v>190.99871826171875</v>
      </c>
      <c r="C718" s="3">
        <v>129.96000671386719</v>
      </c>
      <c r="D718" s="3">
        <v>340.99835205078125</v>
      </c>
      <c r="E718" s="4">
        <v>262.89999389648438</v>
      </c>
    </row>
    <row r="719" spans="1:5" x14ac:dyDescent="0.2">
      <c r="A719" s="2">
        <v>45128</v>
      </c>
      <c r="B719" s="3">
        <v>189.82186889648438</v>
      </c>
      <c r="C719" s="3">
        <v>130</v>
      </c>
      <c r="D719" s="3">
        <v>337.95077514648438</v>
      </c>
      <c r="E719" s="4">
        <v>260.01998901367188</v>
      </c>
    </row>
    <row r="720" spans="1:5" x14ac:dyDescent="0.2">
      <c r="A720" s="2">
        <v>45131</v>
      </c>
      <c r="B720" s="3">
        <v>190.6229248046875</v>
      </c>
      <c r="C720" s="3">
        <v>128.80000305175781</v>
      </c>
      <c r="D720" s="3">
        <v>339.26812744140625</v>
      </c>
      <c r="E720" s="4">
        <v>269.05999755859375</v>
      </c>
    </row>
    <row r="721" spans="1:5" x14ac:dyDescent="0.2">
      <c r="A721" s="2">
        <v>45132</v>
      </c>
      <c r="B721" s="3">
        <v>191.48330688476562</v>
      </c>
      <c r="C721" s="3">
        <v>129.1300048828125</v>
      </c>
      <c r="D721" s="3">
        <v>345.03875732421875</v>
      </c>
      <c r="E721" s="4">
        <v>265.27999877929688</v>
      </c>
    </row>
    <row r="722" spans="1:5" x14ac:dyDescent="0.2">
      <c r="A722" s="2">
        <v>45133</v>
      </c>
      <c r="B722" s="3">
        <v>192.35360717773438</v>
      </c>
      <c r="C722" s="3">
        <v>128.14999389648438</v>
      </c>
      <c r="D722" s="3">
        <v>332.0523681640625</v>
      </c>
      <c r="E722" s="4">
        <v>264.35000610351562</v>
      </c>
    </row>
    <row r="723" spans="1:5" x14ac:dyDescent="0.2">
      <c r="A723" s="2">
        <v>45134</v>
      </c>
      <c r="B723" s="3">
        <v>191.08775329589844</v>
      </c>
      <c r="C723" s="3">
        <v>128.25</v>
      </c>
      <c r="D723" s="3">
        <v>325.1217041015625</v>
      </c>
      <c r="E723" s="4">
        <v>255.71000671386719</v>
      </c>
    </row>
    <row r="724" spans="1:5" x14ac:dyDescent="0.2">
      <c r="A724" s="2">
        <v>45135</v>
      </c>
      <c r="B724" s="3">
        <v>193.66893005371094</v>
      </c>
      <c r="C724" s="3">
        <v>132.21000671386719</v>
      </c>
      <c r="D724" s="3">
        <v>332.64218139648438</v>
      </c>
      <c r="E724" s="4">
        <v>266.44000244140625</v>
      </c>
    </row>
    <row r="725" spans="1:5" x14ac:dyDescent="0.2">
      <c r="A725" s="2">
        <v>45138</v>
      </c>
      <c r="B725" s="3">
        <v>194.2821044921875</v>
      </c>
      <c r="C725" s="3">
        <v>133.67999267578125</v>
      </c>
      <c r="D725" s="3">
        <v>330.23367309570312</v>
      </c>
      <c r="E725" s="4">
        <v>267.42999267578125</v>
      </c>
    </row>
    <row r="726" spans="1:5" x14ac:dyDescent="0.2">
      <c r="A726" s="2">
        <v>45139</v>
      </c>
      <c r="B726" s="3">
        <v>193.45138549804688</v>
      </c>
      <c r="C726" s="3">
        <v>131.69000244140625</v>
      </c>
      <c r="D726" s="3">
        <v>330.64657592773438</v>
      </c>
      <c r="E726" s="4">
        <v>261.07000732421875</v>
      </c>
    </row>
    <row r="727" spans="1:5" x14ac:dyDescent="0.2">
      <c r="A727" s="2">
        <v>45140</v>
      </c>
      <c r="B727" s="3">
        <v>190.45481872558594</v>
      </c>
      <c r="C727" s="3">
        <v>128.21000671386719</v>
      </c>
      <c r="D727" s="3">
        <v>321.95620727539062</v>
      </c>
      <c r="E727" s="4">
        <v>254.11000061035156</v>
      </c>
    </row>
    <row r="728" spans="1:5" x14ac:dyDescent="0.2">
      <c r="A728" s="2">
        <v>45141</v>
      </c>
      <c r="B728" s="3">
        <v>189.06034851074219</v>
      </c>
      <c r="C728" s="3">
        <v>128.91000366210938</v>
      </c>
      <c r="D728" s="3">
        <v>321.13043212890625</v>
      </c>
      <c r="E728" s="4">
        <v>259.32000732421875</v>
      </c>
    </row>
    <row r="729" spans="1:5" x14ac:dyDescent="0.2">
      <c r="A729" s="2">
        <v>45142</v>
      </c>
      <c r="B729" s="3">
        <v>179.98167419433594</v>
      </c>
      <c r="C729" s="3">
        <v>139.57000732421875</v>
      </c>
      <c r="D729" s="3">
        <v>322.23150634765625</v>
      </c>
      <c r="E729" s="4">
        <v>253.86000061035156</v>
      </c>
    </row>
    <row r="730" spans="1:5" x14ac:dyDescent="0.2">
      <c r="A730" s="2">
        <v>45145</v>
      </c>
      <c r="B730" s="3">
        <v>176.87632751464844</v>
      </c>
      <c r="C730" s="3">
        <v>142.22000122070312</v>
      </c>
      <c r="D730" s="3">
        <v>324.52206420898438</v>
      </c>
      <c r="E730" s="4">
        <v>251.44999694824219</v>
      </c>
    </row>
    <row r="731" spans="1:5" x14ac:dyDescent="0.2">
      <c r="A731" s="2">
        <v>45146</v>
      </c>
      <c r="B731" s="3">
        <v>177.81582641601562</v>
      </c>
      <c r="C731" s="3">
        <v>139.94000244140625</v>
      </c>
      <c r="D731" s="3">
        <v>320.53073120117188</v>
      </c>
      <c r="E731" s="4">
        <v>249.69999694824219</v>
      </c>
    </row>
    <row r="732" spans="1:5" x14ac:dyDescent="0.2">
      <c r="A732" s="2">
        <v>45147</v>
      </c>
      <c r="B732" s="3">
        <v>176.22361755371094</v>
      </c>
      <c r="C732" s="3">
        <v>137.85000610351562</v>
      </c>
      <c r="D732" s="3">
        <v>316.77545166015625</v>
      </c>
      <c r="E732" s="4">
        <v>242.19000244140625</v>
      </c>
    </row>
    <row r="733" spans="1:5" x14ac:dyDescent="0.2">
      <c r="A733" s="2">
        <v>45148</v>
      </c>
      <c r="B733" s="3">
        <v>176.00604248046875</v>
      </c>
      <c r="C733" s="3">
        <v>138.55999755859375</v>
      </c>
      <c r="D733" s="3">
        <v>317.4635009765625</v>
      </c>
      <c r="E733" s="4">
        <v>245.33999633789062</v>
      </c>
    </row>
    <row r="734" spans="1:5" x14ac:dyDescent="0.2">
      <c r="A734" s="2">
        <v>45149</v>
      </c>
      <c r="B734" s="3">
        <v>176.0654296875</v>
      </c>
      <c r="C734" s="3">
        <v>138.41000366210938</v>
      </c>
      <c r="D734" s="3">
        <v>315.57608032226562</v>
      </c>
      <c r="E734" s="4">
        <v>242.64999389648438</v>
      </c>
    </row>
    <row r="735" spans="1:5" x14ac:dyDescent="0.2">
      <c r="A735" s="2">
        <v>45152</v>
      </c>
      <c r="B735" s="3">
        <v>177.71926879882812</v>
      </c>
      <c r="C735" s="3">
        <v>140.57000732421875</v>
      </c>
      <c r="D735" s="3">
        <v>318.55474853515625</v>
      </c>
      <c r="E735" s="4">
        <v>239.75999450683594</v>
      </c>
    </row>
    <row r="736" spans="1:5" x14ac:dyDescent="0.2">
      <c r="A736" s="2">
        <v>45153</v>
      </c>
      <c r="B736" s="3">
        <v>175.72874450683594</v>
      </c>
      <c r="C736" s="3">
        <v>137.66999816894531</v>
      </c>
      <c r="D736" s="3">
        <v>316.41168212890625</v>
      </c>
      <c r="E736" s="4">
        <v>232.96000671386719</v>
      </c>
    </row>
    <row r="737" spans="1:5" x14ac:dyDescent="0.2">
      <c r="A737" s="2">
        <v>45154</v>
      </c>
      <c r="B737" s="3">
        <v>174.85728454589844</v>
      </c>
      <c r="C737" s="3">
        <v>135.07000732421875</v>
      </c>
      <c r="D737" s="3">
        <v>315.64328002929688</v>
      </c>
      <c r="E737" s="4">
        <v>225.60000610351562</v>
      </c>
    </row>
    <row r="738" spans="1:5" x14ac:dyDescent="0.2">
      <c r="A738" s="2">
        <v>45155</v>
      </c>
      <c r="B738" s="3">
        <v>172.31222534179688</v>
      </c>
      <c r="C738" s="3">
        <v>133.97999572753906</v>
      </c>
      <c r="D738" s="3">
        <v>312.17556762695312</v>
      </c>
      <c r="E738" s="4">
        <v>219.22000122070312</v>
      </c>
    </row>
    <row r="739" spans="1:5" x14ac:dyDescent="0.2">
      <c r="A739" s="2">
        <v>45156</v>
      </c>
      <c r="B739" s="3">
        <v>172.79747009277344</v>
      </c>
      <c r="C739" s="3">
        <v>133.22000122070312</v>
      </c>
      <c r="D739" s="3">
        <v>311.78152465820312</v>
      </c>
      <c r="E739" s="4">
        <v>215.49000549316406</v>
      </c>
    </row>
    <row r="740" spans="1:5" x14ac:dyDescent="0.2">
      <c r="A740" s="2">
        <v>45159</v>
      </c>
      <c r="B740" s="3">
        <v>174.13435363769531</v>
      </c>
      <c r="C740" s="3">
        <v>134.67999267578125</v>
      </c>
      <c r="D740" s="3">
        <v>317.10128784179688</v>
      </c>
      <c r="E740" s="4">
        <v>231.27999877929688</v>
      </c>
    </row>
    <row r="741" spans="1:5" x14ac:dyDescent="0.2">
      <c r="A741" s="2">
        <v>45160</v>
      </c>
      <c r="B741" s="3">
        <v>175.51087951660156</v>
      </c>
      <c r="C741" s="3">
        <v>134.25</v>
      </c>
      <c r="D741" s="3">
        <v>317.67269897460938</v>
      </c>
      <c r="E741" s="4">
        <v>233.19000244140625</v>
      </c>
    </row>
    <row r="742" spans="1:5" x14ac:dyDescent="0.2">
      <c r="A742" s="2">
        <v>45161</v>
      </c>
      <c r="B742" s="3">
        <v>179.36314392089844</v>
      </c>
      <c r="C742" s="3">
        <v>135.52000427246094</v>
      </c>
      <c r="D742" s="3">
        <v>322.145263671875</v>
      </c>
      <c r="E742" s="4">
        <v>236.86000061035156</v>
      </c>
    </row>
    <row r="743" spans="1:5" x14ac:dyDescent="0.2">
      <c r="A743" s="2">
        <v>45162</v>
      </c>
      <c r="B743" s="3">
        <v>174.66912841796875</v>
      </c>
      <c r="C743" s="3">
        <v>131.83999633789062</v>
      </c>
      <c r="D743" s="3">
        <v>315.21966552734375</v>
      </c>
      <c r="E743" s="4">
        <v>230.03999328613281</v>
      </c>
    </row>
    <row r="744" spans="1:5" x14ac:dyDescent="0.2">
      <c r="A744" s="2">
        <v>45163</v>
      </c>
      <c r="B744" s="3">
        <v>176.87750244140625</v>
      </c>
      <c r="C744" s="3">
        <v>133.25999450683594</v>
      </c>
      <c r="D744" s="3">
        <v>318.18496704101562</v>
      </c>
      <c r="E744" s="4">
        <v>238.58999633789062</v>
      </c>
    </row>
    <row r="745" spans="1:5" x14ac:dyDescent="0.2">
      <c r="A745" s="2">
        <v>45166</v>
      </c>
      <c r="B745" s="3">
        <v>178.44215393066406</v>
      </c>
      <c r="C745" s="3">
        <v>133.13999938964844</v>
      </c>
      <c r="D745" s="3">
        <v>318.89425659179688</v>
      </c>
      <c r="E745" s="4">
        <v>238.82000732421875</v>
      </c>
    </row>
    <row r="746" spans="1:5" x14ac:dyDescent="0.2">
      <c r="A746" s="2">
        <v>45167</v>
      </c>
      <c r="B746" s="3">
        <v>182.33404541015625</v>
      </c>
      <c r="C746" s="3">
        <v>134.91000366210938</v>
      </c>
      <c r="D746" s="3">
        <v>323.53436279296875</v>
      </c>
      <c r="E746" s="4">
        <v>257.17999267578125</v>
      </c>
    </row>
    <row r="747" spans="1:5" x14ac:dyDescent="0.2">
      <c r="A747" s="2">
        <v>45168</v>
      </c>
      <c r="B747" s="3">
        <v>185.82980346679688</v>
      </c>
      <c r="C747" s="3">
        <v>135.07000732421875</v>
      </c>
      <c r="D747" s="3">
        <v>323.90869140625</v>
      </c>
      <c r="E747" s="4">
        <v>256.89999389648438</v>
      </c>
    </row>
    <row r="748" spans="1:5" x14ac:dyDescent="0.2">
      <c r="A748" s="2">
        <v>45169</v>
      </c>
      <c r="B748" s="3">
        <v>186.04768371582031</v>
      </c>
      <c r="C748" s="3">
        <v>138.00999450683594</v>
      </c>
      <c r="D748" s="3">
        <v>322.89404296875</v>
      </c>
      <c r="E748" s="4">
        <v>258.07998657226562</v>
      </c>
    </row>
    <row r="749" spans="1:5" x14ac:dyDescent="0.2">
      <c r="A749" s="2">
        <v>45170</v>
      </c>
      <c r="B749" s="3">
        <v>187.62226867675781</v>
      </c>
      <c r="C749" s="3">
        <v>138.1199951171875</v>
      </c>
      <c r="D749" s="3">
        <v>323.78067016601562</v>
      </c>
      <c r="E749" s="4">
        <v>245.00999450683594</v>
      </c>
    </row>
    <row r="750" spans="1:5" x14ac:dyDescent="0.2">
      <c r="A750" s="2">
        <v>45174</v>
      </c>
      <c r="B750" s="3">
        <v>187.85990905761719</v>
      </c>
      <c r="C750" s="3">
        <v>137.27000427246094</v>
      </c>
      <c r="D750" s="3">
        <v>328.59805297851562</v>
      </c>
      <c r="E750" s="4">
        <v>256.489990234375</v>
      </c>
    </row>
    <row r="751" spans="1:5" x14ac:dyDescent="0.2">
      <c r="A751" s="2">
        <v>45175</v>
      </c>
      <c r="B751" s="3">
        <v>181.13580322265625</v>
      </c>
      <c r="C751" s="3">
        <v>135.36000061035156</v>
      </c>
      <c r="D751" s="3">
        <v>327.93801879882812</v>
      </c>
      <c r="E751" s="4">
        <v>251.91999816894531</v>
      </c>
    </row>
    <row r="752" spans="1:5" x14ac:dyDescent="0.2">
      <c r="A752" s="2">
        <v>45176</v>
      </c>
      <c r="B752" s="3">
        <v>175.83766174316406</v>
      </c>
      <c r="C752" s="3">
        <v>137.85000610351562</v>
      </c>
      <c r="D752" s="3">
        <v>325.01211547851562</v>
      </c>
      <c r="E752" s="4">
        <v>251.49000549316406</v>
      </c>
    </row>
    <row r="753" spans="1:5" x14ac:dyDescent="0.2">
      <c r="A753" s="2">
        <v>45177</v>
      </c>
      <c r="B753" s="3">
        <v>176.45166015625</v>
      </c>
      <c r="C753" s="3">
        <v>138.22999572753906</v>
      </c>
      <c r="D753" s="3">
        <v>329.30734252929688</v>
      </c>
      <c r="E753" s="4">
        <v>248.5</v>
      </c>
    </row>
    <row r="754" spans="1:5" x14ac:dyDescent="0.2">
      <c r="A754" s="2">
        <v>45180</v>
      </c>
      <c r="B754" s="3">
        <v>177.62022399902344</v>
      </c>
      <c r="C754" s="3">
        <v>143.10000610351562</v>
      </c>
      <c r="D754" s="3">
        <v>332.92291259765625</v>
      </c>
      <c r="E754" s="4">
        <v>273.57998657226562</v>
      </c>
    </row>
    <row r="755" spans="1:5" x14ac:dyDescent="0.2">
      <c r="A755" s="2">
        <v>45181</v>
      </c>
      <c r="B755" s="3">
        <v>174.58992004394531</v>
      </c>
      <c r="C755" s="3">
        <v>141.22999572753906</v>
      </c>
      <c r="D755" s="3">
        <v>326.84445190429688</v>
      </c>
      <c r="E755" s="4">
        <v>267.48001098632812</v>
      </c>
    </row>
    <row r="756" spans="1:5" x14ac:dyDescent="0.2">
      <c r="A756" s="2">
        <v>45182</v>
      </c>
      <c r="B756" s="3">
        <v>172.52018737792969</v>
      </c>
      <c r="C756" s="3">
        <v>144.85000610351562</v>
      </c>
      <c r="D756" s="3">
        <v>331.07080078125</v>
      </c>
      <c r="E756" s="4">
        <v>271.29998779296875</v>
      </c>
    </row>
    <row r="757" spans="1:5" x14ac:dyDescent="0.2">
      <c r="A757" s="2">
        <v>45183</v>
      </c>
      <c r="B757" s="3">
        <v>174.03533935546875</v>
      </c>
      <c r="C757" s="3">
        <v>144.72000122070312</v>
      </c>
      <c r="D757" s="3">
        <v>333.67160034179688</v>
      </c>
      <c r="E757" s="4">
        <v>276.04000854492188</v>
      </c>
    </row>
    <row r="758" spans="1:5" x14ac:dyDescent="0.2">
      <c r="A758" s="2">
        <v>45184</v>
      </c>
      <c r="B758" s="3">
        <v>173.31240844726562</v>
      </c>
      <c r="C758" s="3">
        <v>140.38999938964844</v>
      </c>
      <c r="D758" s="3">
        <v>325.31747436523438</v>
      </c>
      <c r="E758" s="4">
        <v>274.3900146484375</v>
      </c>
    </row>
    <row r="759" spans="1:5" x14ac:dyDescent="0.2">
      <c r="A759" s="2">
        <v>45187</v>
      </c>
      <c r="B759" s="3">
        <v>176.24369812011719</v>
      </c>
      <c r="C759" s="3">
        <v>139.97999572753906</v>
      </c>
      <c r="D759" s="3">
        <v>324.17471313476562</v>
      </c>
      <c r="E759" s="4">
        <v>265.27999877929688</v>
      </c>
    </row>
    <row r="760" spans="1:5" x14ac:dyDescent="0.2">
      <c r="A760" s="2">
        <v>45188</v>
      </c>
      <c r="B760" s="3">
        <v>177.33303833007812</v>
      </c>
      <c r="C760" s="3">
        <v>137.6300048828125</v>
      </c>
      <c r="D760" s="3">
        <v>323.770751953125</v>
      </c>
      <c r="E760" s="4">
        <v>266.5</v>
      </c>
    </row>
    <row r="761" spans="1:5" x14ac:dyDescent="0.2">
      <c r="A761" s="2">
        <v>45189</v>
      </c>
      <c r="B761" s="3">
        <v>173.78776550292969</v>
      </c>
      <c r="C761" s="3">
        <v>135.28999328613281</v>
      </c>
      <c r="D761" s="3">
        <v>316.00775146484375</v>
      </c>
      <c r="E761" s="4">
        <v>262.58999633789062</v>
      </c>
    </row>
    <row r="762" spans="1:5" x14ac:dyDescent="0.2">
      <c r="A762" s="2">
        <v>45190</v>
      </c>
      <c r="B762" s="3">
        <v>172.24288940429688</v>
      </c>
      <c r="C762" s="3">
        <v>129.33000183105469</v>
      </c>
      <c r="D762" s="3">
        <v>314.78619384765625</v>
      </c>
      <c r="E762" s="4">
        <v>255.69999694824219</v>
      </c>
    </row>
    <row r="763" spans="1:5" x14ac:dyDescent="0.2">
      <c r="A763" s="2">
        <v>45191</v>
      </c>
      <c r="B763" s="3">
        <v>173.09454345703125</v>
      </c>
      <c r="C763" s="3">
        <v>129.1199951171875</v>
      </c>
      <c r="D763" s="3">
        <v>312.30361938476562</v>
      </c>
      <c r="E763" s="4">
        <v>244.8800048828125</v>
      </c>
    </row>
    <row r="764" spans="1:5" x14ac:dyDescent="0.2">
      <c r="A764" s="2">
        <v>45194</v>
      </c>
      <c r="B764" s="3">
        <v>174.37205505371094</v>
      </c>
      <c r="C764" s="3">
        <v>131.27000427246094</v>
      </c>
      <c r="D764" s="3">
        <v>312.82571411132812</v>
      </c>
      <c r="E764" s="4">
        <v>246.99000549316406</v>
      </c>
    </row>
    <row r="765" spans="1:5" x14ac:dyDescent="0.2">
      <c r="A765" s="2">
        <v>45195</v>
      </c>
      <c r="B765" s="3">
        <v>170.29202270507812</v>
      </c>
      <c r="C765" s="3">
        <v>125.98000335693359</v>
      </c>
      <c r="D765" s="3">
        <v>307.50588989257812</v>
      </c>
      <c r="E765" s="4">
        <v>244.1199951171875</v>
      </c>
    </row>
    <row r="766" spans="1:5" x14ac:dyDescent="0.2">
      <c r="A766" s="2">
        <v>45196</v>
      </c>
      <c r="B766" s="3">
        <v>168.77684020996094</v>
      </c>
      <c r="C766" s="3">
        <v>125.98000335693359</v>
      </c>
      <c r="D766" s="3">
        <v>308.14627075195312</v>
      </c>
      <c r="E766" s="4">
        <v>240.5</v>
      </c>
    </row>
    <row r="767" spans="1:5" x14ac:dyDescent="0.2">
      <c r="A767" s="2">
        <v>45197</v>
      </c>
      <c r="B767" s="3">
        <v>169.03434753417969</v>
      </c>
      <c r="C767" s="3">
        <v>125.98000335693359</v>
      </c>
      <c r="D767" s="3">
        <v>308.98367309570312</v>
      </c>
      <c r="E767" s="4">
        <v>246.3800048828125</v>
      </c>
    </row>
    <row r="768" spans="1:5" x14ac:dyDescent="0.2">
      <c r="A768" s="2">
        <v>45198</v>
      </c>
      <c r="B768" s="3">
        <v>169.54928588867188</v>
      </c>
      <c r="C768" s="3">
        <v>127.12000274658203</v>
      </c>
      <c r="D768" s="3">
        <v>311.06231689453125</v>
      </c>
      <c r="E768" s="4">
        <v>250.22000122070312</v>
      </c>
    </row>
    <row r="769" spans="1:5" x14ac:dyDescent="0.2">
      <c r="A769" s="2">
        <v>45201</v>
      </c>
      <c r="B769" s="3">
        <v>172.06462097167969</v>
      </c>
      <c r="C769" s="3">
        <v>129.46000671386719</v>
      </c>
      <c r="D769" s="3">
        <v>317.0224609375</v>
      </c>
      <c r="E769" s="4">
        <v>251.60000610351562</v>
      </c>
    </row>
    <row r="770" spans="1:5" x14ac:dyDescent="0.2">
      <c r="A770" s="2">
        <v>45202</v>
      </c>
      <c r="B770" s="3">
        <v>170.72772216796875</v>
      </c>
      <c r="C770" s="3">
        <v>124.72000122070312</v>
      </c>
      <c r="D770" s="3">
        <v>308.73736572265625</v>
      </c>
      <c r="E770" s="4">
        <v>246.52999877929688</v>
      </c>
    </row>
    <row r="771" spans="1:5" x14ac:dyDescent="0.2">
      <c r="A771" s="2">
        <v>45203</v>
      </c>
      <c r="B771" s="3">
        <v>171.97550964355469</v>
      </c>
      <c r="C771" s="3">
        <v>127</v>
      </c>
      <c r="D771" s="3">
        <v>314.22463989257812</v>
      </c>
      <c r="E771" s="4">
        <v>261.16000366210938</v>
      </c>
    </row>
    <row r="772" spans="1:5" x14ac:dyDescent="0.2">
      <c r="A772" s="2">
        <v>45204</v>
      </c>
      <c r="B772" s="3">
        <v>173.21340942382812</v>
      </c>
      <c r="C772" s="3">
        <v>125.95999908447266</v>
      </c>
      <c r="D772" s="3">
        <v>314.61868286132812</v>
      </c>
      <c r="E772" s="4">
        <v>260.04998779296875</v>
      </c>
    </row>
    <row r="773" spans="1:5" x14ac:dyDescent="0.2">
      <c r="A773" s="2">
        <v>45205</v>
      </c>
      <c r="B773" s="3">
        <v>175.76838684082031</v>
      </c>
      <c r="C773" s="3">
        <v>127.95999908447266</v>
      </c>
      <c r="D773" s="3">
        <v>322.40142822265625</v>
      </c>
      <c r="E773" s="4">
        <v>260.52999877929688</v>
      </c>
    </row>
    <row r="774" spans="1:5" x14ac:dyDescent="0.2">
      <c r="A774" s="2">
        <v>45208</v>
      </c>
      <c r="B774" s="3">
        <v>177.25381469726562</v>
      </c>
      <c r="C774" s="3">
        <v>128.25999450683594</v>
      </c>
      <c r="D774" s="3">
        <v>324.92340087890625</v>
      </c>
      <c r="E774" s="4">
        <v>259.67001342773438</v>
      </c>
    </row>
    <row r="775" spans="1:5" x14ac:dyDescent="0.2">
      <c r="A775" s="2">
        <v>45209</v>
      </c>
      <c r="B775" s="3">
        <v>176.65962219238281</v>
      </c>
      <c r="C775" s="3">
        <v>129.47999572753906</v>
      </c>
      <c r="D775" s="3">
        <v>323.51467895507812</v>
      </c>
      <c r="E775" s="4">
        <v>263.6199951171875</v>
      </c>
    </row>
    <row r="776" spans="1:5" x14ac:dyDescent="0.2">
      <c r="A776" s="2">
        <v>45210</v>
      </c>
      <c r="B776" s="3">
        <v>178.05595397949219</v>
      </c>
      <c r="C776" s="3">
        <v>131.83000183105469</v>
      </c>
      <c r="D776" s="3">
        <v>327.48486328125</v>
      </c>
      <c r="E776" s="4">
        <v>262.989990234375</v>
      </c>
    </row>
    <row r="777" spans="1:5" x14ac:dyDescent="0.2">
      <c r="A777" s="2">
        <v>45211</v>
      </c>
      <c r="B777" s="3">
        <v>178.95713806152344</v>
      </c>
      <c r="C777" s="3">
        <v>132.33000183105469</v>
      </c>
      <c r="D777" s="3">
        <v>326.24356079101562</v>
      </c>
      <c r="E777" s="4">
        <v>258.8699951171875</v>
      </c>
    </row>
    <row r="778" spans="1:5" x14ac:dyDescent="0.2">
      <c r="A778" s="2">
        <v>45212</v>
      </c>
      <c r="B778" s="3">
        <v>177.11518859863281</v>
      </c>
      <c r="C778" s="3">
        <v>129.78999328613281</v>
      </c>
      <c r="D778" s="3">
        <v>322.864501953125</v>
      </c>
      <c r="E778" s="4">
        <v>251.1199951171875</v>
      </c>
    </row>
    <row r="779" spans="1:5" x14ac:dyDescent="0.2">
      <c r="A779" s="2">
        <v>45215</v>
      </c>
      <c r="B779" s="3">
        <v>176.98643493652344</v>
      </c>
      <c r="C779" s="3">
        <v>132.55000305175781</v>
      </c>
      <c r="D779" s="3">
        <v>327.70159912109375</v>
      </c>
      <c r="E779" s="4">
        <v>253.91999816894531</v>
      </c>
    </row>
    <row r="780" spans="1:5" x14ac:dyDescent="0.2">
      <c r="A780" s="2">
        <v>45216</v>
      </c>
      <c r="B780" s="3">
        <v>175.43167114257812</v>
      </c>
      <c r="C780" s="3">
        <v>131.47000122070312</v>
      </c>
      <c r="D780" s="3">
        <v>327.13015747070312</v>
      </c>
      <c r="E780" s="4">
        <v>254.85000610351562</v>
      </c>
    </row>
    <row r="781" spans="1:5" x14ac:dyDescent="0.2">
      <c r="A781" s="2">
        <v>45217</v>
      </c>
      <c r="B781" s="3">
        <v>174.13435363769531</v>
      </c>
      <c r="C781" s="3">
        <v>128.1300048828125</v>
      </c>
      <c r="D781" s="3">
        <v>325.20913696289062</v>
      </c>
      <c r="E781" s="4">
        <v>242.67999267578125</v>
      </c>
    </row>
    <row r="782" spans="1:5" x14ac:dyDescent="0.2">
      <c r="A782" s="2">
        <v>45218</v>
      </c>
      <c r="B782" s="3">
        <v>173.758056640625</v>
      </c>
      <c r="C782" s="3">
        <v>128.39999389648438</v>
      </c>
      <c r="D782" s="3">
        <v>326.40115356445312</v>
      </c>
      <c r="E782" s="4">
        <v>220.11000061035156</v>
      </c>
    </row>
    <row r="783" spans="1:5" x14ac:dyDescent="0.2">
      <c r="A783" s="2">
        <v>45219</v>
      </c>
      <c r="B783" s="3">
        <v>171.20307922363281</v>
      </c>
      <c r="C783" s="3">
        <v>125.16999816894531</v>
      </c>
      <c r="D783" s="3">
        <v>321.82022094726562</v>
      </c>
      <c r="E783" s="4">
        <v>211.99000549316406</v>
      </c>
    </row>
    <row r="784" spans="1:5" x14ac:dyDescent="0.2">
      <c r="A784" s="2">
        <v>45222</v>
      </c>
      <c r="B784" s="3">
        <v>171.32191467285156</v>
      </c>
      <c r="C784" s="3">
        <v>126.55999755859375</v>
      </c>
      <c r="D784" s="3">
        <v>324.43084716796875</v>
      </c>
      <c r="E784" s="4">
        <v>212.08000183105469</v>
      </c>
    </row>
    <row r="785" spans="1:5" x14ac:dyDescent="0.2">
      <c r="A785" s="2">
        <v>45223</v>
      </c>
      <c r="B785" s="3">
        <v>171.75762939453125</v>
      </c>
      <c r="C785" s="3">
        <v>128.55999755859375</v>
      </c>
      <c r="D785" s="3">
        <v>325.62283325195312</v>
      </c>
      <c r="E785" s="4">
        <v>216.52000427246094</v>
      </c>
    </row>
    <row r="786" spans="1:5" x14ac:dyDescent="0.2">
      <c r="A786" s="2">
        <v>45224</v>
      </c>
      <c r="B786" s="3">
        <v>169.44035339355469</v>
      </c>
      <c r="C786" s="3">
        <v>121.38999938964844</v>
      </c>
      <c r="D786" s="3">
        <v>335.61236572265625</v>
      </c>
      <c r="E786" s="4">
        <v>212.41999816894531</v>
      </c>
    </row>
    <row r="787" spans="1:5" x14ac:dyDescent="0.2">
      <c r="A787" s="2">
        <v>45225</v>
      </c>
      <c r="B787" s="3">
        <v>165.27114868164062</v>
      </c>
      <c r="C787" s="3">
        <v>119.56999969482422</v>
      </c>
      <c r="D787" s="3">
        <v>323.0220947265625</v>
      </c>
      <c r="E787" s="4">
        <v>205.75999450683594</v>
      </c>
    </row>
    <row r="788" spans="1:5" x14ac:dyDescent="0.2">
      <c r="A788" s="2">
        <v>45226</v>
      </c>
      <c r="B788" s="3">
        <v>166.58828735351562</v>
      </c>
      <c r="C788" s="3">
        <v>127.73999786376953</v>
      </c>
      <c r="D788" s="3">
        <v>324.91363525390625</v>
      </c>
      <c r="E788" s="4">
        <v>207.30000305175781</v>
      </c>
    </row>
    <row r="789" spans="1:5" x14ac:dyDescent="0.2">
      <c r="A789" s="2">
        <v>45229</v>
      </c>
      <c r="B789" s="3">
        <v>168.63819885253906</v>
      </c>
      <c r="C789" s="3">
        <v>132.71000671386719</v>
      </c>
      <c r="D789" s="3">
        <v>332.30227661132812</v>
      </c>
      <c r="E789" s="4">
        <v>197.36000061035156</v>
      </c>
    </row>
    <row r="790" spans="1:5" x14ac:dyDescent="0.2">
      <c r="A790" s="2">
        <v>45230</v>
      </c>
      <c r="B790" s="3">
        <v>169.11355590820312</v>
      </c>
      <c r="C790" s="3">
        <v>133.08999633789062</v>
      </c>
      <c r="D790" s="3">
        <v>333.09036254882812</v>
      </c>
      <c r="E790" s="4">
        <v>200.83999633789062</v>
      </c>
    </row>
    <row r="791" spans="1:5" x14ac:dyDescent="0.2">
      <c r="A791" s="2">
        <v>45231</v>
      </c>
      <c r="B791" s="3">
        <v>172.28248596191406</v>
      </c>
      <c r="C791" s="3">
        <v>137</v>
      </c>
      <c r="D791" s="3">
        <v>340.93218994140625</v>
      </c>
      <c r="E791" s="4">
        <v>205.66000366210938</v>
      </c>
    </row>
    <row r="792" spans="1:5" x14ac:dyDescent="0.2">
      <c r="A792" s="2">
        <v>45232</v>
      </c>
      <c r="B792" s="3">
        <v>175.84759521484375</v>
      </c>
      <c r="C792" s="3">
        <v>138.07000732421875</v>
      </c>
      <c r="D792" s="3">
        <v>343.14877319335938</v>
      </c>
      <c r="E792" s="4">
        <v>218.50999450683594</v>
      </c>
    </row>
    <row r="793" spans="1:5" x14ac:dyDescent="0.2">
      <c r="A793" s="2">
        <v>45233</v>
      </c>
      <c r="B793" s="3">
        <v>174.9365234375</v>
      </c>
      <c r="C793" s="3">
        <v>138.60000610351562</v>
      </c>
      <c r="D793" s="3">
        <v>347.56222534179688</v>
      </c>
      <c r="E793" s="4">
        <v>219.96000671386719</v>
      </c>
    </row>
    <row r="794" spans="1:5" x14ac:dyDescent="0.2">
      <c r="A794" s="2">
        <v>45236</v>
      </c>
      <c r="B794" s="3">
        <v>177.49147033691406</v>
      </c>
      <c r="C794" s="3">
        <v>139.74000549316406</v>
      </c>
      <c r="D794" s="3">
        <v>351.23687744140625</v>
      </c>
      <c r="E794" s="4">
        <v>219.27000427246094</v>
      </c>
    </row>
    <row r="795" spans="1:5" x14ac:dyDescent="0.2">
      <c r="A795" s="2">
        <v>45237</v>
      </c>
      <c r="B795" s="3">
        <v>180.05636596679688</v>
      </c>
      <c r="C795" s="3">
        <v>142.71000671386719</v>
      </c>
      <c r="D795" s="3">
        <v>355.17755126953125</v>
      </c>
      <c r="E795" s="4">
        <v>222.17999267578125</v>
      </c>
    </row>
    <row r="796" spans="1:5" x14ac:dyDescent="0.2">
      <c r="A796" s="2">
        <v>45238</v>
      </c>
      <c r="B796" s="3">
        <v>181.11595153808594</v>
      </c>
      <c r="C796" s="3">
        <v>142.08000183105469</v>
      </c>
      <c r="D796" s="3">
        <v>357.80789184570312</v>
      </c>
      <c r="E796" s="4">
        <v>222.11000061035156</v>
      </c>
    </row>
    <row r="797" spans="1:5" x14ac:dyDescent="0.2">
      <c r="A797" s="2">
        <v>45239</v>
      </c>
      <c r="B797" s="3">
        <v>180.640625</v>
      </c>
      <c r="C797" s="3">
        <v>140.60000610351562</v>
      </c>
      <c r="D797" s="3">
        <v>355.33514404296875</v>
      </c>
      <c r="E797" s="4">
        <v>209.97999572753906</v>
      </c>
    </row>
    <row r="798" spans="1:5" x14ac:dyDescent="0.2">
      <c r="A798" s="2">
        <v>45240</v>
      </c>
      <c r="B798" s="3">
        <v>184.83511352539062</v>
      </c>
      <c r="C798" s="3">
        <v>143.55999755859375</v>
      </c>
      <c r="D798" s="3">
        <v>364.18179321289062</v>
      </c>
      <c r="E798" s="4">
        <v>214.64999389648438</v>
      </c>
    </row>
    <row r="799" spans="1:5" x14ac:dyDescent="0.2">
      <c r="A799" s="2">
        <v>45243</v>
      </c>
      <c r="B799" s="3">
        <v>183.24856567382812</v>
      </c>
      <c r="C799" s="3">
        <v>142.58999633789062</v>
      </c>
      <c r="D799" s="3">
        <v>361.23617553710938</v>
      </c>
      <c r="E799" s="4">
        <v>223.71000671386719</v>
      </c>
    </row>
    <row r="800" spans="1:5" x14ac:dyDescent="0.2">
      <c r="A800" s="2">
        <v>45244</v>
      </c>
      <c r="B800" s="3">
        <v>185.86640930175781</v>
      </c>
      <c r="C800" s="3">
        <v>145.80000305175781</v>
      </c>
      <c r="D800" s="3">
        <v>364.77285766601562</v>
      </c>
      <c r="E800" s="4">
        <v>237.41000366210938</v>
      </c>
    </row>
    <row r="801" spans="1:5" x14ac:dyDescent="0.2">
      <c r="A801" s="2">
        <v>45245</v>
      </c>
      <c r="B801" s="3">
        <v>186.43159484863281</v>
      </c>
      <c r="C801" s="3">
        <v>143.19999694824219</v>
      </c>
      <c r="D801" s="3">
        <v>364.92092895507812</v>
      </c>
      <c r="E801" s="4">
        <v>242.83999633789062</v>
      </c>
    </row>
    <row r="802" spans="1:5" x14ac:dyDescent="0.2">
      <c r="A802" s="2">
        <v>45246</v>
      </c>
      <c r="B802" s="3">
        <v>188.11735534667969</v>
      </c>
      <c r="C802" s="3">
        <v>142.83000183105469</v>
      </c>
      <c r="D802" s="3">
        <v>371.33746337890625</v>
      </c>
      <c r="E802" s="4">
        <v>233.58999633789062</v>
      </c>
    </row>
    <row r="803" spans="1:5" x14ac:dyDescent="0.2">
      <c r="A803" s="2">
        <v>45247</v>
      </c>
      <c r="B803" s="3">
        <v>188.09748840332031</v>
      </c>
      <c r="C803" s="3">
        <v>145.17999267578125</v>
      </c>
      <c r="D803" s="3">
        <v>365.09872436523438</v>
      </c>
      <c r="E803" s="4">
        <v>234.30000305175781</v>
      </c>
    </row>
    <row r="804" spans="1:5" x14ac:dyDescent="0.2">
      <c r="A804" s="2">
        <v>45250</v>
      </c>
      <c r="B804" s="3">
        <v>189.84272766113281</v>
      </c>
      <c r="C804" s="3">
        <v>146.1300048828125</v>
      </c>
      <c r="D804" s="3">
        <v>372.59115600585938</v>
      </c>
      <c r="E804" s="4">
        <v>235.60000610351562</v>
      </c>
    </row>
    <row r="805" spans="1:5" x14ac:dyDescent="0.2">
      <c r="A805" s="2">
        <v>45251</v>
      </c>
      <c r="B805" s="3">
        <v>189.03953552246094</v>
      </c>
      <c r="C805" s="3">
        <v>143.89999389648438</v>
      </c>
      <c r="D805" s="3">
        <v>368.27725219726562</v>
      </c>
      <c r="E805" s="4">
        <v>241.19999694824219</v>
      </c>
    </row>
    <row r="806" spans="1:5" x14ac:dyDescent="0.2">
      <c r="A806" s="2">
        <v>45252</v>
      </c>
      <c r="B806" s="3">
        <v>189.70390319824219</v>
      </c>
      <c r="C806" s="3">
        <v>146.71000671386719</v>
      </c>
      <c r="D806" s="3">
        <v>372.99591064453125</v>
      </c>
      <c r="E806" s="4">
        <v>234.21000671386719</v>
      </c>
    </row>
    <row r="807" spans="1:5" x14ac:dyDescent="0.2">
      <c r="A807" s="2">
        <v>45254</v>
      </c>
      <c r="B807" s="3">
        <v>188.37515258789062</v>
      </c>
      <c r="C807" s="3">
        <v>146.74000549316406</v>
      </c>
      <c r="D807" s="3">
        <v>372.58126831054688</v>
      </c>
      <c r="E807" s="4">
        <v>235.44999694824219</v>
      </c>
    </row>
    <row r="808" spans="1:5" x14ac:dyDescent="0.2">
      <c r="A808" s="2">
        <v>45257</v>
      </c>
      <c r="B808" s="3">
        <v>188.1966552734375</v>
      </c>
      <c r="C808" s="3">
        <v>147.72999572753906</v>
      </c>
      <c r="D808" s="3">
        <v>373.74609375</v>
      </c>
      <c r="E808" s="4">
        <v>236.08000183105469</v>
      </c>
    </row>
    <row r="809" spans="1:5" x14ac:dyDescent="0.2">
      <c r="A809" s="2">
        <v>45258</v>
      </c>
      <c r="B809" s="3">
        <v>188.80152893066406</v>
      </c>
      <c r="C809" s="3">
        <v>147.02999877929688</v>
      </c>
      <c r="D809" s="3">
        <v>377.7835693359375</v>
      </c>
      <c r="E809" s="4">
        <v>246.72000122070312</v>
      </c>
    </row>
    <row r="810" spans="1:5" x14ac:dyDescent="0.2">
      <c r="A810" s="2">
        <v>45259</v>
      </c>
      <c r="B810" s="3">
        <v>187.78018188476562</v>
      </c>
      <c r="C810" s="3">
        <v>146.32000732421875</v>
      </c>
      <c r="D810" s="3">
        <v>373.9830322265625</v>
      </c>
      <c r="E810" s="4">
        <v>244.13999938964844</v>
      </c>
    </row>
    <row r="811" spans="1:5" x14ac:dyDescent="0.2">
      <c r="A811" s="2">
        <v>45260</v>
      </c>
      <c r="B811" s="3">
        <v>188.35530090332031</v>
      </c>
      <c r="C811" s="3">
        <v>146.08999633789062</v>
      </c>
      <c r="D811" s="3">
        <v>374.04226684570312</v>
      </c>
      <c r="E811" s="4">
        <v>240.08000183105469</v>
      </c>
    </row>
    <row r="812" spans="1:5" x14ac:dyDescent="0.2">
      <c r="A812" s="2">
        <v>45261</v>
      </c>
      <c r="B812" s="3">
        <v>189.63450622558594</v>
      </c>
      <c r="C812" s="3">
        <v>147.02999877929688</v>
      </c>
      <c r="D812" s="3">
        <v>369.69879150390625</v>
      </c>
      <c r="E812" s="4">
        <v>238.83000183105469</v>
      </c>
    </row>
    <row r="813" spans="1:5" x14ac:dyDescent="0.2">
      <c r="A813" s="2">
        <v>45264</v>
      </c>
      <c r="B813" s="3">
        <v>187.83969116210938</v>
      </c>
      <c r="C813" s="3">
        <v>144.83999633789062</v>
      </c>
      <c r="D813" s="3">
        <v>364.39776611328125</v>
      </c>
      <c r="E813" s="4">
        <v>235.58000183105469</v>
      </c>
    </row>
    <row r="814" spans="1:5" x14ac:dyDescent="0.2">
      <c r="A814" s="2">
        <v>45265</v>
      </c>
      <c r="B814" s="3">
        <v>191.79618835449219</v>
      </c>
      <c r="C814" s="3">
        <v>146.8800048828125</v>
      </c>
      <c r="D814" s="3">
        <v>367.73431396484375</v>
      </c>
      <c r="E814" s="4">
        <v>238.72000122070312</v>
      </c>
    </row>
    <row r="815" spans="1:5" x14ac:dyDescent="0.2">
      <c r="A815" s="2">
        <v>45266</v>
      </c>
      <c r="B815" s="3">
        <v>190.7054443359375</v>
      </c>
      <c r="C815" s="3">
        <v>144.52000427246094</v>
      </c>
      <c r="D815" s="3">
        <v>364.06210327148438</v>
      </c>
      <c r="E815" s="4">
        <v>239.3699951171875</v>
      </c>
    </row>
    <row r="816" spans="1:5" x14ac:dyDescent="0.2">
      <c r="A816" s="2">
        <v>45267</v>
      </c>
      <c r="B816" s="3">
        <v>192.63905334472656</v>
      </c>
      <c r="C816" s="3">
        <v>146.8800048828125</v>
      </c>
      <c r="D816" s="3">
        <v>366.18450927734375</v>
      </c>
      <c r="E816" s="4">
        <v>242.63999938964844</v>
      </c>
    </row>
    <row r="817" spans="1:5" x14ac:dyDescent="0.2">
      <c r="A817" s="2">
        <v>45268</v>
      </c>
      <c r="B817" s="3">
        <v>194.06695556640625</v>
      </c>
      <c r="C817" s="3">
        <v>147.41999816894531</v>
      </c>
      <c r="D817" s="3">
        <v>369.42239379882812</v>
      </c>
      <c r="E817" s="4">
        <v>243.83999633789062</v>
      </c>
    </row>
    <row r="818" spans="1:5" x14ac:dyDescent="0.2">
      <c r="A818" s="2">
        <v>45271</v>
      </c>
      <c r="B818" s="3">
        <v>191.55819702148438</v>
      </c>
      <c r="C818" s="3">
        <v>145.88999938964844</v>
      </c>
      <c r="D818" s="3">
        <v>366.530029296875</v>
      </c>
      <c r="E818" s="4">
        <v>239.74000549316406</v>
      </c>
    </row>
    <row r="819" spans="1:5" x14ac:dyDescent="0.2">
      <c r="A819" s="2">
        <v>45272</v>
      </c>
      <c r="B819" s="3">
        <v>193.07537841796875</v>
      </c>
      <c r="C819" s="3">
        <v>147.47999572753906</v>
      </c>
      <c r="D819" s="3">
        <v>369.5704345703125</v>
      </c>
      <c r="E819" s="4">
        <v>237.00999450683594</v>
      </c>
    </row>
    <row r="820" spans="1:5" x14ac:dyDescent="0.2">
      <c r="A820" s="2">
        <v>45273</v>
      </c>
      <c r="B820" s="3">
        <v>196.29806518554688</v>
      </c>
      <c r="C820" s="3">
        <v>148.83999633789062</v>
      </c>
      <c r="D820" s="3">
        <v>369.56057739257812</v>
      </c>
      <c r="E820" s="4">
        <v>239.28999328613281</v>
      </c>
    </row>
    <row r="821" spans="1:5" x14ac:dyDescent="0.2">
      <c r="A821" s="2">
        <v>45274</v>
      </c>
      <c r="B821" s="3">
        <v>196.44682312011719</v>
      </c>
      <c r="C821" s="3">
        <v>147.41999816894531</v>
      </c>
      <c r="D821" s="3">
        <v>361.22900390625</v>
      </c>
      <c r="E821" s="4">
        <v>251.05000305175781</v>
      </c>
    </row>
    <row r="822" spans="1:5" x14ac:dyDescent="0.2">
      <c r="A822" s="2">
        <v>45275</v>
      </c>
      <c r="B822" s="3">
        <v>195.91136169433594</v>
      </c>
      <c r="C822" s="3">
        <v>149.97000122070312</v>
      </c>
      <c r="D822" s="3">
        <v>365.9674072265625</v>
      </c>
      <c r="E822" s="4">
        <v>253.5</v>
      </c>
    </row>
    <row r="823" spans="1:5" x14ac:dyDescent="0.2">
      <c r="A823" s="2">
        <v>45278</v>
      </c>
      <c r="B823" s="3">
        <v>194.24545288085938</v>
      </c>
      <c r="C823" s="3">
        <v>154.07000732421875</v>
      </c>
      <c r="D823" s="3">
        <v>367.86270141601562</v>
      </c>
      <c r="E823" s="4">
        <v>252.08000183105469</v>
      </c>
    </row>
    <row r="824" spans="1:5" x14ac:dyDescent="0.2">
      <c r="A824" s="2">
        <v>45279</v>
      </c>
      <c r="B824" s="3">
        <v>195.28663635253906</v>
      </c>
      <c r="C824" s="3">
        <v>153.78999328613281</v>
      </c>
      <c r="D824" s="3">
        <v>368.46484375</v>
      </c>
      <c r="E824" s="4">
        <v>257.22000122070312</v>
      </c>
    </row>
    <row r="825" spans="1:5" x14ac:dyDescent="0.2">
      <c r="A825" s="2">
        <v>45280</v>
      </c>
      <c r="B825" s="3">
        <v>193.19435119628906</v>
      </c>
      <c r="C825" s="3">
        <v>152.1199951171875</v>
      </c>
      <c r="D825" s="3">
        <v>365.85879516601562</v>
      </c>
      <c r="E825" s="4">
        <v>247.13999938964844</v>
      </c>
    </row>
    <row r="826" spans="1:5" x14ac:dyDescent="0.2">
      <c r="A826" s="2">
        <v>45281</v>
      </c>
      <c r="B826" s="3">
        <v>193.04559326171875</v>
      </c>
      <c r="C826" s="3">
        <v>153.83999633789062</v>
      </c>
      <c r="D826" s="3">
        <v>368.74124145507812</v>
      </c>
      <c r="E826" s="4">
        <v>254.5</v>
      </c>
    </row>
    <row r="827" spans="1:5" x14ac:dyDescent="0.2">
      <c r="A827" s="2">
        <v>45282</v>
      </c>
      <c r="B827" s="3">
        <v>191.97467041015625</v>
      </c>
      <c r="C827" s="3">
        <v>153.41999816894531</v>
      </c>
      <c r="D827" s="3">
        <v>369.76788330078125</v>
      </c>
      <c r="E827" s="4">
        <v>252.53999328613281</v>
      </c>
    </row>
    <row r="828" spans="1:5" x14ac:dyDescent="0.2">
      <c r="A828" s="2">
        <v>45286</v>
      </c>
      <c r="B828" s="3">
        <v>191.42930603027344</v>
      </c>
      <c r="C828" s="3">
        <v>153.41000366210938</v>
      </c>
      <c r="D828" s="3">
        <v>369.84686279296875</v>
      </c>
      <c r="E828" s="4">
        <v>256.6099853515625</v>
      </c>
    </row>
    <row r="829" spans="1:5" x14ac:dyDescent="0.2">
      <c r="A829" s="2">
        <v>45287</v>
      </c>
      <c r="B829" s="3">
        <v>191.52845764160156</v>
      </c>
      <c r="C829" s="3">
        <v>153.33999633789062</v>
      </c>
      <c r="D829" s="3">
        <v>369.26443481445312</v>
      </c>
      <c r="E829" s="4">
        <v>261.44000244140625</v>
      </c>
    </row>
    <row r="830" spans="1:5" x14ac:dyDescent="0.2">
      <c r="A830" s="2">
        <v>45288</v>
      </c>
      <c r="B830" s="3">
        <v>191.95484924316406</v>
      </c>
      <c r="C830" s="3">
        <v>153.3800048828125</v>
      </c>
      <c r="D830" s="3">
        <v>370.45889282226562</v>
      </c>
      <c r="E830" s="4">
        <v>253.17999267578125</v>
      </c>
    </row>
    <row r="831" spans="1:5" x14ac:dyDescent="0.2">
      <c r="A831" s="2">
        <v>45289</v>
      </c>
      <c r="B831" s="3">
        <v>190.91365051269531</v>
      </c>
      <c r="C831" s="3">
        <v>151.94000244140625</v>
      </c>
      <c r="D831" s="3">
        <v>371.20913696289062</v>
      </c>
      <c r="E831" s="4">
        <v>248.47999572753906</v>
      </c>
    </row>
    <row r="832" spans="1:5" x14ac:dyDescent="0.2">
      <c r="A832" s="2">
        <v>45293</v>
      </c>
      <c r="B832" s="3">
        <v>184.08148193359375</v>
      </c>
      <c r="C832" s="3">
        <v>149.92999267578125</v>
      </c>
      <c r="D832" s="3">
        <v>366.10549926757812</v>
      </c>
      <c r="E832" s="4">
        <v>248.41999816894531</v>
      </c>
    </row>
    <row r="833" spans="1:5" x14ac:dyDescent="0.2">
      <c r="A833" s="2">
        <v>45294</v>
      </c>
      <c r="B833" s="3">
        <v>182.70317077636719</v>
      </c>
      <c r="C833" s="3">
        <v>148.47000122070312</v>
      </c>
      <c r="D833" s="3">
        <v>365.83908081054688</v>
      </c>
      <c r="E833" s="4">
        <v>238.44999694824219</v>
      </c>
    </row>
    <row r="834" spans="1:5" x14ac:dyDescent="0.2">
      <c r="A834" s="2">
        <v>45295</v>
      </c>
      <c r="B834" s="3">
        <v>180.3828125</v>
      </c>
      <c r="C834" s="3">
        <v>144.57000732421875</v>
      </c>
      <c r="D834" s="3">
        <v>363.21319580078125</v>
      </c>
      <c r="E834" s="4">
        <v>237.92999267578125</v>
      </c>
    </row>
    <row r="835" spans="1:5" x14ac:dyDescent="0.2">
      <c r="A835" s="2">
        <v>45296</v>
      </c>
      <c r="B835" s="3">
        <v>179.658935546875</v>
      </c>
      <c r="C835" s="3">
        <v>145.24000549316406</v>
      </c>
      <c r="D835" s="3">
        <v>363.025634765625</v>
      </c>
      <c r="E835" s="4">
        <v>237.49000549316406</v>
      </c>
    </row>
    <row r="836" spans="1:5" x14ac:dyDescent="0.2">
      <c r="A836" s="2">
        <v>45299</v>
      </c>
      <c r="B836" s="3">
        <v>184.00215148925781</v>
      </c>
      <c r="C836" s="3">
        <v>149.10000610351562</v>
      </c>
      <c r="D836" s="3">
        <v>369.87649536132812</v>
      </c>
      <c r="E836" s="4">
        <v>240.44999694824219</v>
      </c>
    </row>
    <row r="837" spans="1:5" x14ac:dyDescent="0.2">
      <c r="A837" s="2">
        <v>45300</v>
      </c>
      <c r="B837" s="3">
        <v>183.585693359375</v>
      </c>
      <c r="C837" s="3">
        <v>151.3699951171875</v>
      </c>
      <c r="D837" s="3">
        <v>370.96234130859375</v>
      </c>
      <c r="E837" s="4">
        <v>234.96000671386719</v>
      </c>
    </row>
    <row r="838" spans="1:5" x14ac:dyDescent="0.2">
      <c r="A838" s="2">
        <v>45301</v>
      </c>
      <c r="B838" s="3">
        <v>184.62687683105469</v>
      </c>
      <c r="C838" s="3">
        <v>153.72999572753906</v>
      </c>
      <c r="D838" s="3">
        <v>377.8526611328125</v>
      </c>
      <c r="E838" s="4">
        <v>233.94000244140625</v>
      </c>
    </row>
    <row r="839" spans="1:5" x14ac:dyDescent="0.2">
      <c r="A839" s="2">
        <v>45302</v>
      </c>
      <c r="B839" s="3">
        <v>184.03192138671875</v>
      </c>
      <c r="C839" s="3">
        <v>155.17999267578125</v>
      </c>
      <c r="D839" s="3">
        <v>379.68878173828125</v>
      </c>
      <c r="E839" s="4">
        <v>227.22000122070312</v>
      </c>
    </row>
    <row r="840" spans="1:5" x14ac:dyDescent="0.2">
      <c r="A840" s="2">
        <v>45303</v>
      </c>
      <c r="B840" s="3">
        <v>184.35916137695312</v>
      </c>
      <c r="C840" s="3">
        <v>154.6199951171875</v>
      </c>
      <c r="D840" s="3">
        <v>383.47946166992188</v>
      </c>
      <c r="E840" s="4">
        <v>218.88999938964844</v>
      </c>
    </row>
    <row r="841" spans="1:5" x14ac:dyDescent="0.2">
      <c r="A841" s="2">
        <v>45307</v>
      </c>
      <c r="B841" s="3">
        <v>182.08837890625</v>
      </c>
      <c r="C841" s="3">
        <v>153.16000366210938</v>
      </c>
      <c r="D841" s="3">
        <v>385.25631713867188</v>
      </c>
      <c r="E841" s="4">
        <v>219.91000366210938</v>
      </c>
    </row>
    <row r="842" spans="1:5" x14ac:dyDescent="0.2">
      <c r="A842" s="2">
        <v>45308</v>
      </c>
      <c r="B842" s="3">
        <v>181.14634704589844</v>
      </c>
      <c r="C842" s="3">
        <v>151.71000671386719</v>
      </c>
      <c r="D842" s="3">
        <v>384.46658325195312</v>
      </c>
      <c r="E842" s="4">
        <v>215.55000305175781</v>
      </c>
    </row>
    <row r="843" spans="1:5" x14ac:dyDescent="0.2">
      <c r="A843" s="2">
        <v>45309</v>
      </c>
      <c r="B843" s="3">
        <v>187.04640197753906</v>
      </c>
      <c r="C843" s="3">
        <v>153.5</v>
      </c>
      <c r="D843" s="3">
        <v>388.81008911132812</v>
      </c>
      <c r="E843" s="4">
        <v>211.8800048828125</v>
      </c>
    </row>
    <row r="844" spans="1:5" x14ac:dyDescent="0.2">
      <c r="A844" s="2">
        <v>45310</v>
      </c>
      <c r="B844" s="3">
        <v>189.95181274414062</v>
      </c>
      <c r="C844" s="3">
        <v>155.33999633789062</v>
      </c>
      <c r="D844" s="3">
        <v>393.54843139648438</v>
      </c>
      <c r="E844" s="4">
        <v>212.19000244140625</v>
      </c>
    </row>
    <row r="845" spans="1:5" x14ac:dyDescent="0.2">
      <c r="A845" s="2">
        <v>45313</v>
      </c>
      <c r="B845" s="3">
        <v>192.26223754882812</v>
      </c>
      <c r="C845" s="3">
        <v>154.77999877929688</v>
      </c>
      <c r="D845" s="3">
        <v>391.41616821289062</v>
      </c>
      <c r="E845" s="4">
        <v>208.80000305175781</v>
      </c>
    </row>
    <row r="846" spans="1:5" x14ac:dyDescent="0.2">
      <c r="A846" s="2">
        <v>45314</v>
      </c>
      <c r="B846" s="3">
        <v>193.54141235351562</v>
      </c>
      <c r="C846" s="3">
        <v>156.02000427246094</v>
      </c>
      <c r="D846" s="3">
        <v>393.77542114257812</v>
      </c>
      <c r="E846" s="4">
        <v>209.13999938964844</v>
      </c>
    </row>
    <row r="847" spans="1:5" x14ac:dyDescent="0.2">
      <c r="A847" s="2">
        <v>45315</v>
      </c>
      <c r="B847" s="3">
        <v>192.86712646484375</v>
      </c>
      <c r="C847" s="3">
        <v>156.8699951171875</v>
      </c>
      <c r="D847" s="3">
        <v>397.38845825195312</v>
      </c>
      <c r="E847" s="4">
        <v>207.83000183105469</v>
      </c>
    </row>
    <row r="848" spans="1:5" x14ac:dyDescent="0.2">
      <c r="A848" s="2">
        <v>45316</v>
      </c>
      <c r="B848" s="3">
        <v>192.53990173339844</v>
      </c>
      <c r="C848" s="3">
        <v>157.75</v>
      </c>
      <c r="D848" s="3">
        <v>399.66876220703125</v>
      </c>
      <c r="E848" s="4">
        <v>182.6300048828125</v>
      </c>
    </row>
    <row r="849" spans="1:5" x14ac:dyDescent="0.2">
      <c r="A849" s="2">
        <v>45317</v>
      </c>
      <c r="B849" s="3">
        <v>190.8045654296875</v>
      </c>
      <c r="C849" s="3">
        <v>159.1199951171875</v>
      </c>
      <c r="D849" s="3">
        <v>398.74081420898438</v>
      </c>
      <c r="E849" s="4">
        <v>183.25</v>
      </c>
    </row>
    <row r="850" spans="1:5" x14ac:dyDescent="0.2">
      <c r="A850" s="2">
        <v>45320</v>
      </c>
      <c r="B850" s="3">
        <v>190.12037658691406</v>
      </c>
      <c r="C850" s="3">
        <v>161.25999450683594</v>
      </c>
      <c r="D850" s="3">
        <v>404.45648193359375</v>
      </c>
      <c r="E850" s="4">
        <v>190.92999267578125</v>
      </c>
    </row>
    <row r="851" spans="1:5" x14ac:dyDescent="0.2">
      <c r="A851" s="2">
        <v>45321</v>
      </c>
      <c r="B851" s="3">
        <v>186.46134948730469</v>
      </c>
      <c r="C851" s="3">
        <v>159</v>
      </c>
      <c r="D851" s="3">
        <v>403.3409423828125</v>
      </c>
      <c r="E851" s="4">
        <v>191.58999633789062</v>
      </c>
    </row>
    <row r="852" spans="1:5" x14ac:dyDescent="0.2">
      <c r="A852" s="2">
        <v>45322</v>
      </c>
      <c r="B852" s="3">
        <v>182.85189819335938</v>
      </c>
      <c r="C852" s="3">
        <v>155.19999694824219</v>
      </c>
      <c r="D852" s="3">
        <v>392.47244262695312</v>
      </c>
      <c r="E852" s="4">
        <v>187.28999328613281</v>
      </c>
    </row>
    <row r="853" spans="1:5" x14ac:dyDescent="0.2">
      <c r="A853" s="2">
        <v>45323</v>
      </c>
      <c r="B853" s="3">
        <v>185.29127502441406</v>
      </c>
      <c r="C853" s="3">
        <v>159.27999877929688</v>
      </c>
      <c r="D853" s="3">
        <v>398.59274291992188</v>
      </c>
      <c r="E853" s="4">
        <v>188.86000061035156</v>
      </c>
    </row>
    <row r="854" spans="1:5" x14ac:dyDescent="0.2">
      <c r="A854" s="2">
        <v>45324</v>
      </c>
      <c r="B854" s="3">
        <v>184.28976440429688</v>
      </c>
      <c r="C854" s="3">
        <v>171.80999755859375</v>
      </c>
      <c r="D854" s="3">
        <v>405.93716430664062</v>
      </c>
      <c r="E854" s="4">
        <v>187.91000366210938</v>
      </c>
    </row>
    <row r="855" spans="1:5" x14ac:dyDescent="0.2">
      <c r="A855" s="2">
        <v>45327</v>
      </c>
      <c r="B855" s="3">
        <v>186.10435485839844</v>
      </c>
      <c r="C855" s="3">
        <v>170.30999755859375</v>
      </c>
      <c r="D855" s="3">
        <v>400.438720703125</v>
      </c>
      <c r="E855" s="4">
        <v>181.05999755859375</v>
      </c>
    </row>
    <row r="856" spans="1:5" x14ac:dyDescent="0.2">
      <c r="A856" s="2">
        <v>45328</v>
      </c>
      <c r="B856" s="3">
        <v>187.71078491210938</v>
      </c>
      <c r="C856" s="3">
        <v>169.14999389648438</v>
      </c>
      <c r="D856" s="3">
        <v>400.28082275390625</v>
      </c>
      <c r="E856" s="4">
        <v>185.10000610351562</v>
      </c>
    </row>
    <row r="857" spans="1:5" x14ac:dyDescent="0.2">
      <c r="A857" s="2">
        <v>45329</v>
      </c>
      <c r="B857" s="3">
        <v>187.81985473632812</v>
      </c>
      <c r="C857" s="3">
        <v>170.52999877929688</v>
      </c>
      <c r="D857" s="3">
        <v>408.73080444335938</v>
      </c>
      <c r="E857" s="4">
        <v>187.58000183105469</v>
      </c>
    </row>
    <row r="858" spans="1:5" x14ac:dyDescent="0.2">
      <c r="A858" s="2">
        <v>45330</v>
      </c>
      <c r="B858" s="3">
        <v>186.73902893066406</v>
      </c>
      <c r="C858" s="3">
        <v>169.83999633789062</v>
      </c>
      <c r="D858" s="3">
        <v>408.79006958007812</v>
      </c>
      <c r="E858" s="4">
        <v>189.55999755859375</v>
      </c>
    </row>
    <row r="859" spans="1:5" x14ac:dyDescent="0.2">
      <c r="A859" s="2">
        <v>45331</v>
      </c>
      <c r="B859" s="3">
        <v>187.50352478027344</v>
      </c>
      <c r="C859" s="3">
        <v>174.44999694824219</v>
      </c>
      <c r="D859" s="3">
        <v>415.14730834960938</v>
      </c>
      <c r="E859" s="4">
        <v>193.57000732421875</v>
      </c>
    </row>
    <row r="860" spans="1:5" x14ac:dyDescent="0.2">
      <c r="A860" s="2">
        <v>45334</v>
      </c>
      <c r="B860" s="3">
        <v>185.81562805175781</v>
      </c>
      <c r="C860" s="3">
        <v>172.33999633789062</v>
      </c>
      <c r="D860" s="3">
        <v>409.92529296875</v>
      </c>
      <c r="E860" s="4">
        <v>188.1300048828125</v>
      </c>
    </row>
    <row r="861" spans="1:5" x14ac:dyDescent="0.2">
      <c r="A861" s="2">
        <v>45335</v>
      </c>
      <c r="B861" s="3">
        <v>183.72067260742188</v>
      </c>
      <c r="C861" s="3">
        <v>168.63999938964844</v>
      </c>
      <c r="D861" s="3">
        <v>401.10012817382812</v>
      </c>
      <c r="E861" s="4">
        <v>184.02000427246094</v>
      </c>
    </row>
    <row r="862" spans="1:5" x14ac:dyDescent="0.2">
      <c r="A862" s="2">
        <v>45336</v>
      </c>
      <c r="B862" s="3">
        <v>182.83702087402344</v>
      </c>
      <c r="C862" s="3">
        <v>170.97999572753906</v>
      </c>
      <c r="D862" s="3">
        <v>404.97689819335938</v>
      </c>
      <c r="E862" s="4">
        <v>188.71000671386719</v>
      </c>
    </row>
    <row r="863" spans="1:5" x14ac:dyDescent="0.2">
      <c r="A863" s="2">
        <v>45337</v>
      </c>
      <c r="B863" s="3">
        <v>182.54908752441406</v>
      </c>
      <c r="C863" s="3">
        <v>169.80000305175781</v>
      </c>
      <c r="D863" s="3">
        <v>402.07919311523438</v>
      </c>
      <c r="E863" s="4">
        <v>200.44999694824219</v>
      </c>
    </row>
    <row r="864" spans="1:5" x14ac:dyDescent="0.2">
      <c r="A864" s="2">
        <v>45338</v>
      </c>
      <c r="B864" s="3">
        <v>181.01014709472656</v>
      </c>
      <c r="C864" s="3">
        <v>169.50999450683594</v>
      </c>
      <c r="D864" s="3">
        <v>399.60675048828125</v>
      </c>
      <c r="E864" s="4">
        <v>199.94999694824219</v>
      </c>
    </row>
    <row r="865" spans="1:5" x14ac:dyDescent="0.2">
      <c r="A865" s="2">
        <v>45342</v>
      </c>
      <c r="B865" s="3">
        <v>180.26547241210938</v>
      </c>
      <c r="C865" s="3">
        <v>167.08000183105469</v>
      </c>
      <c r="D865" s="3">
        <v>398.350830078125</v>
      </c>
      <c r="E865" s="4">
        <v>193.75999450683594</v>
      </c>
    </row>
    <row r="866" spans="1:5" x14ac:dyDescent="0.2">
      <c r="A866" s="2">
        <v>45343</v>
      </c>
      <c r="B866" s="3">
        <v>181.02006530761719</v>
      </c>
      <c r="C866" s="3">
        <v>168.58999633789062</v>
      </c>
      <c r="D866" s="3">
        <v>397.74749755859375</v>
      </c>
      <c r="E866" s="4">
        <v>194.77000427246094</v>
      </c>
    </row>
    <row r="867" spans="1:5" x14ac:dyDescent="0.2">
      <c r="A867" s="2">
        <v>45344</v>
      </c>
      <c r="B867" s="3">
        <v>183.05546569824219</v>
      </c>
      <c r="C867" s="3">
        <v>174.58000183105469</v>
      </c>
      <c r="D867" s="3">
        <v>407.11312866210938</v>
      </c>
      <c r="E867" s="4">
        <v>197.41000366210938</v>
      </c>
    </row>
    <row r="868" spans="1:5" x14ac:dyDescent="0.2">
      <c r="A868" s="2">
        <v>45345</v>
      </c>
      <c r="B868" s="3">
        <v>181.21864318847656</v>
      </c>
      <c r="C868" s="3">
        <v>174.99000549316406</v>
      </c>
      <c r="D868" s="3">
        <v>405.81753540039062</v>
      </c>
      <c r="E868" s="4">
        <v>191.97000122070312</v>
      </c>
    </row>
    <row r="869" spans="1:5" x14ac:dyDescent="0.2">
      <c r="A869" s="2">
        <v>45348</v>
      </c>
      <c r="B869" s="3">
        <v>179.86834716796875</v>
      </c>
      <c r="C869" s="3">
        <v>174.72999572753906</v>
      </c>
      <c r="D869" s="3">
        <v>403.04840087890625</v>
      </c>
      <c r="E869" s="4">
        <v>199.39999389648438</v>
      </c>
    </row>
    <row r="870" spans="1:5" x14ac:dyDescent="0.2">
      <c r="A870" s="2">
        <v>45349</v>
      </c>
      <c r="B870" s="3">
        <v>181.32785034179688</v>
      </c>
      <c r="C870" s="3">
        <v>173.53999328613281</v>
      </c>
      <c r="D870" s="3">
        <v>402.98907470703125</v>
      </c>
      <c r="E870" s="4">
        <v>199.72999572753906</v>
      </c>
    </row>
    <row r="871" spans="1:5" x14ac:dyDescent="0.2">
      <c r="A871" s="2">
        <v>45350</v>
      </c>
      <c r="B871" s="3">
        <v>180.12648010253906</v>
      </c>
      <c r="C871" s="3">
        <v>173.16000366210938</v>
      </c>
      <c r="D871" s="3">
        <v>403.22647094726562</v>
      </c>
      <c r="E871" s="4">
        <v>202.03999328613281</v>
      </c>
    </row>
    <row r="872" spans="1:5" x14ac:dyDescent="0.2">
      <c r="A872" s="2">
        <v>45351</v>
      </c>
      <c r="B872" s="3">
        <v>179.46127319335938</v>
      </c>
      <c r="C872" s="3">
        <v>176.75999450683594</v>
      </c>
      <c r="D872" s="3">
        <v>409.08120727539062</v>
      </c>
      <c r="E872" s="4">
        <v>201.8800048828125</v>
      </c>
    </row>
    <row r="873" spans="1:5" x14ac:dyDescent="0.2">
      <c r="A873" s="2">
        <v>45352</v>
      </c>
      <c r="B873" s="3">
        <v>178.37904357910156</v>
      </c>
      <c r="C873" s="3">
        <v>178.22000122070312</v>
      </c>
      <c r="D873" s="3">
        <v>410.92068481445312</v>
      </c>
      <c r="E873" s="4">
        <v>202.63999938964844</v>
      </c>
    </row>
    <row r="874" spans="1:5" x14ac:dyDescent="0.2">
      <c r="A874" s="2">
        <v>45355</v>
      </c>
      <c r="B874" s="3">
        <v>173.85154724121094</v>
      </c>
      <c r="C874" s="3">
        <v>177.58000183105469</v>
      </c>
      <c r="D874" s="3">
        <v>410.34707641601562</v>
      </c>
      <c r="E874" s="4">
        <v>188.13999938964844</v>
      </c>
    </row>
    <row r="875" spans="1:5" x14ac:dyDescent="0.2">
      <c r="A875" s="2">
        <v>45356</v>
      </c>
      <c r="B875" s="3">
        <v>168.90704345703125</v>
      </c>
      <c r="C875" s="3">
        <v>174.1199951171875</v>
      </c>
      <c r="D875" s="3">
        <v>398.21231079101562</v>
      </c>
      <c r="E875" s="4">
        <v>180.74000549316406</v>
      </c>
    </row>
    <row r="876" spans="1:5" x14ac:dyDescent="0.2">
      <c r="A876" s="2">
        <v>45357</v>
      </c>
      <c r="B876" s="3">
        <v>167.91416931152344</v>
      </c>
      <c r="C876" s="3">
        <v>173.50999450683594</v>
      </c>
      <c r="D876" s="3">
        <v>397.65847778320312</v>
      </c>
      <c r="E876" s="4">
        <v>176.53999328613281</v>
      </c>
    </row>
    <row r="877" spans="1:5" x14ac:dyDescent="0.2">
      <c r="A877" s="2">
        <v>45358</v>
      </c>
      <c r="B877" s="3">
        <v>167.7950439453125</v>
      </c>
      <c r="C877" s="3">
        <v>176.82000732421875</v>
      </c>
      <c r="D877" s="3">
        <v>404.63079833984375</v>
      </c>
      <c r="E877" s="4">
        <v>178.64999389648438</v>
      </c>
    </row>
    <row r="878" spans="1:5" x14ac:dyDescent="0.2">
      <c r="A878" s="2">
        <v>45359</v>
      </c>
      <c r="B878" s="3">
        <v>169.5126953125</v>
      </c>
      <c r="C878" s="3">
        <v>175.35000610351562</v>
      </c>
      <c r="D878" s="3">
        <v>401.74298095703125</v>
      </c>
      <c r="E878" s="4">
        <v>175.33999633789062</v>
      </c>
    </row>
    <row r="879" spans="1:5" x14ac:dyDescent="0.2">
      <c r="A879" s="2">
        <v>45362</v>
      </c>
      <c r="B879" s="3">
        <v>171.51829528808594</v>
      </c>
      <c r="C879" s="3">
        <v>171.96000671386719</v>
      </c>
      <c r="D879" s="3">
        <v>400.06167602539062</v>
      </c>
      <c r="E879" s="4">
        <v>177.77000427246094</v>
      </c>
    </row>
    <row r="880" spans="1:5" x14ac:dyDescent="0.2">
      <c r="A880" s="2">
        <v>45363</v>
      </c>
      <c r="B880" s="3">
        <v>171.994873046875</v>
      </c>
      <c r="C880" s="3">
        <v>175.38999938964844</v>
      </c>
      <c r="D880" s="3">
        <v>410.703125</v>
      </c>
      <c r="E880" s="4">
        <v>177.53999328613281</v>
      </c>
    </row>
    <row r="881" spans="1:5" x14ac:dyDescent="0.2">
      <c r="A881" s="2">
        <v>45364</v>
      </c>
      <c r="B881" s="3">
        <v>169.90986633300781</v>
      </c>
      <c r="C881" s="3">
        <v>176.55999755859375</v>
      </c>
      <c r="D881" s="3">
        <v>410.525146484375</v>
      </c>
      <c r="E881" s="4">
        <v>169.47999572753906</v>
      </c>
    </row>
    <row r="882" spans="1:5" x14ac:dyDescent="0.2">
      <c r="A882" s="2">
        <v>45365</v>
      </c>
      <c r="B882" s="3">
        <v>171.76649475097656</v>
      </c>
      <c r="C882" s="3">
        <v>178.75</v>
      </c>
      <c r="D882" s="3">
        <v>420.53353881835938</v>
      </c>
      <c r="E882" s="4">
        <v>162.5</v>
      </c>
    </row>
    <row r="883" spans="1:5" x14ac:dyDescent="0.2">
      <c r="A883" s="2">
        <v>45366</v>
      </c>
      <c r="B883" s="3">
        <v>171.38922119140625</v>
      </c>
      <c r="C883" s="3">
        <v>174.41999816894531</v>
      </c>
      <c r="D883" s="3">
        <v>411.83053588867188</v>
      </c>
      <c r="E883" s="4">
        <v>163.57000732421875</v>
      </c>
    </row>
    <row r="884" spans="1:5" x14ac:dyDescent="0.2">
      <c r="A884" s="2">
        <v>45369</v>
      </c>
      <c r="B884" s="3">
        <v>172.48138427734375</v>
      </c>
      <c r="C884" s="3">
        <v>174.47999572753906</v>
      </c>
      <c r="D884" s="3">
        <v>412.72064208984375</v>
      </c>
      <c r="E884" s="4">
        <v>173.80000305175781</v>
      </c>
    </row>
    <row r="885" spans="1:5" x14ac:dyDescent="0.2">
      <c r="A885" s="2">
        <v>45370</v>
      </c>
      <c r="B885" s="3">
        <v>174.82455444335938</v>
      </c>
      <c r="C885" s="3">
        <v>175.89999389648438</v>
      </c>
      <c r="D885" s="3">
        <v>416.76559448242188</v>
      </c>
      <c r="E885" s="4">
        <v>171.32000732421875</v>
      </c>
    </row>
    <row r="886" spans="1:5" x14ac:dyDescent="0.2">
      <c r="A886" s="2">
        <v>45371</v>
      </c>
      <c r="B886" s="3">
        <v>177.39608764648438</v>
      </c>
      <c r="C886" s="3">
        <v>178.14999389648438</v>
      </c>
      <c r="D886" s="3">
        <v>420.54348754882812</v>
      </c>
      <c r="E886" s="4">
        <v>175.66000366210938</v>
      </c>
    </row>
    <row r="887" spans="1:5" x14ac:dyDescent="0.2">
      <c r="A887" s="2">
        <v>45372</v>
      </c>
      <c r="B887" s="3">
        <v>170.14813232421875</v>
      </c>
      <c r="C887" s="3">
        <v>178.14999389648438</v>
      </c>
      <c r="D887" s="3">
        <v>424.6378173828125</v>
      </c>
      <c r="E887" s="4">
        <v>172.82000732421875</v>
      </c>
    </row>
    <row r="888" spans="1:5" x14ac:dyDescent="0.2">
      <c r="A888" s="2">
        <v>45373</v>
      </c>
      <c r="B888" s="3">
        <v>171.05166625976562</v>
      </c>
      <c r="C888" s="3">
        <v>178.8699951171875</v>
      </c>
      <c r="D888" s="3">
        <v>424.0147705078125</v>
      </c>
      <c r="E888" s="4">
        <v>170.83000183105469</v>
      </c>
    </row>
    <row r="889" spans="1:5" x14ac:dyDescent="0.2">
      <c r="A889" s="2">
        <v>45376</v>
      </c>
      <c r="B889" s="3">
        <v>169.63185119628906</v>
      </c>
      <c r="C889" s="3">
        <v>179.71000671386719</v>
      </c>
      <c r="D889" s="3">
        <v>418.1995849609375</v>
      </c>
      <c r="E889" s="4">
        <v>172.6300048828125</v>
      </c>
    </row>
    <row r="890" spans="1:5" x14ac:dyDescent="0.2">
      <c r="A890" s="2">
        <v>45377</v>
      </c>
      <c r="B890" s="3">
        <v>168.49996948242188</v>
      </c>
      <c r="C890" s="3">
        <v>178.30000305175781</v>
      </c>
      <c r="D890" s="3">
        <v>417.00289916992188</v>
      </c>
      <c r="E890" s="4">
        <v>177.66999816894531</v>
      </c>
    </row>
    <row r="891" spans="1:5" x14ac:dyDescent="0.2">
      <c r="A891" s="2">
        <v>45378</v>
      </c>
      <c r="B891" s="3">
        <v>172.07432556152344</v>
      </c>
      <c r="C891" s="3">
        <v>179.83000183105469</v>
      </c>
      <c r="D891" s="3">
        <v>416.78533935546875</v>
      </c>
      <c r="E891" s="4">
        <v>179.83000183105469</v>
      </c>
    </row>
    <row r="892" spans="1:5" x14ac:dyDescent="0.2">
      <c r="A892" s="2">
        <v>45379</v>
      </c>
      <c r="B892" s="3">
        <v>170.25733947753906</v>
      </c>
      <c r="C892" s="3">
        <v>180.3800048828125</v>
      </c>
      <c r="D892" s="3">
        <v>416.08316040039062</v>
      </c>
      <c r="E892" s="4">
        <v>175.78999328613281</v>
      </c>
    </row>
    <row r="893" spans="1:5" x14ac:dyDescent="0.2">
      <c r="A893" s="2">
        <v>45383</v>
      </c>
      <c r="B893" s="3">
        <v>168.81770324707031</v>
      </c>
      <c r="C893" s="3">
        <v>180.97000122070312</v>
      </c>
      <c r="D893" s="3">
        <v>419.8907470703125</v>
      </c>
      <c r="E893" s="4">
        <v>175.22000122070312</v>
      </c>
    </row>
    <row r="894" spans="1:5" x14ac:dyDescent="0.2">
      <c r="A894" s="2">
        <v>45384</v>
      </c>
      <c r="B894" s="3">
        <v>167.63616943359375</v>
      </c>
      <c r="C894" s="3">
        <v>180.69000244140625</v>
      </c>
      <c r="D894" s="3">
        <v>416.79522705078125</v>
      </c>
      <c r="E894" s="4">
        <v>166.6300048828125</v>
      </c>
    </row>
    <row r="895" spans="1:5" x14ac:dyDescent="0.2">
      <c r="A895" s="2">
        <v>45385</v>
      </c>
      <c r="B895" s="3">
        <v>168.44039916992188</v>
      </c>
      <c r="C895" s="3">
        <v>182.41000366210938</v>
      </c>
      <c r="D895" s="3">
        <v>415.81613159179688</v>
      </c>
      <c r="E895" s="4">
        <v>168.3800048828125</v>
      </c>
    </row>
    <row r="896" spans="1:5" x14ac:dyDescent="0.2">
      <c r="A896" s="2">
        <v>45386</v>
      </c>
      <c r="B896" s="3">
        <v>167.6163330078125</v>
      </c>
      <c r="C896" s="3">
        <v>180</v>
      </c>
      <c r="D896" s="3">
        <v>413.27444458007812</v>
      </c>
      <c r="E896" s="4">
        <v>171.11000061035156</v>
      </c>
    </row>
    <row r="897" spans="1:5" x14ac:dyDescent="0.2">
      <c r="A897" s="2">
        <v>45387</v>
      </c>
      <c r="B897" s="3">
        <v>168.37091064453125</v>
      </c>
      <c r="C897" s="3">
        <v>185.07000732421875</v>
      </c>
      <c r="D897" s="3">
        <v>420.83023071289062</v>
      </c>
      <c r="E897" s="4">
        <v>164.89999389648438</v>
      </c>
    </row>
    <row r="898" spans="1:5" x14ac:dyDescent="0.2">
      <c r="A898" s="2">
        <v>45390</v>
      </c>
      <c r="B898" s="3">
        <v>167.24896240234375</v>
      </c>
      <c r="C898" s="3">
        <v>185.19000244140625</v>
      </c>
      <c r="D898" s="3">
        <v>419.91049194335938</v>
      </c>
      <c r="E898" s="4">
        <v>172.97999572753906</v>
      </c>
    </row>
    <row r="899" spans="1:5" x14ac:dyDescent="0.2">
      <c r="A899" s="2">
        <v>45391</v>
      </c>
      <c r="B899" s="3">
        <v>168.46025085449219</v>
      </c>
      <c r="C899" s="3">
        <v>185.66999816894531</v>
      </c>
      <c r="D899" s="3">
        <v>421.58184814453125</v>
      </c>
      <c r="E899" s="4">
        <v>176.8800048828125</v>
      </c>
    </row>
    <row r="900" spans="1:5" x14ac:dyDescent="0.2">
      <c r="A900" s="2">
        <v>45392</v>
      </c>
      <c r="B900" s="3">
        <v>166.583740234375</v>
      </c>
      <c r="C900" s="3">
        <v>185.94999694824219</v>
      </c>
      <c r="D900" s="3">
        <v>418.59518432617188</v>
      </c>
      <c r="E900" s="4">
        <v>171.75999450683594</v>
      </c>
    </row>
    <row r="901" spans="1:5" x14ac:dyDescent="0.2">
      <c r="A901" s="2">
        <v>45393</v>
      </c>
      <c r="B901" s="3">
        <v>173.79196166992188</v>
      </c>
      <c r="C901" s="3">
        <v>189.05000305175781</v>
      </c>
      <c r="D901" s="3">
        <v>423.21368408203125</v>
      </c>
      <c r="E901" s="4">
        <v>174.60000610351562</v>
      </c>
    </row>
    <row r="902" spans="1:5" x14ac:dyDescent="0.2">
      <c r="A902" s="2">
        <v>45394</v>
      </c>
      <c r="B902" s="3">
        <v>175.29122924804688</v>
      </c>
      <c r="C902" s="3">
        <v>186.1300048828125</v>
      </c>
      <c r="D902" s="3">
        <v>417.25015258789062</v>
      </c>
      <c r="E902" s="4">
        <v>171.05000305175781</v>
      </c>
    </row>
    <row r="903" spans="1:5" x14ac:dyDescent="0.2">
      <c r="A903" s="2">
        <v>45397</v>
      </c>
      <c r="B903" s="3">
        <v>171.45872497558594</v>
      </c>
      <c r="C903" s="3">
        <v>183.6199951171875</v>
      </c>
      <c r="D903" s="3">
        <v>409.08120727539062</v>
      </c>
      <c r="E903" s="4">
        <v>161.47999572753906</v>
      </c>
    </row>
    <row r="904" spans="1:5" x14ac:dyDescent="0.2">
      <c r="A904" s="2">
        <v>45398</v>
      </c>
      <c r="B904" s="3">
        <v>168.17233276367188</v>
      </c>
      <c r="C904" s="3">
        <v>183.32000732421875</v>
      </c>
      <c r="D904" s="3">
        <v>410.01080322265625</v>
      </c>
      <c r="E904" s="4">
        <v>157.11000061035156</v>
      </c>
    </row>
    <row r="905" spans="1:5" x14ac:dyDescent="0.2">
      <c r="A905" s="2">
        <v>45399</v>
      </c>
      <c r="B905" s="3">
        <v>166.80216979980469</v>
      </c>
      <c r="C905" s="3">
        <v>181.27999877929688</v>
      </c>
      <c r="D905" s="3">
        <v>407.30105590820312</v>
      </c>
      <c r="E905" s="4">
        <v>155.44999694824219</v>
      </c>
    </row>
    <row r="906" spans="1:5" x14ac:dyDescent="0.2">
      <c r="A906" s="2">
        <v>45400</v>
      </c>
      <c r="B906" s="3">
        <v>165.8489990234375</v>
      </c>
      <c r="C906" s="3">
        <v>179.22000122070312</v>
      </c>
      <c r="D906" s="3">
        <v>399.81448364257812</v>
      </c>
      <c r="E906" s="4">
        <v>149.92999267578125</v>
      </c>
    </row>
    <row r="907" spans="1:5" x14ac:dyDescent="0.2">
      <c r="A907" s="2">
        <v>45401</v>
      </c>
      <c r="B907" s="3">
        <v>163.82356262207031</v>
      </c>
      <c r="C907" s="3">
        <v>174.6300048828125</v>
      </c>
      <c r="D907" s="3">
        <v>394.72122192382812</v>
      </c>
      <c r="E907" s="4">
        <v>147.05000305175781</v>
      </c>
    </row>
    <row r="908" spans="1:5" x14ac:dyDescent="0.2">
      <c r="A908" s="2">
        <v>45404</v>
      </c>
      <c r="B908" s="3">
        <v>164.65756225585938</v>
      </c>
      <c r="C908" s="3">
        <v>177.22999572753906</v>
      </c>
      <c r="D908" s="3">
        <v>396.54092407226562</v>
      </c>
      <c r="E908" s="4">
        <v>142.05000305175781</v>
      </c>
    </row>
    <row r="909" spans="1:5" x14ac:dyDescent="0.2">
      <c r="A909" s="2">
        <v>45405</v>
      </c>
      <c r="B909" s="3">
        <v>165.70999145507812</v>
      </c>
      <c r="C909" s="3">
        <v>179.53999328613281</v>
      </c>
      <c r="D909" s="3">
        <v>403.078125</v>
      </c>
      <c r="E909" s="4">
        <v>144.67999267578125</v>
      </c>
    </row>
    <row r="910" spans="1:5" x14ac:dyDescent="0.2">
      <c r="A910" s="2">
        <v>45406</v>
      </c>
      <c r="B910" s="3">
        <v>167.81489562988281</v>
      </c>
      <c r="C910" s="3">
        <v>176.58999633789062</v>
      </c>
      <c r="D910" s="3">
        <v>404.5516357421875</v>
      </c>
      <c r="E910" s="4">
        <v>162.1300048828125</v>
      </c>
    </row>
    <row r="911" spans="1:5" x14ac:dyDescent="0.2">
      <c r="A911" s="2">
        <v>45407</v>
      </c>
      <c r="B911" s="3">
        <v>168.6787109375</v>
      </c>
      <c r="C911" s="3">
        <v>173.66999816894531</v>
      </c>
      <c r="D911" s="3">
        <v>394.64215087890625</v>
      </c>
      <c r="E911" s="4">
        <v>170.17999267578125</v>
      </c>
    </row>
    <row r="912" spans="1:5" x14ac:dyDescent="0.2">
      <c r="A912" s="2">
        <v>45408</v>
      </c>
      <c r="B912" s="3">
        <v>168.0928955078125</v>
      </c>
      <c r="C912" s="3">
        <v>179.6199951171875</v>
      </c>
      <c r="D912" s="3">
        <v>401.84185791015625</v>
      </c>
      <c r="E912" s="4">
        <v>168.28999328613281</v>
      </c>
    </row>
    <row r="913" spans="1:5" x14ac:dyDescent="0.2">
      <c r="A913" s="2">
        <v>45411</v>
      </c>
      <c r="B913" s="3">
        <v>172.26295471191406</v>
      </c>
      <c r="C913" s="3">
        <v>180.96000671386719</v>
      </c>
      <c r="D913" s="3">
        <v>397.81674194335938</v>
      </c>
      <c r="E913" s="4">
        <v>194.05000305175781</v>
      </c>
    </row>
    <row r="914" spans="1:5" x14ac:dyDescent="0.2">
      <c r="A914" s="2">
        <v>45412</v>
      </c>
      <c r="B914" s="3">
        <v>169.11555480957031</v>
      </c>
      <c r="C914" s="3">
        <v>175</v>
      </c>
      <c r="D914" s="3">
        <v>385.0390625</v>
      </c>
      <c r="E914" s="4">
        <v>183.27999877929688</v>
      </c>
    </row>
    <row r="915" spans="1:5" x14ac:dyDescent="0.2">
      <c r="A915" s="2">
        <v>45413</v>
      </c>
      <c r="B915" s="3">
        <v>168.0928955078125</v>
      </c>
      <c r="C915" s="3">
        <v>179</v>
      </c>
      <c r="D915" s="3">
        <v>390.58731079101562</v>
      </c>
      <c r="E915" s="4">
        <v>179.99000549316406</v>
      </c>
    </row>
    <row r="916" spans="1:5" x14ac:dyDescent="0.2">
      <c r="A916" s="2">
        <v>45414</v>
      </c>
      <c r="B916" s="3">
        <v>171.79631042480469</v>
      </c>
      <c r="C916" s="3">
        <v>184.72000122070312</v>
      </c>
      <c r="D916" s="3">
        <v>393.455322265625</v>
      </c>
      <c r="E916" s="4">
        <v>180.00999450683594</v>
      </c>
    </row>
    <row r="917" spans="1:5" x14ac:dyDescent="0.2">
      <c r="A917" s="2">
        <v>45415</v>
      </c>
      <c r="B917" s="3">
        <v>182.07252502441406</v>
      </c>
      <c r="C917" s="3">
        <v>186.21000671386719</v>
      </c>
      <c r="D917" s="3">
        <v>402.1781005859375</v>
      </c>
      <c r="E917" s="4">
        <v>181.19000244140625</v>
      </c>
    </row>
    <row r="918" spans="1:5" x14ac:dyDescent="0.2">
      <c r="A918" s="2">
        <v>45418</v>
      </c>
      <c r="B918" s="3">
        <v>180.41441345214844</v>
      </c>
      <c r="C918" s="3">
        <v>188.69999694824219</v>
      </c>
      <c r="D918" s="3">
        <v>408.9822998046875</v>
      </c>
      <c r="E918" s="4">
        <v>184.75999450683594</v>
      </c>
    </row>
    <row r="919" spans="1:5" x14ac:dyDescent="0.2">
      <c r="A919" s="2">
        <v>45419</v>
      </c>
      <c r="B919" s="3">
        <v>181.0994873046875</v>
      </c>
      <c r="C919" s="3">
        <v>188.75999450683594</v>
      </c>
      <c r="D919" s="3">
        <v>404.82855224609375</v>
      </c>
      <c r="E919" s="4">
        <v>177.80999755859375</v>
      </c>
    </row>
    <row r="920" spans="1:5" x14ac:dyDescent="0.2">
      <c r="A920" s="2">
        <v>45420</v>
      </c>
      <c r="B920" s="3">
        <v>181.43707275390625</v>
      </c>
      <c r="C920" s="3">
        <v>188</v>
      </c>
      <c r="D920" s="3">
        <v>406.01531982421875</v>
      </c>
      <c r="E920" s="4">
        <v>174.72000122070312</v>
      </c>
    </row>
    <row r="921" spans="1:5" x14ac:dyDescent="0.2">
      <c r="A921" s="2">
        <v>45421</v>
      </c>
      <c r="B921" s="3">
        <v>183.25404357910156</v>
      </c>
      <c r="C921" s="3">
        <v>189.5</v>
      </c>
      <c r="D921" s="3">
        <v>407.7757568359375</v>
      </c>
      <c r="E921" s="4">
        <v>171.97000122070312</v>
      </c>
    </row>
    <row r="922" spans="1:5" x14ac:dyDescent="0.2">
      <c r="A922" s="2">
        <v>45422</v>
      </c>
      <c r="B922" s="3">
        <v>181.99139404296875</v>
      </c>
      <c r="C922" s="3">
        <v>187.47999572753906</v>
      </c>
      <c r="D922" s="3">
        <v>410.1690673828125</v>
      </c>
      <c r="E922" s="4">
        <v>168.47000122070312</v>
      </c>
    </row>
    <row r="923" spans="1:5" x14ac:dyDescent="0.2">
      <c r="A923" s="2">
        <v>45425</v>
      </c>
      <c r="B923" s="3">
        <v>185.20268249511719</v>
      </c>
      <c r="C923" s="3">
        <v>186.57000732421875</v>
      </c>
      <c r="D923" s="3">
        <v>409.16030883789062</v>
      </c>
      <c r="E923" s="4">
        <v>171.88999938964844</v>
      </c>
    </row>
    <row r="924" spans="1:5" x14ac:dyDescent="0.2">
      <c r="A924" s="2">
        <v>45426</v>
      </c>
      <c r="B924" s="3">
        <v>186.34602355957031</v>
      </c>
      <c r="C924" s="3">
        <v>187.07000732421875</v>
      </c>
      <c r="D924" s="3">
        <v>411.96902465820312</v>
      </c>
      <c r="E924" s="4">
        <v>177.55000305175781</v>
      </c>
    </row>
    <row r="925" spans="1:5" x14ac:dyDescent="0.2">
      <c r="A925" s="2">
        <v>45427</v>
      </c>
      <c r="B925" s="3">
        <v>188.62281799316406</v>
      </c>
      <c r="C925" s="3">
        <v>185.99000549316406</v>
      </c>
      <c r="D925" s="3">
        <v>419.17184448242188</v>
      </c>
      <c r="E925" s="4">
        <v>173.99000549316406</v>
      </c>
    </row>
    <row r="926" spans="1:5" x14ac:dyDescent="0.2">
      <c r="A926" s="2">
        <v>45428</v>
      </c>
      <c r="B926" s="3">
        <v>188.74211120605469</v>
      </c>
      <c r="C926" s="3">
        <v>183.6300048828125</v>
      </c>
      <c r="D926" s="3">
        <v>417.10116577148438</v>
      </c>
      <c r="E926" s="4">
        <v>174.83999633789062</v>
      </c>
    </row>
    <row r="927" spans="1:5" x14ac:dyDescent="0.2">
      <c r="A927" s="2">
        <v>45429</v>
      </c>
      <c r="B927" s="3">
        <v>188.77192687988281</v>
      </c>
      <c r="C927" s="3">
        <v>184.69999694824219</v>
      </c>
      <c r="D927" s="3">
        <v>416.328369140625</v>
      </c>
      <c r="E927" s="4">
        <v>177.46000671386719</v>
      </c>
    </row>
    <row r="928" spans="1:5" x14ac:dyDescent="0.2">
      <c r="A928" s="2">
        <v>45432</v>
      </c>
      <c r="B928" s="3">
        <v>189.93516540527344</v>
      </c>
      <c r="C928" s="3">
        <v>183.53999328613281</v>
      </c>
      <c r="D928" s="3">
        <v>421.4110107421875</v>
      </c>
      <c r="E928" s="4">
        <v>174.94999694824219</v>
      </c>
    </row>
    <row r="929" spans="1:5" x14ac:dyDescent="0.2">
      <c r="A929" s="2">
        <v>45433</v>
      </c>
      <c r="B929" s="3">
        <v>191.23759460449219</v>
      </c>
      <c r="C929" s="3">
        <v>183.14999389648438</v>
      </c>
      <c r="D929" s="3">
        <v>425.0767822265625</v>
      </c>
      <c r="E929" s="4">
        <v>186.60000610351562</v>
      </c>
    </row>
    <row r="930" spans="1:5" x14ac:dyDescent="0.2">
      <c r="A930" s="2">
        <v>45434</v>
      </c>
      <c r="B930" s="3">
        <v>189.79595947265625</v>
      </c>
      <c r="C930" s="3">
        <v>183.1300048828125</v>
      </c>
      <c r="D930" s="3">
        <v>426.54315185546875</v>
      </c>
      <c r="E930" s="4">
        <v>180.11000061035156</v>
      </c>
    </row>
    <row r="931" spans="1:5" x14ac:dyDescent="0.2">
      <c r="A931" s="2">
        <v>45435</v>
      </c>
      <c r="B931" s="3">
        <v>185.79924011230469</v>
      </c>
      <c r="C931" s="3">
        <v>181.05000305175781</v>
      </c>
      <c r="D931" s="3">
        <v>423.05563354492188</v>
      </c>
      <c r="E931" s="4">
        <v>173.74000549316406</v>
      </c>
    </row>
    <row r="932" spans="1:5" x14ac:dyDescent="0.2">
      <c r="A932" s="2">
        <v>45436</v>
      </c>
      <c r="B932" s="3">
        <v>188.88130187988281</v>
      </c>
      <c r="C932" s="3">
        <v>180.75</v>
      </c>
      <c r="D932" s="3">
        <v>426.18643188476562</v>
      </c>
      <c r="E932" s="4">
        <v>179.24000549316406</v>
      </c>
    </row>
    <row r="933" spans="1:5" x14ac:dyDescent="0.2">
      <c r="A933" s="2">
        <v>45440</v>
      </c>
      <c r="B933" s="3">
        <v>188.8912353515625</v>
      </c>
      <c r="C933" s="3">
        <v>182.14999389648438</v>
      </c>
      <c r="D933" s="3">
        <v>426.34503173828125</v>
      </c>
      <c r="E933" s="4">
        <v>176.75</v>
      </c>
    </row>
    <row r="934" spans="1:5" x14ac:dyDescent="0.2">
      <c r="A934" s="2">
        <v>45441</v>
      </c>
      <c r="B934" s="3">
        <v>189.18951416015625</v>
      </c>
      <c r="C934" s="3">
        <v>182.02000427246094</v>
      </c>
      <c r="D934" s="3">
        <v>425.20562744140625</v>
      </c>
      <c r="E934" s="4">
        <v>176.19000244140625</v>
      </c>
    </row>
    <row r="935" spans="1:5" x14ac:dyDescent="0.2">
      <c r="A935" s="2">
        <v>45442</v>
      </c>
      <c r="B935" s="3">
        <v>190.18373107910156</v>
      </c>
      <c r="C935" s="3">
        <v>179.32000732421875</v>
      </c>
      <c r="D935" s="3">
        <v>410.83956909179688</v>
      </c>
      <c r="E935" s="4">
        <v>178.78999328613281</v>
      </c>
    </row>
    <row r="936" spans="1:5" x14ac:dyDescent="0.2">
      <c r="A936" s="2">
        <v>45443</v>
      </c>
      <c r="B936" s="3">
        <v>191.13818359375</v>
      </c>
      <c r="C936" s="3">
        <v>176.44000244140625</v>
      </c>
      <c r="D936" s="3">
        <v>411.29531860351562</v>
      </c>
      <c r="E936" s="4">
        <v>178.08000183105469</v>
      </c>
    </row>
    <row r="937" spans="1:5" x14ac:dyDescent="0.2">
      <c r="A937" s="2">
        <v>45446</v>
      </c>
      <c r="B937" s="3">
        <v>192.90788269042969</v>
      </c>
      <c r="C937" s="3">
        <v>178.33999633789062</v>
      </c>
      <c r="D937" s="3">
        <v>409.70016479492188</v>
      </c>
      <c r="E937" s="4">
        <v>176.28999328613281</v>
      </c>
    </row>
    <row r="938" spans="1:5" x14ac:dyDescent="0.2">
      <c r="A938" s="2">
        <v>45447</v>
      </c>
      <c r="B938" s="3">
        <v>193.22601318359375</v>
      </c>
      <c r="C938" s="3">
        <v>179.33999633789062</v>
      </c>
      <c r="D938" s="3">
        <v>412.22662353515625</v>
      </c>
      <c r="E938" s="4">
        <v>174.77000427246094</v>
      </c>
    </row>
    <row r="939" spans="1:5" x14ac:dyDescent="0.2">
      <c r="A939" s="2">
        <v>45448</v>
      </c>
      <c r="B939" s="3">
        <v>194.73722839355469</v>
      </c>
      <c r="C939" s="3">
        <v>181.27999877929688</v>
      </c>
      <c r="D939" s="3">
        <v>420.09326171875</v>
      </c>
      <c r="E939" s="4">
        <v>175</v>
      </c>
    </row>
    <row r="940" spans="1:5" x14ac:dyDescent="0.2">
      <c r="A940" s="2">
        <v>45449</v>
      </c>
      <c r="B940" s="3">
        <v>193.35527038574219</v>
      </c>
      <c r="C940" s="3">
        <v>185</v>
      </c>
      <c r="D940" s="3">
        <v>420.59854125976562</v>
      </c>
      <c r="E940" s="4">
        <v>177.94000244140625</v>
      </c>
    </row>
    <row r="941" spans="1:5" x14ac:dyDescent="0.2">
      <c r="A941" s="2">
        <v>45450</v>
      </c>
      <c r="B941" s="3">
        <v>195.7513427734375</v>
      </c>
      <c r="C941" s="3">
        <v>184.30000305175781</v>
      </c>
      <c r="D941" s="3">
        <v>419.93478393554688</v>
      </c>
      <c r="E941" s="4">
        <v>177.47999572753906</v>
      </c>
    </row>
    <row r="942" spans="1:5" x14ac:dyDescent="0.2">
      <c r="A942" s="2">
        <v>45453</v>
      </c>
      <c r="B942" s="3">
        <v>192.00311279296875</v>
      </c>
      <c r="C942" s="3">
        <v>187.05999755859375</v>
      </c>
      <c r="D942" s="3">
        <v>423.91763305664062</v>
      </c>
      <c r="E942" s="4">
        <v>173.78999328613281</v>
      </c>
    </row>
    <row r="943" spans="1:5" x14ac:dyDescent="0.2">
      <c r="A943" s="2">
        <v>45454</v>
      </c>
      <c r="B943" s="3">
        <v>205.95199584960938</v>
      </c>
      <c r="C943" s="3">
        <v>187.22999572753906</v>
      </c>
      <c r="D943" s="3">
        <v>428.68319702148438</v>
      </c>
      <c r="E943" s="4">
        <v>170.66000366210938</v>
      </c>
    </row>
    <row r="944" spans="1:5" x14ac:dyDescent="0.2">
      <c r="A944" s="2">
        <v>45455</v>
      </c>
      <c r="B944" s="3">
        <v>211.83778381347656</v>
      </c>
      <c r="C944" s="3">
        <v>186.88999938964844</v>
      </c>
      <c r="D944" s="3">
        <v>436.98574829101562</v>
      </c>
      <c r="E944" s="4">
        <v>177.28999328613281</v>
      </c>
    </row>
    <row r="945" spans="1:5" x14ac:dyDescent="0.2">
      <c r="A945" s="2">
        <v>45456</v>
      </c>
      <c r="B945" s="3">
        <v>213.00100708007812</v>
      </c>
      <c r="C945" s="3">
        <v>183.83000183105469</v>
      </c>
      <c r="D945" s="3">
        <v>437.50100708007812</v>
      </c>
      <c r="E945" s="4">
        <v>182.47000122070312</v>
      </c>
    </row>
    <row r="946" spans="1:5" x14ac:dyDescent="0.2">
      <c r="A946" s="2">
        <v>45457</v>
      </c>
      <c r="B946" s="3">
        <v>211.2611083984375</v>
      </c>
      <c r="C946" s="3">
        <v>183.66000366210938</v>
      </c>
      <c r="D946" s="3">
        <v>438.48184204101562</v>
      </c>
      <c r="E946" s="4">
        <v>178.00999450683594</v>
      </c>
    </row>
    <row r="947" spans="1:5" x14ac:dyDescent="0.2">
      <c r="A947" s="2">
        <v>45460</v>
      </c>
      <c r="B947" s="3">
        <v>215.41694641113281</v>
      </c>
      <c r="C947" s="3">
        <v>184.05999755859375</v>
      </c>
      <c r="D947" s="3">
        <v>444.228271484375</v>
      </c>
      <c r="E947" s="4">
        <v>187.44000244140625</v>
      </c>
    </row>
    <row r="948" spans="1:5" x14ac:dyDescent="0.2">
      <c r="A948" s="2">
        <v>45461</v>
      </c>
      <c r="B948" s="3">
        <v>213.05068969726562</v>
      </c>
      <c r="C948" s="3">
        <v>182.80999755859375</v>
      </c>
      <c r="D948" s="3">
        <v>442.21701049804688</v>
      </c>
      <c r="E948" s="4">
        <v>184.86000061035156</v>
      </c>
    </row>
    <row r="949" spans="1:5" x14ac:dyDescent="0.2">
      <c r="A949" s="2">
        <v>45463</v>
      </c>
      <c r="B949" s="3">
        <v>208.46736145019531</v>
      </c>
      <c r="C949" s="3">
        <v>186.10000610351562</v>
      </c>
      <c r="D949" s="3">
        <v>441.58291625976562</v>
      </c>
      <c r="E949" s="4">
        <v>181.57000732421875</v>
      </c>
    </row>
    <row r="950" spans="1:5" x14ac:dyDescent="0.2">
      <c r="A950" s="2">
        <v>45464</v>
      </c>
      <c r="B950" s="3">
        <v>206.29005432128906</v>
      </c>
      <c r="C950" s="3">
        <v>189.08000183105469</v>
      </c>
      <c r="D950" s="3">
        <v>445.625244140625</v>
      </c>
      <c r="E950" s="4">
        <v>183.00999450683594</v>
      </c>
    </row>
    <row r="951" spans="1:5" x14ac:dyDescent="0.2">
      <c r="A951" s="2">
        <v>45467</v>
      </c>
      <c r="B951" s="3">
        <v>206.93629455566406</v>
      </c>
      <c r="C951" s="3">
        <v>185.57000732421875</v>
      </c>
      <c r="D951" s="3">
        <v>443.53472900390625</v>
      </c>
      <c r="E951" s="4">
        <v>182.58000183105469</v>
      </c>
    </row>
    <row r="952" spans="1:5" x14ac:dyDescent="0.2">
      <c r="A952" s="2">
        <v>45468</v>
      </c>
      <c r="B952" s="3">
        <v>207.86090087890625</v>
      </c>
      <c r="C952" s="3">
        <v>186.33999633789062</v>
      </c>
      <c r="D952" s="3">
        <v>446.784423828125</v>
      </c>
      <c r="E952" s="4">
        <v>187.35000610351562</v>
      </c>
    </row>
    <row r="953" spans="1:5" x14ac:dyDescent="0.2">
      <c r="A953" s="2">
        <v>45469</v>
      </c>
      <c r="B953" s="3">
        <v>212.0167236328125</v>
      </c>
      <c r="C953" s="3">
        <v>193.61000061035156</v>
      </c>
      <c r="D953" s="3">
        <v>447.98324584960938</v>
      </c>
      <c r="E953" s="4">
        <v>196.3699951171875</v>
      </c>
    </row>
    <row r="954" spans="1:5" x14ac:dyDescent="0.2">
      <c r="A954" s="2">
        <v>45470</v>
      </c>
      <c r="B954" s="3">
        <v>212.86183166503906</v>
      </c>
      <c r="C954" s="3">
        <v>197.85000610351562</v>
      </c>
      <c r="D954" s="3">
        <v>448.6668701171875</v>
      </c>
      <c r="E954" s="4">
        <v>197.41999816894531</v>
      </c>
    </row>
    <row r="955" spans="1:5" x14ac:dyDescent="0.2">
      <c r="A955" s="2">
        <v>45471</v>
      </c>
      <c r="B955" s="3">
        <v>209.40191650390625</v>
      </c>
      <c r="C955" s="3">
        <v>193.25</v>
      </c>
      <c r="D955" s="3">
        <v>442.82135009765625</v>
      </c>
      <c r="E955" s="4">
        <v>197.8800048828125</v>
      </c>
    </row>
    <row r="956" spans="1:5" x14ac:dyDescent="0.2">
      <c r="A956" s="2">
        <v>45474</v>
      </c>
      <c r="B956" s="3">
        <v>215.49647521972656</v>
      </c>
      <c r="C956" s="3">
        <v>197.19999694824219</v>
      </c>
      <c r="D956" s="3">
        <v>452.51101684570312</v>
      </c>
      <c r="E956" s="4">
        <v>209.86000061035156</v>
      </c>
    </row>
    <row r="957" spans="1:5" x14ac:dyDescent="0.2">
      <c r="A957" s="2">
        <v>45475</v>
      </c>
      <c r="B957" s="3">
        <v>218.99613952636719</v>
      </c>
      <c r="C957" s="3">
        <v>200</v>
      </c>
      <c r="D957" s="3">
        <v>455.0374755859375</v>
      </c>
      <c r="E957" s="4">
        <v>231.25999450683594</v>
      </c>
    </row>
    <row r="958" spans="1:5" x14ac:dyDescent="0.2">
      <c r="A958" s="2">
        <v>45476</v>
      </c>
      <c r="B958" s="3">
        <v>220.26872253417969</v>
      </c>
      <c r="C958" s="3">
        <v>197.58999633789062</v>
      </c>
      <c r="D958" s="3">
        <v>456.513671875</v>
      </c>
      <c r="E958" s="4">
        <v>246.38999938964844</v>
      </c>
    </row>
    <row r="959" spans="1:5" x14ac:dyDescent="0.2">
      <c r="A959" s="2">
        <v>45478</v>
      </c>
      <c r="B959" s="3">
        <v>225.03102111816406</v>
      </c>
      <c r="C959" s="3">
        <v>200</v>
      </c>
      <c r="D959" s="3">
        <v>463.24093627929688</v>
      </c>
      <c r="E959" s="4">
        <v>251.52000427246094</v>
      </c>
    </row>
    <row r="960" spans="1:5" x14ac:dyDescent="0.2">
      <c r="A960" s="2">
        <v>45481</v>
      </c>
      <c r="B960" s="3">
        <v>226.50245666503906</v>
      </c>
      <c r="C960" s="3">
        <v>199.28999328613281</v>
      </c>
      <c r="D960" s="3">
        <v>461.93316650390625</v>
      </c>
      <c r="E960" s="4">
        <v>252.94000244140625</v>
      </c>
    </row>
    <row r="961" spans="1:5" x14ac:dyDescent="0.2">
      <c r="A961" s="2">
        <v>45482</v>
      </c>
      <c r="B961" s="3">
        <v>227.35748291015625</v>
      </c>
      <c r="C961" s="3">
        <v>199.33999633789062</v>
      </c>
      <c r="D961" s="3">
        <v>455.2950439453125</v>
      </c>
      <c r="E961" s="4">
        <v>262.32998657226562</v>
      </c>
    </row>
    <row r="962" spans="1:5" x14ac:dyDescent="0.2">
      <c r="A962" s="2">
        <v>45483</v>
      </c>
      <c r="B962" s="3">
        <v>231.63262939453125</v>
      </c>
      <c r="C962" s="3">
        <v>199.78999328613281</v>
      </c>
      <c r="D962" s="3">
        <v>461.94308471679688</v>
      </c>
      <c r="E962" s="4">
        <v>263.260009765625</v>
      </c>
    </row>
    <row r="963" spans="1:5" x14ac:dyDescent="0.2">
      <c r="A963" s="2">
        <v>45484</v>
      </c>
      <c r="B963" s="3">
        <v>226.25392150878906</v>
      </c>
      <c r="C963" s="3">
        <v>195.05000305175781</v>
      </c>
      <c r="D963" s="3">
        <v>450.49978637695312</v>
      </c>
      <c r="E963" s="4">
        <v>241.02999877929688</v>
      </c>
    </row>
    <row r="964" spans="1:5" x14ac:dyDescent="0.2">
      <c r="A964" s="2">
        <v>45485</v>
      </c>
      <c r="B964" s="3">
        <v>229.20671081542969</v>
      </c>
      <c r="C964" s="3">
        <v>194.49000549316406</v>
      </c>
      <c r="D964" s="3">
        <v>449.36038208007812</v>
      </c>
      <c r="E964" s="4">
        <v>248.22999572753906</v>
      </c>
    </row>
    <row r="965" spans="1:5" x14ac:dyDescent="0.2">
      <c r="A965" s="2">
        <v>45488</v>
      </c>
      <c r="B965" s="3">
        <v>233.04440307617188</v>
      </c>
      <c r="C965" s="3">
        <v>192.72000122070312</v>
      </c>
      <c r="D965" s="3">
        <v>449.76663208007812</v>
      </c>
      <c r="E965" s="4">
        <v>252.63999938964844</v>
      </c>
    </row>
    <row r="966" spans="1:5" x14ac:dyDescent="0.2">
      <c r="A966" s="2">
        <v>45489</v>
      </c>
      <c r="B966" s="3">
        <v>233.46197509765625</v>
      </c>
      <c r="C966" s="3">
        <v>193.02000427246094</v>
      </c>
      <c r="D966" s="3">
        <v>445.36764526367188</v>
      </c>
      <c r="E966" s="4">
        <v>256.55999755859375</v>
      </c>
    </row>
    <row r="967" spans="1:5" x14ac:dyDescent="0.2">
      <c r="A967" s="2">
        <v>45490</v>
      </c>
      <c r="B967" s="3">
        <v>227.55632019042969</v>
      </c>
      <c r="C967" s="3">
        <v>187.92999267578125</v>
      </c>
      <c r="D967" s="3">
        <v>439.42303466796875</v>
      </c>
      <c r="E967" s="4">
        <v>248.5</v>
      </c>
    </row>
    <row r="968" spans="1:5" x14ac:dyDescent="0.2">
      <c r="A968" s="2">
        <v>45491</v>
      </c>
      <c r="B968" s="3">
        <v>222.88351440429688</v>
      </c>
      <c r="C968" s="3">
        <v>183.75</v>
      </c>
      <c r="D968" s="3">
        <v>436.3021240234375</v>
      </c>
      <c r="E968" s="4">
        <v>249.22999572753906</v>
      </c>
    </row>
    <row r="969" spans="1:5" x14ac:dyDescent="0.2">
      <c r="A969" s="2">
        <v>45492</v>
      </c>
      <c r="B969" s="3">
        <v>223.01275634765625</v>
      </c>
      <c r="C969" s="3">
        <v>183.1300048828125</v>
      </c>
      <c r="D969" s="3">
        <v>433.072265625</v>
      </c>
      <c r="E969" s="4">
        <v>239.19999694824219</v>
      </c>
    </row>
    <row r="970" spans="1:5" x14ac:dyDescent="0.2">
      <c r="A970" s="2">
        <v>45495</v>
      </c>
      <c r="B970" s="3">
        <v>222.66477966308594</v>
      </c>
      <c r="C970" s="3">
        <v>182.55000305175781</v>
      </c>
      <c r="D970" s="3">
        <v>438.84841918945312</v>
      </c>
      <c r="E970" s="4">
        <v>251.50999450683594</v>
      </c>
    </row>
    <row r="971" spans="1:5" x14ac:dyDescent="0.2">
      <c r="A971" s="2">
        <v>45496</v>
      </c>
      <c r="B971" s="3">
        <v>223.70872497558594</v>
      </c>
      <c r="C971" s="3">
        <v>186.41000366210938</v>
      </c>
      <c r="D971" s="3">
        <v>440.74078369140625</v>
      </c>
      <c r="E971" s="4">
        <v>246.3800048828125</v>
      </c>
    </row>
    <row r="972" spans="1:5" x14ac:dyDescent="0.2">
      <c r="A972" s="2">
        <v>45497</v>
      </c>
      <c r="B972" s="3">
        <v>217.276123046875</v>
      </c>
      <c r="C972" s="3">
        <v>180.83000183105469</v>
      </c>
      <c r="D972" s="3">
        <v>424.93814086914062</v>
      </c>
      <c r="E972" s="4">
        <v>215.99000549316406</v>
      </c>
    </row>
    <row r="973" spans="1:5" x14ac:dyDescent="0.2">
      <c r="A973" s="2">
        <v>45498</v>
      </c>
      <c r="B973" s="3">
        <v>216.23220825195312</v>
      </c>
      <c r="C973" s="3">
        <v>179.85000610351562</v>
      </c>
      <c r="D973" s="3">
        <v>414.5350341796875</v>
      </c>
      <c r="E973" s="4">
        <v>220.25</v>
      </c>
    </row>
    <row r="974" spans="1:5" x14ac:dyDescent="0.2">
      <c r="A974" s="2">
        <v>45499</v>
      </c>
      <c r="B974" s="3">
        <v>216.69947814941406</v>
      </c>
      <c r="C974" s="3">
        <v>182.5</v>
      </c>
      <c r="D974" s="3">
        <v>421.34161376953125</v>
      </c>
      <c r="E974" s="4">
        <v>219.80000305175781</v>
      </c>
    </row>
    <row r="975" spans="1:5" x14ac:dyDescent="0.2">
      <c r="A975" s="2">
        <v>45502</v>
      </c>
      <c r="B975" s="3">
        <v>216.97787475585938</v>
      </c>
      <c r="C975" s="3">
        <v>183.19999694824219</v>
      </c>
      <c r="D975" s="3">
        <v>422.78814697265625</v>
      </c>
      <c r="E975" s="4">
        <v>232.10000610351562</v>
      </c>
    </row>
    <row r="976" spans="1:5" x14ac:dyDescent="0.2">
      <c r="A976" s="2">
        <v>45503</v>
      </c>
      <c r="B976" s="3">
        <v>217.53463745117188</v>
      </c>
      <c r="C976" s="3">
        <v>181.71000671386719</v>
      </c>
      <c r="D976" s="3">
        <v>419.01333618164062</v>
      </c>
      <c r="E976" s="4">
        <v>222.6199951171875</v>
      </c>
    </row>
    <row r="977" spans="1:5" x14ac:dyDescent="0.2">
      <c r="A977" s="2">
        <v>45504</v>
      </c>
      <c r="B977" s="3">
        <v>220.795654296875</v>
      </c>
      <c r="C977" s="3">
        <v>186.97999572753906</v>
      </c>
      <c r="D977" s="3">
        <v>414.48556518554688</v>
      </c>
      <c r="E977" s="4">
        <v>232.07000732421875</v>
      </c>
    </row>
    <row r="978" spans="1:5" x14ac:dyDescent="0.2">
      <c r="A978" s="2">
        <v>45505</v>
      </c>
      <c r="B978" s="3">
        <v>217.09715270996094</v>
      </c>
      <c r="C978" s="3">
        <v>184.07000732421875</v>
      </c>
      <c r="D978" s="3">
        <v>413.2569580078125</v>
      </c>
      <c r="E978" s="4">
        <v>216.86000061035156</v>
      </c>
    </row>
    <row r="979" spans="1:5" x14ac:dyDescent="0.2">
      <c r="A979" s="2">
        <v>45506</v>
      </c>
      <c r="B979" s="3">
        <v>218.5885009765625</v>
      </c>
      <c r="C979" s="3">
        <v>167.89999389648438</v>
      </c>
      <c r="D979" s="3">
        <v>404.71664428710938</v>
      </c>
      <c r="E979" s="4">
        <v>207.66999816894531</v>
      </c>
    </row>
    <row r="980" spans="1:5" x14ac:dyDescent="0.2">
      <c r="A980" s="2">
        <v>45509</v>
      </c>
      <c r="B980" s="3">
        <v>208.05973815917969</v>
      </c>
      <c r="C980" s="3">
        <v>161.02000427246094</v>
      </c>
      <c r="D980" s="3">
        <v>391.4998779296875</v>
      </c>
      <c r="E980" s="4">
        <v>198.8800048828125</v>
      </c>
    </row>
    <row r="981" spans="1:5" x14ac:dyDescent="0.2">
      <c r="A981" s="2">
        <v>45510</v>
      </c>
      <c r="B981" s="3">
        <v>206.03152465820312</v>
      </c>
      <c r="C981" s="3">
        <v>161.92999267578125</v>
      </c>
      <c r="D981" s="3">
        <v>395.91867065429688</v>
      </c>
      <c r="E981" s="4">
        <v>200.63999938964844</v>
      </c>
    </row>
    <row r="982" spans="1:5" x14ac:dyDescent="0.2">
      <c r="A982" s="2">
        <v>45511</v>
      </c>
      <c r="B982" s="3">
        <v>208.60655212402344</v>
      </c>
      <c r="C982" s="3">
        <v>162.77000427246094</v>
      </c>
      <c r="D982" s="3">
        <v>394.74957275390625</v>
      </c>
      <c r="E982" s="4">
        <v>191.75999450683594</v>
      </c>
    </row>
    <row r="983" spans="1:5" x14ac:dyDescent="0.2">
      <c r="A983" s="2">
        <v>45512</v>
      </c>
      <c r="B983" s="3">
        <v>212.07635498046875</v>
      </c>
      <c r="C983" s="3">
        <v>165.80000305175781</v>
      </c>
      <c r="D983" s="3">
        <v>398.97021484375</v>
      </c>
      <c r="E983" s="4">
        <v>198.83999633789062</v>
      </c>
    </row>
    <row r="984" spans="1:5" x14ac:dyDescent="0.2">
      <c r="A984" s="2">
        <v>45513</v>
      </c>
      <c r="B984" s="3">
        <v>214.98945617675781</v>
      </c>
      <c r="C984" s="3">
        <v>166.94000244140625</v>
      </c>
      <c r="D984" s="3">
        <v>402.26943969726562</v>
      </c>
      <c r="E984" s="4">
        <v>200</v>
      </c>
    </row>
    <row r="985" spans="1:5" x14ac:dyDescent="0.2">
      <c r="A985" s="2">
        <v>45516</v>
      </c>
      <c r="B985" s="3">
        <v>216.52230834960938</v>
      </c>
      <c r="C985" s="3">
        <v>166.80000305175781</v>
      </c>
      <c r="D985" s="3">
        <v>403.0521240234375</v>
      </c>
      <c r="E985" s="4">
        <v>197.49000549316406</v>
      </c>
    </row>
    <row r="986" spans="1:5" x14ac:dyDescent="0.2">
      <c r="A986" s="2">
        <v>45517</v>
      </c>
      <c r="B986" s="3">
        <v>220.2449951171875</v>
      </c>
      <c r="C986" s="3">
        <v>170.22999572753906</v>
      </c>
      <c r="D986" s="3">
        <v>410.1856689453125</v>
      </c>
      <c r="E986" s="4">
        <v>207.83000183105469</v>
      </c>
    </row>
    <row r="987" spans="1:5" x14ac:dyDescent="0.2">
      <c r="A987" s="2">
        <v>45518</v>
      </c>
      <c r="B987" s="3">
        <v>220.69288635253906</v>
      </c>
      <c r="C987" s="3">
        <v>170.10000610351562</v>
      </c>
      <c r="D987" s="3">
        <v>413.00933837890625</v>
      </c>
      <c r="E987" s="4">
        <v>201.3800048828125</v>
      </c>
    </row>
    <row r="988" spans="1:5" x14ac:dyDescent="0.2">
      <c r="A988" s="2">
        <v>45519</v>
      </c>
      <c r="B988" s="3">
        <v>223.67898559570312</v>
      </c>
      <c r="C988" s="3">
        <v>177.58999633789062</v>
      </c>
      <c r="D988" s="3">
        <v>417.89263916015625</v>
      </c>
      <c r="E988" s="4">
        <v>214.13999938964844</v>
      </c>
    </row>
    <row r="989" spans="1:5" x14ac:dyDescent="0.2">
      <c r="A989" s="2">
        <v>45520</v>
      </c>
      <c r="B989" s="3">
        <v>225.00283813476562</v>
      </c>
      <c r="C989" s="3">
        <v>177.05999755859375</v>
      </c>
      <c r="D989" s="3">
        <v>415.35174560546875</v>
      </c>
      <c r="E989" s="4">
        <v>216.1199951171875</v>
      </c>
    </row>
    <row r="990" spans="1:5" x14ac:dyDescent="0.2">
      <c r="A990" s="2">
        <v>45523</v>
      </c>
      <c r="B990" s="3">
        <v>224.84356689453125</v>
      </c>
      <c r="C990" s="3">
        <v>178.22000122070312</v>
      </c>
      <c r="D990" s="3">
        <v>418.388916015625</v>
      </c>
      <c r="E990" s="4">
        <v>222.72000122070312</v>
      </c>
    </row>
    <row r="991" spans="1:5" x14ac:dyDescent="0.2">
      <c r="A991" s="2">
        <v>45524</v>
      </c>
      <c r="B991" s="3">
        <v>225.46070861816406</v>
      </c>
      <c r="C991" s="3">
        <v>178.8800048828125</v>
      </c>
      <c r="D991" s="3">
        <v>421.63455200195312</v>
      </c>
      <c r="E991" s="4">
        <v>221.10000610351562</v>
      </c>
    </row>
    <row r="992" spans="1:5" x14ac:dyDescent="0.2">
      <c r="A992" s="2">
        <v>45525</v>
      </c>
      <c r="B992" s="3">
        <v>225.35121154785156</v>
      </c>
      <c r="C992" s="3">
        <v>180.11000061035156</v>
      </c>
      <c r="D992" s="3">
        <v>420.9794921875</v>
      </c>
      <c r="E992" s="4">
        <v>223.27000427246094</v>
      </c>
    </row>
    <row r="993" spans="1:5" x14ac:dyDescent="0.2">
      <c r="A993" s="2">
        <v>45526</v>
      </c>
      <c r="B993" s="3">
        <v>223.48985290527344</v>
      </c>
      <c r="C993" s="3">
        <v>176.1300048828125</v>
      </c>
      <c r="D993" s="3">
        <v>412.4534912109375</v>
      </c>
      <c r="E993" s="4">
        <v>210.66000366210938</v>
      </c>
    </row>
    <row r="994" spans="1:5" x14ac:dyDescent="0.2">
      <c r="A994" s="2">
        <v>45527</v>
      </c>
      <c r="B994" s="3">
        <v>225.78916931152344</v>
      </c>
      <c r="C994" s="3">
        <v>177.03999328613281</v>
      </c>
      <c r="D994" s="3">
        <v>413.68423461914062</v>
      </c>
      <c r="E994" s="4">
        <v>220.32000732421875</v>
      </c>
    </row>
    <row r="995" spans="1:5" x14ac:dyDescent="0.2">
      <c r="A995" s="2">
        <v>45530</v>
      </c>
      <c r="B995" s="3">
        <v>226.12757873535156</v>
      </c>
      <c r="C995" s="3">
        <v>175.5</v>
      </c>
      <c r="D995" s="3">
        <v>410.40884399414062</v>
      </c>
      <c r="E995" s="4">
        <v>213.21000671386719</v>
      </c>
    </row>
    <row r="996" spans="1:5" x14ac:dyDescent="0.2">
      <c r="A996" s="2">
        <v>45531</v>
      </c>
      <c r="B996" s="3">
        <v>226.97366333007812</v>
      </c>
      <c r="C996" s="3">
        <v>173.1199951171875</v>
      </c>
      <c r="D996" s="3">
        <v>410.7562255859375</v>
      </c>
      <c r="E996" s="4">
        <v>209.21000671386719</v>
      </c>
    </row>
    <row r="997" spans="1:5" x14ac:dyDescent="0.2">
      <c r="A997" s="2">
        <v>45532</v>
      </c>
      <c r="B997" s="3">
        <v>225.44078063964844</v>
      </c>
      <c r="C997" s="3">
        <v>170.80000305175781</v>
      </c>
      <c r="D997" s="3">
        <v>407.5404052734375</v>
      </c>
      <c r="E997" s="4">
        <v>205.75</v>
      </c>
    </row>
    <row r="998" spans="1:5" x14ac:dyDescent="0.2">
      <c r="A998" s="2">
        <v>45533</v>
      </c>
      <c r="B998" s="3">
        <v>228.72550964355469</v>
      </c>
      <c r="C998" s="3">
        <v>172.1199951171875</v>
      </c>
      <c r="D998" s="3">
        <v>410.04159545898438</v>
      </c>
      <c r="E998" s="4">
        <v>206.27999877929688</v>
      </c>
    </row>
    <row r="999" spans="1:5" x14ac:dyDescent="0.2">
      <c r="A999" s="2">
        <v>45534</v>
      </c>
      <c r="B999" s="3">
        <v>227.93917846679688</v>
      </c>
      <c r="C999" s="3">
        <v>178.5</v>
      </c>
      <c r="D999" s="3">
        <v>414.03164672851562</v>
      </c>
      <c r="E999" s="4">
        <v>214.11000061035156</v>
      </c>
    </row>
    <row r="1000" spans="1:5" x14ac:dyDescent="0.2">
      <c r="A1000" s="2">
        <v>45538</v>
      </c>
      <c r="B1000" s="3">
        <v>221.738037109375</v>
      </c>
      <c r="C1000" s="3">
        <v>176.25</v>
      </c>
      <c r="D1000" s="3">
        <v>406.3890380859375</v>
      </c>
      <c r="E1000" s="4">
        <v>210.60000610351562</v>
      </c>
    </row>
    <row r="1001" spans="1:5" x14ac:dyDescent="0.2">
      <c r="A1001" s="2">
        <v>45539</v>
      </c>
      <c r="B1001" s="3">
        <v>219.82691955566406</v>
      </c>
      <c r="C1001" s="3">
        <v>173.33000183105469</v>
      </c>
      <c r="D1001" s="3">
        <v>405.85305786132812</v>
      </c>
      <c r="E1001" s="4">
        <v>219.41000366210938</v>
      </c>
    </row>
    <row r="1002" spans="1:5" x14ac:dyDescent="0.2">
      <c r="A1002" s="2">
        <v>45540</v>
      </c>
      <c r="B1002" s="3">
        <v>221.34983825683594</v>
      </c>
      <c r="C1002" s="3">
        <v>177.88999938964844</v>
      </c>
      <c r="D1002" s="3">
        <v>405.34683227539062</v>
      </c>
      <c r="E1002" s="4">
        <v>230.16999816894531</v>
      </c>
    </row>
    <row r="1003" spans="1:5" x14ac:dyDescent="0.2">
      <c r="A1003" s="2">
        <v>45541</v>
      </c>
      <c r="B1003" s="3">
        <v>219.79705810546875</v>
      </c>
      <c r="C1003" s="3">
        <v>171.38999938964844</v>
      </c>
      <c r="D1003" s="3">
        <v>398.70669555664062</v>
      </c>
      <c r="E1003" s="4">
        <v>210.72999572753906</v>
      </c>
    </row>
    <row r="1004" spans="1:5" x14ac:dyDescent="0.2">
      <c r="A1004" s="2">
        <v>45544</v>
      </c>
      <c r="B1004" s="3">
        <v>219.88664245605469</v>
      </c>
      <c r="C1004" s="3">
        <v>175.39999389648438</v>
      </c>
      <c r="D1004" s="3">
        <v>402.69674682617188</v>
      </c>
      <c r="E1004" s="4">
        <v>216.27000427246094</v>
      </c>
    </row>
    <row r="1005" spans="1:5" x14ac:dyDescent="0.2">
      <c r="A1005" s="2">
        <v>45545</v>
      </c>
      <c r="B1005" s="3">
        <v>219.09034729003906</v>
      </c>
      <c r="C1005" s="3">
        <v>179.55000305175781</v>
      </c>
      <c r="D1005" s="3">
        <v>411.11358642578125</v>
      </c>
      <c r="E1005" s="4">
        <v>226.16999816894531</v>
      </c>
    </row>
    <row r="1006" spans="1:5" x14ac:dyDescent="0.2">
      <c r="A1006" s="2">
        <v>45546</v>
      </c>
      <c r="B1006" s="3">
        <v>221.6285400390625</v>
      </c>
      <c r="C1006" s="3">
        <v>184.52000427246094</v>
      </c>
      <c r="D1006" s="3">
        <v>419.8876953125</v>
      </c>
      <c r="E1006" s="4">
        <v>228.1300048828125</v>
      </c>
    </row>
    <row r="1007" spans="1:5" x14ac:dyDescent="0.2">
      <c r="A1007" s="2">
        <v>45547</v>
      </c>
      <c r="B1007" s="3">
        <v>221.738037109375</v>
      </c>
      <c r="C1007" s="3">
        <v>187</v>
      </c>
      <c r="D1007" s="3">
        <v>423.81817626953125</v>
      </c>
      <c r="E1007" s="4">
        <v>229.80999755859375</v>
      </c>
    </row>
    <row r="1008" spans="1:5" x14ac:dyDescent="0.2">
      <c r="A1008" s="2">
        <v>45548</v>
      </c>
      <c r="B1008" s="3">
        <v>221.46926879882812</v>
      </c>
      <c r="C1008" s="3">
        <v>186.49000549316406</v>
      </c>
      <c r="D1008" s="3">
        <v>427.38140869140625</v>
      </c>
      <c r="E1008" s="4">
        <v>230.28999328613281</v>
      </c>
    </row>
    <row r="1009" spans="1:5" x14ac:dyDescent="0.2">
      <c r="A1009" s="2">
        <v>45551</v>
      </c>
      <c r="B1009" s="3">
        <v>215.31790161132812</v>
      </c>
      <c r="C1009" s="3">
        <v>184.88999938964844</v>
      </c>
      <c r="D1009" s="3">
        <v>428.1258544921875</v>
      </c>
      <c r="E1009" s="4">
        <v>226.77999877929688</v>
      </c>
    </row>
    <row r="1010" spans="1:5" x14ac:dyDescent="0.2">
      <c r="A1010" s="2">
        <v>45552</v>
      </c>
      <c r="B1010" s="3">
        <v>215.78570556640625</v>
      </c>
      <c r="C1010" s="3">
        <v>186.8800048828125</v>
      </c>
      <c r="D1010" s="3">
        <v>431.90744018554688</v>
      </c>
      <c r="E1010" s="4">
        <v>227.8699951171875</v>
      </c>
    </row>
    <row r="1011" spans="1:5" x14ac:dyDescent="0.2">
      <c r="A1011" s="2">
        <v>45553</v>
      </c>
      <c r="B1011" s="3">
        <v>219.66766357421875</v>
      </c>
      <c r="C1011" s="3">
        <v>186.42999267578125</v>
      </c>
      <c r="D1011" s="3">
        <v>427.59976196289062</v>
      </c>
      <c r="E1011" s="4">
        <v>227.19999694824219</v>
      </c>
    </row>
    <row r="1012" spans="1:5" x14ac:dyDescent="0.2">
      <c r="A1012" s="2">
        <v>45554</v>
      </c>
      <c r="B1012" s="3">
        <v>227.80976867675781</v>
      </c>
      <c r="C1012" s="3">
        <v>189.8699951171875</v>
      </c>
      <c r="D1012" s="3">
        <v>435.42105102539062</v>
      </c>
      <c r="E1012" s="4">
        <v>243.91999816894531</v>
      </c>
    </row>
    <row r="1013" spans="1:5" x14ac:dyDescent="0.2">
      <c r="A1013" s="2">
        <v>45555</v>
      </c>
      <c r="B1013" s="3">
        <v>227.14286804199219</v>
      </c>
      <c r="C1013" s="3">
        <v>191.60000610351562</v>
      </c>
      <c r="D1013" s="3">
        <v>432.02651977539062</v>
      </c>
      <c r="E1013" s="4">
        <v>238.25</v>
      </c>
    </row>
    <row r="1014" spans="1:5" x14ac:dyDescent="0.2">
      <c r="A1014" s="2">
        <v>45558</v>
      </c>
      <c r="B1014" s="3">
        <v>225.42088317871094</v>
      </c>
      <c r="C1014" s="3">
        <v>193.8800048828125</v>
      </c>
      <c r="D1014" s="3">
        <v>430.2796630859375</v>
      </c>
      <c r="E1014" s="4">
        <v>250</v>
      </c>
    </row>
    <row r="1015" spans="1:5" x14ac:dyDescent="0.2">
      <c r="A1015" s="2">
        <v>45559</v>
      </c>
      <c r="B1015" s="3">
        <v>226.31671142578125</v>
      </c>
      <c r="C1015" s="3">
        <v>193.96000671386719</v>
      </c>
      <c r="D1015" s="3">
        <v>425.97201538085938</v>
      </c>
      <c r="E1015" s="4">
        <v>254.27000427246094</v>
      </c>
    </row>
    <row r="1016" spans="1:5" x14ac:dyDescent="0.2">
      <c r="A1016" s="2">
        <v>45560</v>
      </c>
      <c r="B1016" s="3">
        <v>225.32135009765625</v>
      </c>
      <c r="C1016" s="3">
        <v>192.52999877929688</v>
      </c>
      <c r="D1016" s="3">
        <v>428.89004516601562</v>
      </c>
      <c r="E1016" s="4">
        <v>257.01998901367188</v>
      </c>
    </row>
    <row r="1017" spans="1:5" x14ac:dyDescent="0.2">
      <c r="A1017" s="2">
        <v>45561</v>
      </c>
      <c r="B1017" s="3">
        <v>226.46601867675781</v>
      </c>
      <c r="C1017" s="3">
        <v>191.16000366210938</v>
      </c>
      <c r="D1017" s="3">
        <v>428.09603881835938</v>
      </c>
      <c r="E1017" s="4">
        <v>254.22000122070312</v>
      </c>
    </row>
    <row r="1018" spans="1:5" x14ac:dyDescent="0.2">
      <c r="A1018" s="2">
        <v>45562</v>
      </c>
      <c r="B1018" s="3">
        <v>226.73475646972656</v>
      </c>
      <c r="C1018" s="3">
        <v>187.97000122070312</v>
      </c>
      <c r="D1018" s="3">
        <v>424.83056640625</v>
      </c>
      <c r="E1018" s="4">
        <v>260.45999145507812</v>
      </c>
    </row>
    <row r="1019" spans="1:5" x14ac:dyDescent="0.2">
      <c r="A1019" s="2">
        <v>45565</v>
      </c>
      <c r="B1019" s="3">
        <v>231.92062377929688</v>
      </c>
      <c r="C1019" s="3">
        <v>186.33000183105469</v>
      </c>
      <c r="D1019" s="3">
        <v>427.09356689453125</v>
      </c>
      <c r="E1019" s="4">
        <v>261.6300048828125</v>
      </c>
    </row>
    <row r="1020" spans="1:5" x14ac:dyDescent="0.2">
      <c r="A1020" s="2">
        <v>45566</v>
      </c>
      <c r="B1020" s="3">
        <v>225.16207885742188</v>
      </c>
      <c r="C1020" s="3">
        <v>185.1300048828125</v>
      </c>
      <c r="D1020" s="3">
        <v>417.55520629882812</v>
      </c>
      <c r="E1020" s="4">
        <v>258.01998901367188</v>
      </c>
    </row>
    <row r="1021" spans="1:5" x14ac:dyDescent="0.2">
      <c r="A1021" s="2">
        <v>45567</v>
      </c>
      <c r="B1021" s="3">
        <v>225.72944641113281</v>
      </c>
      <c r="C1021" s="3">
        <v>184.75999450683594</v>
      </c>
      <c r="D1021" s="3">
        <v>414.021728515625</v>
      </c>
      <c r="E1021" s="4">
        <v>249.02000427246094</v>
      </c>
    </row>
    <row r="1022" spans="1:5" x14ac:dyDescent="0.2">
      <c r="A1022" s="2">
        <v>45568</v>
      </c>
      <c r="B1022" s="3">
        <v>224.62458801269531</v>
      </c>
      <c r="C1022" s="3">
        <v>181.96000671386719</v>
      </c>
      <c r="D1022" s="3">
        <v>413.43612670898438</v>
      </c>
      <c r="E1022" s="4">
        <v>240.66000366210938</v>
      </c>
    </row>
    <row r="1023" spans="1:5" x14ac:dyDescent="0.2">
      <c r="A1023" s="2">
        <v>45569</v>
      </c>
      <c r="B1023" s="3">
        <v>225.74935913085938</v>
      </c>
      <c r="C1023" s="3">
        <v>186.50999450683594</v>
      </c>
      <c r="D1023" s="3">
        <v>412.95968627929688</v>
      </c>
      <c r="E1023" s="4">
        <v>250.08000183105469</v>
      </c>
    </row>
    <row r="1024" spans="1:5" x14ac:dyDescent="0.2">
      <c r="A1024" s="2">
        <v>45572</v>
      </c>
      <c r="B1024" s="3">
        <v>220.66305541992188</v>
      </c>
      <c r="C1024" s="3">
        <v>180.80000305175781</v>
      </c>
      <c r="D1024" s="3">
        <v>406.48828125</v>
      </c>
      <c r="E1024" s="4">
        <v>240.83000183105469</v>
      </c>
    </row>
    <row r="1025" spans="1:5" x14ac:dyDescent="0.2">
      <c r="A1025" s="2">
        <v>45573</v>
      </c>
      <c r="B1025" s="3">
        <v>224.72413635253906</v>
      </c>
      <c r="C1025" s="3">
        <v>182.72000122070312</v>
      </c>
      <c r="D1025" s="3">
        <v>411.6197509765625</v>
      </c>
      <c r="E1025" s="4">
        <v>244.5</v>
      </c>
    </row>
    <row r="1026" spans="1:5" x14ac:dyDescent="0.2">
      <c r="A1026" s="2">
        <v>45574</v>
      </c>
      <c r="B1026" s="3">
        <v>228.47666931152344</v>
      </c>
      <c r="C1026" s="3">
        <v>185.16999816894531</v>
      </c>
      <c r="D1026" s="3">
        <v>414.34927368164062</v>
      </c>
      <c r="E1026" s="4">
        <v>241.05000305175781</v>
      </c>
    </row>
    <row r="1027" spans="1:5" x14ac:dyDescent="0.2">
      <c r="A1027" s="2">
        <v>45575</v>
      </c>
      <c r="B1027" s="3">
        <v>227.97897338867188</v>
      </c>
      <c r="C1027" s="3">
        <v>186.64999389648438</v>
      </c>
      <c r="D1027" s="3">
        <v>412.74130249023438</v>
      </c>
      <c r="E1027" s="4">
        <v>238.77000427246094</v>
      </c>
    </row>
    <row r="1028" spans="1:5" x14ac:dyDescent="0.2">
      <c r="A1028" s="2">
        <v>45576</v>
      </c>
      <c r="B1028" s="3">
        <v>226.49589538574219</v>
      </c>
      <c r="C1028" s="3">
        <v>188.82000732421875</v>
      </c>
      <c r="D1028" s="3">
        <v>413.21774291992188</v>
      </c>
      <c r="E1028" s="4">
        <v>217.80000305175781</v>
      </c>
    </row>
    <row r="1029" spans="1:5" x14ac:dyDescent="0.2">
      <c r="A1029" s="2">
        <v>45579</v>
      </c>
      <c r="B1029" s="3">
        <v>230.228515625</v>
      </c>
      <c r="C1029" s="3">
        <v>187.53999328613281</v>
      </c>
      <c r="D1029" s="3">
        <v>416.01675415039062</v>
      </c>
      <c r="E1029" s="4">
        <v>219.16000366210938</v>
      </c>
    </row>
    <row r="1030" spans="1:5" x14ac:dyDescent="0.2">
      <c r="A1030" s="2">
        <v>45580</v>
      </c>
      <c r="B1030" s="3">
        <v>232.76669311523438</v>
      </c>
      <c r="C1030" s="3">
        <v>187.69000244140625</v>
      </c>
      <c r="D1030" s="3">
        <v>415.61972045898438</v>
      </c>
      <c r="E1030" s="4">
        <v>219.57000732421875</v>
      </c>
    </row>
    <row r="1031" spans="1:5" x14ac:dyDescent="0.2">
      <c r="A1031" s="2">
        <v>45581</v>
      </c>
      <c r="B1031" s="3">
        <v>230.70628356933594</v>
      </c>
      <c r="C1031" s="3">
        <v>186.88999938964844</v>
      </c>
      <c r="D1031" s="3">
        <v>413.01922607421875</v>
      </c>
      <c r="E1031" s="4">
        <v>221.33000183105469</v>
      </c>
    </row>
    <row r="1032" spans="1:5" x14ac:dyDescent="0.2">
      <c r="A1032" s="2">
        <v>45582</v>
      </c>
      <c r="B1032" s="3">
        <v>231.07456970214844</v>
      </c>
      <c r="C1032" s="3">
        <v>187.52999877929688</v>
      </c>
      <c r="D1032" s="3">
        <v>413.61477661132812</v>
      </c>
      <c r="E1032" s="4">
        <v>220.88999938964844</v>
      </c>
    </row>
    <row r="1033" spans="1:5" x14ac:dyDescent="0.2">
      <c r="A1033" s="2">
        <v>45583</v>
      </c>
      <c r="B1033" s="3">
        <v>233.911376953125</v>
      </c>
      <c r="C1033" s="3">
        <v>188.99000549316406</v>
      </c>
      <c r="D1033" s="3">
        <v>415.0440673828125</v>
      </c>
      <c r="E1033" s="4">
        <v>220.69999694824219</v>
      </c>
    </row>
    <row r="1034" spans="1:5" x14ac:dyDescent="0.2">
      <c r="A1034" s="2">
        <v>45586</v>
      </c>
      <c r="B1034" s="3">
        <v>235.384521484375</v>
      </c>
      <c r="C1034" s="3">
        <v>189.07000732421875</v>
      </c>
      <c r="D1034" s="3">
        <v>415.659423828125</v>
      </c>
      <c r="E1034" s="4">
        <v>218.85000610351562</v>
      </c>
    </row>
    <row r="1035" spans="1:5" x14ac:dyDescent="0.2">
      <c r="A1035" s="2">
        <v>45587</v>
      </c>
      <c r="B1035" s="3">
        <v>234.76739501953125</v>
      </c>
      <c r="C1035" s="3">
        <v>189.69999694824219</v>
      </c>
      <c r="D1035" s="3">
        <v>424.32437133789062</v>
      </c>
      <c r="E1035" s="4">
        <v>217.97000122070312</v>
      </c>
    </row>
    <row r="1036" spans="1:5" x14ac:dyDescent="0.2">
      <c r="A1036" s="2">
        <v>45588</v>
      </c>
      <c r="B1036" s="3">
        <v>229.69100952148438</v>
      </c>
      <c r="C1036" s="3">
        <v>184.71000671386719</v>
      </c>
      <c r="D1036" s="3">
        <v>421.43606567382812</v>
      </c>
      <c r="E1036" s="4">
        <v>213.64999389648438</v>
      </c>
    </row>
    <row r="1037" spans="1:5" x14ac:dyDescent="0.2">
      <c r="A1037" s="2">
        <v>45589</v>
      </c>
      <c r="B1037" s="3">
        <v>229.50189208984375</v>
      </c>
      <c r="C1037" s="3">
        <v>186.3800048828125</v>
      </c>
      <c r="D1037" s="3">
        <v>421.56512451171875</v>
      </c>
      <c r="E1037" s="4">
        <v>260.48001098632812</v>
      </c>
    </row>
    <row r="1038" spans="1:5" x14ac:dyDescent="0.2">
      <c r="A1038" s="2">
        <v>45590</v>
      </c>
      <c r="B1038" s="3">
        <v>230.33799743652344</v>
      </c>
      <c r="C1038" s="3">
        <v>187.83000183105469</v>
      </c>
      <c r="D1038" s="3">
        <v>424.95962524414062</v>
      </c>
      <c r="E1038" s="4">
        <v>269.19000244140625</v>
      </c>
    </row>
    <row r="1039" spans="1:5" x14ac:dyDescent="0.2">
      <c r="A1039" s="2">
        <v>45593</v>
      </c>
      <c r="B1039" s="3">
        <v>232.31878662109375</v>
      </c>
      <c r="C1039" s="3">
        <v>188.38999938964844</v>
      </c>
      <c r="D1039" s="3">
        <v>423.41122436523438</v>
      </c>
      <c r="E1039" s="4">
        <v>262.510009765625</v>
      </c>
    </row>
    <row r="1040" spans="1:5" x14ac:dyDescent="0.2">
      <c r="A1040" s="2">
        <v>45594</v>
      </c>
      <c r="B1040" s="3">
        <v>232.58753967285156</v>
      </c>
      <c r="C1040" s="3">
        <v>190.83000183105469</v>
      </c>
      <c r="D1040" s="3">
        <v>428.7313232421875</v>
      </c>
      <c r="E1040" s="4">
        <v>259.51998901367188</v>
      </c>
    </row>
    <row r="1041" spans="1:5" x14ac:dyDescent="0.2">
      <c r="A1041" s="2">
        <v>45595</v>
      </c>
      <c r="B1041" s="3">
        <v>229.03407287597656</v>
      </c>
      <c r="C1041" s="3">
        <v>192.72999572753906</v>
      </c>
      <c r="D1041" s="3">
        <v>429.30697631835938</v>
      </c>
      <c r="E1041" s="4">
        <v>257.54998779296875</v>
      </c>
    </row>
    <row r="1042" spans="1:5" x14ac:dyDescent="0.2">
      <c r="A1042" s="2">
        <v>45596</v>
      </c>
      <c r="B1042" s="3">
        <v>224.86347961425781</v>
      </c>
      <c r="C1042" s="3">
        <v>186.39999389648438</v>
      </c>
      <c r="D1042" s="3">
        <v>403.322021484375</v>
      </c>
      <c r="E1042" s="4">
        <v>249.85000610351562</v>
      </c>
    </row>
    <row r="1043" spans="1:5" x14ac:dyDescent="0.2">
      <c r="A1043" s="2">
        <v>45597</v>
      </c>
      <c r="B1043" s="3">
        <v>221.87738037109375</v>
      </c>
      <c r="C1043" s="3">
        <v>197.92999267578125</v>
      </c>
      <c r="D1043" s="3">
        <v>407.31210327148438</v>
      </c>
      <c r="E1043" s="4">
        <v>248.97999572753906</v>
      </c>
    </row>
    <row r="1044" spans="1:5" x14ac:dyDescent="0.2">
      <c r="A1044" s="2">
        <v>45600</v>
      </c>
      <c r="B1044" s="3">
        <v>220.98153686523438</v>
      </c>
      <c r="C1044" s="3">
        <v>195.77999877929688</v>
      </c>
      <c r="D1044" s="3">
        <v>405.41632080078125</v>
      </c>
      <c r="E1044" s="4">
        <v>242.83999633789062</v>
      </c>
    </row>
    <row r="1045" spans="1:5" x14ac:dyDescent="0.2">
      <c r="A1045" s="2">
        <v>45601</v>
      </c>
      <c r="B1045" s="3">
        <v>222.41487121582031</v>
      </c>
      <c r="C1045" s="3">
        <v>199.5</v>
      </c>
      <c r="D1045" s="3">
        <v>408.39398193359375</v>
      </c>
      <c r="E1045" s="4">
        <v>251.44000244140625</v>
      </c>
    </row>
    <row r="1046" spans="1:5" x14ac:dyDescent="0.2">
      <c r="A1046" s="2">
        <v>45602</v>
      </c>
      <c r="B1046" s="3">
        <v>221.68824768066406</v>
      </c>
      <c r="C1046" s="3">
        <v>207.08999633789062</v>
      </c>
      <c r="D1046" s="3">
        <v>417.04898071289062</v>
      </c>
      <c r="E1046" s="4">
        <v>288.52999877929688</v>
      </c>
    </row>
    <row r="1047" spans="1:5" x14ac:dyDescent="0.2">
      <c r="A1047" s="2">
        <v>45603</v>
      </c>
      <c r="B1047" s="3">
        <v>226.42620849609375</v>
      </c>
      <c r="C1047" s="3">
        <v>210.05000305175781</v>
      </c>
      <c r="D1047" s="3">
        <v>422.25985717773438</v>
      </c>
      <c r="E1047" s="4">
        <v>296.91000366210938</v>
      </c>
    </row>
    <row r="1048" spans="1:5" x14ac:dyDescent="0.2">
      <c r="A1048" s="2">
        <v>45604</v>
      </c>
      <c r="B1048" s="3">
        <v>226.15716552734375</v>
      </c>
      <c r="C1048" s="3">
        <v>208.17999267578125</v>
      </c>
      <c r="D1048" s="3">
        <v>419.39141845703125</v>
      </c>
      <c r="E1048" s="4">
        <v>321.22000122070312</v>
      </c>
    </row>
    <row r="1049" spans="1:5" x14ac:dyDescent="0.2">
      <c r="A1049" s="2">
        <v>45607</v>
      </c>
      <c r="B1049" s="3">
        <v>223.43681335449219</v>
      </c>
      <c r="C1049" s="3">
        <v>206.83999633789062</v>
      </c>
      <c r="D1049" s="3">
        <v>414.89520263671875</v>
      </c>
      <c r="E1049" s="4">
        <v>350</v>
      </c>
    </row>
    <row r="1050" spans="1:5" x14ac:dyDescent="0.2">
      <c r="A1050" s="2">
        <v>45608</v>
      </c>
      <c r="B1050" s="3">
        <v>223.43681335449219</v>
      </c>
      <c r="C1050" s="3">
        <v>208.91000366210938</v>
      </c>
      <c r="D1050" s="3">
        <v>419.87774658203125</v>
      </c>
      <c r="E1050" s="4">
        <v>328.489990234375</v>
      </c>
    </row>
    <row r="1051" spans="1:5" x14ac:dyDescent="0.2">
      <c r="A1051" s="2">
        <v>45609</v>
      </c>
      <c r="B1051" s="3">
        <v>224.32366943359375</v>
      </c>
      <c r="C1051" s="3">
        <v>214.10000610351562</v>
      </c>
      <c r="D1051" s="3">
        <v>422.0316162109375</v>
      </c>
      <c r="E1051" s="4">
        <v>330.239990234375</v>
      </c>
    </row>
    <row r="1052" spans="1:5" x14ac:dyDescent="0.2">
      <c r="A1052" s="2">
        <v>45610</v>
      </c>
      <c r="B1052" s="3">
        <v>227.4127197265625</v>
      </c>
      <c r="C1052" s="3">
        <v>211.47999572753906</v>
      </c>
      <c r="D1052" s="3">
        <v>423.70901489257812</v>
      </c>
      <c r="E1052" s="4">
        <v>311.17999267578125</v>
      </c>
    </row>
    <row r="1053" spans="1:5" x14ac:dyDescent="0.2">
      <c r="A1053" s="2">
        <v>45611</v>
      </c>
      <c r="B1053" s="3">
        <v>224.20408630371094</v>
      </c>
      <c r="C1053" s="3">
        <v>202.61000061035156</v>
      </c>
      <c r="D1053" s="3">
        <v>411.9075927734375</v>
      </c>
      <c r="E1053" s="4">
        <v>320.72000122070312</v>
      </c>
    </row>
    <row r="1054" spans="1:5" x14ac:dyDescent="0.2">
      <c r="A1054" s="2">
        <v>45614</v>
      </c>
      <c r="B1054" s="3">
        <v>227.21340942382812</v>
      </c>
      <c r="C1054" s="3">
        <v>201.69999694824219</v>
      </c>
      <c r="D1054" s="3">
        <v>412.66195678710938</v>
      </c>
      <c r="E1054" s="4">
        <v>338.739990234375</v>
      </c>
    </row>
    <row r="1055" spans="1:5" x14ac:dyDescent="0.2">
      <c r="A1055" s="2">
        <v>45615</v>
      </c>
      <c r="B1055" s="3">
        <v>227.47248840332031</v>
      </c>
      <c r="C1055" s="3">
        <v>204.61000061035156</v>
      </c>
      <c r="D1055" s="3">
        <v>414.67681884765625</v>
      </c>
      <c r="E1055" s="4">
        <v>346</v>
      </c>
    </row>
    <row r="1056" spans="1:5" x14ac:dyDescent="0.2">
      <c r="A1056" s="2">
        <v>45616</v>
      </c>
      <c r="B1056" s="3">
        <v>228.18994140625</v>
      </c>
      <c r="C1056" s="3">
        <v>202.8800048828125</v>
      </c>
      <c r="D1056" s="3">
        <v>412.3939208984375</v>
      </c>
      <c r="E1056" s="4">
        <v>342.02999877929688</v>
      </c>
    </row>
    <row r="1057" spans="1:5" x14ac:dyDescent="0.2">
      <c r="A1057" s="2">
        <v>45617</v>
      </c>
      <c r="B1057" s="3">
        <v>227.71163940429688</v>
      </c>
      <c r="C1057" s="3">
        <v>198.3800048828125</v>
      </c>
      <c r="D1057" s="3">
        <v>410.61370849609375</v>
      </c>
      <c r="E1057" s="4">
        <v>339.6400146484375</v>
      </c>
    </row>
    <row r="1058" spans="1:5" x14ac:dyDescent="0.2">
      <c r="A1058" s="2">
        <v>45618</v>
      </c>
      <c r="B1058" s="3">
        <v>229.05685424804688</v>
      </c>
      <c r="C1058" s="3">
        <v>197.1199951171875</v>
      </c>
      <c r="D1058" s="3">
        <v>414.72113037109375</v>
      </c>
      <c r="E1058" s="4">
        <v>352.55999755859375</v>
      </c>
    </row>
    <row r="1059" spans="1:5" x14ac:dyDescent="0.2">
      <c r="A1059" s="2">
        <v>45621</v>
      </c>
      <c r="B1059" s="3">
        <v>232.04624938964844</v>
      </c>
      <c r="C1059" s="3">
        <v>201.44999694824219</v>
      </c>
      <c r="D1059" s="3">
        <v>416.50137329101562</v>
      </c>
      <c r="E1059" s="4">
        <v>338.58999633789062</v>
      </c>
    </row>
    <row r="1060" spans="1:5" x14ac:dyDescent="0.2">
      <c r="A1060" s="2">
        <v>45622</v>
      </c>
      <c r="B1060" s="3">
        <v>234.22850036621094</v>
      </c>
      <c r="C1060" s="3">
        <v>207.86000061035156</v>
      </c>
      <c r="D1060" s="3">
        <v>425.65109252929688</v>
      </c>
      <c r="E1060" s="4">
        <v>338.23001098632812</v>
      </c>
    </row>
    <row r="1061" spans="1:5" x14ac:dyDescent="0.2">
      <c r="A1061" s="2">
        <v>45623</v>
      </c>
      <c r="B1061" s="3">
        <v>234.09896850585938</v>
      </c>
      <c r="C1061" s="3">
        <v>205.74000549316406</v>
      </c>
      <c r="D1061" s="3">
        <v>420.67843627929688</v>
      </c>
      <c r="E1061" s="4">
        <v>332.8900146484375</v>
      </c>
    </row>
    <row r="1062" spans="1:5" x14ac:dyDescent="0.2">
      <c r="A1062" s="2">
        <v>45625</v>
      </c>
      <c r="B1062" s="3">
        <v>236.490478515625</v>
      </c>
      <c r="C1062" s="3">
        <v>207.88999938964844</v>
      </c>
      <c r="D1062" s="3">
        <v>421.14584350585938</v>
      </c>
      <c r="E1062" s="4">
        <v>345.16000366210938</v>
      </c>
    </row>
    <row r="1063" spans="1:5" x14ac:dyDescent="0.2">
      <c r="A1063" s="2">
        <v>45628</v>
      </c>
      <c r="B1063" s="3">
        <v>238.74247741699219</v>
      </c>
      <c r="C1063" s="3">
        <v>210.71000671386719</v>
      </c>
      <c r="D1063" s="3">
        <v>428.62478637695312</v>
      </c>
      <c r="E1063" s="4">
        <v>357.08999633789062</v>
      </c>
    </row>
    <row r="1064" spans="1:5" x14ac:dyDescent="0.2">
      <c r="A1064" s="2">
        <v>45629</v>
      </c>
      <c r="B1064" s="3">
        <v>241.79165649414062</v>
      </c>
      <c r="C1064" s="3">
        <v>213.44000244140625</v>
      </c>
      <c r="D1064" s="3">
        <v>428.84356689453125</v>
      </c>
      <c r="E1064" s="4">
        <v>351.42001342773438</v>
      </c>
    </row>
    <row r="1065" spans="1:5" x14ac:dyDescent="0.2">
      <c r="A1065" s="2">
        <v>45630</v>
      </c>
      <c r="B1065" s="3">
        <v>242.150390625</v>
      </c>
      <c r="C1065" s="3">
        <v>218.16000366210938</v>
      </c>
      <c r="D1065" s="3">
        <v>435.02957153320312</v>
      </c>
      <c r="E1065" s="4">
        <v>357.92999267578125</v>
      </c>
    </row>
    <row r="1066" spans="1:5" x14ac:dyDescent="0.2">
      <c r="A1066" s="2">
        <v>45631</v>
      </c>
      <c r="B1066" s="3">
        <v>242.18026733398438</v>
      </c>
      <c r="C1066" s="3">
        <v>220.55000305175781</v>
      </c>
      <c r="D1066" s="3">
        <v>440.20114135742188</v>
      </c>
      <c r="E1066" s="4">
        <v>369.489990234375</v>
      </c>
    </row>
    <row r="1067" spans="1:5" x14ac:dyDescent="0.2">
      <c r="A1067" s="2">
        <v>45632</v>
      </c>
      <c r="B1067" s="3">
        <v>241.98097229003906</v>
      </c>
      <c r="C1067" s="3">
        <v>227.02999877929688</v>
      </c>
      <c r="D1067" s="3">
        <v>441.14596557617188</v>
      </c>
      <c r="E1067" s="4">
        <v>389.22000122070312</v>
      </c>
    </row>
    <row r="1068" spans="1:5" x14ac:dyDescent="0.2">
      <c r="A1068" s="2">
        <v>45635</v>
      </c>
      <c r="B1068" s="3">
        <v>245.87715148925781</v>
      </c>
      <c r="C1068" s="3">
        <v>226.08999633789062</v>
      </c>
      <c r="D1068" s="3">
        <v>443.58255004882812</v>
      </c>
      <c r="E1068" s="4">
        <v>389.79000854492188</v>
      </c>
    </row>
    <row r="1069" spans="1:5" x14ac:dyDescent="0.2">
      <c r="A1069" s="2">
        <v>45636</v>
      </c>
      <c r="B1069" s="3">
        <v>246.8935546875</v>
      </c>
      <c r="C1069" s="3">
        <v>225.03999328613281</v>
      </c>
      <c r="D1069" s="3">
        <v>440.90725708007812</v>
      </c>
      <c r="E1069" s="4">
        <v>400.989990234375</v>
      </c>
    </row>
    <row r="1070" spans="1:5" x14ac:dyDescent="0.2">
      <c r="A1070" s="2">
        <v>45637</v>
      </c>
      <c r="B1070" s="3">
        <v>245.61807250976562</v>
      </c>
      <c r="C1070" s="3">
        <v>230.25999450683594</v>
      </c>
      <c r="D1070" s="3">
        <v>446.53634643554688</v>
      </c>
      <c r="E1070" s="4">
        <v>424.76998901367188</v>
      </c>
    </row>
    <row r="1071" spans="1:5" x14ac:dyDescent="0.2">
      <c r="A1071" s="2">
        <v>45638</v>
      </c>
      <c r="B1071" s="3">
        <v>247.0828857421875</v>
      </c>
      <c r="C1071" s="3">
        <v>228.97000122070312</v>
      </c>
      <c r="D1071" s="3">
        <v>447.10321044921875</v>
      </c>
      <c r="E1071" s="4">
        <v>418.10000610351562</v>
      </c>
    </row>
    <row r="1072" spans="1:5" x14ac:dyDescent="0.2">
      <c r="A1072" s="2">
        <v>45639</v>
      </c>
      <c r="B1072" s="3">
        <v>247.25227355957031</v>
      </c>
      <c r="C1072" s="3">
        <v>227.46000671386719</v>
      </c>
      <c r="D1072" s="3">
        <v>444.82571411132812</v>
      </c>
      <c r="E1072" s="4">
        <v>436.23001098632812</v>
      </c>
    </row>
    <row r="1073" spans="1:5" x14ac:dyDescent="0.2">
      <c r="A1073" s="2">
        <v>45642</v>
      </c>
      <c r="B1073" s="3">
        <v>250.15196228027344</v>
      </c>
      <c r="C1073" s="3">
        <v>232.92999267578125</v>
      </c>
      <c r="D1073" s="3">
        <v>449.12210083007812</v>
      </c>
      <c r="E1073" s="4">
        <v>463.01998901367188</v>
      </c>
    </row>
    <row r="1074" spans="1:5" x14ac:dyDescent="0.2">
      <c r="A1074" s="2">
        <v>45643</v>
      </c>
      <c r="B1074" s="3">
        <v>252.58334350585938</v>
      </c>
      <c r="C1074" s="3">
        <v>231.14999389648438</v>
      </c>
      <c r="D1074" s="3">
        <v>451.97640991210938</v>
      </c>
      <c r="E1074" s="4">
        <v>479.8599853515625</v>
      </c>
    </row>
    <row r="1075" spans="1:5" x14ac:dyDescent="0.2">
      <c r="A1075" s="2">
        <v>45644</v>
      </c>
      <c r="B1075" s="3">
        <v>247.17256164550781</v>
      </c>
      <c r="C1075" s="3">
        <v>220.52000427246094</v>
      </c>
      <c r="D1075" s="3">
        <v>434.999755859375</v>
      </c>
      <c r="E1075" s="4">
        <v>440.1300048828125</v>
      </c>
    </row>
    <row r="1076" spans="1:5" x14ac:dyDescent="0.2">
      <c r="A1076" s="2">
        <v>45645</v>
      </c>
      <c r="B1076" s="3">
        <v>248.90640258789062</v>
      </c>
      <c r="C1076" s="3">
        <v>223.28999328613281</v>
      </c>
      <c r="D1076" s="3">
        <v>434.64169311523438</v>
      </c>
      <c r="E1076" s="4">
        <v>436.17001342773438</v>
      </c>
    </row>
    <row r="1077" spans="1:5" x14ac:dyDescent="0.2">
      <c r="A1077" s="2">
        <v>45646</v>
      </c>
      <c r="B1077" s="3">
        <v>253.58979797363281</v>
      </c>
      <c r="C1077" s="3">
        <v>224.91999816894531</v>
      </c>
      <c r="D1077" s="3">
        <v>434.21408081054688</v>
      </c>
      <c r="E1077" s="4">
        <v>421.05999755859375</v>
      </c>
    </row>
    <row r="1078" spans="1:5" x14ac:dyDescent="0.2">
      <c r="A1078" s="2">
        <v>45649</v>
      </c>
      <c r="B1078" s="3">
        <v>254.36703491210938</v>
      </c>
      <c r="C1078" s="3">
        <v>225.05999755859375</v>
      </c>
      <c r="D1078" s="3">
        <v>432.87142944335938</v>
      </c>
      <c r="E1078" s="4">
        <v>430.60000610351562</v>
      </c>
    </row>
    <row r="1079" spans="1:5" x14ac:dyDescent="0.2">
      <c r="A1079" s="2">
        <v>45650</v>
      </c>
      <c r="B1079" s="3">
        <v>257.28668212890625</v>
      </c>
      <c r="C1079" s="3">
        <v>229.05000305175781</v>
      </c>
      <c r="D1079" s="3">
        <v>436.92910766601562</v>
      </c>
      <c r="E1079" s="4">
        <v>462.27999877929688</v>
      </c>
    </row>
    <row r="1080" spans="1:5" x14ac:dyDescent="0.2">
      <c r="A1080" s="2">
        <v>45652</v>
      </c>
      <c r="B1080" s="3">
        <v>258.10372924804688</v>
      </c>
      <c r="C1080" s="3">
        <v>227.05000305175781</v>
      </c>
      <c r="D1080" s="3">
        <v>435.71578979492188</v>
      </c>
      <c r="E1080" s="4">
        <v>454.1300048828125</v>
      </c>
    </row>
    <row r="1081" spans="1:5" x14ac:dyDescent="0.2">
      <c r="A1081" s="2">
        <v>45653</v>
      </c>
      <c r="B1081" s="3">
        <v>254.68588256835938</v>
      </c>
      <c r="C1081" s="3">
        <v>223.75</v>
      </c>
      <c r="D1081" s="3">
        <v>428.17721557617188</v>
      </c>
      <c r="E1081" s="4">
        <v>431.66000366210938</v>
      </c>
    </row>
    <row r="1082" spans="1:5" x14ac:dyDescent="0.2">
      <c r="A1082" s="2">
        <v>45656</v>
      </c>
      <c r="B1082" s="3">
        <v>251.30787658691406</v>
      </c>
      <c r="C1082" s="3">
        <v>221.30000305175781</v>
      </c>
      <c r="D1082" s="3">
        <v>422.50836181640625</v>
      </c>
      <c r="E1082" s="4">
        <v>417.41000366210938</v>
      </c>
    </row>
    <row r="1083" spans="1:5" x14ac:dyDescent="0.2">
      <c r="A1083" s="2">
        <v>45657</v>
      </c>
      <c r="B1083" s="3">
        <v>249.5341796875</v>
      </c>
      <c r="C1083" s="3">
        <v>219.38999938964844</v>
      </c>
      <c r="D1083" s="3">
        <v>419.19656372070312</v>
      </c>
      <c r="E1083" s="4">
        <v>403.83999633789062</v>
      </c>
    </row>
    <row r="1084" spans="1:5" x14ac:dyDescent="0.2">
      <c r="A1084" s="2">
        <v>45659</v>
      </c>
      <c r="B1084" s="3">
        <v>242.9874267578125</v>
      </c>
      <c r="C1084" s="3">
        <v>220.22000122070312</v>
      </c>
      <c r="D1084" s="3">
        <v>416.29251098632812</v>
      </c>
      <c r="E1084" s="4">
        <v>379.27999877929688</v>
      </c>
    </row>
    <row r="1085" spans="1:5" x14ac:dyDescent="0.2">
      <c r="A1085" s="2">
        <v>45660</v>
      </c>
      <c r="B1085" s="3">
        <v>242.49916076660156</v>
      </c>
      <c r="C1085" s="3">
        <v>224.19000244140625</v>
      </c>
      <c r="D1085" s="3">
        <v>421.03643798828125</v>
      </c>
      <c r="E1085" s="4">
        <v>410.44000244140625</v>
      </c>
    </row>
    <row r="1086" spans="1:5" x14ac:dyDescent="0.2">
      <c r="A1086" s="2">
        <v>45663</v>
      </c>
      <c r="B1086" s="3">
        <v>244.13334655761719</v>
      </c>
      <c r="C1086" s="3">
        <v>227.61000061035156</v>
      </c>
      <c r="D1086" s="3">
        <v>425.51187133789062</v>
      </c>
      <c r="E1086" s="4">
        <v>411.04998779296875</v>
      </c>
    </row>
    <row r="1087" spans="1:5" x14ac:dyDescent="0.2">
      <c r="A1087" s="2">
        <v>45664</v>
      </c>
      <c r="B1087" s="3">
        <v>241.35322570800781</v>
      </c>
      <c r="C1087" s="3">
        <v>222.11000061035156</v>
      </c>
      <c r="D1087" s="3">
        <v>420.06179809570312</v>
      </c>
      <c r="E1087" s="4">
        <v>394.3599853515625</v>
      </c>
    </row>
    <row r="1088" spans="1:5" x14ac:dyDescent="0.2">
      <c r="A1088" s="2">
        <v>45665</v>
      </c>
      <c r="B1088" s="3">
        <v>241.84146118164062</v>
      </c>
      <c r="C1088" s="3">
        <v>222.1300048828125</v>
      </c>
      <c r="D1088" s="3">
        <v>422.23980712890625</v>
      </c>
      <c r="E1088" s="4">
        <v>394.94000244140625</v>
      </c>
    </row>
    <row r="1089" spans="1:5" x14ac:dyDescent="0.2">
      <c r="A1089" s="2">
        <v>45667</v>
      </c>
      <c r="B1089" s="3">
        <v>236.01217651367188</v>
      </c>
      <c r="C1089" s="3">
        <v>218.94000244140625</v>
      </c>
      <c r="D1089" s="3">
        <v>416.66049194335938</v>
      </c>
      <c r="E1089" s="4">
        <v>394.739990234375</v>
      </c>
    </row>
    <row r="1090" spans="1:5" x14ac:dyDescent="0.2">
      <c r="A1090" s="2">
        <v>45670</v>
      </c>
      <c r="B1090" s="3">
        <v>233.57084655761719</v>
      </c>
      <c r="C1090" s="3">
        <v>218.46000671386719</v>
      </c>
      <c r="D1090" s="3">
        <v>414.91012573242188</v>
      </c>
      <c r="E1090" s="4">
        <v>403.30999755859375</v>
      </c>
    </row>
    <row r="1091" spans="1:5" x14ac:dyDescent="0.2">
      <c r="A1091" s="2">
        <v>45671</v>
      </c>
      <c r="B1091" s="3">
        <v>232.45480346679688</v>
      </c>
      <c r="C1091" s="3">
        <v>217.75999450683594</v>
      </c>
      <c r="D1091" s="3">
        <v>413.3984375</v>
      </c>
      <c r="E1091" s="4">
        <v>396.3599853515625</v>
      </c>
    </row>
    <row r="1092" spans="1:5" x14ac:dyDescent="0.2">
      <c r="A1092" s="2">
        <v>45672</v>
      </c>
      <c r="B1092" s="3">
        <v>237.02854919433594</v>
      </c>
      <c r="C1092" s="3">
        <v>223.35000610351562</v>
      </c>
      <c r="D1092" s="3">
        <v>423.98025512695312</v>
      </c>
      <c r="E1092" s="4">
        <v>428.22000122070312</v>
      </c>
    </row>
    <row r="1093" spans="1:5" x14ac:dyDescent="0.2">
      <c r="A1093" s="2">
        <v>45673</v>
      </c>
      <c r="B1093" s="3">
        <v>227.45256042480469</v>
      </c>
      <c r="C1093" s="3">
        <v>220.66000366210938</v>
      </c>
      <c r="D1093" s="3">
        <v>422.25970458984375</v>
      </c>
      <c r="E1093" s="4">
        <v>413.82000732421875</v>
      </c>
    </row>
    <row r="1094" spans="1:5" x14ac:dyDescent="0.2">
      <c r="A1094" s="2">
        <v>45674</v>
      </c>
      <c r="B1094" s="3">
        <v>229.16647338867188</v>
      </c>
      <c r="C1094" s="3">
        <v>225.94000244140625</v>
      </c>
      <c r="D1094" s="3">
        <v>426.68539428710938</v>
      </c>
      <c r="E1094" s="4">
        <v>426.5</v>
      </c>
    </row>
    <row r="1095" spans="1:5" x14ac:dyDescent="0.2">
      <c r="A1095" s="2">
        <v>45678</v>
      </c>
      <c r="B1095" s="3">
        <v>221.85243225097656</v>
      </c>
      <c r="C1095" s="3">
        <v>230.71000671386719</v>
      </c>
      <c r="D1095" s="3">
        <v>426.1583251953125</v>
      </c>
      <c r="E1095" s="4">
        <v>424.07000732421875</v>
      </c>
    </row>
    <row r="1096" spans="1:5" x14ac:dyDescent="0.2">
      <c r="A1096" s="2">
        <v>45679</v>
      </c>
      <c r="B1096" s="3">
        <v>223.03822326660156</v>
      </c>
      <c r="C1096" s="3">
        <v>235.00999450683594</v>
      </c>
      <c r="D1096" s="3">
        <v>443.7615966796875</v>
      </c>
      <c r="E1096" s="4">
        <v>415.1099853515625</v>
      </c>
    </row>
    <row r="1097" spans="1:5" x14ac:dyDescent="0.2">
      <c r="A1097" s="2">
        <v>45680</v>
      </c>
      <c r="B1097" s="3">
        <v>222.86885070800781</v>
      </c>
      <c r="C1097" s="3">
        <v>235.41999816894531</v>
      </c>
      <c r="D1097" s="3">
        <v>444.26876831054688</v>
      </c>
      <c r="E1097" s="4">
        <v>412.3800048828125</v>
      </c>
    </row>
    <row r="1098" spans="1:5" x14ac:dyDescent="0.2">
      <c r="A1098" s="2">
        <v>45681</v>
      </c>
      <c r="B1098" s="3">
        <v>221.991943359375</v>
      </c>
      <c r="C1098" s="3">
        <v>234.85000610351562</v>
      </c>
      <c r="D1098" s="3">
        <v>441.63330078125</v>
      </c>
      <c r="E1098" s="4">
        <v>406.57998657226562</v>
      </c>
    </row>
    <row r="1099" spans="1:5" x14ac:dyDescent="0.2">
      <c r="A1099" s="2">
        <v>45684</v>
      </c>
      <c r="B1099" s="3">
        <v>229.04689025878906</v>
      </c>
      <c r="C1099" s="3">
        <v>235.41999816894531</v>
      </c>
      <c r="D1099" s="3">
        <v>432.1851806640625</v>
      </c>
      <c r="E1099" s="4">
        <v>397.14999389648438</v>
      </c>
    </row>
    <row r="1100" spans="1:5" x14ac:dyDescent="0.2">
      <c r="A1100" s="2">
        <v>45685</v>
      </c>
      <c r="B1100" s="3">
        <v>237.41719055175781</v>
      </c>
      <c r="C1100" s="3">
        <v>238.14999389648438</v>
      </c>
      <c r="D1100" s="3">
        <v>444.75613403320312</v>
      </c>
      <c r="E1100" s="4">
        <v>398.08999633789062</v>
      </c>
    </row>
    <row r="1101" spans="1:5" x14ac:dyDescent="0.2">
      <c r="A1101" s="2">
        <v>45686</v>
      </c>
      <c r="B1101" s="3">
        <v>238.5133056640625</v>
      </c>
      <c r="C1101" s="3">
        <v>237.07000732421875</v>
      </c>
      <c r="D1101" s="3">
        <v>439.91268920898438</v>
      </c>
      <c r="E1101" s="4">
        <v>389.10000610351562</v>
      </c>
    </row>
    <row r="1102" spans="1:5" x14ac:dyDescent="0.2">
      <c r="A1102" s="2">
        <v>45687</v>
      </c>
      <c r="B1102" s="3">
        <v>236.74954223632812</v>
      </c>
      <c r="C1102" s="3">
        <v>234.63999938964844</v>
      </c>
      <c r="D1102" s="3">
        <v>412.72213745117188</v>
      </c>
      <c r="E1102" s="4">
        <v>400.27999877929688</v>
      </c>
    </row>
    <row r="1103" spans="1:5" x14ac:dyDescent="0.2">
      <c r="A1103" s="2">
        <v>45688</v>
      </c>
      <c r="B1103" s="3">
        <v>235.16519165039062</v>
      </c>
      <c r="C1103" s="3">
        <v>237.67999267578125</v>
      </c>
      <c r="D1103" s="3">
        <v>412.791748046875</v>
      </c>
      <c r="E1103" s="4">
        <v>404.60000610351562</v>
      </c>
    </row>
    <row r="1104" spans="1:5" x14ac:dyDescent="0.2">
      <c r="A1104" s="2">
        <v>45691</v>
      </c>
      <c r="B1104" s="3">
        <v>227.20344543457031</v>
      </c>
      <c r="C1104" s="3">
        <v>237.41999816894531</v>
      </c>
      <c r="D1104" s="3">
        <v>408.6744384765625</v>
      </c>
      <c r="E1104" s="4">
        <v>383.67999267578125</v>
      </c>
    </row>
    <row r="1105" spans="1:5" x14ac:dyDescent="0.2">
      <c r="A1105" s="2">
        <v>45692</v>
      </c>
      <c r="B1105" s="3">
        <v>231.97650146484375</v>
      </c>
      <c r="C1105" s="3">
        <v>242.05999755859375</v>
      </c>
      <c r="D1105" s="3">
        <v>410.116455078125</v>
      </c>
      <c r="E1105" s="4">
        <v>392.20999145507812</v>
      </c>
    </row>
    <row r="1106" spans="1:5" x14ac:dyDescent="0.2">
      <c r="A1106" s="2">
        <v>45693</v>
      </c>
      <c r="B1106" s="3">
        <v>231.64767456054688</v>
      </c>
      <c r="C1106" s="3">
        <v>236.16999816894531</v>
      </c>
      <c r="D1106" s="3">
        <v>411.03143310546875</v>
      </c>
      <c r="E1106" s="4">
        <v>378.17001342773438</v>
      </c>
    </row>
    <row r="1107" spans="1:5" x14ac:dyDescent="0.2">
      <c r="A1107" s="2">
        <v>45694</v>
      </c>
      <c r="B1107" s="3">
        <v>232.39501953125</v>
      </c>
      <c r="C1107" s="3">
        <v>238.83000183105469</v>
      </c>
      <c r="D1107" s="3">
        <v>413.54757690429688</v>
      </c>
      <c r="E1107" s="4">
        <v>374.32000732421875</v>
      </c>
    </row>
    <row r="1108" spans="1:5" x14ac:dyDescent="0.2">
      <c r="A1108" s="2">
        <v>45695</v>
      </c>
      <c r="B1108" s="3">
        <v>226.82478332519531</v>
      </c>
      <c r="C1108" s="3">
        <v>229.14999389648438</v>
      </c>
      <c r="D1108" s="3">
        <v>407.51077270507812</v>
      </c>
      <c r="E1108" s="4">
        <v>361.6199951171875</v>
      </c>
    </row>
    <row r="1109" spans="1:5" x14ac:dyDescent="0.2">
      <c r="A1109" s="2">
        <v>45698</v>
      </c>
      <c r="B1109" s="3">
        <v>227.0941162109375</v>
      </c>
      <c r="C1109" s="3">
        <v>233.13999938964844</v>
      </c>
      <c r="D1109" s="3">
        <v>409.96728515625</v>
      </c>
      <c r="E1109" s="4">
        <v>350.73001098632812</v>
      </c>
    </row>
    <row r="1110" spans="1:5" x14ac:dyDescent="0.2">
      <c r="A1110" s="2">
        <v>45699</v>
      </c>
      <c r="B1110" s="3">
        <v>232.052001953125</v>
      </c>
      <c r="C1110" s="3">
        <v>232.75999450683594</v>
      </c>
      <c r="D1110" s="3">
        <v>409.19155883789062</v>
      </c>
      <c r="E1110" s="4">
        <v>328.5</v>
      </c>
    </row>
    <row r="1111" spans="1:5" x14ac:dyDescent="0.2">
      <c r="A1111" s="2">
        <v>45700</v>
      </c>
      <c r="B1111" s="3">
        <v>236.29161071777344</v>
      </c>
      <c r="C1111" s="3">
        <v>228.92999267578125</v>
      </c>
      <c r="D1111" s="3">
        <v>406.80462646484375</v>
      </c>
      <c r="E1111" s="4">
        <v>336.510009765625</v>
      </c>
    </row>
    <row r="1112" spans="1:5" x14ac:dyDescent="0.2">
      <c r="A1112" s="2">
        <v>45701</v>
      </c>
      <c r="B1112" s="3">
        <v>240.94024658203125</v>
      </c>
      <c r="C1112" s="3">
        <v>230.3699951171875</v>
      </c>
      <c r="D1112" s="3">
        <v>408.29644775390625</v>
      </c>
      <c r="E1112" s="4">
        <v>355.94000244140625</v>
      </c>
    </row>
    <row r="1113" spans="1:5" x14ac:dyDescent="0.2">
      <c r="A1113" s="2">
        <v>45702</v>
      </c>
      <c r="B1113" s="3">
        <v>244.00274658203125</v>
      </c>
      <c r="C1113" s="3">
        <v>228.67999267578125</v>
      </c>
      <c r="D1113" s="3">
        <v>406.19796752929688</v>
      </c>
      <c r="E1113" s="4">
        <v>355.83999633789062</v>
      </c>
    </row>
    <row r="1114" spans="1:5" x14ac:dyDescent="0.2">
      <c r="A1114" s="2">
        <v>45706</v>
      </c>
      <c r="B1114" s="3">
        <v>243.87306213378906</v>
      </c>
      <c r="C1114" s="3">
        <v>226.64999389648438</v>
      </c>
      <c r="D1114" s="3">
        <v>407.4013671875</v>
      </c>
      <c r="E1114" s="4">
        <v>354.1099853515625</v>
      </c>
    </row>
    <row r="1115" spans="1:5" x14ac:dyDescent="0.2">
      <c r="A1115" s="2">
        <v>45707</v>
      </c>
      <c r="B1115" s="3">
        <v>244.27207946777344</v>
      </c>
      <c r="C1115" s="3">
        <v>226.6300048828125</v>
      </c>
      <c r="D1115" s="3">
        <v>412.50332641601562</v>
      </c>
      <c r="E1115" s="4">
        <v>360.55999755859375</v>
      </c>
    </row>
    <row r="1116" spans="1:5" x14ac:dyDescent="0.2">
      <c r="A1116" s="2">
        <v>45708</v>
      </c>
      <c r="B1116" s="3">
        <v>245.229736328125</v>
      </c>
      <c r="C1116" s="3">
        <v>222.8800048828125</v>
      </c>
      <c r="D1116" s="3">
        <v>414.68576049804688</v>
      </c>
      <c r="E1116" s="4">
        <v>354.39999389648438</v>
      </c>
    </row>
    <row r="1117" spans="1:5" x14ac:dyDescent="0.2">
      <c r="A1117" s="2">
        <v>45709</v>
      </c>
      <c r="B1117" s="3">
        <v>244.95042419433594</v>
      </c>
      <c r="C1117" s="3">
        <v>216.58000183105469</v>
      </c>
      <c r="D1117" s="3">
        <v>406.793212890625</v>
      </c>
      <c r="E1117" s="4">
        <v>337.79998779296875</v>
      </c>
    </row>
    <row r="1118" spans="1:5" x14ac:dyDescent="0.2">
      <c r="A1118" s="2">
        <v>45712</v>
      </c>
      <c r="B1118" s="3">
        <v>246.49664306640625</v>
      </c>
      <c r="C1118" s="3">
        <v>212.71000671386719</v>
      </c>
      <c r="D1118" s="3">
        <v>402.59783935546875</v>
      </c>
      <c r="E1118" s="4">
        <v>330.52999877929688</v>
      </c>
    </row>
    <row r="1119" spans="1:5" x14ac:dyDescent="0.2">
      <c r="A1119" s="2">
        <v>45713</v>
      </c>
      <c r="B1119" s="3">
        <v>246.43678283691406</v>
      </c>
      <c r="C1119" s="3">
        <v>212.80000305175781</v>
      </c>
      <c r="D1119" s="3">
        <v>396.51898193359375</v>
      </c>
      <c r="E1119" s="4">
        <v>302.79998779296875</v>
      </c>
    </row>
    <row r="1120" spans="1:5" x14ac:dyDescent="0.2">
      <c r="A1120" s="2">
        <v>45714</v>
      </c>
      <c r="B1120" s="3">
        <v>239.77308654785156</v>
      </c>
      <c r="C1120" s="3">
        <v>214.35000610351562</v>
      </c>
      <c r="D1120" s="3">
        <v>398.3426513671875</v>
      </c>
      <c r="E1120" s="4">
        <v>290.79998779296875</v>
      </c>
    </row>
    <row r="1121" spans="1:5" x14ac:dyDescent="0.2">
      <c r="A1121" s="2">
        <v>45715</v>
      </c>
      <c r="B1121" s="3">
        <v>236.72056579589844</v>
      </c>
      <c r="C1121" s="3">
        <v>208.74000549316406</v>
      </c>
      <c r="D1121" s="3">
        <v>391.16766357421875</v>
      </c>
      <c r="E1121" s="4">
        <v>281.95001220703125</v>
      </c>
    </row>
    <row r="1122" spans="1:5" x14ac:dyDescent="0.2">
      <c r="A1122" s="2">
        <v>45716</v>
      </c>
      <c r="B1122" s="3">
        <v>241.24948120117188</v>
      </c>
      <c r="C1122" s="3">
        <v>212.27999877929688</v>
      </c>
      <c r="D1122" s="3">
        <v>395.61215209960938</v>
      </c>
      <c r="E1122" s="4">
        <v>292.98001098632812</v>
      </c>
    </row>
    <row r="1123" spans="1:5" x14ac:dyDescent="0.2">
      <c r="A1123" s="2">
        <v>45719</v>
      </c>
      <c r="B1123" s="3">
        <v>237.44877624511719</v>
      </c>
      <c r="C1123" s="3">
        <v>205.02000427246094</v>
      </c>
      <c r="D1123" s="3">
        <v>387.14166259765625</v>
      </c>
      <c r="E1123" s="4">
        <v>284.64999389648438</v>
      </c>
    </row>
    <row r="1124" spans="1:5" x14ac:dyDescent="0.2">
      <c r="A1124" s="2">
        <v>45720</v>
      </c>
      <c r="B1124" s="3">
        <v>235.35391235351562</v>
      </c>
      <c r="C1124" s="3">
        <v>203.80000305175781</v>
      </c>
      <c r="D1124" s="3">
        <v>387.26123046875</v>
      </c>
      <c r="E1124" s="4">
        <v>272.04000854492188</v>
      </c>
    </row>
    <row r="1125" spans="1:5" x14ac:dyDescent="0.2">
      <c r="A1125" s="2">
        <v>45721</v>
      </c>
      <c r="B1125" s="3">
        <v>235.16438293457031</v>
      </c>
      <c r="C1125" s="3">
        <v>208.36000061035156</v>
      </c>
      <c r="D1125" s="3">
        <v>399.628173828125</v>
      </c>
      <c r="E1125" s="4">
        <v>279.10000610351562</v>
      </c>
    </row>
    <row r="1126" spans="1:5" x14ac:dyDescent="0.2">
      <c r="A1126" s="2">
        <v>45722</v>
      </c>
      <c r="B1126" s="3">
        <v>234.75538635253906</v>
      </c>
      <c r="C1126" s="3">
        <v>200.69999694824219</v>
      </c>
      <c r="D1126" s="3">
        <v>395.51254272460938</v>
      </c>
      <c r="E1126" s="4">
        <v>263.45001220703125</v>
      </c>
    </row>
    <row r="1127" spans="1:5" x14ac:dyDescent="0.2">
      <c r="A1127" s="2">
        <v>45723</v>
      </c>
      <c r="B1127" s="3">
        <v>238.48625183105469</v>
      </c>
      <c r="C1127" s="3">
        <v>199.25</v>
      </c>
      <c r="D1127" s="3">
        <v>391.9449462890625</v>
      </c>
      <c r="E1127" s="4">
        <v>262.67001342773438</v>
      </c>
    </row>
    <row r="1128" spans="1:5" x14ac:dyDescent="0.2">
      <c r="A1128" s="2">
        <v>45726</v>
      </c>
      <c r="B1128" s="3">
        <v>226.92454528808594</v>
      </c>
      <c r="C1128" s="3">
        <v>194.53999328613281</v>
      </c>
      <c r="D1128" s="3">
        <v>378.84060668945312</v>
      </c>
      <c r="E1128" s="4">
        <v>222.14999389648438</v>
      </c>
    </row>
    <row r="1129" spans="1:5" x14ac:dyDescent="0.2">
      <c r="A1129" s="2">
        <v>45727</v>
      </c>
      <c r="B1129" s="3">
        <v>220.30076599121094</v>
      </c>
      <c r="C1129" s="3">
        <v>196.58999633789062</v>
      </c>
      <c r="D1129" s="3">
        <v>379.12957763671875</v>
      </c>
      <c r="E1129" s="4">
        <v>230.58000183105469</v>
      </c>
    </row>
    <row r="1130" spans="1:5" x14ac:dyDescent="0.2">
      <c r="A1130" s="2">
        <v>45728</v>
      </c>
      <c r="B1130" s="3">
        <v>216.45018005371094</v>
      </c>
      <c r="C1130" s="3">
        <v>198.88999938964844</v>
      </c>
      <c r="D1130" s="3">
        <v>381.93978881835938</v>
      </c>
      <c r="E1130" s="4">
        <v>248.08999633789062</v>
      </c>
    </row>
    <row r="1131" spans="1:5" x14ac:dyDescent="0.2">
      <c r="A1131" s="2">
        <v>45729</v>
      </c>
      <c r="B1131" s="3">
        <v>209.16801452636719</v>
      </c>
      <c r="C1131" s="3">
        <v>193.88999938964844</v>
      </c>
      <c r="D1131" s="3">
        <v>377.45538330078125</v>
      </c>
      <c r="E1131" s="4">
        <v>240.67999267578125</v>
      </c>
    </row>
    <row r="1132" spans="1:5" x14ac:dyDescent="0.2">
      <c r="A1132" s="2">
        <v>45730</v>
      </c>
      <c r="B1132" s="3">
        <v>212.96871948242188</v>
      </c>
      <c r="C1132" s="3">
        <v>197.94999694824219</v>
      </c>
      <c r="D1132" s="3">
        <v>387.21142578125</v>
      </c>
      <c r="E1132" s="4">
        <v>249.97999572753906</v>
      </c>
    </row>
    <row r="1133" spans="1:5" x14ac:dyDescent="0.2">
      <c r="A1133" s="2">
        <v>45733</v>
      </c>
      <c r="B1133" s="3">
        <v>213.47746276855469</v>
      </c>
      <c r="C1133" s="3">
        <v>195.74000549316406</v>
      </c>
      <c r="D1133" s="3">
        <v>387.3509521484375</v>
      </c>
      <c r="E1133" s="4">
        <v>238.00999450683594</v>
      </c>
    </row>
    <row r="1134" spans="1:5" x14ac:dyDescent="0.2">
      <c r="A1134" s="2">
        <v>45734</v>
      </c>
      <c r="B1134" s="3">
        <v>212.170654296875</v>
      </c>
      <c r="C1134" s="3">
        <v>192.82000732421875</v>
      </c>
      <c r="D1134" s="3">
        <v>382.18890380859375</v>
      </c>
      <c r="E1134" s="4">
        <v>225.30999755859375</v>
      </c>
    </row>
    <row r="1135" spans="1:5" x14ac:dyDescent="0.2">
      <c r="A1135" s="2">
        <v>45735</v>
      </c>
      <c r="B1135" s="3">
        <v>214.71443176269531</v>
      </c>
      <c r="C1135" s="3">
        <v>195.53999328613281</v>
      </c>
      <c r="D1135" s="3">
        <v>386.47402954101562</v>
      </c>
      <c r="E1135" s="4">
        <v>235.86000061035156</v>
      </c>
    </row>
    <row r="1136" spans="1:5" x14ac:dyDescent="0.2">
      <c r="A1136" s="2">
        <v>45736</v>
      </c>
      <c r="B1136" s="3">
        <v>213.57722473144531</v>
      </c>
      <c r="C1136" s="3">
        <v>194.94999694824219</v>
      </c>
      <c r="D1136" s="3">
        <v>385.49737548828125</v>
      </c>
      <c r="E1136" s="4">
        <v>236.25999450683594</v>
      </c>
    </row>
    <row r="1137" spans="1:5" x14ac:dyDescent="0.2">
      <c r="A1137" s="2">
        <v>45737</v>
      </c>
      <c r="B1137" s="3">
        <v>217.73703002929688</v>
      </c>
      <c r="C1137" s="3">
        <v>196.21000671386719</v>
      </c>
      <c r="D1137" s="3">
        <v>389.90206909179688</v>
      </c>
      <c r="E1137" s="4">
        <v>248.71000671386719</v>
      </c>
    </row>
    <row r="1138" spans="1:5" x14ac:dyDescent="0.2">
      <c r="A1138" s="2">
        <v>45740</v>
      </c>
      <c r="B1138" s="3">
        <v>220.19102478027344</v>
      </c>
      <c r="C1138" s="3">
        <v>203.25999450683594</v>
      </c>
      <c r="D1138" s="3">
        <v>391.71572875976562</v>
      </c>
      <c r="E1138" s="4">
        <v>278.3900146484375</v>
      </c>
    </row>
    <row r="1139" spans="1:5" x14ac:dyDescent="0.2">
      <c r="A1139" s="2">
        <v>45741</v>
      </c>
      <c r="B1139" s="3">
        <v>223.20365905761719</v>
      </c>
      <c r="C1139" s="3">
        <v>205.71000671386719</v>
      </c>
      <c r="D1139" s="3">
        <v>393.78854370117188</v>
      </c>
      <c r="E1139" s="4">
        <v>288.1400146484375</v>
      </c>
    </row>
    <row r="1140" spans="1:5" x14ac:dyDescent="0.2">
      <c r="A1140" s="2">
        <v>45742</v>
      </c>
      <c r="B1140" s="3">
        <v>220.98905944824219</v>
      </c>
      <c r="C1140" s="3">
        <v>201.1300048828125</v>
      </c>
      <c r="D1140" s="3">
        <v>388.61654663085938</v>
      </c>
      <c r="E1140" s="4">
        <v>272.05999755859375</v>
      </c>
    </row>
    <row r="1141" spans="1:5" x14ac:dyDescent="0.2">
      <c r="A1141" s="2">
        <v>45743</v>
      </c>
      <c r="B1141" s="3">
        <v>223.30340576171875</v>
      </c>
      <c r="C1141" s="3">
        <v>201.36000061035156</v>
      </c>
      <c r="D1141" s="3">
        <v>389.22439575195312</v>
      </c>
      <c r="E1141" s="4">
        <v>273.1300048828125</v>
      </c>
    </row>
    <row r="1142" spans="1:5" x14ac:dyDescent="0.2">
      <c r="A1142" s="2">
        <v>45744</v>
      </c>
      <c r="B1142" s="3">
        <v>217.36793518066406</v>
      </c>
      <c r="C1142" s="3">
        <v>192.72000122070312</v>
      </c>
      <c r="D1142" s="3">
        <v>377.48529052734375</v>
      </c>
      <c r="E1142" s="4">
        <v>263.54998779296875</v>
      </c>
    </row>
    <row r="1143" spans="1:5" x14ac:dyDescent="0.2">
      <c r="A1143" s="2">
        <v>45747</v>
      </c>
      <c r="B1143" s="3">
        <v>221.58761596679688</v>
      </c>
      <c r="C1143" s="3">
        <v>190.25999450683594</v>
      </c>
      <c r="D1143" s="3">
        <v>374.087158203125</v>
      </c>
      <c r="E1143" s="4">
        <v>259.16000366210938</v>
      </c>
    </row>
    <row r="1144" spans="1:5" x14ac:dyDescent="0.2">
      <c r="A1144" s="2">
        <v>45748</v>
      </c>
      <c r="B1144" s="3">
        <v>222.64501953125</v>
      </c>
      <c r="C1144" s="3">
        <v>192.16999816894531</v>
      </c>
      <c r="D1144" s="3">
        <v>380.86355590820312</v>
      </c>
      <c r="E1144" s="4">
        <v>268.45999145507812</v>
      </c>
    </row>
    <row r="1145" spans="1:5" x14ac:dyDescent="0.2">
      <c r="A1145" s="2">
        <v>45749</v>
      </c>
      <c r="B1145" s="3">
        <v>223.34330749511719</v>
      </c>
      <c r="C1145" s="3">
        <v>196.00999450683594</v>
      </c>
      <c r="D1145" s="3">
        <v>380.813720703125</v>
      </c>
      <c r="E1145" s="4">
        <v>282.760009765625</v>
      </c>
    </row>
    <row r="1146" spans="1:5" x14ac:dyDescent="0.2">
      <c r="A1146" s="2">
        <v>45750</v>
      </c>
      <c r="B1146" s="3">
        <v>202.69386291503906</v>
      </c>
      <c r="C1146" s="3">
        <v>178.41000366210938</v>
      </c>
      <c r="D1146" s="3">
        <v>371.81503295898438</v>
      </c>
      <c r="E1146" s="4">
        <v>267.27999877929688</v>
      </c>
    </row>
    <row r="1147" spans="1:5" x14ac:dyDescent="0.2">
      <c r="A1147" s="2">
        <v>45751</v>
      </c>
      <c r="B1147" s="3">
        <v>187.92002868652344</v>
      </c>
      <c r="C1147" s="3">
        <v>171</v>
      </c>
      <c r="D1147" s="3">
        <v>358.59112548828125</v>
      </c>
      <c r="E1147" s="4">
        <v>239.42999267578125</v>
      </c>
    </row>
    <row r="1148" spans="1:5" x14ac:dyDescent="0.2">
      <c r="A1148" s="2">
        <v>45754</v>
      </c>
      <c r="B1148" s="3">
        <v>181.01692199707031</v>
      </c>
      <c r="C1148" s="3">
        <v>175.25999450683594</v>
      </c>
      <c r="D1148" s="3">
        <v>356.61798095703125</v>
      </c>
      <c r="E1148" s="4">
        <v>233.28999328613281</v>
      </c>
    </row>
    <row r="1149" spans="1:5" x14ac:dyDescent="0.2">
      <c r="A1149" s="2">
        <v>45755</v>
      </c>
      <c r="B1149" s="3">
        <v>171.99899291992188</v>
      </c>
      <c r="C1149" s="3">
        <v>170.66000366210938</v>
      </c>
      <c r="D1149" s="3">
        <v>353.32943725585938</v>
      </c>
      <c r="E1149" s="4">
        <v>221.86000061035156</v>
      </c>
    </row>
    <row r="1150" spans="1:5" x14ac:dyDescent="0.2">
      <c r="A1150" s="2">
        <v>45756</v>
      </c>
      <c r="B1150" s="3">
        <v>198.36445617675781</v>
      </c>
      <c r="C1150" s="3">
        <v>191.10000610351562</v>
      </c>
      <c r="D1150" s="3">
        <v>389.13470458984375</v>
      </c>
      <c r="E1150" s="4">
        <v>272.20001220703125</v>
      </c>
    </row>
    <row r="1151" spans="1:5" x14ac:dyDescent="0.2">
      <c r="A1151" s="2">
        <v>45757</v>
      </c>
      <c r="B1151" s="3">
        <v>189.95504760742188</v>
      </c>
      <c r="C1151" s="3">
        <v>181.22000122070312</v>
      </c>
      <c r="D1151" s="3">
        <v>380.02645874023438</v>
      </c>
      <c r="E1151" s="4">
        <v>252.39999389648438</v>
      </c>
    </row>
    <row r="1152" spans="1:5" x14ac:dyDescent="0.2">
      <c r="A1152" s="2">
        <v>45758</v>
      </c>
      <c r="B1152" s="3">
        <v>197.66615295410156</v>
      </c>
      <c r="C1152" s="3">
        <v>184.8699951171875</v>
      </c>
      <c r="D1152" s="3">
        <v>387.10183715820312</v>
      </c>
      <c r="E1152" s="4">
        <v>252.30999755859375</v>
      </c>
    </row>
    <row r="1153" spans="1:5" x14ac:dyDescent="0.2">
      <c r="A1153" s="2">
        <v>45761</v>
      </c>
      <c r="B1153" s="3">
        <v>202.02549743652344</v>
      </c>
      <c r="C1153" s="3">
        <v>182.1199951171875</v>
      </c>
      <c r="D1153" s="3">
        <v>386.46401977539062</v>
      </c>
      <c r="E1153" s="4">
        <v>252.35000610351562</v>
      </c>
    </row>
    <row r="1154" spans="1:5" x14ac:dyDescent="0.2">
      <c r="A1154" s="2">
        <v>45762</v>
      </c>
      <c r="B1154" s="3">
        <v>201.64642333984375</v>
      </c>
      <c r="C1154" s="3">
        <v>179.58999633789062</v>
      </c>
      <c r="D1154" s="3">
        <v>384.39126586914062</v>
      </c>
      <c r="E1154" s="4">
        <v>254.11000061035156</v>
      </c>
    </row>
    <row r="1155" spans="1:5" x14ac:dyDescent="0.2">
      <c r="A1155" s="2">
        <v>45763</v>
      </c>
      <c r="B1155" s="3">
        <v>193.79563903808594</v>
      </c>
      <c r="C1155" s="3">
        <v>174.33000183105469</v>
      </c>
      <c r="D1155" s="3">
        <v>370.32025146484375</v>
      </c>
      <c r="E1155" s="4">
        <v>241.55000305175781</v>
      </c>
    </row>
    <row r="1156" spans="1:5" x14ac:dyDescent="0.2">
      <c r="A1156" s="2">
        <v>45764</v>
      </c>
      <c r="B1156" s="3">
        <v>196.4990234375</v>
      </c>
      <c r="C1156" s="3">
        <v>172.61000061035156</v>
      </c>
      <c r="D1156" s="3">
        <v>366.5035400390625</v>
      </c>
      <c r="E1156" s="4">
        <v>241.3699951171875</v>
      </c>
    </row>
    <row r="1157" spans="1:5" x14ac:dyDescent="0.2">
      <c r="A1157" s="2">
        <v>45768</v>
      </c>
      <c r="B1157" s="3">
        <v>192.68833923339844</v>
      </c>
      <c r="C1157" s="3">
        <v>167.32000732421875</v>
      </c>
      <c r="D1157" s="3">
        <v>357.87359619140625</v>
      </c>
      <c r="E1157" s="4">
        <v>227.5</v>
      </c>
    </row>
    <row r="1158" spans="1:5" x14ac:dyDescent="0.2">
      <c r="A1158" s="2">
        <v>45769</v>
      </c>
      <c r="B1158" s="3">
        <v>199.25228881835938</v>
      </c>
      <c r="C1158" s="3">
        <v>173.17999267578125</v>
      </c>
      <c r="D1158" s="3">
        <v>365.54690551757812</v>
      </c>
      <c r="E1158" s="4">
        <v>237.97000122070312</v>
      </c>
    </row>
    <row r="1159" spans="1:5" x14ac:dyDescent="0.2">
      <c r="A1159" s="2">
        <v>45770</v>
      </c>
      <c r="B1159" s="3">
        <v>204.10043334960938</v>
      </c>
      <c r="C1159" s="3">
        <v>180.60000610351562</v>
      </c>
      <c r="D1159" s="3">
        <v>373.09060668945312</v>
      </c>
      <c r="E1159" s="4">
        <v>250.74000549316406</v>
      </c>
    </row>
    <row r="1160" spans="1:5" x14ac:dyDescent="0.2">
      <c r="A1160" s="2">
        <v>45771</v>
      </c>
      <c r="B1160" s="3">
        <v>207.8612060546875</v>
      </c>
      <c r="C1160" s="3">
        <v>186.53999328613281</v>
      </c>
      <c r="D1160" s="3">
        <v>385.95578002929688</v>
      </c>
      <c r="E1160" s="4">
        <v>259.510009765625</v>
      </c>
    </row>
    <row r="1161" spans="1:5" x14ac:dyDescent="0.2">
      <c r="A1161" s="2">
        <v>45772</v>
      </c>
      <c r="B1161" s="3">
        <v>208.76898193359375</v>
      </c>
      <c r="C1161" s="3">
        <v>188.99000549316406</v>
      </c>
      <c r="D1161" s="3">
        <v>390.49002075195312</v>
      </c>
      <c r="E1161" s="4">
        <v>284.95001220703125</v>
      </c>
    </row>
    <row r="1162" spans="1:5" x14ac:dyDescent="0.2">
      <c r="A1162" s="2">
        <v>45775</v>
      </c>
      <c r="B1162" s="3">
        <v>209.62689208984375</v>
      </c>
      <c r="C1162" s="3">
        <v>187.69999694824219</v>
      </c>
      <c r="D1162" s="3">
        <v>389.80239868164062</v>
      </c>
      <c r="E1162" s="4">
        <v>285.8800048828125</v>
      </c>
    </row>
    <row r="1163" spans="1:5" x14ac:dyDescent="0.2">
      <c r="A1163" s="2">
        <v>45776</v>
      </c>
      <c r="B1163" s="3">
        <v>210.69427490234375</v>
      </c>
      <c r="C1163" s="3">
        <v>187.38999938964844</v>
      </c>
      <c r="D1163" s="3">
        <v>392.67242431640625</v>
      </c>
      <c r="E1163" s="4">
        <v>292.02999877929688</v>
      </c>
    </row>
    <row r="1164" spans="1:5" x14ac:dyDescent="0.2">
      <c r="A1164" s="2">
        <v>45777</v>
      </c>
      <c r="B1164" s="3">
        <v>211.98112487792969</v>
      </c>
      <c r="C1164" s="3">
        <v>184.41999816894531</v>
      </c>
      <c r="D1164" s="3">
        <v>393.88818359375</v>
      </c>
      <c r="E1164" s="4">
        <v>282.16000366210938</v>
      </c>
    </row>
    <row r="1165" spans="1:5" x14ac:dyDescent="0.2">
      <c r="A1165" s="2">
        <v>45778</v>
      </c>
      <c r="B1165" s="3">
        <v>212.79913330078125</v>
      </c>
      <c r="C1165" s="3">
        <v>190.19999694824219</v>
      </c>
      <c r="D1165" s="3">
        <v>423.92355346679688</v>
      </c>
      <c r="E1165" s="4">
        <v>280.51998901367188</v>
      </c>
    </row>
    <row r="1166" spans="1:5" x14ac:dyDescent="0.2">
      <c r="A1166" s="2">
        <v>45779</v>
      </c>
      <c r="B1166" s="3">
        <v>204.84858703613281</v>
      </c>
      <c r="C1166" s="3">
        <v>189.97999572753906</v>
      </c>
      <c r="D1166" s="3">
        <v>433.769287109375</v>
      </c>
      <c r="E1166" s="4">
        <v>287.20999145507812</v>
      </c>
    </row>
    <row r="1167" spans="1:5" x14ac:dyDescent="0.2">
      <c r="A1167" s="2">
        <v>45782</v>
      </c>
      <c r="B1167" s="3">
        <v>198.40435791015625</v>
      </c>
      <c r="C1167" s="3">
        <v>186.35000610351562</v>
      </c>
      <c r="D1167" s="3">
        <v>434.65618896484375</v>
      </c>
      <c r="E1167" s="4">
        <v>280.260009765625</v>
      </c>
    </row>
    <row r="1168" spans="1:5" x14ac:dyDescent="0.2">
      <c r="A1168" s="2">
        <v>45783</v>
      </c>
      <c r="B1168" s="3">
        <v>198.0252685546875</v>
      </c>
      <c r="C1168" s="3">
        <v>185.00999450683594</v>
      </c>
      <c r="D1168" s="3">
        <v>431.80612182617188</v>
      </c>
      <c r="E1168" s="4">
        <v>275.35000610351562</v>
      </c>
    </row>
    <row r="1169" spans="1:5" x14ac:dyDescent="0.2">
      <c r="A1169" s="2">
        <v>45784</v>
      </c>
      <c r="B1169" s="3">
        <v>195.77079772949219</v>
      </c>
      <c r="C1169" s="3">
        <v>188.71000671386719</v>
      </c>
      <c r="D1169" s="3">
        <v>431.84597778320312</v>
      </c>
      <c r="E1169" s="4">
        <v>276.22000122070312</v>
      </c>
    </row>
    <row r="1170" spans="1:5" x14ac:dyDescent="0.2">
      <c r="A1170" s="2">
        <v>45785</v>
      </c>
      <c r="B1170" s="3">
        <v>197.00778198242188</v>
      </c>
      <c r="C1170" s="3">
        <v>192.08000183105469</v>
      </c>
      <c r="D1170" s="3">
        <v>436.64926147460938</v>
      </c>
      <c r="E1170" s="4">
        <v>284.82000732421875</v>
      </c>
    </row>
    <row r="1171" spans="1:5" x14ac:dyDescent="0.2">
      <c r="A1171" s="2">
        <v>45786</v>
      </c>
      <c r="B1171" s="3">
        <v>198.04524230957031</v>
      </c>
      <c r="C1171" s="3">
        <v>193.05999755859375</v>
      </c>
      <c r="D1171" s="3">
        <v>437.20733642578125</v>
      </c>
      <c r="E1171" s="4">
        <v>298.260009765625</v>
      </c>
    </row>
    <row r="1172" spans="1:5" x14ac:dyDescent="0.2">
      <c r="A1172" s="2">
        <v>45789</v>
      </c>
      <c r="B1172" s="3">
        <v>210.55104064941406</v>
      </c>
      <c r="C1172" s="3">
        <v>208.63999938964844</v>
      </c>
      <c r="D1172" s="3">
        <v>447.70074462890625</v>
      </c>
      <c r="E1172" s="4">
        <v>318.3800048828125</v>
      </c>
    </row>
    <row r="1173" spans="1:5" x14ac:dyDescent="0.2">
      <c r="A1173" s="2">
        <v>45790</v>
      </c>
      <c r="B1173" s="3">
        <v>212.68861389160156</v>
      </c>
      <c r="C1173" s="3">
        <v>211.3699951171875</v>
      </c>
      <c r="D1173" s="3">
        <v>447.58120727539062</v>
      </c>
      <c r="E1173" s="4">
        <v>334.07000732421875</v>
      </c>
    </row>
    <row r="1174" spans="1:5" x14ac:dyDescent="0.2">
      <c r="A1174" s="2">
        <v>45791</v>
      </c>
      <c r="B1174" s="3">
        <v>212.08929443359375</v>
      </c>
      <c r="C1174" s="3">
        <v>210.25</v>
      </c>
      <c r="D1174" s="3">
        <v>451.36798095703125</v>
      </c>
      <c r="E1174" s="4">
        <v>347.67999267578125</v>
      </c>
    </row>
    <row r="1175" spans="1:5" x14ac:dyDescent="0.2">
      <c r="A1175" s="2">
        <v>45792</v>
      </c>
      <c r="B1175" s="3">
        <v>211.21029663085938</v>
      </c>
      <c r="C1175" s="3">
        <v>205.16999816894531</v>
      </c>
      <c r="D1175" s="3">
        <v>452.38632202148438</v>
      </c>
      <c r="E1175" s="4">
        <v>342.82000732421875</v>
      </c>
    </row>
    <row r="1176" spans="1:5" x14ac:dyDescent="0.2">
      <c r="A1176" s="2">
        <v>45793</v>
      </c>
      <c r="B1176" s="3">
        <v>211.0205078125</v>
      </c>
      <c r="C1176" s="3">
        <v>205.58999633789062</v>
      </c>
      <c r="D1176" s="3">
        <v>453.52444458007812</v>
      </c>
      <c r="E1176" s="4">
        <v>349.98001098632812</v>
      </c>
    </row>
    <row r="1177" spans="1:5" x14ac:dyDescent="0.2">
      <c r="A1177" s="2">
        <v>45796</v>
      </c>
      <c r="B1177" s="3">
        <v>208.54331970214844</v>
      </c>
      <c r="C1177" s="3">
        <v>206.16000366210938</v>
      </c>
      <c r="D1177" s="3">
        <v>458.11688232421875</v>
      </c>
      <c r="E1177" s="4">
        <v>342.08999633789062</v>
      </c>
    </row>
    <row r="1178" spans="1:5" x14ac:dyDescent="0.2">
      <c r="A1178" s="2">
        <v>45797</v>
      </c>
      <c r="B1178" s="3">
        <v>206.62550354003906</v>
      </c>
      <c r="C1178" s="3">
        <v>204.07000732421875</v>
      </c>
      <c r="D1178" s="3">
        <v>457.41806030273438</v>
      </c>
      <c r="E1178" s="4">
        <v>343.82000732421875</v>
      </c>
    </row>
    <row r="1179" spans="1:5" x14ac:dyDescent="0.2">
      <c r="A1179" s="2">
        <v>45798</v>
      </c>
      <c r="B1179" s="3">
        <v>201.86090087890625</v>
      </c>
      <c r="C1179" s="3">
        <v>201.1199951171875</v>
      </c>
      <c r="D1179" s="3">
        <v>451.82723999023438</v>
      </c>
      <c r="E1179" s="4">
        <v>334.6199951171875</v>
      </c>
    </row>
    <row r="1180" spans="1:5" x14ac:dyDescent="0.2">
      <c r="A1180" s="2">
        <v>45799</v>
      </c>
      <c r="B1180" s="3">
        <v>201.13172912597656</v>
      </c>
      <c r="C1180" s="3">
        <v>203.10000610351562</v>
      </c>
      <c r="D1180" s="3">
        <v>454.11346435546875</v>
      </c>
      <c r="E1180" s="4">
        <v>341.04000854492188</v>
      </c>
    </row>
    <row r="1181" spans="1:5" x14ac:dyDescent="0.2">
      <c r="A1181" s="2">
        <v>45800</v>
      </c>
      <c r="B1181" s="3">
        <v>195.04864501953125</v>
      </c>
      <c r="C1181" s="3">
        <v>200.99000549316406</v>
      </c>
      <c r="D1181" s="3">
        <v>449.441162109375</v>
      </c>
      <c r="E1181" s="4">
        <v>339.33999633789062</v>
      </c>
    </row>
    <row r="1182" spans="1:5" x14ac:dyDescent="0.2">
      <c r="A1182" s="2">
        <v>45804</v>
      </c>
      <c r="B1182" s="3">
        <v>199.98304748535156</v>
      </c>
      <c r="C1182" s="3">
        <v>206.02000427246094</v>
      </c>
      <c r="D1182" s="3">
        <v>459.93389892578125</v>
      </c>
      <c r="E1182" s="4">
        <v>362.8900146484375</v>
      </c>
    </row>
    <row r="1183" spans="1:5" x14ac:dyDescent="0.2">
      <c r="A1183" s="2">
        <v>45805</v>
      </c>
      <c r="B1183" s="3">
        <v>200.19279479980469</v>
      </c>
      <c r="C1183" s="3">
        <v>204.72000122070312</v>
      </c>
      <c r="D1183" s="3">
        <v>456.609375</v>
      </c>
      <c r="E1183" s="4">
        <v>356.89999389648438</v>
      </c>
    </row>
    <row r="1184" spans="1:5" x14ac:dyDescent="0.2">
      <c r="A1184" s="2">
        <v>45806</v>
      </c>
      <c r="B1184" s="3">
        <v>199.72332763671875</v>
      </c>
      <c r="C1184" s="3">
        <v>205.69999694824219</v>
      </c>
      <c r="D1184" s="3">
        <v>457.92721557617188</v>
      </c>
      <c r="E1184" s="4">
        <v>358.42999267578125</v>
      </c>
    </row>
    <row r="1185" spans="1:5" x14ac:dyDescent="0.2">
      <c r="A1185" s="2">
        <v>45807</v>
      </c>
      <c r="B1185" s="3">
        <v>200.622314453125</v>
      </c>
      <c r="C1185" s="3">
        <v>205.00999450683594</v>
      </c>
      <c r="D1185" s="3">
        <v>459.60443115234375</v>
      </c>
      <c r="E1185" s="4">
        <v>346.45999145507812</v>
      </c>
    </row>
    <row r="1186" spans="1:5" x14ac:dyDescent="0.2">
      <c r="A1186" s="2">
        <v>45810</v>
      </c>
      <c r="B1186" s="3">
        <v>201.47134399414062</v>
      </c>
      <c r="C1186" s="3">
        <v>206.64999389648438</v>
      </c>
      <c r="D1186" s="3">
        <v>461.21182250976562</v>
      </c>
      <c r="E1186" s="4">
        <v>342.69000244140625</v>
      </c>
    </row>
    <row r="1187" spans="1:5" x14ac:dyDescent="0.2">
      <c r="A1187" s="2">
        <v>45811</v>
      </c>
      <c r="B1187" s="3">
        <v>203.03956604003906</v>
      </c>
      <c r="C1187" s="3">
        <v>205.71000671386719</v>
      </c>
      <c r="D1187" s="3">
        <v>462.21017456054688</v>
      </c>
      <c r="E1187" s="4">
        <v>344.26998901367188</v>
      </c>
    </row>
    <row r="1188" spans="1:5" x14ac:dyDescent="0.2">
      <c r="A1188" s="2">
        <v>45812</v>
      </c>
      <c r="B1188" s="3">
        <v>202.590087890625</v>
      </c>
      <c r="C1188" s="3">
        <v>207.22999572753906</v>
      </c>
      <c r="D1188" s="3">
        <v>463.10867309570312</v>
      </c>
      <c r="E1188" s="4">
        <v>332.04998779296875</v>
      </c>
    </row>
    <row r="1189" spans="1:5" x14ac:dyDescent="0.2">
      <c r="A1189" s="2">
        <v>45813</v>
      </c>
      <c r="B1189" s="3">
        <v>200.40257263183594</v>
      </c>
      <c r="C1189" s="3">
        <v>207.91000366210938</v>
      </c>
      <c r="D1189" s="3">
        <v>466.91241455078125</v>
      </c>
      <c r="E1189" s="4">
        <v>284.70001220703125</v>
      </c>
    </row>
    <row r="1190" spans="1:5" x14ac:dyDescent="0.2">
      <c r="A1190" s="2">
        <v>45814</v>
      </c>
      <c r="B1190" s="3">
        <v>203.68882751464844</v>
      </c>
      <c r="C1190" s="3">
        <v>213.57000732421875</v>
      </c>
      <c r="D1190" s="3">
        <v>469.60800170898438</v>
      </c>
      <c r="E1190" s="4">
        <v>295.1400146484375</v>
      </c>
    </row>
    <row r="1191" spans="1:5" x14ac:dyDescent="0.2">
      <c r="A1191" s="2">
        <v>45817</v>
      </c>
      <c r="B1191" s="3">
        <v>201.22163391113281</v>
      </c>
      <c r="C1191" s="3">
        <v>216.97999572753906</v>
      </c>
      <c r="D1191" s="3">
        <v>471.97412109375</v>
      </c>
      <c r="E1191" s="4">
        <v>308.57998657226562</v>
      </c>
    </row>
    <row r="1192" spans="1:5" x14ac:dyDescent="0.2">
      <c r="A1192" s="2">
        <v>45818</v>
      </c>
      <c r="B1192" s="3">
        <v>202.44024658203125</v>
      </c>
      <c r="C1192" s="3">
        <v>217.61000061035156</v>
      </c>
      <c r="D1192" s="3">
        <v>470.14712524414062</v>
      </c>
      <c r="E1192" s="4">
        <v>326.08999633789062</v>
      </c>
    </row>
    <row r="1193" spans="1:5" x14ac:dyDescent="0.2">
      <c r="A1193" s="2">
        <v>45819</v>
      </c>
      <c r="B1193" s="3">
        <v>198.55465698242188</v>
      </c>
      <c r="C1193" s="3">
        <v>213.19999694824219</v>
      </c>
      <c r="D1193" s="3">
        <v>471.84432983398438</v>
      </c>
      <c r="E1193" s="4">
        <v>326.42999267578125</v>
      </c>
    </row>
    <row r="1194" spans="1:5" x14ac:dyDescent="0.2">
      <c r="A1194" s="2">
        <v>45820</v>
      </c>
      <c r="B1194" s="3">
        <v>198.97418212890625</v>
      </c>
      <c r="C1194" s="3">
        <v>213.24000549316406</v>
      </c>
      <c r="D1194" s="3">
        <v>478.08407592773438</v>
      </c>
      <c r="E1194" s="4">
        <v>319.1099853515625</v>
      </c>
    </row>
    <row r="1195" spans="1:5" x14ac:dyDescent="0.2">
      <c r="A1195" s="2">
        <v>45821</v>
      </c>
      <c r="B1195" s="3">
        <v>196.227294921875</v>
      </c>
      <c r="C1195" s="3">
        <v>212.10000610351562</v>
      </c>
      <c r="D1195" s="3">
        <v>474.18048095703125</v>
      </c>
      <c r="E1195" s="4">
        <v>325.30999755859375</v>
      </c>
    </row>
    <row r="1196" spans="1:5" x14ac:dyDescent="0.2">
      <c r="A1196" s="2">
        <v>45824</v>
      </c>
      <c r="B1196" s="3">
        <v>198.195068359375</v>
      </c>
      <c r="C1196" s="3">
        <v>216.10000610351562</v>
      </c>
      <c r="D1196" s="3">
        <v>478.3536376953125</v>
      </c>
      <c r="E1196" s="4">
        <v>329.1300048828125</v>
      </c>
    </row>
    <row r="1197" spans="1:5" x14ac:dyDescent="0.2">
      <c r="A1197" s="2">
        <v>45825</v>
      </c>
      <c r="B1197" s="3">
        <v>195.418212890625</v>
      </c>
      <c r="C1197" s="3">
        <v>214.82000732421875</v>
      </c>
      <c r="D1197" s="3">
        <v>477.25543212890625</v>
      </c>
      <c r="E1197" s="4">
        <v>316.35000610351562</v>
      </c>
    </row>
    <row r="1198" spans="1:5" x14ac:dyDescent="0.2">
      <c r="A1198" s="2">
        <v>45826</v>
      </c>
      <c r="B1198" s="3">
        <v>196.35714721679688</v>
      </c>
      <c r="C1198" s="3">
        <v>212.52000427246094</v>
      </c>
      <c r="D1198" s="3">
        <v>479.45181274414062</v>
      </c>
      <c r="E1198" s="4">
        <v>322.04998779296875</v>
      </c>
    </row>
    <row r="1199" spans="1:5" x14ac:dyDescent="0.2">
      <c r="A1199" s="2">
        <v>45828</v>
      </c>
      <c r="B1199" s="3">
        <v>200.77214050292969</v>
      </c>
      <c r="C1199" s="3">
        <v>209.69000244140625</v>
      </c>
      <c r="D1199" s="3">
        <v>476.61648559570312</v>
      </c>
      <c r="E1199" s="4">
        <v>322.16000366210938</v>
      </c>
    </row>
    <row r="1200" spans="1:5" x14ac:dyDescent="0.2">
      <c r="A1200" s="2">
        <v>45831</v>
      </c>
      <c r="B1200" s="3">
        <v>201.27157592773438</v>
      </c>
      <c r="C1200" s="3">
        <v>208.47000122070312</v>
      </c>
      <c r="D1200" s="3">
        <v>485.20236206054688</v>
      </c>
      <c r="E1200" s="4">
        <v>348.67999267578125</v>
      </c>
    </row>
    <row r="1201" spans="1:5" x14ac:dyDescent="0.2">
      <c r="A1201" s="2">
        <v>45832</v>
      </c>
      <c r="B1201" s="3">
        <v>200.07293701171875</v>
      </c>
      <c r="C1201" s="3">
        <v>212.77000427246094</v>
      </c>
      <c r="D1201" s="3">
        <v>489.30560302734375</v>
      </c>
      <c r="E1201" s="4">
        <v>340.47000122070312</v>
      </c>
    </row>
    <row r="1202" spans="1:5" x14ac:dyDescent="0.2">
      <c r="A1202" s="2">
        <v>45833</v>
      </c>
      <c r="B1202" s="3">
        <v>201.33151245117188</v>
      </c>
      <c r="C1202" s="3">
        <v>211.99000549316406</v>
      </c>
      <c r="D1202" s="3">
        <v>491.46206665039062</v>
      </c>
      <c r="E1202" s="4">
        <v>327.54998779296875</v>
      </c>
    </row>
    <row r="1203" spans="1:5" x14ac:dyDescent="0.2">
      <c r="A1203" s="2">
        <v>45834</v>
      </c>
      <c r="B1203" s="3">
        <v>200.77214050292969</v>
      </c>
      <c r="C1203" s="3">
        <v>217.1199951171875</v>
      </c>
      <c r="D1203" s="3">
        <v>496.63357543945312</v>
      </c>
      <c r="E1203" s="4">
        <v>325.77999877929688</v>
      </c>
    </row>
    <row r="1204" spans="1:5" x14ac:dyDescent="0.2">
      <c r="A1204" s="2">
        <v>45835</v>
      </c>
      <c r="B1204" s="3">
        <v>200.85205078125</v>
      </c>
      <c r="C1204" s="3">
        <v>223.30000305175781</v>
      </c>
      <c r="D1204" s="3">
        <v>495.12606811523438</v>
      </c>
      <c r="E1204" s="4">
        <v>323.6300048828125</v>
      </c>
    </row>
    <row r="1205" spans="1:5" x14ac:dyDescent="0.2">
      <c r="A1205" s="2">
        <v>45838</v>
      </c>
      <c r="B1205" s="3">
        <v>204.93740844726562</v>
      </c>
      <c r="C1205" s="3">
        <v>219.38999938964844</v>
      </c>
      <c r="D1205" s="3">
        <v>496.59365844726562</v>
      </c>
      <c r="E1205" s="4">
        <v>317.66000366210938</v>
      </c>
    </row>
    <row r="1206" spans="1:5" x14ac:dyDescent="0.2">
      <c r="A1206" s="2">
        <v>45839</v>
      </c>
      <c r="B1206" s="3">
        <v>207.58441162109375</v>
      </c>
      <c r="C1206" s="3">
        <v>220.46000671386719</v>
      </c>
      <c r="D1206" s="3">
        <v>491.242431640625</v>
      </c>
      <c r="E1206" s="4">
        <v>300.70999145507812</v>
      </c>
    </row>
    <row r="1207" spans="1:5" x14ac:dyDescent="0.2">
      <c r="A1207" s="2">
        <v>45840</v>
      </c>
      <c r="B1207" s="3">
        <v>212.19917297363281</v>
      </c>
      <c r="C1207" s="3">
        <v>219.91999816894531</v>
      </c>
      <c r="D1207" s="3">
        <v>490.28402709960938</v>
      </c>
      <c r="E1207" s="4">
        <v>315.64999389648438</v>
      </c>
    </row>
    <row r="1208" spans="1:5" x14ac:dyDescent="0.2">
      <c r="A1208" s="2">
        <v>45841</v>
      </c>
      <c r="B1208" s="3">
        <v>213.30792236328125</v>
      </c>
      <c r="C1208" s="3">
        <v>223.41000366210938</v>
      </c>
      <c r="D1208" s="3">
        <v>498.02130126953125</v>
      </c>
      <c r="E1208" s="4">
        <v>315.35000610351562</v>
      </c>
    </row>
    <row r="1209" spans="1:5" x14ac:dyDescent="0.2">
      <c r="A1209" s="2">
        <v>45845</v>
      </c>
      <c r="B1209" s="3">
        <v>209.71199035644531</v>
      </c>
      <c r="C1209" s="3">
        <v>223.47000122070312</v>
      </c>
      <c r="D1209" s="3">
        <v>496.90313720703125</v>
      </c>
      <c r="E1209" s="4">
        <v>293.94000244140625</v>
      </c>
    </row>
    <row r="1210" spans="1:5" x14ac:dyDescent="0.2">
      <c r="A1210" s="2">
        <v>45846</v>
      </c>
      <c r="B1210" s="3">
        <v>209.77192687988281</v>
      </c>
      <c r="C1210" s="3">
        <v>219.36000061035156</v>
      </c>
      <c r="D1210" s="3">
        <v>495.804931640625</v>
      </c>
      <c r="E1210" s="4">
        <v>297.80999755859375</v>
      </c>
    </row>
    <row r="1211" spans="1:5" x14ac:dyDescent="0.2">
      <c r="A1211" s="2">
        <v>45847</v>
      </c>
      <c r="B1211" s="3">
        <v>210.90065002441406</v>
      </c>
      <c r="C1211" s="3">
        <v>222.53999328613281</v>
      </c>
      <c r="D1211" s="3">
        <v>502.68365478515625</v>
      </c>
      <c r="E1211" s="4">
        <v>295.8800048828125</v>
      </c>
    </row>
    <row r="1212" spans="1:5" x14ac:dyDescent="0.2">
      <c r="A1212" s="2">
        <v>45848</v>
      </c>
      <c r="B1212" s="3">
        <v>212.16920471191406</v>
      </c>
      <c r="C1212" s="3">
        <v>222.25999450683594</v>
      </c>
      <c r="D1212" s="3">
        <v>500.656982421875</v>
      </c>
      <c r="E1212" s="4">
        <v>309.8699951171875</v>
      </c>
    </row>
    <row r="1213" spans="1:5" x14ac:dyDescent="0.2">
      <c r="A1213" s="2">
        <v>45849</v>
      </c>
      <c r="B1213" s="3">
        <v>210.92062377929688</v>
      </c>
      <c r="C1213" s="3">
        <v>225.02000427246094</v>
      </c>
      <c r="D1213" s="3">
        <v>502.49395751953125</v>
      </c>
      <c r="E1213" s="4">
        <v>313.510009765625</v>
      </c>
    </row>
    <row r="1214" spans="1:5" x14ac:dyDescent="0.2">
      <c r="A1214" s="2">
        <v>45852</v>
      </c>
      <c r="B1214" s="3">
        <v>208.38349914550781</v>
      </c>
      <c r="C1214" s="3">
        <v>225.69000244140625</v>
      </c>
      <c r="D1214" s="3">
        <v>502.19442749023438</v>
      </c>
      <c r="E1214" s="4">
        <v>316.89999389648438</v>
      </c>
    </row>
    <row r="1215" spans="1:5" x14ac:dyDescent="0.2">
      <c r="A1215" s="2">
        <v>45853</v>
      </c>
      <c r="B1215" s="3">
        <v>208.87295532226562</v>
      </c>
      <c r="C1215" s="3">
        <v>226.35000610351562</v>
      </c>
      <c r="D1215" s="3">
        <v>504.98983764648438</v>
      </c>
      <c r="E1215" s="4">
        <v>310.77999877929688</v>
      </c>
    </row>
    <row r="1216" spans="1:5" x14ac:dyDescent="0.2">
      <c r="A1216" s="2">
        <v>45854</v>
      </c>
      <c r="B1216" s="3">
        <v>209.92176818847656</v>
      </c>
      <c r="C1216" s="3">
        <v>223.19000244140625</v>
      </c>
      <c r="D1216" s="3">
        <v>504.7901611328125</v>
      </c>
      <c r="E1216" s="4">
        <v>321.67001342773438</v>
      </c>
    </row>
    <row r="1217" spans="1:5" x14ac:dyDescent="0.2">
      <c r="A1217" s="2">
        <v>45855</v>
      </c>
      <c r="B1217" s="3">
        <v>209.78192138671875</v>
      </c>
      <c r="C1217" s="3">
        <v>223.8800048828125</v>
      </c>
      <c r="D1217" s="3">
        <v>510.86019897460938</v>
      </c>
      <c r="E1217" s="4">
        <v>319.41000366210938</v>
      </c>
    </row>
    <row r="1218" spans="1:5" x14ac:dyDescent="0.2">
      <c r="A1218" s="2">
        <v>45856</v>
      </c>
      <c r="B1218" s="3">
        <v>210.94059753417969</v>
      </c>
      <c r="C1218" s="3">
        <v>226.1300048828125</v>
      </c>
      <c r="D1218" s="3">
        <v>509.212890625</v>
      </c>
      <c r="E1218" s="4">
        <v>329.64999389648438</v>
      </c>
    </row>
    <row r="1219" spans="1:5" x14ac:dyDescent="0.2">
      <c r="A1219" s="2">
        <v>45859</v>
      </c>
      <c r="B1219" s="3">
        <v>212.23912048339844</v>
      </c>
      <c r="C1219" s="3">
        <v>229.30000305175781</v>
      </c>
      <c r="D1219" s="3">
        <v>509.22286987304688</v>
      </c>
      <c r="E1219" s="4">
        <v>328.489990234375</v>
      </c>
    </row>
    <row r="1220" spans="1:5" x14ac:dyDescent="0.2">
      <c r="A1220" s="2">
        <v>45860</v>
      </c>
      <c r="B1220" s="3">
        <v>214.15695190429688</v>
      </c>
      <c r="C1220" s="3">
        <v>227.47000122070312</v>
      </c>
      <c r="D1220" s="3">
        <v>504.44073486328125</v>
      </c>
      <c r="E1220" s="4">
        <v>332.1099853515625</v>
      </c>
    </row>
    <row r="1221" spans="1:5" x14ac:dyDescent="0.2">
      <c r="A1221" s="2">
        <v>45861</v>
      </c>
      <c r="B1221" s="3">
        <v>213.9072265625</v>
      </c>
      <c r="C1221" s="3">
        <v>228.28999328613281</v>
      </c>
      <c r="D1221" s="3">
        <v>505.03976440429688</v>
      </c>
      <c r="E1221" s="4">
        <v>332.55999755859375</v>
      </c>
    </row>
    <row r="1222" spans="1:5" x14ac:dyDescent="0.2">
      <c r="A1222" s="2">
        <v>45862</v>
      </c>
      <c r="B1222" s="3">
        <v>213.51766967773438</v>
      </c>
      <c r="C1222" s="3">
        <v>232.22999572753906</v>
      </c>
      <c r="D1222" s="3">
        <v>510.04153442382812</v>
      </c>
      <c r="E1222" s="4">
        <v>305.29998779296875</v>
      </c>
    </row>
    <row r="1223" spans="1:5" x14ac:dyDescent="0.2">
      <c r="A1223" s="2">
        <v>45863</v>
      </c>
      <c r="B1223" s="3">
        <v>213.63754272460938</v>
      </c>
      <c r="C1223" s="3">
        <v>231.44000244140625</v>
      </c>
      <c r="D1223" s="3">
        <v>512.866943359375</v>
      </c>
      <c r="E1223" s="4">
        <v>316.05999755859375</v>
      </c>
    </row>
    <row r="1224" spans="1:5" x14ac:dyDescent="0.2">
      <c r="A1224" s="2">
        <v>45866</v>
      </c>
      <c r="B1224" s="3">
        <v>213.80735778808594</v>
      </c>
      <c r="C1224" s="3">
        <v>232.78999328613281</v>
      </c>
      <c r="D1224" s="3">
        <v>511.65887451171875</v>
      </c>
      <c r="E1224" s="4">
        <v>325.58999633789062</v>
      </c>
    </row>
    <row r="1225" spans="1:5" x14ac:dyDescent="0.2">
      <c r="A1225" s="2">
        <v>45867</v>
      </c>
      <c r="B1225" s="3">
        <v>211.03050231933594</v>
      </c>
      <c r="C1225" s="3">
        <v>231.00999450683594</v>
      </c>
      <c r="D1225" s="3">
        <v>511.728759765625</v>
      </c>
      <c r="E1225" s="4">
        <v>321.20001220703125</v>
      </c>
    </row>
    <row r="1226" spans="1:5" x14ac:dyDescent="0.2">
      <c r="A1226" s="2">
        <v>45868</v>
      </c>
      <c r="B1226" s="3">
        <v>208.81301879882812</v>
      </c>
      <c r="C1226" s="3">
        <v>230.19000244140625</v>
      </c>
      <c r="D1226" s="3">
        <v>512.39764404296875</v>
      </c>
      <c r="E1226" s="4">
        <v>319.04000854492188</v>
      </c>
    </row>
    <row r="1227" spans="1:5" x14ac:dyDescent="0.2">
      <c r="A1227" s="2">
        <v>45869</v>
      </c>
      <c r="B1227" s="3">
        <v>207.33470153808594</v>
      </c>
      <c r="C1227" s="3">
        <v>234.11000061035156</v>
      </c>
      <c r="D1227" s="3">
        <v>532.6243896484375</v>
      </c>
      <c r="E1227" s="4">
        <v>308.26998901367188</v>
      </c>
    </row>
    <row r="1228" spans="1:5" x14ac:dyDescent="0.2">
      <c r="A1228" s="2">
        <v>45870</v>
      </c>
      <c r="B1228" s="3">
        <v>202.15058898925781</v>
      </c>
      <c r="C1228" s="3">
        <v>214.75</v>
      </c>
      <c r="D1228" s="3">
        <v>523.24981689453125</v>
      </c>
      <c r="E1228" s="4">
        <v>302.6300048828125</v>
      </c>
    </row>
    <row r="1229" spans="1:5" x14ac:dyDescent="0.2">
      <c r="A1229" s="2">
        <v>45873</v>
      </c>
      <c r="B1229" s="3">
        <v>203.11949157714844</v>
      </c>
      <c r="C1229" s="3">
        <v>211.64999389648438</v>
      </c>
      <c r="D1229" s="3">
        <v>534.76092529296875</v>
      </c>
      <c r="E1229" s="4">
        <v>309.260009765625</v>
      </c>
    </row>
    <row r="1230" spans="1:5" x14ac:dyDescent="0.2">
      <c r="A1230" s="2">
        <v>45874</v>
      </c>
      <c r="B1230" s="3">
        <v>202.68995666503906</v>
      </c>
      <c r="C1230" s="3">
        <v>213.75</v>
      </c>
      <c r="D1230" s="3">
        <v>526.88385009765625</v>
      </c>
      <c r="E1230" s="4">
        <v>308.72000122070312</v>
      </c>
    </row>
    <row r="1231" spans="1:5" x14ac:dyDescent="0.2">
      <c r="A1231" s="2">
        <v>45875</v>
      </c>
      <c r="B1231" s="3">
        <v>213.00825500488281</v>
      </c>
      <c r="C1231" s="3">
        <v>222.30999755859375</v>
      </c>
      <c r="D1231" s="3">
        <v>524.0784912109375</v>
      </c>
      <c r="E1231" s="4">
        <v>319.91000366210938</v>
      </c>
    </row>
    <row r="1232" spans="1:5" x14ac:dyDescent="0.2">
      <c r="A1232" s="2">
        <v>45876</v>
      </c>
      <c r="B1232" s="3">
        <v>219.78056335449219</v>
      </c>
      <c r="C1232" s="3">
        <v>223.1300048828125</v>
      </c>
      <c r="D1232" s="3">
        <v>519.9852294921875</v>
      </c>
      <c r="E1232" s="4">
        <v>322.26998901367188</v>
      </c>
    </row>
    <row r="1233" spans="1:5" x14ac:dyDescent="0.2">
      <c r="A1233" s="2">
        <v>45877</v>
      </c>
      <c r="B1233" s="3">
        <v>229.09001159667969</v>
      </c>
      <c r="C1233" s="3">
        <v>222.69000244140625</v>
      </c>
      <c r="D1233" s="3">
        <v>521.1832275390625</v>
      </c>
      <c r="E1233" s="4">
        <v>329.64999389648438</v>
      </c>
    </row>
    <row r="1234" spans="1:5" x14ac:dyDescent="0.2">
      <c r="A1234" s="2">
        <v>45880</v>
      </c>
      <c r="B1234" s="3">
        <v>227.17999267578125</v>
      </c>
      <c r="C1234" s="3">
        <v>221.30000305175781</v>
      </c>
      <c r="D1234" s="3">
        <v>520.9136962890625</v>
      </c>
      <c r="E1234" s="4">
        <v>339.02999877929688</v>
      </c>
    </row>
    <row r="1235" spans="1:5" x14ac:dyDescent="0.2">
      <c r="A1235" s="2">
        <v>45881</v>
      </c>
      <c r="B1235" s="3">
        <v>229.64999389648438</v>
      </c>
      <c r="C1235" s="3">
        <v>221.47000122070312</v>
      </c>
      <c r="D1235" s="3">
        <v>528.37139892578125</v>
      </c>
      <c r="E1235" s="4">
        <v>340.83999633789062</v>
      </c>
    </row>
    <row r="1236" spans="1:5" x14ac:dyDescent="0.2">
      <c r="A1236" s="2">
        <v>45882</v>
      </c>
      <c r="B1236" s="3">
        <v>233.33000183105469</v>
      </c>
      <c r="C1236" s="3">
        <v>224.55999755859375</v>
      </c>
      <c r="D1236" s="3">
        <v>519.72564697265625</v>
      </c>
      <c r="E1236" s="4">
        <v>339.3800048828125</v>
      </c>
    </row>
    <row r="1237" spans="1:5" x14ac:dyDescent="0.2">
      <c r="A1237" s="2">
        <v>45883</v>
      </c>
      <c r="B1237" s="3">
        <v>232.77999877929688</v>
      </c>
      <c r="C1237" s="3">
        <v>230.97999572753906</v>
      </c>
      <c r="D1237" s="3">
        <v>521.62249755859375</v>
      </c>
      <c r="E1237" s="4">
        <v>335.57998657226562</v>
      </c>
    </row>
    <row r="1238" spans="1:5" x14ac:dyDescent="0.2">
      <c r="A1238" s="2">
        <v>45884</v>
      </c>
      <c r="B1238" s="3">
        <v>231.58999633789062</v>
      </c>
      <c r="C1238" s="3">
        <v>231.02999877929688</v>
      </c>
      <c r="D1238" s="3">
        <v>519.3162841796875</v>
      </c>
      <c r="E1238" s="4">
        <v>330.55999755859375</v>
      </c>
    </row>
    <row r="1239" spans="1:5" x14ac:dyDescent="0.2">
      <c r="A1239" s="2">
        <v>45887</v>
      </c>
      <c r="B1239" s="3">
        <v>230.88999938964844</v>
      </c>
      <c r="C1239" s="3">
        <v>231.49000549316406</v>
      </c>
      <c r="D1239" s="3">
        <v>516.25128173828125</v>
      </c>
      <c r="E1239" s="4">
        <v>335.16000366210938</v>
      </c>
    </row>
    <row r="1240" spans="1:5" x14ac:dyDescent="0.2">
      <c r="A1240" s="2">
        <v>45888</v>
      </c>
      <c r="B1240" s="3">
        <v>230.55999755859375</v>
      </c>
      <c r="C1240" s="3">
        <v>228.00999450683594</v>
      </c>
      <c r="D1240" s="3">
        <v>508.933349609375</v>
      </c>
      <c r="E1240" s="4">
        <v>329.30999755859375</v>
      </c>
    </row>
    <row r="1241" spans="1:5" x14ac:dyDescent="0.2">
      <c r="A1241" s="2">
        <v>45889</v>
      </c>
      <c r="B1241" s="3">
        <v>226.00999450683594</v>
      </c>
      <c r="C1241" s="3">
        <v>223.80999755859375</v>
      </c>
      <c r="D1241" s="3">
        <v>504.8900146484375</v>
      </c>
      <c r="E1241" s="4">
        <v>323.89999389648438</v>
      </c>
    </row>
    <row r="1242" spans="1:5" x14ac:dyDescent="0.2">
      <c r="A1242" s="2">
        <v>45890</v>
      </c>
      <c r="B1242" s="3">
        <v>224.89999389648438</v>
      </c>
      <c r="C1242" s="3">
        <v>221.94999694824219</v>
      </c>
      <c r="D1242" s="3">
        <v>504.239990234375</v>
      </c>
      <c r="E1242" s="4">
        <v>320.1099853515625</v>
      </c>
    </row>
    <row r="1243" spans="1:5" x14ac:dyDescent="0.2">
      <c r="A1243" s="2">
        <v>45891</v>
      </c>
      <c r="B1243" s="3">
        <v>227.75999450683594</v>
      </c>
      <c r="C1243" s="3">
        <v>228.83999633789062</v>
      </c>
      <c r="D1243" s="3">
        <v>507.23001098632812</v>
      </c>
      <c r="E1243" s="4">
        <v>340.010009765625</v>
      </c>
    </row>
    <row r="1244" spans="1:5" x14ac:dyDescent="0.2">
      <c r="A1244" s="2">
        <v>45894</v>
      </c>
      <c r="B1244" s="3">
        <v>227.16000366210938</v>
      </c>
      <c r="C1244" s="3">
        <v>227.94000244140625</v>
      </c>
      <c r="D1244" s="3">
        <v>504.260009765625</v>
      </c>
      <c r="E1244" s="4">
        <v>346.60000610351562</v>
      </c>
    </row>
    <row r="1245" spans="1:5" x14ac:dyDescent="0.2">
      <c r="A1245" s="2">
        <v>45895</v>
      </c>
      <c r="B1245" s="3">
        <v>229.30999755859375</v>
      </c>
      <c r="C1245" s="3">
        <v>228.71000671386719</v>
      </c>
      <c r="D1245" s="3">
        <v>502.04000854492188</v>
      </c>
      <c r="E1245" s="4">
        <v>351.67001342773438</v>
      </c>
    </row>
    <row r="1246" spans="1:5" x14ac:dyDescent="0.2">
      <c r="A1246" s="2">
        <v>45896</v>
      </c>
      <c r="B1246" s="3">
        <v>230.49000549316406</v>
      </c>
      <c r="C1246" s="3">
        <v>229.1199951171875</v>
      </c>
      <c r="D1246" s="3">
        <v>506.739990234375</v>
      </c>
      <c r="E1246" s="4">
        <v>349.60000610351562</v>
      </c>
    </row>
    <row r="1247" spans="1:5" x14ac:dyDescent="0.2">
      <c r="A1247" s="2">
        <v>45897</v>
      </c>
      <c r="B1247" s="3">
        <v>232.55999755859375</v>
      </c>
      <c r="C1247" s="3">
        <v>231.60000610351562</v>
      </c>
      <c r="D1247" s="3">
        <v>509.6400146484375</v>
      </c>
      <c r="E1247" s="4">
        <v>345.98001098632812</v>
      </c>
    </row>
    <row r="1248" spans="1:5" x14ac:dyDescent="0.2">
      <c r="A1248" s="2">
        <v>45898</v>
      </c>
      <c r="B1248" s="3">
        <v>232.13999938964844</v>
      </c>
      <c r="C1248" s="3">
        <v>229</v>
      </c>
      <c r="D1248" s="3">
        <v>506.69000244140625</v>
      </c>
      <c r="E1248" s="4">
        <v>333.8699951171875</v>
      </c>
    </row>
    <row r="1249" spans="1:5" x14ac:dyDescent="0.2">
      <c r="A1249" s="2">
        <v>45902</v>
      </c>
      <c r="B1249" s="3">
        <v>229.72000122070312</v>
      </c>
      <c r="C1249" s="3">
        <v>225.33999633789062</v>
      </c>
      <c r="D1249" s="3">
        <v>505.1199951171875</v>
      </c>
      <c r="E1249" s="4">
        <v>329.3599853515625</v>
      </c>
    </row>
    <row r="1250" spans="1:5" x14ac:dyDescent="0.2">
      <c r="A1250" s="2">
        <v>45903</v>
      </c>
      <c r="B1250" s="3">
        <v>238.47000122070312</v>
      </c>
      <c r="C1250" s="3">
        <v>225.99000549316406</v>
      </c>
      <c r="D1250" s="3">
        <v>505.35000610351562</v>
      </c>
      <c r="E1250" s="4">
        <v>334.08999633789062</v>
      </c>
    </row>
    <row r="1251" spans="1:5" x14ac:dyDescent="0.2">
      <c r="A1251" s="2">
        <v>45904</v>
      </c>
      <c r="B1251" s="3">
        <v>239.77999877929688</v>
      </c>
      <c r="C1251" s="3">
        <v>235.67999267578125</v>
      </c>
      <c r="D1251" s="3">
        <v>507.97000122070312</v>
      </c>
      <c r="E1251" s="4">
        <v>338.52999877929688</v>
      </c>
    </row>
    <row r="1252" spans="1:5" x14ac:dyDescent="0.2">
      <c r="A1252" s="2">
        <v>45905</v>
      </c>
      <c r="B1252" s="3">
        <v>239.69000244140625</v>
      </c>
      <c r="C1252" s="3">
        <v>232.33000183105469</v>
      </c>
      <c r="D1252" s="3">
        <v>495</v>
      </c>
      <c r="E1252" s="4">
        <v>350.83999633789062</v>
      </c>
    </row>
    <row r="1253" spans="1:5" x14ac:dyDescent="0.2">
      <c r="A1253" s="2">
        <v>45908</v>
      </c>
      <c r="B1253" s="3">
        <v>237.8800048828125</v>
      </c>
      <c r="C1253" s="3">
        <v>235.83999633789062</v>
      </c>
      <c r="D1253" s="3">
        <v>498.20001220703125</v>
      </c>
      <c r="E1253" s="4">
        <v>346.39999389648438</v>
      </c>
    </row>
    <row r="1254" spans="1:5" x14ac:dyDescent="0.2">
      <c r="A1254" s="2">
        <v>45909</v>
      </c>
      <c r="B1254" s="3">
        <v>234.35000610351562</v>
      </c>
      <c r="C1254" s="3">
        <v>238.24000549316406</v>
      </c>
      <c r="D1254" s="3">
        <v>498.41000366210938</v>
      </c>
      <c r="E1254" s="4">
        <v>346.97000122070312</v>
      </c>
    </row>
    <row r="1255" spans="1:5" x14ac:dyDescent="0.2">
      <c r="A1255" s="2">
        <v>45910</v>
      </c>
      <c r="B1255" s="3">
        <v>226.78999328613281</v>
      </c>
      <c r="C1255" s="3">
        <v>230.33000183105469</v>
      </c>
      <c r="D1255" s="3">
        <v>500.3699951171875</v>
      </c>
      <c r="E1255" s="4">
        <v>347.79000854492188</v>
      </c>
    </row>
    <row r="1256" spans="1:5" x14ac:dyDescent="0.2">
      <c r="A1256" s="2">
        <v>45911</v>
      </c>
      <c r="B1256" s="3">
        <v>230.02999877929688</v>
      </c>
      <c r="C1256" s="3">
        <v>229.94999694824219</v>
      </c>
      <c r="D1256" s="3">
        <v>501.010009765625</v>
      </c>
      <c r="E1256" s="4">
        <v>368.80999755859375</v>
      </c>
    </row>
    <row r="1257" spans="1:5" x14ac:dyDescent="0.2">
      <c r="A1257" s="2">
        <v>45912</v>
      </c>
      <c r="B1257" s="3">
        <v>234.07000732421875</v>
      </c>
      <c r="C1257" s="3">
        <v>228.14999389648438</v>
      </c>
      <c r="D1257" s="3">
        <v>509.89999389648438</v>
      </c>
      <c r="E1257" s="4">
        <v>395.94000244140625</v>
      </c>
    </row>
    <row r="1258" spans="1:5" x14ac:dyDescent="0.2">
      <c r="A1258" s="2">
        <v>45915</v>
      </c>
      <c r="B1258" s="3">
        <v>236.69999694824219</v>
      </c>
      <c r="C1258" s="3">
        <v>231.42999267578125</v>
      </c>
      <c r="D1258" s="3">
        <v>515.3599853515625</v>
      </c>
      <c r="E1258" s="4">
        <v>410.04000854492188</v>
      </c>
    </row>
    <row r="1259" spans="1:5" x14ac:dyDescent="0.2">
      <c r="A1259" s="2">
        <v>45916</v>
      </c>
      <c r="B1259" s="3">
        <v>238.14999389648438</v>
      </c>
      <c r="C1259" s="3">
        <v>234.05000305175781</v>
      </c>
      <c r="D1259" s="3">
        <v>509.04000854492188</v>
      </c>
      <c r="E1259" s="4">
        <v>421.6199951171875</v>
      </c>
    </row>
    <row r="1260" spans="1:5" x14ac:dyDescent="0.2">
      <c r="A1260" s="2">
        <v>45917</v>
      </c>
      <c r="B1260" s="3">
        <v>238.99000549316406</v>
      </c>
      <c r="C1260" s="3">
        <v>231.6199951171875</v>
      </c>
      <c r="D1260" s="3">
        <v>510.01998901367188</v>
      </c>
      <c r="E1260" s="4">
        <v>425.8599853515625</v>
      </c>
    </row>
    <row r="1261" spans="1:5" x14ac:dyDescent="0.2">
      <c r="A1261" s="2">
        <v>45918</v>
      </c>
      <c r="B1261" s="3">
        <v>237.8800048828125</v>
      </c>
      <c r="C1261" s="3">
        <v>231.22999572753906</v>
      </c>
      <c r="D1261" s="3">
        <v>508.45001220703125</v>
      </c>
      <c r="E1261" s="4">
        <v>416.85000610351562</v>
      </c>
    </row>
    <row r="1262" spans="1:5" x14ac:dyDescent="0.2">
      <c r="A1262" s="2">
        <v>45919</v>
      </c>
      <c r="B1262" s="3">
        <v>245.5</v>
      </c>
      <c r="C1262" s="3">
        <v>231.47999572753906</v>
      </c>
      <c r="D1262" s="3">
        <v>517.92999267578125</v>
      </c>
      <c r="E1262" s="4">
        <v>426.07000732421875</v>
      </c>
    </row>
    <row r="1263" spans="1:5" x14ac:dyDescent="0.2">
      <c r="A1263" s="2">
        <v>45922</v>
      </c>
      <c r="B1263" s="3">
        <v>256.07998657226562</v>
      </c>
      <c r="C1263" s="3">
        <v>227.6300048828125</v>
      </c>
      <c r="D1263" s="3">
        <v>514.45001220703125</v>
      </c>
      <c r="E1263" s="4">
        <v>434.20999145507812</v>
      </c>
    </row>
    <row r="1264" spans="1:5" x14ac:dyDescent="0.2">
      <c r="A1264" s="5">
        <v>45923</v>
      </c>
      <c r="B1264" s="6">
        <v>255.30999755859375</v>
      </c>
      <c r="C1264" s="6">
        <v>223.41000366210938</v>
      </c>
      <c r="D1264" s="6">
        <v>511.30868530273438</v>
      </c>
      <c r="E1264" s="7">
        <v>431.70999145507812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A C A g A G 4 I 3 W w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G 4 I 3 W 9 a U p z V f A Q A A 0 A U A A B M A A A B G b 3 J t d W x h c y 9 T Z W N 0 a W 9 u M S 5 t 7 Z N P S 8 N A E M X v g X 6 H J V 5 S C A l S P I m H m F I 8 t K W a e F G k b D d j s 3 a z W / Z P t Z R + d y d N a 0 F b E M Q e x F M y v x n m v d 3 H G m C W K 0 m y 5 n t + 2 f J a n i m p h o I Y q 9 h s r M E 6 L c 3 4 l R d A r o g A 6 x G S K a d Z X a Z m E X U V c x V I G / S 4 g C h V 0 m J h A j + + N 6 B N L K e K U V n G u z E T X z t e x C O t X l C U d O K C W h p / F Y u Y W f j t k D x 2 Q f C K W 9 C o 5 4 d + S F I l X C U N l h c h u X X K Q m a X o r a z L 6 K h k v D U D t H s m Y 9 a F T Y K U g I t 0 J O P o z m d 4 N S 2 c 9 P w o D k X a m 5 5 I k T G q K C 6 F r P a f W x M S y q n u J B t r B C 7 n M N + a a 6 p N M 9 K V 4 3 R H J s m O O A i J K u V 3 6 U W 8 K / e Q P A m Y I 3 U T 5 J R f w e l q y a g G z x 4 G B 7 A g 6 y X H 8 B 5 1 k 8 + 4 X X b 4 / L o A Y 6 H L 5 S c n i z 8 W u w 7 4 X f + a P g 5 Z z P Q O 2 z h z W 7 w 3 e Z 6 f h j o X H M G 5 t e j b G T + X / D J X / A 7 U E s D B B Q A A A g I A B u C N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4 I 3 W w 6 6 W 8 e l A A A A 9 g A A A B I A A A A A A A A A A A A A A K S B A A A A A E N v b m Z p Z y 9 Q Y W N r Y W d l L n h t b F B L A Q I U A x Q A A A g I A B u C N 1 v W l K c 1 X w E A A N A F A A A T A A A A A A A A A A A A A A C k g d U A A A B G b 3 J t d W x h c y 9 T Z W N 0 a W 9 u M S 5 t U E s B A h Q D F A A A C A g A G 4 I 3 W w / K 6 a u k A A A A 6 Q A A A B M A A A A A A A A A A A A A A K S B Z Q I A A F t D b 2 5 0 Z W 5 0 X 1 R 5 c G V z X S 5 4 b W x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4 A A A A A A A B S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d G 9 j a 1 9 y Z X R 1 c m 5 z X 3 d p Z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V l Y W Y y M C 1 k N j M 4 L T Q x O W I t O D c y M S 0 y N D Z j Y z A 5 N T R k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Y 2 t f c m V 0 d X J u c 1 9 3 a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T U 6 M T Q 6 M j M u O T E z O T Q 3 M F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0 F B U E w m c X V v d D s s J n F 1 b 3 Q 7 Q U 1 a T i Z x d W 9 0 O y w m c X V v d D t N U 0 Z U J n F 1 b 3 Q 7 L C Z x d W 9 0 O 1 R T T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j a 1 9 y Z X R 1 c m 5 z X 3 d p Z G U v Q X V 0 b 1 J l b W 9 2 Z W R D b 2 x 1 b W 5 z M S 5 7 R G F 0 Z S w w f S Z x d W 9 0 O y w m c X V v d D t T Z W N 0 a W 9 u M S 9 z d G 9 j a 1 9 y Z X R 1 c m 5 z X 3 d p Z G U v Q X V 0 b 1 J l b W 9 2 Z W R D b 2 x 1 b W 5 z M S 5 7 Q U F Q T C w x f S Z x d W 9 0 O y w m c X V v d D t T Z W N 0 a W 9 u M S 9 z d G 9 j a 1 9 y Z X R 1 c m 5 z X 3 d p Z G U v Q X V 0 b 1 J l b W 9 2 Z W R D b 2 x 1 b W 5 z M S 5 7 Q U 1 a T i w y f S Z x d W 9 0 O y w m c X V v d D t T Z W N 0 a W 9 u M S 9 z d G 9 j a 1 9 y Z X R 1 c m 5 z X 3 d p Z G U v Q X V 0 b 1 J l b W 9 2 Z W R D b 2 x 1 b W 5 z M S 5 7 T V N G V C w z f S Z x d W 9 0 O y w m c X V v d D t T Z W N 0 a W 9 u M S 9 z d G 9 j a 1 9 y Z X R 1 c m 5 z X 3 d p Z G U v Q X V 0 b 1 J l b W 9 2 Z W R D b 2 x 1 b W 5 z M S 5 7 V F N M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9 j a 1 9 y Z X R 1 c m 5 z X 3 d p Z G U v Q X V 0 b 1 J l b W 9 2 Z W R D b 2 x 1 b W 5 z M S 5 7 R G F 0 Z S w w f S Z x d W 9 0 O y w m c X V v d D t T Z W N 0 a W 9 u M S 9 z d G 9 j a 1 9 y Z X R 1 c m 5 z X 3 d p Z G U v Q X V 0 b 1 J l b W 9 2 Z W R D b 2 x 1 b W 5 z M S 5 7 Q U F Q T C w x f S Z x d W 9 0 O y w m c X V v d D t T Z W N 0 a W 9 u M S 9 z d G 9 j a 1 9 y Z X R 1 c m 5 z X 3 d p Z G U v Q X V 0 b 1 J l b W 9 2 Z W R D b 2 x 1 b W 5 z M S 5 7 Q U 1 a T i w y f S Z x d W 9 0 O y w m c X V v d D t T Z W N 0 a W 9 u M S 9 z d G 9 j a 1 9 y Z X R 1 c m 5 z X 3 d p Z G U v Q X V 0 b 1 J l b W 9 2 Z W R D b 2 x 1 b W 5 z M S 5 7 T V N G V C w z f S Z x d W 9 0 O y w m c X V v d D t T Z W N 0 a W 9 u M S 9 z d G 9 j a 1 9 y Z X R 1 c m 5 z X 3 d p Z G U v Q X V 0 b 1 J l b W 9 2 Z W R D b 2 x 1 b W 5 z M S 5 7 V F N M Q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Y 2 t f c m V 0 d X J u c 1 9 3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X 3 J l d H V y b n N f d 2 l k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y Z X R 1 c m 5 z X 3 d p Z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y Z X R 1 c m 5 z X 2 x v b m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T I 3 Y 2 R i N y 0 3 Z j F l L T R m Z G E t O D Q y M i 1 i M T E 5 M G V i Z m R m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Y 2 t f c m V 0 d X J u c 1 9 s b 2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T U 6 M T U 6 N T Y u N D Q y N T k 3 M F o i I C 8 + P E V u d H J 5 I F R 5 c G U 9 I k Z p b G x D b 2 x 1 b W 5 U e X B l c y I g V m F s d W U 9 I n N D U V l G I i A v P j x F b n R y e S B U e X B l P S J G a W x s Q 2 9 s d W 1 u T m F t Z X M i I F Z h b H V l P S J z W y Z x d W 9 0 O 0 R h d G U m c X V v d D s s J n F 1 b 3 Q 7 V G l j a 2 V y J n F 1 b 3 Q 7 L C Z x d W 9 0 O 1 J l d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N r X 3 J l d H V y b n N f b G 9 u Z y 9 B d X R v U m V t b 3 Z l Z E N v b H V t b n M x L n t E Y X R l L D B 9 J n F 1 b 3 Q 7 L C Z x d W 9 0 O 1 N l Y 3 R p b 2 4 x L 3 N 0 b 2 N r X 3 J l d H V y b n N f b G 9 u Z y 9 B d X R v U m V t b 3 Z l Z E N v b H V t b n M x L n t U a W N r Z X I s M X 0 m c X V v d D s s J n F 1 b 3 Q 7 U 2 V j d G l v b j E v c 3 R v Y 2 t f c m V 0 d X J u c 1 9 s b 2 5 n L 0 F 1 d G 9 S Z W 1 v d m V k Q 2 9 s d W 1 u c z E u e 1 J l d H V y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9 j a 1 9 y Z X R 1 c m 5 z X 2 x v b m c v Q X V 0 b 1 J l b W 9 2 Z W R D b 2 x 1 b W 5 z M S 5 7 R G F 0 Z S w w f S Z x d W 9 0 O y w m c X V v d D t T Z W N 0 a W 9 u M S 9 z d G 9 j a 1 9 y Z X R 1 c m 5 z X 2 x v b m c v Q X V 0 b 1 J l b W 9 2 Z W R D b 2 x 1 b W 5 z M S 5 7 V G l j a 2 V y L D F 9 J n F 1 b 3 Q 7 L C Z x d W 9 0 O 1 N l Y 3 R p b 2 4 x L 3 N 0 b 2 N r X 3 J l d H V y b n N f b G 9 u Z y 9 B d X R v U m V t b 3 Z l Z E N v b H V t b n M x L n t S Z X R 1 c m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X 3 J l d H V y b n N f b G 9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y Z X R 1 c m 5 z X 2 x v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c m V 0 d X J u c 1 9 s b 2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c H J p Y 2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U y Z j Z l Y 2 Q t N j g z N C 0 0 M T N k L W I y M D Q t O D M z Y j Q x N 2 E 3 Z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N r X 3 B y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E 1 O j E 2 O j U 1 L j Y w N D U x M D B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t B Q V B M J n F 1 b 3 Q 7 L C Z x d W 9 0 O 0 F N W k 4 m c X V v d D s s J n F 1 b 3 Q 7 T V N G V C Z x d W 9 0 O y w m c X V v d D t U U 0 x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t f c H J p Y 2 V z L 0 F 1 d G 9 S Z W 1 v d m V k Q 2 9 s d W 1 u c z E u e 0 R h d G U s M H 0 m c X V v d D s s J n F 1 b 3 Q 7 U 2 V j d G l v b j E v c 3 R v Y 2 t f c H J p Y 2 V z L 0 F 1 d G 9 S Z W 1 v d m V k Q 2 9 s d W 1 u c z E u e 0 F B U E w s M X 0 m c X V v d D s s J n F 1 b 3 Q 7 U 2 V j d G l v b j E v c 3 R v Y 2 t f c H J p Y 2 V z L 0 F 1 d G 9 S Z W 1 v d m V k Q 2 9 s d W 1 u c z E u e 0 F N W k 4 s M n 0 m c X V v d D s s J n F 1 b 3 Q 7 U 2 V j d G l v b j E v c 3 R v Y 2 t f c H J p Y 2 V z L 0 F 1 d G 9 S Z W 1 v d m V k Q 2 9 s d W 1 u c z E u e 0 1 T R l Q s M 3 0 m c X V v d D s s J n F 1 b 3 Q 7 U 2 V j d G l v b j E v c 3 R v Y 2 t f c H J p Y 2 V z L 0 F 1 d G 9 S Z W 1 v d m V k Q 2 9 s d W 1 u c z E u e 1 R T T E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R v Y 2 t f c H J p Y 2 V z L 0 F 1 d G 9 S Z W 1 v d m V k Q 2 9 s d W 1 u c z E u e 0 R h d G U s M H 0 m c X V v d D s s J n F 1 b 3 Q 7 U 2 V j d G l v b j E v c 3 R v Y 2 t f c H J p Y 2 V z L 0 F 1 d G 9 S Z W 1 v d m V k Q 2 9 s d W 1 u c z E u e 0 F B U E w s M X 0 m c X V v d D s s J n F 1 b 3 Q 7 U 2 V j d G l v b j E v c 3 R v Y 2 t f c H J p Y 2 V z L 0 F 1 d G 9 S Z W 1 v d m V k Q 2 9 s d W 1 u c z E u e 0 F N W k 4 s M n 0 m c X V v d D s s J n F 1 b 3 Q 7 U 2 V j d G l v b j E v c 3 R v Y 2 t f c H J p Y 2 V z L 0 F 1 d G 9 S Z W 1 v d m V k Q 2 9 s d W 1 u c z E u e 0 1 T R l Q s M 3 0 m c X V v d D s s J n F 1 b 3 Q 7 U 2 V j d G l v b j E v c 3 R v Y 2 t f c H J p Y 2 V z L 0 F 1 d G 9 S Z W 1 v d m V k Q 2 9 s d W 1 u c z E u e 1 R T T E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X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w c m l j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c H J p Y 2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4 N x e U 9 P 0 y u y y v z 2 W w 2 f V y I 2 Z Y 5 A a q V 2 E r h D 4 R a f D s i 0 W n v U H M O m s 1 X G T T O v g 0 i J X h X w X K N u g L 5 Q q e V c 3 u w O v r Y V l P v O n Z y l X n w w E 0 7 9 a s D y n H i p u a 0 k x T w k j J 6 7 M J C Z T Q 2 0 T w = < / D a t a M a s h u p > 
</file>

<file path=customXml/itemProps1.xml><?xml version="1.0" encoding="utf-8"?>
<ds:datastoreItem xmlns:ds="http://schemas.openxmlformats.org/officeDocument/2006/customXml" ds:itemID="{68590BB9-22F4-FB42-B445-6A6187623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stock_returns_wide</vt:lpstr>
      <vt:lpstr>Metrics</vt:lpstr>
      <vt:lpstr>stock_returns_long</vt:lpstr>
      <vt:lpstr>Monthly</vt:lpstr>
      <vt:lpstr>stock_prices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Anh Ta</dc:creator>
  <cp:lastModifiedBy>Ngoc Anh Ta</cp:lastModifiedBy>
  <dcterms:created xsi:type="dcterms:W3CDTF">2025-09-23T15:12:44Z</dcterms:created>
  <dcterms:modified xsi:type="dcterms:W3CDTF">2025-09-24T20:25:51Z</dcterms:modified>
</cp:coreProperties>
</file>