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e Carvalho\Desktop\Bitbucket.Soundcard\PCB\"/>
    </mc:Choice>
  </mc:AlternateContent>
  <bookViews>
    <workbookView xWindow="-120" yWindow="-120" windowWidth="25440" windowHeight="15390"/>
  </bookViews>
  <sheets>
    <sheet name="BOM" sheetId="1" r:id="rId1"/>
    <sheet name="Sheet1" sheetId="2" r:id="rId2"/>
  </sheets>
  <externalReferences>
    <externalReference r:id="rId3"/>
  </externalReferences>
  <definedNames>
    <definedName name="_xlnm._FilterDatabase" localSheetId="0" hidden="1">BOM!$A$1:$F$123</definedName>
    <definedName name="Others">[1]Others!$B$1:$B$1059</definedName>
  </definedNames>
  <calcPr calcId="152511"/>
</workbook>
</file>

<file path=xl/calcChain.xml><?xml version="1.0" encoding="utf-8"?>
<calcChain xmlns="http://schemas.openxmlformats.org/spreadsheetml/2006/main">
  <c r="C122" i="1" l="1"/>
  <c r="D19" i="2" l="1"/>
  <c r="D25" i="2"/>
</calcChain>
</file>

<file path=xl/sharedStrings.xml><?xml version="1.0" encoding="utf-8"?>
<sst xmlns="http://schemas.openxmlformats.org/spreadsheetml/2006/main" count="472" uniqueCount="355">
  <si>
    <t>Description</t>
  </si>
  <si>
    <t>Distributor</t>
  </si>
  <si>
    <t>Part. No.</t>
  </si>
  <si>
    <t>Part(s)</t>
  </si>
  <si>
    <t>Quantity</t>
  </si>
  <si>
    <t>Farnell</t>
  </si>
  <si>
    <t>Board</t>
  </si>
  <si>
    <t>Components</t>
  </si>
  <si>
    <t>Mouser</t>
  </si>
  <si>
    <t>IC2</t>
  </si>
  <si>
    <t>IC3</t>
  </si>
  <si>
    <t>OSC1</t>
  </si>
  <si>
    <t>PDI</t>
  </si>
  <si>
    <t>IC13</t>
  </si>
  <si>
    <t>X1</t>
  </si>
  <si>
    <t>CLKIN</t>
  </si>
  <si>
    <t>STATE</t>
  </si>
  <si>
    <t>IMO 20.1550M/10-E  Pluggable Terminal Block, 3.5 mm, 10 Ways</t>
  </si>
  <si>
    <t>IMO 20.155MH/10-E  Terminal Block, Header, 3.5 mm, 10 Ways</t>
  </si>
  <si>
    <t>J1, J2</t>
  </si>
  <si>
    <t>JACK</t>
  </si>
  <si>
    <t>606-7513D2-L</t>
  </si>
  <si>
    <t>Tubos de Luz LED CML LIGHTPIPE</t>
  </si>
  <si>
    <t>R10</t>
  </si>
  <si>
    <t>538-88732-8702</t>
  </si>
  <si>
    <t>USB A - MINI-B 1.5M - MINI-B 1.5M BLACK</t>
  </si>
  <si>
    <t>Licensed under the TAPR Open Hardware License (www.tapr.org/OHL)</t>
  </si>
  <si>
    <t>IC1</t>
  </si>
  <si>
    <t>Digikey</t>
  </si>
  <si>
    <t>ADP5070AREZ-R7CT-ND</t>
  </si>
  <si>
    <t>IC REG BST SEPIC INV ADJ 20TSSOP</t>
  </si>
  <si>
    <t>ADP7118AUJZ-R7CT-ND</t>
  </si>
  <si>
    <t>IC REG LINEAR 200MA TSOT23-5</t>
  </si>
  <si>
    <t>ADP7182AUJZ-R7CT-ND</t>
  </si>
  <si>
    <t>IC REG LINEAR 200MA 5TSOT</t>
  </si>
  <si>
    <t>ADP3303ARZ-5-ND</t>
  </si>
  <si>
    <t>IC REG LINEAR 5V 200MA 8SOIC</t>
  </si>
  <si>
    <t>IC6</t>
  </si>
  <si>
    <t>AD1955ARSZ-ND</t>
  </si>
  <si>
    <t>IC DAC AUDIO MULTIBIT 28-SSOP</t>
  </si>
  <si>
    <t>AD797BRZ-ND</t>
  </si>
  <si>
    <t>IC OPAMP GP 110MHZ 8SOIC</t>
  </si>
  <si>
    <t>IC7, IC8, IC9, IC10, IC11, IC12</t>
  </si>
  <si>
    <t>497-5235-1-ND</t>
  </si>
  <si>
    <t>TVS DIODE 5.25VWM 17VC SOT23-6</t>
  </si>
  <si>
    <t>IC16</t>
  </si>
  <si>
    <t>PIC32MZ2048EFM100-I/PF</t>
  </si>
  <si>
    <t>IC MCU 32BIT 2MB FLASH 100TQFP</t>
  </si>
  <si>
    <t>IC15, IC17</t>
  </si>
  <si>
    <t>IC19</t>
  </si>
  <si>
    <t>768-1007-1-ND</t>
  </si>
  <si>
    <t>IC USB FS SERIAL UART 28-SSOP</t>
  </si>
  <si>
    <t>296-38557-1-ND</t>
  </si>
  <si>
    <t>IC REG LINEAR 3.3V 250MA SOT23</t>
  </si>
  <si>
    <t>IC21</t>
  </si>
  <si>
    <t>336-2092-5-ND</t>
  </si>
  <si>
    <t>DGTL ISO 3.75KV GEN PURP 16SOIC</t>
  </si>
  <si>
    <t>296-11603-1-ND</t>
  </si>
  <si>
    <t>IC BUS BUFF TRI-ST N-INV SOT23-5</t>
  </si>
  <si>
    <t>M74VHC1GT50DTT1GOSCT-ND</t>
  </si>
  <si>
    <t>IC BUFF CMOS LVL/SFTR N-I 5TSOP</t>
  </si>
  <si>
    <t>IC25</t>
  </si>
  <si>
    <t>ATXMEGA128A4U-AU-ND</t>
  </si>
  <si>
    <t>IC MCU 8BIT 128KB FLASH 44TQFP</t>
  </si>
  <si>
    <t>IC26</t>
  </si>
  <si>
    <t>336-2568-ND</t>
  </si>
  <si>
    <t>DGTL ISO 2.5KV GEN PURP 16SOIC</t>
  </si>
  <si>
    <t>IC27</t>
  </si>
  <si>
    <t>IC DVR/RCVR RS-485 3.3V 8-SOIC</t>
  </si>
  <si>
    <t>IC23, IC28, IC29</t>
  </si>
  <si>
    <t>IC22, IC24, IC30, IC31</t>
  </si>
  <si>
    <t>P180KLCT-ND</t>
  </si>
  <si>
    <t>RES SMD 180kΩ 1% 0402</t>
  </si>
  <si>
    <t>R1, R2</t>
  </si>
  <si>
    <t>RES SMD 10kΩ 1% 0402</t>
  </si>
  <si>
    <t>P10.0KLCT-ND</t>
  </si>
  <si>
    <t>P150KLCT-ND</t>
  </si>
  <si>
    <t>RES SMD 150kΩ 1% 0402</t>
  </si>
  <si>
    <t>R11</t>
  </si>
  <si>
    <t>R14</t>
  </si>
  <si>
    <t>RES SMD 215kΩ 1% 0402</t>
  </si>
  <si>
    <t>P215KLCT-ND</t>
  </si>
  <si>
    <t>P33.0LCT-ND</t>
  </si>
  <si>
    <t>RES SMD 33Ω 1% 0402</t>
  </si>
  <si>
    <t>P17211CT-ND</t>
  </si>
  <si>
    <t>RES SMD 1MΩ 5% 0402</t>
  </si>
  <si>
    <t>RUSB1, RUSB2</t>
  </si>
  <si>
    <t>P1.00KLCT-ND</t>
  </si>
  <si>
    <t>RES SMD 1kΩ 1% 0402</t>
  </si>
  <si>
    <t>P100KJCT-ND</t>
  </si>
  <si>
    <t>RES SMD 100kΩ 5% 0402</t>
  </si>
  <si>
    <t>R57, R63</t>
  </si>
  <si>
    <t>756-RC55Y-2K0BI</t>
  </si>
  <si>
    <t>RES TH 2kΩ 0.1% Axial</t>
  </si>
  <si>
    <t>66-RC55LF-D-681</t>
  </si>
  <si>
    <t>RES TH 681Ω 0.1% Axial</t>
  </si>
  <si>
    <t>R31, R32, R47, R48</t>
  </si>
  <si>
    <t>66-RC55LF-D-226</t>
  </si>
  <si>
    <t>RES TH 226Ω 0.1% Axial</t>
  </si>
  <si>
    <t>R33, R34, R49, R50</t>
  </si>
  <si>
    <t>R23, R26, R29, R30, R39, R42, R45, R46</t>
  </si>
  <si>
    <t>100XBK-ND</t>
  </si>
  <si>
    <t>RES TH 100Ω 1% Axial</t>
  </si>
  <si>
    <t>R27, R28, R37, R43, R44, R53</t>
  </si>
  <si>
    <t>324XBK-ND</t>
  </si>
  <si>
    <t>RES TH 324Ω 1% Axial</t>
  </si>
  <si>
    <t>R35, R36, R51, R52</t>
  </si>
  <si>
    <t>RES TH 332Ω 1% Axial</t>
  </si>
  <si>
    <t>332XBK-ND</t>
  </si>
  <si>
    <t>R38, R54</t>
  </si>
  <si>
    <t>806XBK-ND</t>
  </si>
  <si>
    <t>RES TH 806Ω 1% Axial</t>
  </si>
  <si>
    <t>R24, R25, R40, R41</t>
  </si>
  <si>
    <t>P63.4KLCT-ND</t>
  </si>
  <si>
    <t>RES SMD 63.4kΩ 1% 0402</t>
  </si>
  <si>
    <t>R6</t>
  </si>
  <si>
    <t>P3.57KLCT-ND</t>
  </si>
  <si>
    <t>RES SMD 3.57kΩ 1% 0402</t>
  </si>
  <si>
    <t>R7</t>
  </si>
  <si>
    <t>P2.80KLCT-ND</t>
  </si>
  <si>
    <t>RES SMD 2.8kΩ 1% 0402</t>
  </si>
  <si>
    <t>P54.9KLCT-ND</t>
  </si>
  <si>
    <t>RES SMD 54.9kΩ 1% 0402</t>
  </si>
  <si>
    <t>R12</t>
  </si>
  <si>
    <t>P8.45KLCT-ND</t>
  </si>
  <si>
    <t>RES SMD 8.45kΩ 1% 0402</t>
  </si>
  <si>
    <t>R8</t>
  </si>
  <si>
    <t>R13</t>
  </si>
  <si>
    <t>P5.76KLCT-ND</t>
  </si>
  <si>
    <t>RES SMD 5.76kΩ 1% 0402</t>
  </si>
  <si>
    <t>RES SMD 6.04Ω 1% 0402</t>
  </si>
  <si>
    <t>541-6.04LLCT-ND</t>
  </si>
  <si>
    <t>R5</t>
  </si>
  <si>
    <t>RES SMD 5.36Ω 1% 0402</t>
  </si>
  <si>
    <t>541-5.36LLCT-ND</t>
  </si>
  <si>
    <t>R17</t>
  </si>
  <si>
    <t>C7</t>
  </si>
  <si>
    <t>C10</t>
  </si>
  <si>
    <t>C12</t>
  </si>
  <si>
    <t>C11</t>
  </si>
  <si>
    <t>C1, C5, C9, C16</t>
  </si>
  <si>
    <t>R18</t>
  </si>
  <si>
    <t>RES TH 2.49kΩ 1% Axial</t>
  </si>
  <si>
    <t>2.49KXBK-ND</t>
  </si>
  <si>
    <t>505-FKP2100/100/5</t>
  </si>
  <si>
    <t>CAP SMD CER 47pF 50V ±5% C0G 0402</t>
  </si>
  <si>
    <t>CAP SMD CER 68pF 50V ±5% C0G 0402</t>
  </si>
  <si>
    <t>CAP SMD CER 820pF 50V ±5% C0G 0402</t>
  </si>
  <si>
    <t>CAP SMD CER 6.8nF 50V ±10% X7R 0402</t>
  </si>
  <si>
    <t>CAP SMD CER 10nF 50V ±10% X7R 0402</t>
  </si>
  <si>
    <t>CAP SMD CER 1uF 25V ±10% X5R 0402</t>
  </si>
  <si>
    <t>CAP SMD CER 10uF 25V ±20% X5R 0603</t>
  </si>
  <si>
    <t>C43, C44, C67, C68</t>
  </si>
  <si>
    <t>CAP SMD CER 100pF 50V ±5% C0G 0603</t>
  </si>
  <si>
    <t>C38, C62</t>
  </si>
  <si>
    <t>505-FKP2D012701DHA00</t>
  </si>
  <si>
    <t>505-FKP2-3900632.5A</t>
  </si>
  <si>
    <t>C57, C81</t>
  </si>
  <si>
    <t>C51, C54, C75, C78</t>
  </si>
  <si>
    <t>505-FKP2C015601DHC00</t>
  </si>
  <si>
    <t>C47, C48, C71, C72</t>
  </si>
  <si>
    <t>BFC237022104</t>
  </si>
  <si>
    <t>C34, C37, C39, C40, C41, C42, C49, C50, C55, C56, C61, C63, C64, C65, C66, C73, C74, C79, C80</t>
  </si>
  <si>
    <t>493-1847-ND</t>
  </si>
  <si>
    <t>CAP TH ELEC 4.7uF 35V ±20% Alum Radial</t>
  </si>
  <si>
    <t>CAP TH FILM 100nF 100V ±5% Poly Radial</t>
  </si>
  <si>
    <t>CAP TH FILM 100pF 100V ±5% PP Radial</t>
  </si>
  <si>
    <t>CAP TH FILM 2.7nF 100V ±2.5% PP Radial</t>
  </si>
  <si>
    <t>CAP TH FILM 3.9nF 63V ±5% PP Radial</t>
  </si>
  <si>
    <t>CAP TH FILM 5.6nF 63V ±5% PP Radial</t>
  </si>
  <si>
    <t>C36, C45, C46, C52, C53, C58, C59, C60, C69, C70, C76, C77, C82, C83</t>
  </si>
  <si>
    <t>P11196-ND</t>
  </si>
  <si>
    <t>CAP TH ELEC 47uF 16V ±20% Alum Radial</t>
  </si>
  <si>
    <t>C35</t>
  </si>
  <si>
    <t>2.21KXBK-ND</t>
  </si>
  <si>
    <t>RES TH 2.21kΩ 1% Axial</t>
  </si>
  <si>
    <t>R21</t>
  </si>
  <si>
    <t>RES TH 2.80kΩ 1% Axial</t>
  </si>
  <si>
    <t>2.80KXBK-ND</t>
  </si>
  <si>
    <t>R22</t>
  </si>
  <si>
    <t>CAP SMD CER 4.7nF 50V ±10% X7R 0402</t>
  </si>
  <si>
    <t>CUSB1, CUSB2</t>
  </si>
  <si>
    <t>C8, C107, C108</t>
  </si>
  <si>
    <t>CAP SMD TAN 4.7uF 6.3V ±10% 1206</t>
  </si>
  <si>
    <t>399-9717-1-ND</t>
  </si>
  <si>
    <t>C112</t>
  </si>
  <si>
    <t>CAP SMD CER 330nF 10V ±10% X5R 0402</t>
  </si>
  <si>
    <t>C130, C131</t>
  </si>
  <si>
    <t>P3.16KLCT-ND</t>
  </si>
  <si>
    <t>RES SMD 3.16kΩ 1% 0402</t>
  </si>
  <si>
    <t>P68.0LCT-ND</t>
  </si>
  <si>
    <t>RES SMD 68Ω 1% 0402</t>
  </si>
  <si>
    <t>R66</t>
  </si>
  <si>
    <t>994-LPS6225-332MRB</t>
  </si>
  <si>
    <t>L2</t>
  </si>
  <si>
    <t>IND SMD 3.3uH 1.35A ±20%</t>
  </si>
  <si>
    <t>994-LPS6225-153MRB</t>
  </si>
  <si>
    <t>IND SMD 15uH 1.2A ±20%</t>
  </si>
  <si>
    <t>L3</t>
  </si>
  <si>
    <t>994-LPS4012-152MRB</t>
  </si>
  <si>
    <t>IND SMD 1.5uH 2.2A ±20%</t>
  </si>
  <si>
    <t>L1, L4</t>
  </si>
  <si>
    <t>DIODE SCHOTTKY 30V 1A SOD323</t>
  </si>
  <si>
    <t>D1, D2</t>
  </si>
  <si>
    <t>240-2399-1-ND</t>
  </si>
  <si>
    <t>FERRITE BEAD 600Ω 500mA 300mΩ 0805</t>
  </si>
  <si>
    <t>L5, L6, L7, L8, L9, L11</t>
  </si>
  <si>
    <t>240-2389-1-ND</t>
  </si>
  <si>
    <t>FERRITE BEAD 70Ω 1.5A 50mΩ 0805</t>
  </si>
  <si>
    <t>490-3997-1-ND</t>
  </si>
  <si>
    <t>FERRITE BEAD 330Ω 1.5A 70mΩ 0603</t>
  </si>
  <si>
    <t>L12</t>
  </si>
  <si>
    <t>CC PCB 2.1MM</t>
  </si>
  <si>
    <t>163-179PH-EX</t>
  </si>
  <si>
    <t>P14412-ND</t>
  </si>
  <si>
    <t>CAP TH ELEC 68uF 25V ±20% Alum Radial</t>
  </si>
  <si>
    <t>C2</t>
  </si>
  <si>
    <t>399-9763-1-ND</t>
  </si>
  <si>
    <t>CAP SMD TAN 47uF 16V ±10% 2312</t>
  </si>
  <si>
    <t>C33</t>
  </si>
  <si>
    <t>399-8446-1-ND</t>
  </si>
  <si>
    <t>CAP SMD TAN 10uF 16V ±20% 1411</t>
  </si>
  <si>
    <t>C28</t>
  </si>
  <si>
    <t>H2960CT-ND</t>
  </si>
  <si>
    <t>RECEPT MINI USB2.0 5POS</t>
  </si>
  <si>
    <t>535-11728-1-ND</t>
  </si>
  <si>
    <t>609-3256-ND</t>
  </si>
  <si>
    <t xml:space="preserve">CONN HEADER 6POS .100 STR </t>
  </si>
  <si>
    <t>JP1</t>
  </si>
  <si>
    <t>609-3210-ND</t>
  </si>
  <si>
    <t>CONN HEADER 6POS .100 STR</t>
  </si>
  <si>
    <t>OSC2</t>
  </si>
  <si>
    <t>DSC1001CI5-032.0000-ND</t>
  </si>
  <si>
    <t xml:space="preserve">OSC MEMS 32.0000MHZ CMOS </t>
  </si>
  <si>
    <t xml:space="preserve">OSC MEMS 24.000MHZ CMOS </t>
  </si>
  <si>
    <t>751-1176-1-ND</t>
  </si>
  <si>
    <t>LED GREEN 0603 SMD</t>
  </si>
  <si>
    <t>SC1489-1-ND</t>
  </si>
  <si>
    <t>JACK STEREO 3.5MM SMD R/A</t>
  </si>
  <si>
    <t>IN, OUT</t>
  </si>
  <si>
    <t>A32244-ND</t>
  </si>
  <si>
    <t xml:space="preserve">CONN BNC JACK R/A 50 OHM </t>
  </si>
  <si>
    <t>A105009CT-ND</t>
  </si>
  <si>
    <t>CONN MOD JACK 8P8C R/A UNSHLD</t>
  </si>
  <si>
    <t>JP2</t>
  </si>
  <si>
    <t>609-3470-ND</t>
  </si>
  <si>
    <t xml:space="preserve">CONN HEADER 3POS .100 STR </t>
  </si>
  <si>
    <t>AC/DC Power Supply, Class II, 1 Output, 12 W, 12 V, 1 A</t>
  </si>
  <si>
    <t>J3</t>
  </si>
  <si>
    <t>J4</t>
  </si>
  <si>
    <t>SC1853-ND</t>
  </si>
  <si>
    <t>SC1852-ND</t>
  </si>
  <si>
    <t>CONN RCA JACK MONO 3.2MM R/A BLACK</t>
  </si>
  <si>
    <t>CONN RCA JACK MONO 3.2MM R/A RED</t>
  </si>
  <si>
    <t>USB1</t>
  </si>
  <si>
    <t>USB2</t>
  </si>
  <si>
    <t>H125272CT-ND</t>
  </si>
  <si>
    <t>952-2517-1-ND</t>
  </si>
  <si>
    <t>RFI SHIELD CLIP MINI TIN SMD</t>
  </si>
  <si>
    <t>RFI SHIELD CAN 30X30X5MM</t>
  </si>
  <si>
    <t>952-2641-ND</t>
  </si>
  <si>
    <t>EMI</t>
  </si>
  <si>
    <t>OSC3</t>
  </si>
  <si>
    <t>CONN RCPT USB MICRO B SMD</t>
  </si>
  <si>
    <t>S9001-ND</t>
  </si>
  <si>
    <t>CONN JUMPER SHORTING GOLD FLASH</t>
  </si>
  <si>
    <t>R69, R70</t>
  </si>
  <si>
    <t>C3, C14, C137</t>
  </si>
  <si>
    <t>L10, L13</t>
  </si>
  <si>
    <t>734-ES-UB1-100-BK</t>
  </si>
  <si>
    <t>Cabo USB 2.0A to Micro B Cable 1M Blk Nylon</t>
  </si>
  <si>
    <t>USB Cable Mini</t>
  </si>
  <si>
    <t>USB Cable Micro</t>
  </si>
  <si>
    <t>SW1</t>
  </si>
  <si>
    <t>401-1097-1-ND</t>
  </si>
  <si>
    <t>SWITCH TACTILE SPST-NO 0.05A 50V</t>
  </si>
  <si>
    <t>RES SMD 9.76kΩ 1% 0402</t>
  </si>
  <si>
    <t>P9.76KLCT-ND</t>
  </si>
  <si>
    <t>IC4, IC5</t>
  </si>
  <si>
    <t>296-39489-1-ND</t>
  </si>
  <si>
    <t>IC REG LIN POS ADJ 1A SOT223-6</t>
  </si>
  <si>
    <t>IC14, IC32</t>
  </si>
  <si>
    <t>IC18, IC20</t>
  </si>
  <si>
    <t>R73, R74</t>
  </si>
  <si>
    <t>C18, C19, C26, C27, C85, C86, C87, C91, C100, C103, C110, C115, C116, C132</t>
  </si>
  <si>
    <t>R75, R76, R77</t>
  </si>
  <si>
    <t>P2.05KLCT-ND</t>
  </si>
  <si>
    <t>RES SMD 2.05kΩ 1% 0402</t>
  </si>
  <si>
    <t>MEMORY, AUDIO, USB</t>
  </si>
  <si>
    <t>LED RED 0603 SMD</t>
  </si>
  <si>
    <t>751-1182-1-ND</t>
  </si>
  <si>
    <t>IC BUFFER NON-INVERT 5.5V SC88A OE</t>
  </si>
  <si>
    <t>M74VHC1GT125DF2GOSCT-ND</t>
  </si>
  <si>
    <t>IC BUFFER NON-INVERT 5.5V SC88A !OE</t>
  </si>
  <si>
    <t>M74VHC1GT126DF2GOSCT-ND</t>
  </si>
  <si>
    <t>IC33, IC34</t>
  </si>
  <si>
    <t>IC35</t>
  </si>
  <si>
    <t>535-11156-1-ND</t>
  </si>
  <si>
    <t>OSC MEMS 24.576MHZ CMOS</t>
  </si>
  <si>
    <t>296-19626-1-ND</t>
  </si>
  <si>
    <t>490-8206-1-ND</t>
  </si>
  <si>
    <t>CAP SMD CER 100nF 25V ±10% X5R 0402</t>
  </si>
  <si>
    <t>1276-1043-1-ND</t>
  </si>
  <si>
    <t xml:space="preserve">490-8219-1-ND‎ </t>
  </si>
  <si>
    <t>445-8025-1-ND</t>
  </si>
  <si>
    <t>CAP SMD CER 2.2uF 35V ±10% X5R 0603</t>
  </si>
  <si>
    <t>CAP SMD CER 10uF 25V ±20% X5R 1206</t>
  </si>
  <si>
    <t>445-9015-1-ND</t>
  </si>
  <si>
    <t>1276-6665-1-ND</t>
  </si>
  <si>
    <t>CAP SMD CER 1uF 25V ±10% X5R 0603</t>
  </si>
  <si>
    <t>490-16608-1-ND</t>
  </si>
  <si>
    <t>709-1147-1-ND</t>
  </si>
  <si>
    <t xml:space="preserve">1274-1040-ND‎ </t>
  </si>
  <si>
    <t>IC FLASH 2GBIT 48TSOP</t>
  </si>
  <si>
    <t>Heat Sink, Square, For PGA's, 18.6 °C/W, PGA, 14 mm, 14 mm, 14 mm</t>
  </si>
  <si>
    <t>r1</t>
  </si>
  <si>
    <t>r2</t>
  </si>
  <si>
    <t>445-8064-1-ND</t>
  </si>
  <si>
    <t>445-8806-1-ND</t>
  </si>
  <si>
    <t>BAS3010A03WE6327HTSA1CT-ND</t>
  </si>
  <si>
    <t>C22, C23</t>
  </si>
  <si>
    <t>490-4915-1-ND</t>
  </si>
  <si>
    <t>490-4762-1-ND</t>
  </si>
  <si>
    <t>1276-1585-1-ND</t>
  </si>
  <si>
    <t>1276-1445-1-ND</t>
  </si>
  <si>
    <t>C4, C6, C13, C17, C148, C149</t>
  </si>
  <si>
    <t>LPC_096_CTP-ND</t>
  </si>
  <si>
    <t>LIGHT PIPE ROUND 4MM CLEAR</t>
  </si>
  <si>
    <t>RTN_150-ND</t>
  </si>
  <si>
    <t>LIGHTPIPE GROMMET 4MM</t>
  </si>
  <si>
    <t>R19, R55, R60, R62, R71, R72, R80</t>
  </si>
  <si>
    <t>IC37, IC38</t>
  </si>
  <si>
    <t>595-OPA365AIDBVR</t>
  </si>
  <si>
    <t>Amplificadores operacionais - Amp Op 2.2V 50MHz Low Noise Single Supply</t>
  </si>
  <si>
    <t>C15, C20, C21, C24, C25, C29, C30, C31, C32, C84, C88, C89, C90, C92, C93, C94, C95, C96, C97, C98, C99, C101, C102, C104, C105, C106, C109, C111, C113, C114, C117, C118, C119, C120, C121, C122, C123, C124, C125, C126, C127, C128, C129, C133, C134, C135, C136, C138, C139, C140, C141, C142, C143, C146, C147</t>
  </si>
  <si>
    <t>1276-1524-1-ND</t>
  </si>
  <si>
    <t>CAP SMD CER 15nF 16V ±10% X7R 0402</t>
  </si>
  <si>
    <t>C144, C145</t>
  </si>
  <si>
    <t>P16.0KLCT-ND</t>
  </si>
  <si>
    <t>RES SMD 16kΩ 1% 0402</t>
  </si>
  <si>
    <t>P24.0KLCT-ND</t>
  </si>
  <si>
    <t>RES SMD 24kΩ 1% 0402</t>
  </si>
  <si>
    <t>R84, R86</t>
  </si>
  <si>
    <t>R83, R85</t>
  </si>
  <si>
    <t>Socket Screw, Cap, Hex Socket, Steel, 6 mm, M4, Pack of 100</t>
  </si>
  <si>
    <t>Bumper / Feet, Recess, Pack 100, Screw, Rubber, 12.7 mm, Round, Black</t>
  </si>
  <si>
    <t>Machine Screw, M4, 12 mm, Nylon 6.6, Flat / Countersunk Head Slotted</t>
  </si>
  <si>
    <t>Nut, Hex, M3, Nylon 6.6</t>
  </si>
  <si>
    <t>Machine Screw, M3, 10 mm, Nylon (Polyamide), Pan Head Slotted</t>
  </si>
  <si>
    <t>R3, R4, R15, R16, R56, R81, R82</t>
  </si>
  <si>
    <t>R9, R20, R61, R67, R68, R78, R79, R87, R88, R89</t>
  </si>
  <si>
    <t>Copyright 2017-2019 Artur Silva, Dario Bento, Paulo Carriço and Filipe Carvalho</t>
  </si>
  <si>
    <t>Number of Through-Hole Parts</t>
  </si>
  <si>
    <t>Number of SMT Parts</t>
  </si>
  <si>
    <t>Number of Unique Parts (the number of BOM line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</si>
</sst>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0" fontId="19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0" fontId="18" fillId="0" borderId="10" xfId="0" applyFont="1" applyFill="1" applyBorder="1"/>
    <xf numFmtId="0" fontId="18" fillId="0" borderId="10" xfId="0" applyFont="1" applyFill="1" applyBorder="1" applyAlignment="1">
      <alignment horizontal="center" vertical="center"/>
    </xf>
    <xf numFmtId="0" fontId="18" fillId="0" borderId="10" xfId="0" applyFont="1" applyFill="1" applyBorder="1" applyAlignment="1">
      <alignment horizontal="left" vertical="center"/>
    </xf>
    <xf numFmtId="0" fontId="18" fillId="0" borderId="10" xfId="0" applyNumberFormat="1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CR%20harp\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ce poke s v1.2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CABLE_ETHERNET_0.5M</v>
          </cell>
        </row>
        <row r="5">
          <cell r="B5" t="str">
            <v>CABLE_STEREO_3.5MM_3.5MM_1.2M</v>
          </cell>
        </row>
        <row r="6">
          <cell r="B6" t="str">
            <v>CABLE_STEREO_3.5MM_3.5MM_5M</v>
          </cell>
        </row>
        <row r="7">
          <cell r="B7" t="str">
            <v>CON_4MM_RA_RED</v>
          </cell>
        </row>
        <row r="8">
          <cell r="B8" t="str">
            <v>CON_4MM_RA_BLACK</v>
          </cell>
        </row>
        <row r="9">
          <cell r="B9" t="str">
            <v>CON_BNC_RA</v>
          </cell>
        </row>
        <row r="10">
          <cell r="B10" t="str">
            <v>CON_BNC_VT</v>
          </cell>
        </row>
        <row r="11">
          <cell r="B11" t="str">
            <v>CON_DC_2.1MM</v>
          </cell>
        </row>
        <row r="12">
          <cell r="B12" t="str">
            <v>CON_DC_2.5MM</v>
          </cell>
        </row>
        <row r="13">
          <cell r="B13" t="str">
            <v>CON_DC_5DIN_RA</v>
          </cell>
        </row>
        <row r="14">
          <cell r="B14" t="str">
            <v>CON_FL_KK_2P_RA_HEAD_2.54MM</v>
          </cell>
        </row>
        <row r="15">
          <cell r="B15" t="str">
            <v>CON_FL_KK_2P_VT_HEAD_2.54MM</v>
          </cell>
        </row>
        <row r="16">
          <cell r="B16" t="str">
            <v>CON_FL_KK_3P_RA_HEAD_2.54MM</v>
          </cell>
        </row>
        <row r="17">
          <cell r="B17" t="str">
            <v>CON_FL_KK_3P_VT_HEAD_2.54MM</v>
          </cell>
        </row>
        <row r="18">
          <cell r="B18" t="str">
            <v>CON_FL_KK_4P_RA_HEAD_2.54MM</v>
          </cell>
        </row>
        <row r="19">
          <cell r="B19" t="str">
            <v>CON_FL_KK_4P_RA_RECE_2.54MM</v>
          </cell>
        </row>
        <row r="20">
          <cell r="B20" t="str">
            <v>CON_RCA_PHONO_RA_RED</v>
          </cell>
        </row>
        <row r="21">
          <cell r="B21" t="str">
            <v>CON_RCA_PHONO_RA_BLACK</v>
          </cell>
        </row>
        <row r="22">
          <cell r="B22" t="str">
            <v>CON_RJ45_RA</v>
          </cell>
        </row>
        <row r="23">
          <cell r="B23" t="str">
            <v>CON_RJ45_TOP</v>
          </cell>
        </row>
        <row r="24">
          <cell r="B24" t="str">
            <v>CON_SMA_JACK_VT_TH</v>
          </cell>
        </row>
        <row r="25">
          <cell r="B25" t="str">
            <v>CON_STEREO_SMD_3.5MM</v>
          </cell>
        </row>
        <row r="26">
          <cell r="B26" t="str">
            <v>CON_USB_MINI</v>
          </cell>
        </row>
        <row r="27">
          <cell r="B27" t="str">
            <v>CON_WIRED_4+4_RA</v>
          </cell>
        </row>
        <row r="28">
          <cell r="B28" t="str">
            <v>CRIMP_FL</v>
          </cell>
        </row>
        <row r="29">
          <cell r="B29" t="str">
            <v>JUMPER_2P_2.54MM</v>
          </cell>
        </row>
        <row r="30">
          <cell r="B30" t="str">
            <v>HEADER_3P_1R_2.54MM</v>
          </cell>
        </row>
        <row r="31">
          <cell r="B31" t="str">
            <v>HEADER_3P_1R_2.54MM_SMD</v>
          </cell>
        </row>
        <row r="32">
          <cell r="B32" t="str">
            <v>HEADER_4P_1R_2.54MM</v>
          </cell>
        </row>
        <row r="33">
          <cell r="B33" t="str">
            <v>HEADER_6P_2R_2.54MM</v>
          </cell>
        </row>
        <row r="34">
          <cell r="B34" t="str">
            <v>HEADER_10P_2R_2.54MM</v>
          </cell>
        </row>
        <row r="35">
          <cell r="B35" t="str">
            <v>HEADER_10P_IDC_VT_4WALL</v>
          </cell>
        </row>
        <row r="36">
          <cell r="B36" t="str">
            <v>HEAT_58x37x11.4</v>
          </cell>
        </row>
        <row r="37">
          <cell r="B37" t="str">
            <v>HEAT_10x10x2</v>
          </cell>
        </row>
        <row r="38">
          <cell r="B38" t="str">
            <v>LED_GREEN_20mA_0603</v>
          </cell>
        </row>
        <row r="39">
          <cell r="B39" t="str">
            <v>LED_RED_20mA_0603</v>
          </cell>
        </row>
        <row r="40">
          <cell r="B40" t="str">
            <v>LED_WHITE_25MA_3MM</v>
          </cell>
        </row>
        <row r="41">
          <cell r="B41" t="str">
            <v>LIGHT_PIPE_SMD_3.6MM</v>
          </cell>
        </row>
        <row r="42">
          <cell r="B42" t="str">
            <v>NUT_BNC_HEX</v>
          </cell>
        </row>
        <row r="43">
          <cell r="B43" t="str">
            <v>NUT_M3_HEX_NYLON</v>
          </cell>
        </row>
        <row r="44">
          <cell r="B44" t="str">
            <v>OSC_32MHz_10ppm_CDFN-4</v>
          </cell>
        </row>
        <row r="45">
          <cell r="B45" t="str">
            <v>PHOTOINTERRUPTOR_10_1.8MM</v>
          </cell>
        </row>
        <row r="46">
          <cell r="B46" t="str">
            <v>POT_MOTOR_DUAL_100K_3B</v>
          </cell>
        </row>
        <row r="47">
          <cell r="B47" t="str">
            <v>POWER_CORD_EURO_C13</v>
          </cell>
        </row>
        <row r="48">
          <cell r="B48" t="str">
            <v>SCREW_M3_6MM_NYLON_PHILLIPS</v>
          </cell>
        </row>
        <row r="49">
          <cell r="B49" t="str">
            <v>SCREW_M3_10MM_NYLON_PHILLIPS</v>
          </cell>
        </row>
        <row r="50">
          <cell r="B50" t="str">
            <v>SCREW_M3_12MM_STAINSTEEL</v>
          </cell>
        </row>
        <row r="51">
          <cell r="B51" t="str">
            <v>STANDOFF_M3_5MM_NYLON_M-F</v>
          </cell>
        </row>
        <row r="52">
          <cell r="B52" t="str">
            <v>STANDOFF_M3_8MM_NYLON_F-F</v>
          </cell>
        </row>
        <row r="53">
          <cell r="B53" t="str">
            <v>STANDOFF_M3_8MM_NYLON_M-F</v>
          </cell>
        </row>
        <row r="54">
          <cell r="B54" t="str">
            <v>SW_SPDT_RA_TH_7000</v>
          </cell>
        </row>
        <row r="55">
          <cell r="B55" t="str">
            <v>SW_SPST_VT_TH_6x6_12.5MM</v>
          </cell>
        </row>
        <row r="56">
          <cell r="B56" t="str">
            <v>TERMINAL_2P_2.54MM_SIDE</v>
          </cell>
        </row>
        <row r="57">
          <cell r="B57" t="str">
            <v>TERMINAL_4P_2.54MM_SIDE</v>
          </cell>
        </row>
        <row r="58">
          <cell r="B58" t="str">
            <v>TERMINAL_2P_3.5MM_RA_PLUG</v>
          </cell>
        </row>
        <row r="59">
          <cell r="B59" t="str">
            <v>TERMINAL_3P_3.5MM_RA_PLUG</v>
          </cell>
        </row>
        <row r="60">
          <cell r="B60" t="str">
            <v>TERMINAL_4P_3.5MM_RA_PLUG</v>
          </cell>
        </row>
        <row r="61">
          <cell r="B61" t="str">
            <v>TERMINAL_8P_3.5MM_RA_PLUG</v>
          </cell>
        </row>
        <row r="62">
          <cell r="B62" t="str">
            <v>TERMINAL_10P_3.5MM_RA_PLUG</v>
          </cell>
        </row>
        <row r="63">
          <cell r="B63" t="str">
            <v>TERMINAL_2P_3.5MM_RA_HEADER</v>
          </cell>
        </row>
        <row r="64">
          <cell r="B64" t="str">
            <v>TERMINAL_3P_3.5MM_RA_HEADER</v>
          </cell>
        </row>
        <row r="65">
          <cell r="B65" t="str">
            <v>TERMINAL_4P_3.5MM_RA_HEADER</v>
          </cell>
        </row>
        <row r="66">
          <cell r="B66" t="str">
            <v>TERMINAL_8P_3.5MM_RA_HEADER</v>
          </cell>
        </row>
        <row r="67">
          <cell r="B67" t="str">
            <v>TERMINAL_10P_3.5MM_RA_HEADER</v>
          </cell>
        </row>
        <row r="68">
          <cell r="B68" t="str">
            <v>WALL_ADAPTER_5V_5W_2.5MM</v>
          </cell>
        </row>
        <row r="69">
          <cell r="B69" t="str">
            <v>WALL_ADAPTER_12V_12W_2.1MM</v>
          </cell>
        </row>
        <row r="70">
          <cell r="B70" t="str">
            <v>WALL_ADAPTER_12V_42W_5DIN</v>
          </cell>
        </row>
        <row r="71">
          <cell r="B71" t="str">
            <v>XTAL_16MHz_10ppm_9pF_3.2x2.5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7"/>
  <sheetViews>
    <sheetView tabSelected="1" zoomScale="85" zoomScaleNormal="85" workbookViewId="0">
      <pane ySplit="1" topLeftCell="A95" activePane="bottomLeft" state="frozen"/>
      <selection pane="bottomLeft" activeCell="I115" sqref="I115"/>
    </sheetView>
  </sheetViews>
  <sheetFormatPr defaultColWidth="8.85546875" defaultRowHeight="15" x14ac:dyDescent="0.25"/>
  <cols>
    <col min="1" max="1" width="8.85546875" style="12" customWidth="1"/>
    <col min="2" max="2" width="31.5703125" style="1" bestFit="1" customWidth="1"/>
    <col min="3" max="3" width="8.85546875" style="2" customWidth="1"/>
    <col min="4" max="4" width="72.7109375" style="1" bestFit="1" customWidth="1"/>
    <col min="5" max="5" width="12.7109375" style="2" customWidth="1"/>
    <col min="6" max="6" width="30.42578125" style="1" bestFit="1" customWidth="1"/>
    <col min="7" max="7" width="9.5703125" style="1" bestFit="1" customWidth="1"/>
    <col min="8" max="8" width="12.28515625" style="1" bestFit="1" customWidth="1"/>
    <col min="9" max="9" width="54.140625" style="1" bestFit="1" customWidth="1"/>
    <col min="10" max="16384" width="8.85546875" style="1"/>
  </cols>
  <sheetData>
    <row r="1" spans="1:12" s="3" customFormat="1" ht="30.75" customHeight="1" x14ac:dyDescent="0.25">
      <c r="A1" s="11" t="s">
        <v>6</v>
      </c>
      <c r="B1" s="17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12" s="3" customFormat="1" x14ac:dyDescent="0.25">
      <c r="A2" s="11"/>
      <c r="B2" s="11" t="s">
        <v>27</v>
      </c>
      <c r="C2" s="9">
        <v>1</v>
      </c>
      <c r="D2" s="3" t="s">
        <v>32</v>
      </c>
      <c r="E2" s="9" t="s">
        <v>28</v>
      </c>
      <c r="F2" s="3" t="s">
        <v>31</v>
      </c>
      <c r="H2" s="11"/>
      <c r="I2" s="9"/>
      <c r="K2" s="9"/>
    </row>
    <row r="3" spans="1:12" s="3" customFormat="1" x14ac:dyDescent="0.25">
      <c r="A3" s="11"/>
      <c r="B3" s="14" t="s">
        <v>9</v>
      </c>
      <c r="C3" s="6">
        <v>1</v>
      </c>
      <c r="D3" s="7" t="s">
        <v>30</v>
      </c>
      <c r="E3" s="9" t="s">
        <v>28</v>
      </c>
      <c r="F3" s="10" t="s">
        <v>29</v>
      </c>
      <c r="H3" s="14"/>
      <c r="I3" s="6"/>
      <c r="J3" s="7"/>
      <c r="K3" s="9"/>
      <c r="L3" s="10"/>
    </row>
    <row r="4" spans="1:12" s="3" customFormat="1" x14ac:dyDescent="0.25">
      <c r="A4" s="11"/>
      <c r="B4" s="14" t="s">
        <v>10</v>
      </c>
      <c r="C4" s="6">
        <v>1</v>
      </c>
      <c r="D4" s="7" t="s">
        <v>34</v>
      </c>
      <c r="E4" s="9" t="s">
        <v>28</v>
      </c>
      <c r="F4" s="10" t="s">
        <v>33</v>
      </c>
      <c r="H4" s="14"/>
      <c r="I4" s="6"/>
      <c r="J4" s="7"/>
      <c r="K4" s="9"/>
      <c r="L4" s="10"/>
    </row>
    <row r="5" spans="1:12" s="3" customFormat="1" x14ac:dyDescent="0.25">
      <c r="A5" s="11"/>
      <c r="B5" s="14" t="s">
        <v>278</v>
      </c>
      <c r="C5" s="6">
        <v>2</v>
      </c>
      <c r="D5" s="7" t="s">
        <v>36</v>
      </c>
      <c r="E5" s="9" t="s">
        <v>28</v>
      </c>
      <c r="F5" s="10" t="s">
        <v>35</v>
      </c>
      <c r="H5" s="14"/>
      <c r="I5" s="6"/>
      <c r="J5" s="7"/>
      <c r="K5" s="9"/>
      <c r="L5" s="10"/>
    </row>
    <row r="6" spans="1:12" s="3" customFormat="1" x14ac:dyDescent="0.25">
      <c r="A6" s="11"/>
      <c r="B6" s="14" t="s">
        <v>37</v>
      </c>
      <c r="C6" s="6">
        <v>1</v>
      </c>
      <c r="D6" s="7" t="s">
        <v>39</v>
      </c>
      <c r="E6" s="9" t="s">
        <v>28</v>
      </c>
      <c r="F6" s="10" t="s">
        <v>38</v>
      </c>
      <c r="H6" s="14"/>
      <c r="I6" s="6"/>
      <c r="J6" s="7"/>
      <c r="K6" s="9"/>
      <c r="L6" s="10"/>
    </row>
    <row r="7" spans="1:12" s="3" customFormat="1" x14ac:dyDescent="0.25">
      <c r="A7" s="11"/>
      <c r="B7" s="14" t="s">
        <v>42</v>
      </c>
      <c r="C7" s="6">
        <v>6</v>
      </c>
      <c r="D7" s="7" t="s">
        <v>41</v>
      </c>
      <c r="E7" s="9" t="s">
        <v>28</v>
      </c>
      <c r="F7" s="10" t="s">
        <v>40</v>
      </c>
      <c r="H7" s="14"/>
      <c r="I7" s="6"/>
      <c r="J7" s="7"/>
      <c r="K7" s="9"/>
      <c r="L7" s="10"/>
    </row>
    <row r="8" spans="1:12" s="3" customFormat="1" x14ac:dyDescent="0.25">
      <c r="A8" s="11"/>
      <c r="B8" s="14" t="s">
        <v>13</v>
      </c>
      <c r="C8" s="6">
        <v>1</v>
      </c>
      <c r="D8" s="7" t="s">
        <v>313</v>
      </c>
      <c r="E8" s="9" t="s">
        <v>28</v>
      </c>
      <c r="F8" s="10" t="s">
        <v>312</v>
      </c>
      <c r="H8" s="14"/>
      <c r="I8" s="6"/>
      <c r="J8" s="7"/>
      <c r="K8" s="9"/>
      <c r="L8" s="10"/>
    </row>
    <row r="9" spans="1:12" s="3" customFormat="1" x14ac:dyDescent="0.25">
      <c r="A9" s="11"/>
      <c r="B9" s="14" t="s">
        <v>281</v>
      </c>
      <c r="C9" s="6">
        <v>2</v>
      </c>
      <c r="D9" s="7" t="s">
        <v>280</v>
      </c>
      <c r="E9" s="9" t="s">
        <v>28</v>
      </c>
      <c r="F9" s="10" t="s">
        <v>279</v>
      </c>
      <c r="H9" s="14"/>
      <c r="I9" s="6"/>
      <c r="J9" s="7"/>
      <c r="K9" s="9"/>
      <c r="L9" s="10"/>
    </row>
    <row r="10" spans="1:12" s="3" customFormat="1" x14ac:dyDescent="0.25">
      <c r="A10" s="11"/>
      <c r="B10" s="14" t="s">
        <v>48</v>
      </c>
      <c r="C10" s="6">
        <v>2</v>
      </c>
      <c r="D10" s="7" t="s">
        <v>44</v>
      </c>
      <c r="E10" s="9" t="s">
        <v>28</v>
      </c>
      <c r="F10" s="10" t="s">
        <v>43</v>
      </c>
      <c r="H10" s="14"/>
      <c r="I10" s="6"/>
      <c r="J10" s="7"/>
      <c r="K10" s="9"/>
      <c r="L10" s="10"/>
    </row>
    <row r="11" spans="1:12" s="3" customFormat="1" x14ac:dyDescent="0.25">
      <c r="A11" s="11"/>
      <c r="B11" s="14" t="s">
        <v>45</v>
      </c>
      <c r="C11" s="6">
        <v>1</v>
      </c>
      <c r="D11" s="7" t="s">
        <v>47</v>
      </c>
      <c r="E11" s="9" t="s">
        <v>28</v>
      </c>
      <c r="F11" s="10" t="s">
        <v>46</v>
      </c>
      <c r="H11" s="14"/>
      <c r="I11" s="6"/>
      <c r="J11" s="7"/>
      <c r="K11" s="9"/>
      <c r="L11" s="10"/>
    </row>
    <row r="12" spans="1:12" s="3" customFormat="1" x14ac:dyDescent="0.25">
      <c r="A12" s="11"/>
      <c r="B12" s="14" t="s">
        <v>49</v>
      </c>
      <c r="C12" s="6">
        <v>1</v>
      </c>
      <c r="D12" s="7" t="s">
        <v>51</v>
      </c>
      <c r="E12" s="9" t="s">
        <v>28</v>
      </c>
      <c r="F12" s="10" t="s">
        <v>50</v>
      </c>
      <c r="H12" s="14"/>
      <c r="I12" s="6"/>
      <c r="J12" s="7"/>
      <c r="K12" s="9"/>
      <c r="L12" s="10"/>
    </row>
    <row r="13" spans="1:12" s="3" customFormat="1" x14ac:dyDescent="0.25">
      <c r="A13" s="11"/>
      <c r="B13" s="14" t="s">
        <v>282</v>
      </c>
      <c r="C13" s="6">
        <v>2</v>
      </c>
      <c r="D13" s="7" t="s">
        <v>53</v>
      </c>
      <c r="E13" s="9" t="s">
        <v>28</v>
      </c>
      <c r="F13" s="10" t="s">
        <v>52</v>
      </c>
      <c r="H13" s="14"/>
      <c r="I13" s="6"/>
      <c r="J13" s="7"/>
      <c r="K13" s="9"/>
      <c r="L13" s="10"/>
    </row>
    <row r="14" spans="1:12" s="3" customFormat="1" x14ac:dyDescent="0.25">
      <c r="A14" s="11"/>
      <c r="B14" s="14" t="s">
        <v>54</v>
      </c>
      <c r="C14" s="6">
        <v>1</v>
      </c>
      <c r="D14" s="7" t="s">
        <v>56</v>
      </c>
      <c r="E14" s="9" t="s">
        <v>28</v>
      </c>
      <c r="F14" s="10" t="s">
        <v>55</v>
      </c>
      <c r="H14" s="14"/>
      <c r="I14" s="6"/>
      <c r="J14" s="7"/>
      <c r="K14" s="9"/>
      <c r="L14" s="10"/>
    </row>
    <row r="15" spans="1:12" s="3" customFormat="1" x14ac:dyDescent="0.25">
      <c r="A15" s="11"/>
      <c r="B15" s="14" t="s">
        <v>70</v>
      </c>
      <c r="C15" s="6">
        <v>4</v>
      </c>
      <c r="D15" s="7" t="s">
        <v>58</v>
      </c>
      <c r="E15" s="9" t="s">
        <v>28</v>
      </c>
      <c r="F15" s="10" t="s">
        <v>57</v>
      </c>
      <c r="H15" s="14"/>
      <c r="I15" s="6"/>
      <c r="J15" s="7"/>
      <c r="K15" s="9"/>
      <c r="L15" s="10"/>
    </row>
    <row r="16" spans="1:12" s="3" customFormat="1" x14ac:dyDescent="0.25">
      <c r="A16" s="11"/>
      <c r="B16" s="14" t="s">
        <v>69</v>
      </c>
      <c r="C16" s="6">
        <v>3</v>
      </c>
      <c r="D16" s="7" t="s">
        <v>60</v>
      </c>
      <c r="E16" s="9" t="s">
        <v>28</v>
      </c>
      <c r="F16" s="10" t="s">
        <v>59</v>
      </c>
      <c r="H16" s="14"/>
      <c r="I16" s="6"/>
      <c r="J16" s="7"/>
      <c r="K16" s="9"/>
      <c r="L16" s="10"/>
    </row>
    <row r="17" spans="1:12" s="3" customFormat="1" x14ac:dyDescent="0.25">
      <c r="A17" s="11"/>
      <c r="B17" s="14" t="s">
        <v>61</v>
      </c>
      <c r="C17" s="6">
        <v>1</v>
      </c>
      <c r="D17" s="7" t="s">
        <v>63</v>
      </c>
      <c r="E17" s="9" t="s">
        <v>28</v>
      </c>
      <c r="F17" s="10" t="s">
        <v>62</v>
      </c>
      <c r="H17" s="14"/>
      <c r="I17" s="6"/>
      <c r="J17" s="7"/>
      <c r="K17" s="9"/>
      <c r="L17" s="10"/>
    </row>
    <row r="18" spans="1:12" s="3" customFormat="1" x14ac:dyDescent="0.25">
      <c r="A18" s="11"/>
      <c r="B18" s="14" t="s">
        <v>64</v>
      </c>
      <c r="C18" s="6">
        <v>1</v>
      </c>
      <c r="D18" s="7" t="s">
        <v>66</v>
      </c>
      <c r="E18" s="9" t="s">
        <v>28</v>
      </c>
      <c r="F18" s="10" t="s">
        <v>65</v>
      </c>
      <c r="H18" s="14"/>
      <c r="I18" s="6"/>
      <c r="J18" s="7"/>
      <c r="K18" s="9"/>
      <c r="L18" s="10"/>
    </row>
    <row r="19" spans="1:12" s="3" customFormat="1" x14ac:dyDescent="0.25">
      <c r="A19" s="11"/>
      <c r="B19" s="14" t="s">
        <v>67</v>
      </c>
      <c r="C19" s="6">
        <v>1</v>
      </c>
      <c r="D19" s="7" t="s">
        <v>68</v>
      </c>
      <c r="E19" s="9" t="s">
        <v>28</v>
      </c>
      <c r="F19" s="10" t="s">
        <v>299</v>
      </c>
      <c r="H19" s="14"/>
      <c r="I19" s="6"/>
      <c r="J19" s="7"/>
      <c r="K19" s="9"/>
      <c r="L19" s="10"/>
    </row>
    <row r="20" spans="1:12" s="3" customFormat="1" x14ac:dyDescent="0.25">
      <c r="A20" s="11"/>
      <c r="B20" s="14" t="s">
        <v>295</v>
      </c>
      <c r="C20" s="6">
        <v>2</v>
      </c>
      <c r="D20" s="7" t="s">
        <v>291</v>
      </c>
      <c r="E20" s="9" t="s">
        <v>28</v>
      </c>
      <c r="F20" s="10" t="s">
        <v>294</v>
      </c>
      <c r="H20" s="14"/>
      <c r="I20" s="6"/>
      <c r="J20" s="7"/>
      <c r="K20" s="9"/>
      <c r="L20" s="10"/>
    </row>
    <row r="21" spans="1:12" s="3" customFormat="1" x14ac:dyDescent="0.25">
      <c r="A21" s="11"/>
      <c r="B21" s="14" t="s">
        <v>296</v>
      </c>
      <c r="C21" s="6">
        <v>1</v>
      </c>
      <c r="D21" s="7" t="s">
        <v>293</v>
      </c>
      <c r="E21" s="9" t="s">
        <v>28</v>
      </c>
      <c r="F21" s="10" t="s">
        <v>292</v>
      </c>
      <c r="H21" s="14"/>
      <c r="I21" s="6"/>
      <c r="J21" s="7"/>
      <c r="K21" s="9"/>
      <c r="L21" s="10"/>
    </row>
    <row r="22" spans="1:12" s="3" customFormat="1" x14ac:dyDescent="0.25">
      <c r="A22" s="11"/>
      <c r="B22" s="14" t="s">
        <v>331</v>
      </c>
      <c r="C22" s="6">
        <v>2</v>
      </c>
      <c r="D22" s="7" t="s">
        <v>333</v>
      </c>
      <c r="E22" s="9" t="s">
        <v>8</v>
      </c>
      <c r="F22" s="10" t="s">
        <v>332</v>
      </c>
      <c r="H22" s="14"/>
      <c r="I22" s="6"/>
      <c r="J22" s="7"/>
      <c r="K22" s="9"/>
      <c r="L22" s="10"/>
    </row>
    <row r="23" spans="1:12" s="3" customFormat="1" x14ac:dyDescent="0.25">
      <c r="A23" s="11"/>
      <c r="B23" s="14" t="s">
        <v>135</v>
      </c>
      <c r="C23" s="6">
        <v>1</v>
      </c>
      <c r="D23" s="7" t="s">
        <v>133</v>
      </c>
      <c r="E23" s="9" t="s">
        <v>28</v>
      </c>
      <c r="F23" s="10" t="s">
        <v>134</v>
      </c>
      <c r="H23" s="14"/>
      <c r="I23" s="6"/>
      <c r="J23" s="7"/>
      <c r="K23" s="9"/>
      <c r="L23" s="10"/>
    </row>
    <row r="24" spans="1:12" s="3" customFormat="1" x14ac:dyDescent="0.25">
      <c r="A24" s="11"/>
      <c r="B24" s="14" t="s">
        <v>132</v>
      </c>
      <c r="C24" s="6">
        <v>1</v>
      </c>
      <c r="D24" s="7" t="s">
        <v>130</v>
      </c>
      <c r="E24" s="9" t="s">
        <v>28</v>
      </c>
      <c r="F24" s="10" t="s">
        <v>131</v>
      </c>
      <c r="H24" s="14"/>
      <c r="I24" s="6"/>
      <c r="J24" s="7"/>
      <c r="K24" s="9"/>
      <c r="L24" s="10"/>
    </row>
    <row r="25" spans="1:12" s="3" customFormat="1" x14ac:dyDescent="0.25">
      <c r="A25" s="11"/>
      <c r="B25" s="14" t="s">
        <v>266</v>
      </c>
      <c r="C25" s="6">
        <v>2</v>
      </c>
      <c r="D25" s="7" t="s">
        <v>83</v>
      </c>
      <c r="E25" s="9" t="s">
        <v>28</v>
      </c>
      <c r="F25" s="10" t="s">
        <v>82</v>
      </c>
      <c r="H25" s="14"/>
      <c r="I25" s="6"/>
      <c r="J25" s="7"/>
      <c r="K25" s="9"/>
      <c r="L25" s="10"/>
    </row>
    <row r="26" spans="1:12" s="3" customFormat="1" x14ac:dyDescent="0.25">
      <c r="A26" s="11"/>
      <c r="B26" s="14" t="s">
        <v>192</v>
      </c>
      <c r="C26" s="6">
        <v>1</v>
      </c>
      <c r="D26" s="7" t="s">
        <v>191</v>
      </c>
      <c r="E26" s="9" t="s">
        <v>28</v>
      </c>
      <c r="F26" s="10" t="s">
        <v>190</v>
      </c>
      <c r="H26" s="14"/>
      <c r="I26" s="6"/>
      <c r="J26" s="7"/>
      <c r="K26" s="9"/>
      <c r="L26" s="10"/>
    </row>
    <row r="27" spans="1:12" s="3" customFormat="1" x14ac:dyDescent="0.25">
      <c r="A27" s="11"/>
      <c r="B27" s="14" t="s">
        <v>91</v>
      </c>
      <c r="C27" s="6">
        <v>2</v>
      </c>
      <c r="D27" s="7" t="s">
        <v>88</v>
      </c>
      <c r="E27" s="9" t="s">
        <v>28</v>
      </c>
      <c r="F27" s="10" t="s">
        <v>87</v>
      </c>
      <c r="H27" s="14"/>
      <c r="I27" s="6"/>
      <c r="J27" s="7"/>
      <c r="K27" s="9"/>
      <c r="L27" s="10"/>
    </row>
    <row r="28" spans="1:12" s="3" customFormat="1" x14ac:dyDescent="0.25">
      <c r="A28" s="11"/>
      <c r="B28" s="14" t="s">
        <v>23</v>
      </c>
      <c r="C28" s="6">
        <v>1</v>
      </c>
      <c r="D28" s="7" t="s">
        <v>120</v>
      </c>
      <c r="E28" s="9" t="s">
        <v>28</v>
      </c>
      <c r="F28" s="3" t="s">
        <v>119</v>
      </c>
      <c r="H28" s="14"/>
      <c r="I28" s="6"/>
      <c r="J28" s="7"/>
      <c r="K28" s="9"/>
    </row>
    <row r="29" spans="1:12" s="3" customFormat="1" x14ac:dyDescent="0.25">
      <c r="A29" s="11"/>
      <c r="B29" s="14" t="s">
        <v>285</v>
      </c>
      <c r="C29" s="6">
        <v>3</v>
      </c>
      <c r="D29" s="7" t="s">
        <v>287</v>
      </c>
      <c r="E29" s="9" t="s">
        <v>28</v>
      </c>
      <c r="F29" s="3" t="s">
        <v>286</v>
      </c>
      <c r="H29" s="14"/>
      <c r="I29" s="6"/>
      <c r="J29" s="7"/>
      <c r="K29" s="9"/>
    </row>
    <row r="30" spans="1:12" s="3" customFormat="1" x14ac:dyDescent="0.25">
      <c r="A30" s="11"/>
      <c r="B30" s="14" t="s">
        <v>330</v>
      </c>
      <c r="C30" s="6">
        <v>7</v>
      </c>
      <c r="D30" s="7" t="s">
        <v>189</v>
      </c>
      <c r="E30" s="9" t="s">
        <v>28</v>
      </c>
      <c r="F30" s="3" t="s">
        <v>188</v>
      </c>
      <c r="H30" s="14"/>
      <c r="I30" s="6"/>
      <c r="J30" s="7"/>
      <c r="K30" s="9"/>
    </row>
    <row r="31" spans="1:12" s="3" customFormat="1" x14ac:dyDescent="0.25">
      <c r="A31" s="11"/>
      <c r="B31" s="14" t="s">
        <v>118</v>
      </c>
      <c r="C31" s="6">
        <v>1</v>
      </c>
      <c r="D31" s="7" t="s">
        <v>117</v>
      </c>
      <c r="E31" s="9" t="s">
        <v>28</v>
      </c>
      <c r="F31" s="10" t="s">
        <v>116</v>
      </c>
      <c r="H31" s="14"/>
      <c r="I31" s="6"/>
      <c r="J31" s="7"/>
      <c r="K31" s="9"/>
      <c r="L31" s="10"/>
    </row>
    <row r="32" spans="1:12" s="3" customFormat="1" x14ac:dyDescent="0.25">
      <c r="A32" s="11"/>
      <c r="B32" s="14" t="s">
        <v>127</v>
      </c>
      <c r="C32" s="6">
        <v>1</v>
      </c>
      <c r="D32" s="7" t="s">
        <v>129</v>
      </c>
      <c r="E32" s="9" t="s">
        <v>28</v>
      </c>
      <c r="F32" s="10" t="s">
        <v>128</v>
      </c>
      <c r="H32" s="14"/>
      <c r="I32" s="6"/>
      <c r="J32" s="7"/>
      <c r="K32" s="9"/>
      <c r="L32" s="10"/>
    </row>
    <row r="33" spans="1:12" s="3" customFormat="1" x14ac:dyDescent="0.25">
      <c r="A33" s="11"/>
      <c r="B33" s="14" t="s">
        <v>126</v>
      </c>
      <c r="C33" s="6">
        <v>1</v>
      </c>
      <c r="D33" s="7" t="s">
        <v>125</v>
      </c>
      <c r="E33" s="9" t="s">
        <v>28</v>
      </c>
      <c r="F33" s="10" t="s">
        <v>124</v>
      </c>
      <c r="H33" s="14"/>
      <c r="I33" s="6"/>
      <c r="J33" s="7"/>
      <c r="K33" s="9"/>
      <c r="L33" s="10"/>
    </row>
    <row r="34" spans="1:12" s="3" customFormat="1" x14ac:dyDescent="0.25">
      <c r="A34" s="11"/>
      <c r="B34" s="14" t="s">
        <v>283</v>
      </c>
      <c r="C34" s="6">
        <v>2</v>
      </c>
      <c r="D34" s="7" t="s">
        <v>276</v>
      </c>
      <c r="E34" s="9" t="s">
        <v>28</v>
      </c>
      <c r="F34" s="10" t="s">
        <v>277</v>
      </c>
      <c r="H34" s="14"/>
      <c r="I34" s="6"/>
      <c r="J34" s="7"/>
      <c r="K34" s="9"/>
      <c r="L34" s="10"/>
    </row>
    <row r="35" spans="1:12" s="3" customFormat="1" x14ac:dyDescent="0.25">
      <c r="A35" s="11"/>
      <c r="B35" s="14" t="s">
        <v>349</v>
      </c>
      <c r="C35" s="6">
        <v>7</v>
      </c>
      <c r="D35" s="7" t="s">
        <v>74</v>
      </c>
      <c r="E35" s="6" t="s">
        <v>28</v>
      </c>
      <c r="F35" s="11" t="s">
        <v>75</v>
      </c>
      <c r="H35" s="14"/>
      <c r="I35" s="6"/>
      <c r="J35" s="7"/>
      <c r="K35" s="6"/>
      <c r="L35" s="11"/>
    </row>
    <row r="36" spans="1:12" s="3" customFormat="1" x14ac:dyDescent="0.25">
      <c r="A36" s="11"/>
      <c r="B36" s="14" t="s">
        <v>342</v>
      </c>
      <c r="C36" s="6">
        <v>2</v>
      </c>
      <c r="D36" s="7" t="s">
        <v>339</v>
      </c>
      <c r="E36" s="6" t="s">
        <v>28</v>
      </c>
      <c r="F36" s="11" t="s">
        <v>338</v>
      </c>
      <c r="H36" s="14"/>
      <c r="I36" s="6"/>
      <c r="J36" s="7"/>
      <c r="K36" s="6"/>
      <c r="L36" s="11"/>
    </row>
    <row r="37" spans="1:12" s="3" customFormat="1" x14ac:dyDescent="0.25">
      <c r="A37" s="11"/>
      <c r="B37" s="14" t="s">
        <v>343</v>
      </c>
      <c r="C37" s="6">
        <v>2</v>
      </c>
      <c r="D37" s="7" t="s">
        <v>341</v>
      </c>
      <c r="E37" s="6" t="s">
        <v>28</v>
      </c>
      <c r="F37" s="11" t="s">
        <v>340</v>
      </c>
      <c r="H37" s="14"/>
      <c r="I37" s="6"/>
      <c r="J37" s="7"/>
      <c r="K37" s="6"/>
      <c r="L37" s="11"/>
    </row>
    <row r="38" spans="1:12" s="3" customFormat="1" x14ac:dyDescent="0.25">
      <c r="A38" s="11"/>
      <c r="B38" s="14" t="s">
        <v>123</v>
      </c>
      <c r="C38" s="6">
        <v>1</v>
      </c>
      <c r="D38" s="7" t="s">
        <v>122</v>
      </c>
      <c r="E38" s="9" t="s">
        <v>28</v>
      </c>
      <c r="F38" s="3" t="s">
        <v>121</v>
      </c>
      <c r="H38" s="14"/>
      <c r="I38" s="6"/>
      <c r="J38" s="7"/>
      <c r="K38" s="9"/>
    </row>
    <row r="39" spans="1:12" s="3" customFormat="1" x14ac:dyDescent="0.25">
      <c r="A39" s="11"/>
      <c r="B39" s="11" t="s">
        <v>115</v>
      </c>
      <c r="C39" s="9">
        <v>1</v>
      </c>
      <c r="D39" s="7" t="s">
        <v>114</v>
      </c>
      <c r="E39" s="9" t="s">
        <v>28</v>
      </c>
      <c r="F39" s="3" t="s">
        <v>113</v>
      </c>
      <c r="H39" s="11"/>
      <c r="I39" s="9"/>
      <c r="J39" s="7"/>
      <c r="K39" s="9"/>
    </row>
    <row r="40" spans="1:12" s="3" customFormat="1" ht="30" x14ac:dyDescent="0.25">
      <c r="A40" s="11"/>
      <c r="B40" s="14" t="s">
        <v>350</v>
      </c>
      <c r="C40" s="6">
        <v>8</v>
      </c>
      <c r="D40" s="7" t="s">
        <v>90</v>
      </c>
      <c r="E40" s="6" t="s">
        <v>28</v>
      </c>
      <c r="F40" s="11" t="s">
        <v>89</v>
      </c>
      <c r="H40" s="14"/>
      <c r="I40" s="6"/>
      <c r="J40" s="7"/>
      <c r="K40" s="6"/>
      <c r="L40" s="11"/>
    </row>
    <row r="41" spans="1:12" s="3" customFormat="1" x14ac:dyDescent="0.25">
      <c r="A41" s="11"/>
      <c r="B41" s="14" t="s">
        <v>78</v>
      </c>
      <c r="C41" s="6">
        <v>1</v>
      </c>
      <c r="D41" s="7" t="s">
        <v>77</v>
      </c>
      <c r="E41" s="9" t="s">
        <v>28</v>
      </c>
      <c r="F41" s="3" t="s">
        <v>76</v>
      </c>
      <c r="H41" s="14"/>
      <c r="I41" s="6"/>
      <c r="J41" s="7"/>
      <c r="K41" s="9"/>
    </row>
    <row r="42" spans="1:12" s="3" customFormat="1" x14ac:dyDescent="0.25">
      <c r="A42" s="11"/>
      <c r="B42" s="14" t="s">
        <v>73</v>
      </c>
      <c r="C42" s="6">
        <v>2</v>
      </c>
      <c r="D42" s="7" t="s">
        <v>72</v>
      </c>
      <c r="E42" s="9" t="s">
        <v>28</v>
      </c>
      <c r="F42" s="10" t="s">
        <v>71</v>
      </c>
      <c r="H42" s="14"/>
      <c r="I42" s="6"/>
      <c r="J42" s="7"/>
      <c r="K42" s="9"/>
      <c r="L42" s="10"/>
    </row>
    <row r="43" spans="1:12" s="3" customFormat="1" x14ac:dyDescent="0.25">
      <c r="A43" s="11"/>
      <c r="B43" s="14" t="s">
        <v>79</v>
      </c>
      <c r="C43" s="6">
        <v>1</v>
      </c>
      <c r="D43" s="7" t="s">
        <v>80</v>
      </c>
      <c r="E43" s="9" t="s">
        <v>28</v>
      </c>
      <c r="F43" s="10" t="s">
        <v>81</v>
      </c>
      <c r="H43" s="14"/>
      <c r="I43" s="6"/>
      <c r="J43" s="7"/>
      <c r="K43" s="9"/>
      <c r="L43" s="10"/>
    </row>
    <row r="44" spans="1:12" s="3" customFormat="1" x14ac:dyDescent="0.25">
      <c r="A44" s="11"/>
      <c r="B44" s="14" t="s">
        <v>86</v>
      </c>
      <c r="C44" s="6">
        <v>2</v>
      </c>
      <c r="D44" s="7" t="s">
        <v>85</v>
      </c>
      <c r="E44" s="9" t="s">
        <v>28</v>
      </c>
      <c r="F44" s="10" t="s">
        <v>84</v>
      </c>
      <c r="H44" s="14"/>
      <c r="I44" s="6"/>
      <c r="J44" s="7"/>
      <c r="K44" s="9"/>
      <c r="L44" s="10"/>
    </row>
    <row r="45" spans="1:12" s="3" customFormat="1" x14ac:dyDescent="0.25">
      <c r="A45" s="11"/>
      <c r="B45" s="14" t="s">
        <v>103</v>
      </c>
      <c r="C45" s="6">
        <v>6</v>
      </c>
      <c r="D45" s="7" t="s">
        <v>102</v>
      </c>
      <c r="E45" s="9" t="s">
        <v>28</v>
      </c>
      <c r="F45" s="10" t="s">
        <v>101</v>
      </c>
      <c r="H45" s="14"/>
      <c r="I45" s="6"/>
      <c r="J45" s="7"/>
      <c r="K45" s="9"/>
      <c r="L45" s="10"/>
    </row>
    <row r="46" spans="1:12" s="3" customFormat="1" x14ac:dyDescent="0.25">
      <c r="A46" s="11"/>
      <c r="B46" s="14" t="s">
        <v>99</v>
      </c>
      <c r="C46" s="6">
        <v>4</v>
      </c>
      <c r="D46" s="7" t="s">
        <v>98</v>
      </c>
      <c r="E46" s="9" t="s">
        <v>8</v>
      </c>
      <c r="F46" s="10" t="s">
        <v>97</v>
      </c>
      <c r="H46" s="14"/>
      <c r="I46" s="6"/>
      <c r="J46" s="7"/>
      <c r="K46" s="9"/>
      <c r="L46" s="10"/>
    </row>
    <row r="47" spans="1:12" s="3" customFormat="1" x14ac:dyDescent="0.25">
      <c r="A47" s="11"/>
      <c r="B47" s="14" t="s">
        <v>106</v>
      </c>
      <c r="C47" s="6">
        <v>4</v>
      </c>
      <c r="D47" s="7" t="s">
        <v>105</v>
      </c>
      <c r="E47" s="9" t="s">
        <v>28</v>
      </c>
      <c r="F47" s="10" t="s">
        <v>104</v>
      </c>
      <c r="H47" s="14"/>
      <c r="I47" s="6"/>
      <c r="J47" s="7"/>
      <c r="K47" s="9"/>
      <c r="L47" s="10"/>
    </row>
    <row r="48" spans="1:12" s="3" customFormat="1" x14ac:dyDescent="0.25">
      <c r="A48" s="11"/>
      <c r="B48" s="14" t="s">
        <v>109</v>
      </c>
      <c r="C48" s="6">
        <v>2</v>
      </c>
      <c r="D48" s="7" t="s">
        <v>107</v>
      </c>
      <c r="E48" s="9" t="s">
        <v>28</v>
      </c>
      <c r="F48" s="10" t="s">
        <v>108</v>
      </c>
      <c r="H48" s="14"/>
      <c r="I48" s="6"/>
      <c r="J48" s="7"/>
      <c r="K48" s="9"/>
      <c r="L48" s="10"/>
    </row>
    <row r="49" spans="1:17" s="3" customFormat="1" x14ac:dyDescent="0.25">
      <c r="A49" s="11"/>
      <c r="B49" s="14" t="s">
        <v>96</v>
      </c>
      <c r="C49" s="6">
        <v>4</v>
      </c>
      <c r="D49" s="7" t="s">
        <v>95</v>
      </c>
      <c r="E49" s="9" t="s">
        <v>8</v>
      </c>
      <c r="F49" s="10" t="s">
        <v>94</v>
      </c>
      <c r="H49" s="14"/>
      <c r="I49" s="6"/>
      <c r="J49" s="7"/>
      <c r="K49" s="9"/>
      <c r="L49" s="10"/>
    </row>
    <row r="50" spans="1:17" s="3" customFormat="1" x14ac:dyDescent="0.25">
      <c r="A50" s="11"/>
      <c r="B50" s="14" t="s">
        <v>112</v>
      </c>
      <c r="C50" s="6">
        <v>4</v>
      </c>
      <c r="D50" s="7" t="s">
        <v>111</v>
      </c>
      <c r="E50" s="9" t="s">
        <v>28</v>
      </c>
      <c r="F50" s="10" t="s">
        <v>110</v>
      </c>
      <c r="H50" s="14"/>
      <c r="I50" s="6"/>
      <c r="J50" s="7"/>
      <c r="K50" s="9"/>
      <c r="L50" s="10"/>
    </row>
    <row r="51" spans="1:17" s="3" customFormat="1" ht="30" x14ac:dyDescent="0.25">
      <c r="A51" s="11"/>
      <c r="B51" s="14" t="s">
        <v>100</v>
      </c>
      <c r="C51" s="6">
        <v>8</v>
      </c>
      <c r="D51" s="7" t="s">
        <v>93</v>
      </c>
      <c r="E51" s="9" t="s">
        <v>8</v>
      </c>
      <c r="F51" s="10" t="s">
        <v>92</v>
      </c>
      <c r="H51" s="14"/>
      <c r="I51" s="6"/>
      <c r="J51" s="7"/>
      <c r="K51" s="9"/>
      <c r="L51" s="10"/>
    </row>
    <row r="52" spans="1:17" s="3" customFormat="1" x14ac:dyDescent="0.25">
      <c r="A52" s="11"/>
      <c r="B52" s="14" t="s">
        <v>176</v>
      </c>
      <c r="C52" s="6">
        <v>1</v>
      </c>
      <c r="D52" s="7" t="s">
        <v>175</v>
      </c>
      <c r="E52" s="6" t="s">
        <v>8</v>
      </c>
      <c r="F52" s="10" t="s">
        <v>174</v>
      </c>
      <c r="H52" s="14"/>
      <c r="I52" s="6"/>
      <c r="J52" s="7"/>
      <c r="K52" s="6"/>
      <c r="L52" s="10"/>
    </row>
    <row r="53" spans="1:17" x14ac:dyDescent="0.25">
      <c r="B53" s="12" t="s">
        <v>141</v>
      </c>
      <c r="C53" s="2">
        <v>1</v>
      </c>
      <c r="D53" s="7" t="s">
        <v>142</v>
      </c>
      <c r="E53" s="9" t="s">
        <v>28</v>
      </c>
      <c r="F53" s="1" t="s">
        <v>143</v>
      </c>
      <c r="H53" s="12"/>
      <c r="I53" s="2"/>
      <c r="J53" s="7"/>
      <c r="K53" s="9"/>
      <c r="M53" s="3"/>
      <c r="N53" s="3"/>
      <c r="O53" s="3"/>
      <c r="P53" s="3"/>
      <c r="Q53" s="3"/>
    </row>
    <row r="54" spans="1:17" x14ac:dyDescent="0.25">
      <c r="B54" s="12" t="s">
        <v>179</v>
      </c>
      <c r="C54" s="2">
        <v>1</v>
      </c>
      <c r="D54" s="7" t="s">
        <v>177</v>
      </c>
      <c r="E54" s="9" t="s">
        <v>28</v>
      </c>
      <c r="F54" s="1" t="s">
        <v>178</v>
      </c>
      <c r="H54" s="12"/>
      <c r="I54" s="2"/>
      <c r="J54" s="7"/>
      <c r="K54" s="9"/>
      <c r="M54" s="3"/>
      <c r="N54" s="3"/>
      <c r="O54" s="3"/>
      <c r="P54" s="3"/>
      <c r="Q54" s="3"/>
    </row>
    <row r="55" spans="1:17" s="3" customFormat="1" x14ac:dyDescent="0.25">
      <c r="A55" s="11"/>
      <c r="B55" s="14" t="s">
        <v>182</v>
      </c>
      <c r="C55" s="6">
        <v>3</v>
      </c>
      <c r="D55" s="7" t="s">
        <v>145</v>
      </c>
      <c r="E55" s="9" t="s">
        <v>28</v>
      </c>
      <c r="F55" s="10" t="s">
        <v>300</v>
      </c>
      <c r="H55" s="14"/>
      <c r="I55" s="6"/>
      <c r="J55" s="7"/>
      <c r="K55" s="9"/>
      <c r="L55" s="10"/>
    </row>
    <row r="56" spans="1:17" s="3" customFormat="1" x14ac:dyDescent="0.25">
      <c r="A56" s="11"/>
      <c r="B56" s="14" t="s">
        <v>137</v>
      </c>
      <c r="C56" s="6">
        <v>1</v>
      </c>
      <c r="D56" s="7" t="s">
        <v>146</v>
      </c>
      <c r="E56" s="9" t="s">
        <v>28</v>
      </c>
      <c r="F56" s="10" t="s">
        <v>303</v>
      </c>
      <c r="H56" s="14"/>
      <c r="I56" s="6"/>
      <c r="J56" s="7"/>
      <c r="K56" s="9"/>
      <c r="L56" s="10"/>
    </row>
    <row r="57" spans="1:17" s="3" customFormat="1" x14ac:dyDescent="0.25">
      <c r="A57" s="11"/>
      <c r="B57" s="14" t="s">
        <v>154</v>
      </c>
      <c r="C57" s="6">
        <v>2</v>
      </c>
      <c r="D57" s="7" t="s">
        <v>153</v>
      </c>
      <c r="E57" s="9" t="s">
        <v>28</v>
      </c>
      <c r="F57" s="10" t="s">
        <v>311</v>
      </c>
      <c r="H57" s="14"/>
      <c r="I57" s="6"/>
      <c r="J57" s="7"/>
      <c r="K57" s="9"/>
      <c r="L57" s="10"/>
    </row>
    <row r="58" spans="1:17" s="3" customFormat="1" x14ac:dyDescent="0.25">
      <c r="A58" s="11"/>
      <c r="B58" s="14" t="s">
        <v>136</v>
      </c>
      <c r="C58" s="6">
        <v>1</v>
      </c>
      <c r="D58" s="7" t="s">
        <v>147</v>
      </c>
      <c r="E58" s="9" t="s">
        <v>28</v>
      </c>
      <c r="F58" s="10" t="s">
        <v>317</v>
      </c>
      <c r="H58" s="14"/>
      <c r="I58" s="6"/>
      <c r="J58" s="7"/>
      <c r="K58" s="9"/>
      <c r="L58" s="10"/>
    </row>
    <row r="59" spans="1:17" s="3" customFormat="1" x14ac:dyDescent="0.25">
      <c r="A59" s="11"/>
      <c r="B59" s="14" t="s">
        <v>181</v>
      </c>
      <c r="C59" s="6">
        <v>2</v>
      </c>
      <c r="D59" s="7" t="s">
        <v>180</v>
      </c>
      <c r="E59" s="9" t="s">
        <v>28</v>
      </c>
      <c r="F59" s="10" t="s">
        <v>321</v>
      </c>
      <c r="H59" s="14"/>
      <c r="I59" s="6"/>
      <c r="J59" s="7"/>
      <c r="K59" s="9"/>
      <c r="L59" s="10"/>
    </row>
    <row r="60" spans="1:17" ht="14.25" customHeight="1" x14ac:dyDescent="0.25">
      <c r="B60" s="14" t="s">
        <v>138</v>
      </c>
      <c r="C60" s="6">
        <v>1</v>
      </c>
      <c r="D60" s="7" t="s">
        <v>148</v>
      </c>
      <c r="E60" s="9" t="s">
        <v>28</v>
      </c>
      <c r="F60" s="10" t="s">
        <v>323</v>
      </c>
      <c r="H60" s="14"/>
      <c r="I60" s="6"/>
      <c r="J60" s="7"/>
      <c r="K60" s="9"/>
      <c r="L60" s="10"/>
      <c r="M60" s="3"/>
      <c r="N60" s="3"/>
      <c r="O60" s="3"/>
      <c r="P60" s="3"/>
      <c r="Q60" s="3"/>
    </row>
    <row r="61" spans="1:17" ht="14.25" customHeight="1" x14ac:dyDescent="0.25">
      <c r="B61" s="14" t="s">
        <v>320</v>
      </c>
      <c r="C61" s="6">
        <v>2</v>
      </c>
      <c r="D61" s="7" t="s">
        <v>149</v>
      </c>
      <c r="E61" s="9" t="s">
        <v>28</v>
      </c>
      <c r="F61" s="10" t="s">
        <v>322</v>
      </c>
      <c r="H61" s="14"/>
      <c r="I61" s="6"/>
      <c r="J61" s="7"/>
      <c r="K61" s="9"/>
      <c r="L61" s="10"/>
      <c r="M61" s="3"/>
      <c r="N61" s="3"/>
      <c r="O61" s="3"/>
      <c r="P61" s="3"/>
      <c r="Q61" s="3"/>
    </row>
    <row r="62" spans="1:17" ht="14.25" customHeight="1" x14ac:dyDescent="0.25">
      <c r="B62" s="14" t="s">
        <v>337</v>
      </c>
      <c r="C62" s="6">
        <v>2</v>
      </c>
      <c r="D62" s="7" t="s">
        <v>336</v>
      </c>
      <c r="E62" s="9" t="s">
        <v>28</v>
      </c>
      <c r="F62" s="10" t="s">
        <v>335</v>
      </c>
      <c r="H62" s="14"/>
      <c r="I62" s="6"/>
      <c r="J62" s="7"/>
      <c r="K62" s="9"/>
      <c r="L62" s="10"/>
      <c r="M62" s="3"/>
      <c r="N62" s="3"/>
      <c r="O62" s="3"/>
      <c r="P62" s="3"/>
      <c r="Q62" s="3"/>
    </row>
    <row r="63" spans="1:17" ht="150" x14ac:dyDescent="0.25">
      <c r="B63" s="14" t="s">
        <v>334</v>
      </c>
      <c r="C63" s="6">
        <v>55</v>
      </c>
      <c r="D63" s="7" t="s">
        <v>301</v>
      </c>
      <c r="E63" s="9" t="s">
        <v>28</v>
      </c>
      <c r="F63" s="3" t="s">
        <v>302</v>
      </c>
      <c r="H63" s="14"/>
      <c r="I63" s="6"/>
      <c r="J63" s="7"/>
      <c r="K63" s="9"/>
      <c r="L63" s="3"/>
      <c r="M63" s="3"/>
      <c r="N63" s="3"/>
      <c r="O63" s="3"/>
      <c r="P63" s="3"/>
      <c r="Q63" s="3"/>
    </row>
    <row r="64" spans="1:17" x14ac:dyDescent="0.25">
      <c r="B64" s="14" t="s">
        <v>187</v>
      </c>
      <c r="C64" s="6">
        <v>2</v>
      </c>
      <c r="D64" s="7" t="s">
        <v>186</v>
      </c>
      <c r="E64" s="6" t="s">
        <v>28</v>
      </c>
      <c r="F64" s="11" t="s">
        <v>308</v>
      </c>
      <c r="H64" s="14"/>
      <c r="I64" s="6"/>
      <c r="J64" s="7"/>
      <c r="K64" s="6"/>
      <c r="L64" s="11"/>
      <c r="M64" s="3"/>
      <c r="N64" s="3"/>
      <c r="O64" s="3"/>
      <c r="P64" s="3"/>
      <c r="Q64" s="3"/>
    </row>
    <row r="65" spans="2:17" ht="14.25" customHeight="1" x14ac:dyDescent="0.25">
      <c r="B65" s="14" t="s">
        <v>267</v>
      </c>
      <c r="C65" s="6">
        <v>3</v>
      </c>
      <c r="D65" s="7" t="s">
        <v>150</v>
      </c>
      <c r="E65" s="9" t="s">
        <v>28</v>
      </c>
      <c r="F65" s="10" t="s">
        <v>324</v>
      </c>
      <c r="H65" s="14"/>
      <c r="I65" s="6"/>
      <c r="J65" s="7"/>
      <c r="K65" s="9"/>
      <c r="L65" s="10"/>
      <c r="M65" s="3"/>
      <c r="N65" s="3"/>
      <c r="O65" s="3"/>
      <c r="P65" s="3"/>
      <c r="Q65" s="3"/>
    </row>
    <row r="66" spans="2:17" ht="14.25" customHeight="1" x14ac:dyDescent="0.25">
      <c r="B66" s="14" t="s">
        <v>325</v>
      </c>
      <c r="C66" s="6">
        <v>6</v>
      </c>
      <c r="D66" s="7" t="s">
        <v>309</v>
      </c>
      <c r="E66" s="9" t="s">
        <v>28</v>
      </c>
      <c r="F66" s="3" t="s">
        <v>310</v>
      </c>
      <c r="H66" s="14"/>
      <c r="I66" s="6"/>
      <c r="J66" s="7"/>
      <c r="K66" s="9"/>
      <c r="L66" s="3"/>
      <c r="M66" s="3"/>
      <c r="N66" s="3"/>
      <c r="O66" s="3"/>
      <c r="P66" s="3"/>
      <c r="Q66" s="3"/>
    </row>
    <row r="67" spans="2:17" ht="14.25" customHeight="1" x14ac:dyDescent="0.25">
      <c r="B67" s="14" t="s">
        <v>140</v>
      </c>
      <c r="C67" s="6">
        <v>4</v>
      </c>
      <c r="D67" s="7" t="s">
        <v>305</v>
      </c>
      <c r="E67" s="9" t="s">
        <v>28</v>
      </c>
      <c r="F67" s="3" t="s">
        <v>304</v>
      </c>
      <c r="H67" s="14"/>
      <c r="I67" s="6"/>
      <c r="J67" s="7"/>
      <c r="K67" s="9"/>
      <c r="L67" s="3"/>
      <c r="M67" s="3"/>
      <c r="N67" s="3"/>
      <c r="O67" s="3"/>
      <c r="P67" s="3"/>
      <c r="Q67" s="3"/>
    </row>
    <row r="68" spans="2:17" ht="14.25" customHeight="1" x14ac:dyDescent="0.25">
      <c r="B68" s="14" t="s">
        <v>185</v>
      </c>
      <c r="C68" s="6">
        <v>1</v>
      </c>
      <c r="D68" s="7" t="s">
        <v>183</v>
      </c>
      <c r="E68" s="6" t="s">
        <v>28</v>
      </c>
      <c r="F68" s="11" t="s">
        <v>184</v>
      </c>
      <c r="H68" s="14"/>
      <c r="I68" s="6"/>
      <c r="J68" s="7"/>
      <c r="K68" s="6"/>
      <c r="L68" s="11"/>
      <c r="M68" s="3"/>
      <c r="N68" s="3"/>
      <c r="O68" s="3"/>
      <c r="P68" s="3"/>
      <c r="Q68" s="3"/>
    </row>
    <row r="69" spans="2:17" x14ac:dyDescent="0.25">
      <c r="B69" s="12" t="s">
        <v>139</v>
      </c>
      <c r="C69" s="6">
        <v>1</v>
      </c>
      <c r="D69" s="7" t="s">
        <v>306</v>
      </c>
      <c r="E69" s="9" t="s">
        <v>28</v>
      </c>
      <c r="F69" s="10" t="s">
        <v>318</v>
      </c>
      <c r="H69" s="12"/>
      <c r="I69" s="6"/>
      <c r="J69" s="7"/>
      <c r="K69" s="9"/>
      <c r="L69" s="10"/>
      <c r="M69" s="3"/>
      <c r="N69" s="3"/>
      <c r="O69" s="3"/>
      <c r="P69" s="3"/>
      <c r="Q69" s="3"/>
    </row>
    <row r="70" spans="2:17" ht="45" x14ac:dyDescent="0.25">
      <c r="B70" s="14" t="s">
        <v>284</v>
      </c>
      <c r="C70" s="6">
        <v>14</v>
      </c>
      <c r="D70" s="7" t="s">
        <v>151</v>
      </c>
      <c r="E70" s="6" t="s">
        <v>28</v>
      </c>
      <c r="F70" s="10" t="s">
        <v>307</v>
      </c>
      <c r="H70" s="14"/>
      <c r="I70" s="6"/>
      <c r="J70" s="7"/>
      <c r="K70" s="6"/>
      <c r="L70" s="10"/>
      <c r="M70" s="3"/>
      <c r="N70" s="3"/>
      <c r="O70" s="3"/>
      <c r="P70" s="3"/>
      <c r="Q70" s="3"/>
    </row>
    <row r="71" spans="2:17" x14ac:dyDescent="0.25">
      <c r="B71" s="16" t="s">
        <v>222</v>
      </c>
      <c r="C71" s="6">
        <v>1</v>
      </c>
      <c r="D71" s="7" t="s">
        <v>221</v>
      </c>
      <c r="E71" s="6" t="s">
        <v>28</v>
      </c>
      <c r="F71" s="10" t="s">
        <v>220</v>
      </c>
      <c r="H71" s="16"/>
      <c r="I71" s="6"/>
      <c r="J71" s="7"/>
      <c r="K71" s="6"/>
      <c r="L71" s="10"/>
      <c r="M71" s="3"/>
      <c r="N71" s="3"/>
      <c r="O71" s="3"/>
      <c r="P71" s="3"/>
      <c r="Q71" s="3"/>
    </row>
    <row r="72" spans="2:17" x14ac:dyDescent="0.25">
      <c r="B72" s="12" t="s">
        <v>219</v>
      </c>
      <c r="C72" s="6">
        <v>1</v>
      </c>
      <c r="D72" s="7" t="s">
        <v>218</v>
      </c>
      <c r="E72" s="6" t="s">
        <v>28</v>
      </c>
      <c r="F72" s="10" t="s">
        <v>217</v>
      </c>
      <c r="H72" s="12"/>
      <c r="I72" s="6"/>
      <c r="J72" s="7"/>
      <c r="K72" s="6"/>
      <c r="L72" s="10"/>
      <c r="M72" s="3"/>
      <c r="N72" s="3"/>
      <c r="O72" s="3"/>
      <c r="P72" s="3"/>
      <c r="Q72" s="3"/>
    </row>
    <row r="73" spans="2:17" x14ac:dyDescent="0.25">
      <c r="B73" s="12" t="s">
        <v>152</v>
      </c>
      <c r="C73" s="6">
        <v>4</v>
      </c>
      <c r="D73" s="7" t="s">
        <v>166</v>
      </c>
      <c r="E73" s="9" t="s">
        <v>8</v>
      </c>
      <c r="F73" s="10" t="s">
        <v>144</v>
      </c>
      <c r="H73" s="12"/>
      <c r="I73" s="6"/>
      <c r="J73" s="7"/>
      <c r="K73" s="9"/>
      <c r="L73" s="10"/>
      <c r="M73" s="3"/>
      <c r="N73" s="3"/>
      <c r="O73" s="3"/>
      <c r="P73" s="3"/>
      <c r="Q73" s="3"/>
    </row>
    <row r="74" spans="2:17" x14ac:dyDescent="0.25">
      <c r="B74" s="12" t="s">
        <v>158</v>
      </c>
      <c r="C74" s="6">
        <v>4</v>
      </c>
      <c r="D74" s="7" t="s">
        <v>167</v>
      </c>
      <c r="E74" s="6" t="s">
        <v>8</v>
      </c>
      <c r="F74" s="10" t="s">
        <v>155</v>
      </c>
      <c r="H74" s="12"/>
      <c r="I74" s="6"/>
      <c r="J74" s="7"/>
      <c r="K74" s="6"/>
      <c r="L74" s="10"/>
      <c r="M74" s="3"/>
      <c r="N74" s="3"/>
      <c r="O74" s="3"/>
      <c r="P74" s="3"/>
      <c r="Q74" s="3"/>
    </row>
    <row r="75" spans="2:17" x14ac:dyDescent="0.25">
      <c r="B75" s="12" t="s">
        <v>157</v>
      </c>
      <c r="C75" s="6">
        <v>2</v>
      </c>
      <c r="D75" s="7" t="s">
        <v>168</v>
      </c>
      <c r="E75" s="6" t="s">
        <v>8</v>
      </c>
      <c r="F75" s="10" t="s">
        <v>156</v>
      </c>
      <c r="H75" s="12"/>
      <c r="I75" s="6"/>
      <c r="J75" s="7"/>
      <c r="K75" s="6"/>
      <c r="L75" s="10"/>
      <c r="M75" s="3"/>
      <c r="N75" s="3"/>
      <c r="O75" s="3"/>
      <c r="P75" s="3"/>
      <c r="Q75" s="3"/>
    </row>
    <row r="76" spans="2:17" x14ac:dyDescent="0.25">
      <c r="B76" s="12" t="s">
        <v>160</v>
      </c>
      <c r="C76" s="6">
        <v>4</v>
      </c>
      <c r="D76" s="7" t="s">
        <v>169</v>
      </c>
      <c r="E76" s="6" t="s">
        <v>8</v>
      </c>
      <c r="F76" s="10" t="s">
        <v>159</v>
      </c>
      <c r="H76" s="12"/>
      <c r="I76" s="6"/>
      <c r="J76" s="7"/>
      <c r="K76" s="6"/>
      <c r="L76" s="10"/>
      <c r="M76" s="3"/>
      <c r="N76" s="3"/>
      <c r="O76" s="3"/>
      <c r="P76" s="3"/>
      <c r="Q76" s="3"/>
    </row>
    <row r="77" spans="2:17" ht="45" x14ac:dyDescent="0.25">
      <c r="B77" s="16" t="s">
        <v>162</v>
      </c>
      <c r="C77" s="6">
        <v>19</v>
      </c>
      <c r="D77" s="7" t="s">
        <v>165</v>
      </c>
      <c r="E77" s="6" t="s">
        <v>8</v>
      </c>
      <c r="F77" s="10" t="s">
        <v>161</v>
      </c>
      <c r="H77" s="16"/>
      <c r="I77" s="6"/>
      <c r="J77" s="7"/>
      <c r="K77" s="6"/>
      <c r="L77" s="10"/>
      <c r="M77" s="3"/>
      <c r="N77" s="3"/>
      <c r="O77" s="3"/>
      <c r="P77" s="3"/>
      <c r="Q77" s="3"/>
    </row>
    <row r="78" spans="2:17" ht="30" x14ac:dyDescent="0.25">
      <c r="B78" s="16" t="s">
        <v>170</v>
      </c>
      <c r="C78" s="6">
        <v>14</v>
      </c>
      <c r="D78" s="7" t="s">
        <v>164</v>
      </c>
      <c r="E78" s="6" t="s">
        <v>28</v>
      </c>
      <c r="F78" s="10" t="s">
        <v>163</v>
      </c>
      <c r="H78" s="16"/>
      <c r="I78" s="6"/>
      <c r="J78" s="7"/>
      <c r="K78" s="6"/>
      <c r="L78" s="10"/>
      <c r="M78" s="3"/>
      <c r="N78" s="3"/>
      <c r="O78" s="3"/>
      <c r="P78" s="3"/>
      <c r="Q78" s="3"/>
    </row>
    <row r="79" spans="2:17" x14ac:dyDescent="0.25">
      <c r="B79" s="12" t="s">
        <v>173</v>
      </c>
      <c r="C79" s="6">
        <v>1</v>
      </c>
      <c r="D79" s="7" t="s">
        <v>172</v>
      </c>
      <c r="E79" s="6" t="s">
        <v>28</v>
      </c>
      <c r="F79" s="10" t="s">
        <v>171</v>
      </c>
      <c r="H79" s="12"/>
      <c r="I79" s="6"/>
      <c r="J79" s="7"/>
      <c r="K79" s="6"/>
      <c r="L79" s="10"/>
      <c r="M79" s="3"/>
      <c r="N79" s="3"/>
      <c r="O79" s="3"/>
      <c r="P79" s="3"/>
      <c r="Q79" s="3"/>
    </row>
    <row r="80" spans="2:17" x14ac:dyDescent="0.25">
      <c r="B80" s="12" t="s">
        <v>216</v>
      </c>
      <c r="C80" s="6">
        <v>1</v>
      </c>
      <c r="D80" s="7" t="s">
        <v>215</v>
      </c>
      <c r="E80" s="6" t="s">
        <v>28</v>
      </c>
      <c r="F80" s="10" t="s">
        <v>214</v>
      </c>
      <c r="H80" s="12"/>
      <c r="I80" s="6"/>
      <c r="J80" s="7"/>
      <c r="K80" s="6"/>
      <c r="L80" s="10"/>
      <c r="M80" s="3"/>
      <c r="N80" s="3"/>
      <c r="O80" s="3"/>
      <c r="P80" s="3"/>
      <c r="Q80" s="3"/>
    </row>
    <row r="81" spans="2:17" x14ac:dyDescent="0.25">
      <c r="B81" s="12" t="s">
        <v>201</v>
      </c>
      <c r="C81" s="6">
        <v>2</v>
      </c>
      <c r="D81" s="7" t="s">
        <v>200</v>
      </c>
      <c r="E81" s="6" t="s">
        <v>8</v>
      </c>
      <c r="F81" s="10" t="s">
        <v>199</v>
      </c>
      <c r="H81" s="12"/>
      <c r="I81" s="6"/>
      <c r="J81" s="7"/>
      <c r="K81" s="6"/>
      <c r="L81" s="10"/>
      <c r="M81" s="3"/>
      <c r="N81" s="3"/>
      <c r="O81" s="3"/>
      <c r="P81" s="3"/>
      <c r="Q81" s="3"/>
    </row>
    <row r="82" spans="2:17" x14ac:dyDescent="0.25">
      <c r="B82" s="12" t="s">
        <v>194</v>
      </c>
      <c r="C82" s="6">
        <v>1</v>
      </c>
      <c r="D82" s="7" t="s">
        <v>195</v>
      </c>
      <c r="E82" s="6" t="s">
        <v>8</v>
      </c>
      <c r="F82" s="15" t="s">
        <v>193</v>
      </c>
      <c r="H82" s="12"/>
      <c r="I82" s="6"/>
      <c r="J82" s="7"/>
      <c r="K82" s="6"/>
      <c r="L82" s="15"/>
      <c r="M82" s="3"/>
      <c r="N82" s="3"/>
      <c r="O82" s="3"/>
      <c r="P82" s="3"/>
      <c r="Q82" s="3"/>
    </row>
    <row r="83" spans="2:17" x14ac:dyDescent="0.25">
      <c r="B83" s="12" t="s">
        <v>198</v>
      </c>
      <c r="C83" s="6">
        <v>1</v>
      </c>
      <c r="D83" s="7" t="s">
        <v>197</v>
      </c>
      <c r="E83" s="6" t="s">
        <v>8</v>
      </c>
      <c r="F83" s="10" t="s">
        <v>196</v>
      </c>
      <c r="H83" s="12"/>
      <c r="I83" s="6"/>
      <c r="J83" s="7"/>
      <c r="K83" s="6"/>
      <c r="L83" s="10"/>
      <c r="M83" s="3"/>
      <c r="N83" s="3"/>
      <c r="O83" s="3"/>
      <c r="P83" s="3"/>
      <c r="Q83" s="3"/>
    </row>
    <row r="84" spans="2:17" x14ac:dyDescent="0.25">
      <c r="B84" s="12" t="s">
        <v>206</v>
      </c>
      <c r="C84" s="6">
        <v>6</v>
      </c>
      <c r="D84" s="7" t="s">
        <v>205</v>
      </c>
      <c r="E84" s="6" t="s">
        <v>28</v>
      </c>
      <c r="F84" s="10" t="s">
        <v>204</v>
      </c>
      <c r="H84" s="12"/>
      <c r="I84" s="6"/>
      <c r="J84" s="7"/>
      <c r="K84" s="6"/>
      <c r="L84" s="10"/>
      <c r="M84" s="3"/>
      <c r="N84" s="3"/>
      <c r="O84" s="3"/>
      <c r="P84" s="3"/>
      <c r="Q84" s="3"/>
    </row>
    <row r="85" spans="2:17" x14ac:dyDescent="0.25">
      <c r="B85" s="12" t="s">
        <v>211</v>
      </c>
      <c r="C85" s="6">
        <v>1</v>
      </c>
      <c r="D85" s="7" t="s">
        <v>210</v>
      </c>
      <c r="E85" s="6" t="s">
        <v>28</v>
      </c>
      <c r="F85" s="10" t="s">
        <v>209</v>
      </c>
      <c r="H85" s="12"/>
      <c r="I85" s="6"/>
      <c r="J85" s="7"/>
      <c r="K85" s="6"/>
      <c r="L85" s="10"/>
      <c r="M85" s="3"/>
      <c r="N85" s="3"/>
      <c r="O85" s="3"/>
      <c r="P85" s="3"/>
      <c r="Q85" s="3"/>
    </row>
    <row r="86" spans="2:17" x14ac:dyDescent="0.25">
      <c r="B86" s="12" t="s">
        <v>268</v>
      </c>
      <c r="C86" s="6">
        <v>2</v>
      </c>
      <c r="D86" s="7" t="s">
        <v>208</v>
      </c>
      <c r="E86" s="6" t="s">
        <v>28</v>
      </c>
      <c r="F86" s="10" t="s">
        <v>207</v>
      </c>
      <c r="H86" s="12"/>
      <c r="I86" s="6"/>
      <c r="J86" s="7"/>
      <c r="K86" s="6"/>
      <c r="L86" s="10"/>
      <c r="M86" s="3"/>
      <c r="N86" s="3"/>
      <c r="O86" s="3"/>
      <c r="P86" s="3"/>
      <c r="Q86" s="3"/>
    </row>
    <row r="87" spans="2:17" x14ac:dyDescent="0.25">
      <c r="B87" s="12" t="s">
        <v>203</v>
      </c>
      <c r="C87" s="6">
        <v>2</v>
      </c>
      <c r="D87" s="7" t="s">
        <v>202</v>
      </c>
      <c r="E87" s="6" t="s">
        <v>28</v>
      </c>
      <c r="F87" s="10" t="s">
        <v>319</v>
      </c>
      <c r="H87" s="12"/>
      <c r="I87" s="6"/>
      <c r="J87" s="7"/>
      <c r="K87" s="6"/>
      <c r="L87" s="10"/>
      <c r="M87" s="3"/>
      <c r="N87" s="3"/>
      <c r="O87" s="3"/>
      <c r="P87" s="3"/>
      <c r="Q87" s="3"/>
    </row>
    <row r="88" spans="2:17" x14ac:dyDescent="0.25">
      <c r="B88" s="12" t="s">
        <v>16</v>
      </c>
      <c r="C88" s="6">
        <v>1</v>
      </c>
      <c r="D88" s="7" t="s">
        <v>236</v>
      </c>
      <c r="E88" s="6" t="s">
        <v>28</v>
      </c>
      <c r="F88" s="10" t="s">
        <v>235</v>
      </c>
      <c r="H88" s="12"/>
      <c r="I88" s="6"/>
      <c r="J88" s="7"/>
      <c r="K88" s="6"/>
      <c r="L88" s="10"/>
      <c r="M88" s="3"/>
      <c r="N88" s="3"/>
      <c r="O88" s="3"/>
      <c r="P88" s="3"/>
      <c r="Q88" s="3"/>
    </row>
    <row r="89" spans="2:17" x14ac:dyDescent="0.25">
      <c r="B89" s="12" t="s">
        <v>288</v>
      </c>
      <c r="C89" s="6">
        <v>3</v>
      </c>
      <c r="D89" s="7" t="s">
        <v>289</v>
      </c>
      <c r="E89" s="6" t="s">
        <v>28</v>
      </c>
      <c r="F89" s="10" t="s">
        <v>290</v>
      </c>
      <c r="H89" s="12"/>
      <c r="I89" s="6"/>
      <c r="J89" s="7"/>
      <c r="K89" s="6"/>
      <c r="L89" s="10"/>
      <c r="M89" s="3"/>
      <c r="N89" s="3"/>
      <c r="O89" s="3"/>
      <c r="P89" s="3"/>
      <c r="Q89" s="3"/>
    </row>
    <row r="90" spans="2:17" x14ac:dyDescent="0.25">
      <c r="B90" s="12" t="s">
        <v>11</v>
      </c>
      <c r="C90" s="6">
        <v>1</v>
      </c>
      <c r="D90" s="7" t="s">
        <v>234</v>
      </c>
      <c r="E90" s="6" t="s">
        <v>28</v>
      </c>
      <c r="F90" s="10" t="s">
        <v>225</v>
      </c>
      <c r="H90" s="12"/>
      <c r="I90" s="6"/>
      <c r="J90" s="7"/>
      <c r="K90" s="6"/>
      <c r="L90" s="10"/>
      <c r="M90" s="3"/>
      <c r="N90" s="3"/>
      <c r="O90" s="3"/>
      <c r="P90" s="3"/>
      <c r="Q90" s="3"/>
    </row>
    <row r="91" spans="2:17" x14ac:dyDescent="0.25">
      <c r="B91" s="12" t="s">
        <v>231</v>
      </c>
      <c r="C91" s="6">
        <v>1</v>
      </c>
      <c r="D91" s="7" t="s">
        <v>233</v>
      </c>
      <c r="E91" s="6" t="s">
        <v>28</v>
      </c>
      <c r="F91" s="10" t="s">
        <v>232</v>
      </c>
      <c r="H91" s="12"/>
      <c r="I91" s="6"/>
      <c r="J91" s="7"/>
      <c r="K91" s="6"/>
      <c r="L91" s="10"/>
      <c r="M91" s="3"/>
      <c r="N91" s="3"/>
      <c r="O91" s="3"/>
      <c r="P91" s="3"/>
      <c r="Q91" s="3"/>
    </row>
    <row r="92" spans="2:17" x14ac:dyDescent="0.25">
      <c r="B92" s="12" t="s">
        <v>262</v>
      </c>
      <c r="C92" s="6">
        <v>1</v>
      </c>
      <c r="D92" s="7" t="s">
        <v>298</v>
      </c>
      <c r="E92" s="6" t="s">
        <v>28</v>
      </c>
      <c r="F92" s="10" t="s">
        <v>297</v>
      </c>
      <c r="H92" s="12"/>
      <c r="I92" s="6"/>
      <c r="J92" s="7"/>
      <c r="K92" s="6"/>
      <c r="L92" s="10"/>
      <c r="M92" s="3"/>
      <c r="N92" s="3"/>
      <c r="O92" s="3"/>
      <c r="P92" s="3"/>
      <c r="Q92" s="3"/>
    </row>
    <row r="93" spans="2:17" x14ac:dyDescent="0.25">
      <c r="B93" s="7" t="s">
        <v>255</v>
      </c>
      <c r="C93" s="6">
        <v>1</v>
      </c>
      <c r="D93" s="7" t="s">
        <v>224</v>
      </c>
      <c r="E93" s="6" t="s">
        <v>28</v>
      </c>
      <c r="F93" s="10" t="s">
        <v>223</v>
      </c>
      <c r="H93" s="7"/>
      <c r="I93" s="6"/>
      <c r="J93" s="7"/>
      <c r="K93" s="6"/>
      <c r="L93" s="10"/>
      <c r="M93" s="3"/>
      <c r="N93" s="3"/>
      <c r="O93" s="3"/>
      <c r="P93" s="3"/>
      <c r="Q93" s="3"/>
    </row>
    <row r="94" spans="2:17" x14ac:dyDescent="0.25">
      <c r="B94" s="7" t="s">
        <v>254</v>
      </c>
      <c r="C94" s="6">
        <v>1</v>
      </c>
      <c r="D94" s="7" t="s">
        <v>263</v>
      </c>
      <c r="E94" s="6" t="s">
        <v>28</v>
      </c>
      <c r="F94" s="10" t="s">
        <v>256</v>
      </c>
      <c r="H94" s="7"/>
      <c r="I94" s="6"/>
      <c r="J94" s="7"/>
      <c r="K94" s="6"/>
      <c r="L94" s="10"/>
      <c r="M94" s="3"/>
      <c r="N94" s="3"/>
      <c r="O94" s="3"/>
      <c r="P94" s="3"/>
      <c r="Q94" s="3"/>
    </row>
    <row r="95" spans="2:17" x14ac:dyDescent="0.25">
      <c r="B95" s="7" t="s">
        <v>15</v>
      </c>
      <c r="C95" s="9">
        <v>1</v>
      </c>
      <c r="D95" s="7" t="s">
        <v>238</v>
      </c>
      <c r="E95" s="6" t="s">
        <v>28</v>
      </c>
      <c r="F95" s="10" t="s">
        <v>237</v>
      </c>
      <c r="H95" s="7"/>
      <c r="I95" s="9"/>
      <c r="J95" s="7"/>
      <c r="K95" s="6"/>
      <c r="L95" s="10"/>
      <c r="M95" s="3"/>
      <c r="N95" s="3"/>
      <c r="O95" s="3"/>
      <c r="P95" s="3"/>
      <c r="Q95" s="3"/>
    </row>
    <row r="96" spans="2:17" x14ac:dyDescent="0.25">
      <c r="B96" s="7" t="s">
        <v>244</v>
      </c>
      <c r="C96" s="9">
        <v>1</v>
      </c>
      <c r="D96" s="7" t="s">
        <v>246</v>
      </c>
      <c r="E96" s="6" t="s">
        <v>28</v>
      </c>
      <c r="F96" s="10" t="s">
        <v>245</v>
      </c>
      <c r="H96" s="7"/>
      <c r="I96" s="9"/>
      <c r="J96" s="7"/>
      <c r="K96" s="6"/>
      <c r="L96" s="10"/>
      <c r="M96" s="3"/>
      <c r="N96" s="3"/>
      <c r="O96" s="3"/>
      <c r="P96" s="3"/>
      <c r="Q96" s="3"/>
    </row>
    <row r="97" spans="2:17" x14ac:dyDescent="0.25">
      <c r="B97" s="12" t="s">
        <v>228</v>
      </c>
      <c r="C97" s="6">
        <v>1</v>
      </c>
      <c r="D97" s="7" t="s">
        <v>227</v>
      </c>
      <c r="E97" s="6" t="s">
        <v>28</v>
      </c>
      <c r="F97" s="10" t="s">
        <v>226</v>
      </c>
      <c r="H97" s="12"/>
      <c r="I97" s="6"/>
      <c r="J97" s="7"/>
      <c r="K97" s="6"/>
      <c r="L97" s="10"/>
      <c r="M97" s="3"/>
      <c r="N97" s="3"/>
      <c r="O97" s="3"/>
      <c r="P97" s="3"/>
      <c r="Q97" s="3"/>
    </row>
    <row r="98" spans="2:17" x14ac:dyDescent="0.25">
      <c r="B98" s="12" t="s">
        <v>12</v>
      </c>
      <c r="C98" s="6">
        <v>1</v>
      </c>
      <c r="D98" s="7" t="s">
        <v>230</v>
      </c>
      <c r="E98" s="6" t="s">
        <v>28</v>
      </c>
      <c r="F98" s="10" t="s">
        <v>229</v>
      </c>
      <c r="H98" s="12"/>
      <c r="I98" s="6"/>
      <c r="J98" s="7"/>
      <c r="K98" s="6"/>
      <c r="L98" s="10"/>
      <c r="M98" s="3"/>
      <c r="N98" s="3"/>
      <c r="O98" s="3"/>
      <c r="P98" s="3"/>
      <c r="Q98" s="3"/>
    </row>
    <row r="99" spans="2:17" x14ac:dyDescent="0.25">
      <c r="B99" s="7" t="s">
        <v>239</v>
      </c>
      <c r="C99" s="6">
        <v>2</v>
      </c>
      <c r="D99" s="7" t="s">
        <v>241</v>
      </c>
      <c r="E99" s="6" t="s">
        <v>28</v>
      </c>
      <c r="F99" s="10" t="s">
        <v>240</v>
      </c>
      <c r="H99" s="7"/>
      <c r="I99" s="6"/>
      <c r="J99" s="7"/>
      <c r="K99" s="6"/>
      <c r="L99" s="10"/>
      <c r="M99" s="3"/>
      <c r="N99" s="3"/>
      <c r="O99" s="3"/>
      <c r="P99" s="3"/>
      <c r="Q99" s="3"/>
    </row>
    <row r="100" spans="2:17" x14ac:dyDescent="0.25">
      <c r="B100" s="12" t="s">
        <v>19</v>
      </c>
      <c r="C100" s="6">
        <v>2</v>
      </c>
      <c r="D100" s="7" t="s">
        <v>243</v>
      </c>
      <c r="E100" s="6" t="s">
        <v>28</v>
      </c>
      <c r="F100" s="10" t="s">
        <v>242</v>
      </c>
      <c r="H100" s="12"/>
      <c r="I100" s="6"/>
      <c r="J100" s="7"/>
      <c r="K100" s="6"/>
      <c r="L100" s="10"/>
      <c r="M100" s="3"/>
      <c r="N100" s="3"/>
      <c r="O100" s="3"/>
      <c r="P100" s="3"/>
      <c r="Q100" s="3"/>
    </row>
    <row r="101" spans="2:17" x14ac:dyDescent="0.25">
      <c r="B101" s="12" t="s">
        <v>248</v>
      </c>
      <c r="C101" s="6">
        <v>1</v>
      </c>
      <c r="D101" s="7" t="s">
        <v>253</v>
      </c>
      <c r="E101" s="6" t="s">
        <v>28</v>
      </c>
      <c r="F101" s="10" t="s">
        <v>250</v>
      </c>
      <c r="H101" s="12"/>
      <c r="I101" s="6"/>
      <c r="J101" s="7"/>
      <c r="K101" s="6"/>
      <c r="L101" s="10"/>
      <c r="M101" s="3"/>
      <c r="N101" s="3"/>
      <c r="O101" s="3"/>
      <c r="P101" s="3"/>
      <c r="Q101" s="3"/>
    </row>
    <row r="102" spans="2:17" x14ac:dyDescent="0.25">
      <c r="B102" s="12" t="s">
        <v>249</v>
      </c>
      <c r="C102" s="6">
        <v>1</v>
      </c>
      <c r="D102" s="7" t="s">
        <v>252</v>
      </c>
      <c r="E102" s="6" t="s">
        <v>28</v>
      </c>
      <c r="F102" s="10" t="s">
        <v>251</v>
      </c>
      <c r="H102" s="12"/>
      <c r="I102" s="6"/>
      <c r="J102" s="7"/>
      <c r="K102" s="6"/>
      <c r="L102" s="10"/>
      <c r="M102" s="3"/>
      <c r="N102" s="3"/>
      <c r="O102" s="3"/>
      <c r="P102" s="3"/>
      <c r="Q102" s="3"/>
    </row>
    <row r="103" spans="2:17" x14ac:dyDescent="0.25">
      <c r="B103" s="12" t="s">
        <v>20</v>
      </c>
      <c r="C103" s="6">
        <v>1</v>
      </c>
      <c r="D103" s="7" t="s">
        <v>212</v>
      </c>
      <c r="E103" s="6" t="s">
        <v>8</v>
      </c>
      <c r="F103" s="10" t="s">
        <v>213</v>
      </c>
      <c r="H103" s="12"/>
      <c r="I103" s="6"/>
      <c r="J103" s="7"/>
      <c r="K103" s="6"/>
      <c r="L103" s="10"/>
      <c r="M103" s="3"/>
      <c r="N103" s="3"/>
      <c r="O103" s="3"/>
      <c r="P103" s="3"/>
      <c r="Q103" s="3"/>
    </row>
    <row r="104" spans="2:17" x14ac:dyDescent="0.25">
      <c r="B104" s="12" t="s">
        <v>273</v>
      </c>
      <c r="C104" s="6">
        <v>1</v>
      </c>
      <c r="D104" s="7" t="s">
        <v>275</v>
      </c>
      <c r="E104" s="6" t="s">
        <v>28</v>
      </c>
      <c r="F104" s="10" t="s">
        <v>274</v>
      </c>
      <c r="H104" s="2">
        <v>105</v>
      </c>
      <c r="I104" s="7" t="s">
        <v>354</v>
      </c>
      <c r="J104" s="7"/>
      <c r="K104" s="6"/>
      <c r="L104" s="10"/>
      <c r="M104" s="3"/>
      <c r="N104" s="3"/>
      <c r="O104" s="3"/>
      <c r="P104" s="3"/>
      <c r="Q104" s="3"/>
    </row>
    <row r="105" spans="2:17" x14ac:dyDescent="0.25">
      <c r="B105" s="12"/>
      <c r="C105" s="6">
        <v>4</v>
      </c>
      <c r="D105" s="7" t="s">
        <v>258</v>
      </c>
      <c r="E105" s="6" t="s">
        <v>28</v>
      </c>
      <c r="F105" s="10" t="s">
        <v>257</v>
      </c>
      <c r="H105" s="2">
        <v>216</v>
      </c>
      <c r="I105" s="7" t="s">
        <v>353</v>
      </c>
      <c r="J105" s="7"/>
      <c r="K105" s="6"/>
      <c r="L105" s="10"/>
      <c r="M105" s="3"/>
      <c r="N105" s="3"/>
      <c r="O105" s="3"/>
      <c r="P105" s="3"/>
      <c r="Q105" s="3"/>
    </row>
    <row r="106" spans="2:17" x14ac:dyDescent="0.25">
      <c r="B106" s="7" t="s">
        <v>14</v>
      </c>
      <c r="C106" s="2">
        <v>1</v>
      </c>
      <c r="D106" s="7" t="s">
        <v>18</v>
      </c>
      <c r="E106" s="6" t="s">
        <v>5</v>
      </c>
      <c r="F106" s="10">
        <v>2575221</v>
      </c>
      <c r="H106" s="2">
        <v>98</v>
      </c>
      <c r="I106" s="7" t="s">
        <v>352</v>
      </c>
      <c r="J106" s="7"/>
      <c r="K106" s="6"/>
      <c r="L106" s="10"/>
      <c r="M106" s="3"/>
      <c r="N106" s="3"/>
      <c r="O106" s="3"/>
      <c r="P106" s="3"/>
      <c r="Q106" s="3"/>
    </row>
    <row r="107" spans="2:17" x14ac:dyDescent="0.25">
      <c r="B107" s="20" t="s">
        <v>261</v>
      </c>
      <c r="C107" s="21">
        <v>1</v>
      </c>
      <c r="D107" s="22" t="s">
        <v>259</v>
      </c>
      <c r="E107" s="21" t="s">
        <v>28</v>
      </c>
      <c r="F107" s="23" t="s">
        <v>260</v>
      </c>
    </row>
    <row r="108" spans="2:17" x14ac:dyDescent="0.25">
      <c r="B108" s="12"/>
      <c r="C108" s="6">
        <v>1</v>
      </c>
      <c r="D108" s="7" t="s">
        <v>17</v>
      </c>
      <c r="E108" s="6" t="s">
        <v>5</v>
      </c>
      <c r="F108" s="10">
        <v>2575213</v>
      </c>
      <c r="J108" s="3"/>
    </row>
    <row r="109" spans="2:17" x14ac:dyDescent="0.25">
      <c r="B109" s="7"/>
      <c r="C109" s="9">
        <v>1</v>
      </c>
      <c r="D109" s="7" t="s">
        <v>265</v>
      </c>
      <c r="E109" s="6" t="s">
        <v>28</v>
      </c>
      <c r="F109" s="10" t="s">
        <v>264</v>
      </c>
      <c r="H109" s="7"/>
      <c r="I109" s="2"/>
      <c r="J109" s="7"/>
      <c r="K109" s="6"/>
      <c r="L109" s="10"/>
      <c r="M109" s="3"/>
      <c r="N109" s="3"/>
      <c r="O109" s="3"/>
      <c r="P109" s="3"/>
      <c r="Q109" s="3"/>
    </row>
    <row r="110" spans="2:17" x14ac:dyDescent="0.25">
      <c r="B110" s="7" t="s">
        <v>271</v>
      </c>
      <c r="C110" s="9">
        <v>1</v>
      </c>
      <c r="D110" s="7" t="s">
        <v>25</v>
      </c>
      <c r="E110" s="6" t="s">
        <v>8</v>
      </c>
      <c r="F110" s="10" t="s">
        <v>24</v>
      </c>
      <c r="J110" s="3"/>
    </row>
    <row r="111" spans="2:17" x14ac:dyDescent="0.25">
      <c r="B111" s="7" t="s">
        <v>272</v>
      </c>
      <c r="C111" s="9">
        <v>1</v>
      </c>
      <c r="D111" s="7" t="s">
        <v>270</v>
      </c>
      <c r="E111" s="6" t="s">
        <v>8</v>
      </c>
      <c r="F111" s="10" t="s">
        <v>269</v>
      </c>
      <c r="J111" s="3"/>
    </row>
    <row r="112" spans="2:17" x14ac:dyDescent="0.25">
      <c r="B112" s="7"/>
      <c r="C112" s="9">
        <v>3</v>
      </c>
      <c r="D112" s="7" t="s">
        <v>327</v>
      </c>
      <c r="E112" s="6" t="s">
        <v>28</v>
      </c>
      <c r="F112" s="10" t="s">
        <v>326</v>
      </c>
      <c r="J112" s="3"/>
    </row>
    <row r="113" spans="2:10" x14ac:dyDescent="0.25">
      <c r="B113" s="7"/>
      <c r="C113" s="9">
        <v>3</v>
      </c>
      <c r="D113" s="7" t="s">
        <v>329</v>
      </c>
      <c r="E113" s="6" t="s">
        <v>28</v>
      </c>
      <c r="F113" s="10" t="s">
        <v>328</v>
      </c>
      <c r="J113" s="3"/>
    </row>
    <row r="114" spans="2:10" x14ac:dyDescent="0.25">
      <c r="C114" s="6">
        <v>1</v>
      </c>
      <c r="D114" s="7" t="s">
        <v>22</v>
      </c>
      <c r="E114" s="6" t="s">
        <v>8</v>
      </c>
      <c r="F114" s="10" t="s">
        <v>21</v>
      </c>
      <c r="J114" s="3"/>
    </row>
    <row r="115" spans="2:10" x14ac:dyDescent="0.25">
      <c r="C115" s="6">
        <v>1</v>
      </c>
      <c r="D115" s="7" t="s">
        <v>247</v>
      </c>
      <c r="E115" s="6" t="s">
        <v>5</v>
      </c>
      <c r="F115" s="10">
        <v>2524421</v>
      </c>
      <c r="J115" s="3"/>
    </row>
    <row r="116" spans="2:10" x14ac:dyDescent="0.25">
      <c r="C116" s="6">
        <v>2</v>
      </c>
      <c r="D116" s="7" t="s">
        <v>314</v>
      </c>
      <c r="E116" s="6" t="s">
        <v>5</v>
      </c>
      <c r="F116" s="10">
        <v>1850037</v>
      </c>
      <c r="J116" s="3"/>
    </row>
    <row r="117" spans="2:10" x14ac:dyDescent="0.25">
      <c r="C117" s="6">
        <v>4</v>
      </c>
      <c r="D117" s="7" t="s">
        <v>344</v>
      </c>
      <c r="E117" s="6" t="s">
        <v>5</v>
      </c>
      <c r="F117" s="10">
        <v>1419609</v>
      </c>
      <c r="J117" s="3"/>
    </row>
    <row r="118" spans="2:10" x14ac:dyDescent="0.25">
      <c r="C118" s="6">
        <v>4</v>
      </c>
      <c r="D118" s="7" t="s">
        <v>345</v>
      </c>
      <c r="E118" s="6" t="s">
        <v>5</v>
      </c>
      <c r="F118" s="10">
        <v>2527424</v>
      </c>
      <c r="J118" s="3"/>
    </row>
    <row r="119" spans="2:10" x14ac:dyDescent="0.25">
      <c r="C119" s="6">
        <v>4</v>
      </c>
      <c r="D119" s="7" t="s">
        <v>346</v>
      </c>
      <c r="E119" s="6" t="s">
        <v>5</v>
      </c>
      <c r="F119" s="10">
        <v>7071073</v>
      </c>
      <c r="J119" s="3"/>
    </row>
    <row r="120" spans="2:10" x14ac:dyDescent="0.25">
      <c r="C120" s="6">
        <v>8</v>
      </c>
      <c r="D120" s="7" t="s">
        <v>347</v>
      </c>
      <c r="E120" s="6" t="s">
        <v>5</v>
      </c>
      <c r="F120" s="10">
        <v>2472687</v>
      </c>
      <c r="J120" s="3"/>
    </row>
    <row r="121" spans="2:10" x14ac:dyDescent="0.25">
      <c r="C121" s="6">
        <v>4</v>
      </c>
      <c r="D121" s="7" t="s">
        <v>348</v>
      </c>
      <c r="E121" s="6" t="s">
        <v>5</v>
      </c>
      <c r="F121" s="10">
        <v>1514410</v>
      </c>
      <c r="J121" s="3"/>
    </row>
    <row r="122" spans="2:10" x14ac:dyDescent="0.25">
      <c r="B122" s="5" t="s">
        <v>7</v>
      </c>
      <c r="C122" s="8">
        <f>SUM(C2:C121)</f>
        <v>353</v>
      </c>
      <c r="D122" s="5"/>
      <c r="E122" s="8"/>
      <c r="F122" s="5"/>
    </row>
    <row r="128" spans="2:10" x14ac:dyDescent="0.25">
      <c r="B128" s="1" t="s">
        <v>26</v>
      </c>
      <c r="H128" s="13"/>
    </row>
    <row r="129" spans="2:8" x14ac:dyDescent="0.25">
      <c r="B129" t="s">
        <v>351</v>
      </c>
      <c r="H129" s="13"/>
    </row>
    <row r="130" spans="2:8" x14ac:dyDescent="0.25">
      <c r="B130"/>
    </row>
    <row r="133" spans="2:8" x14ac:dyDescent="0.25">
      <c r="B133"/>
    </row>
    <row r="134" spans="2:8" x14ac:dyDescent="0.25">
      <c r="B134"/>
      <c r="C134" s="6"/>
      <c r="D134" s="7"/>
      <c r="E134" s="6"/>
      <c r="F134" s="10"/>
    </row>
    <row r="135" spans="2:8" x14ac:dyDescent="0.25">
      <c r="C135" s="6"/>
      <c r="D135" s="7"/>
      <c r="E135" s="6"/>
      <c r="F135" s="10"/>
    </row>
    <row r="136" spans="2:8" x14ac:dyDescent="0.25">
      <c r="C136" s="6"/>
      <c r="D136" s="7"/>
      <c r="E136" s="6"/>
      <c r="F136" s="10"/>
    </row>
    <row r="137" spans="2:8" x14ac:dyDescent="0.25">
      <c r="C137" s="6"/>
      <c r="D137" s="7"/>
      <c r="E137" s="6"/>
      <c r="F137" s="10"/>
    </row>
  </sheetData>
  <autoFilter ref="A1:F123"/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6:E25"/>
  <sheetViews>
    <sheetView workbookViewId="0">
      <selection activeCell="E17" sqref="E17"/>
    </sheetView>
  </sheetViews>
  <sheetFormatPr defaultRowHeight="15" x14ac:dyDescent="0.25"/>
  <sheetData>
    <row r="16" spans="4:5" x14ac:dyDescent="0.25">
      <c r="D16" t="s">
        <v>315</v>
      </c>
      <c r="E16" s="18">
        <v>95300</v>
      </c>
    </row>
    <row r="17" spans="4:5" x14ac:dyDescent="0.25">
      <c r="D17" t="s">
        <v>316</v>
      </c>
      <c r="E17">
        <v>13300</v>
      </c>
    </row>
    <row r="19" spans="4:5" x14ac:dyDescent="0.25">
      <c r="D19" s="19">
        <f>(E16+E17)*1.4/E17+E16*0.00000035</f>
        <v>11.46493394736842</v>
      </c>
    </row>
    <row r="25" spans="4:5" x14ac:dyDescent="0.25">
      <c r="D25">
        <f>1.21*(1+10/3)+0.000003*10000</f>
        <v>5.2733333333333343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Filipe Carvalho</cp:lastModifiedBy>
  <cp:lastPrinted>2018-12-26T10:32:24Z</cp:lastPrinted>
  <dcterms:created xsi:type="dcterms:W3CDTF">2013-11-26T17:39:50Z</dcterms:created>
  <dcterms:modified xsi:type="dcterms:W3CDTF">2019-03-26T10:15:39Z</dcterms:modified>
</cp:coreProperties>
</file>