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7E26747-5872-4293-B599-83D8C8059EB1}" xr6:coauthVersionLast="47" xr6:coauthVersionMax="47" xr10:uidLastSave="{00000000-0000-0000-0000-000000000000}"/>
  <bookViews>
    <workbookView xWindow="-120" yWindow="-120" windowWidth="20730" windowHeight="11160" xr2:uid="{A508EE80-2F81-4D83-85E8-A37682CFB067}"/>
  </bookViews>
  <sheets>
    <sheet name="Bo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D3" i="1"/>
  <c r="H3" i="1" s="1"/>
  <c r="D4" i="1"/>
  <c r="H4" i="1" s="1"/>
  <c r="D5" i="1"/>
  <c r="H5" i="1" s="1"/>
  <c r="D6" i="1"/>
  <c r="H6" i="1" s="1"/>
  <c r="D7" i="1"/>
  <c r="H7" i="1" s="1"/>
  <c r="D2" i="1"/>
  <c r="H2" i="1" s="1"/>
</calcChain>
</file>

<file path=xl/sharedStrings.xml><?xml version="1.0" encoding="utf-8"?>
<sst xmlns="http://schemas.openxmlformats.org/spreadsheetml/2006/main" count="8" uniqueCount="8">
  <si>
    <t>Tenor</t>
  </si>
  <si>
    <t>YTM</t>
  </si>
  <si>
    <t>Price (Clean)</t>
  </si>
  <si>
    <t>Current Yield</t>
  </si>
  <si>
    <t>-5 Days</t>
  </si>
  <si>
    <t>Coupon</t>
  </si>
  <si>
    <t>Maturity</t>
  </si>
  <si>
    <t>5-Days (bps)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</si>
</sst>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&quot;$&quot;#,##0.00"/>
    <numFmt numFmtId="171" formatCode="mmm\ yyyy"/>
    <numFmt numFmtId="173" formatCode="0.0"/>
  </numFmts>
  <fonts count="3">
    <font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u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1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4F48-8AEE-4D63-A14F-49363F544A2E}">
  <dimension ref="A1:I7"/>
  <sheetViews>
    <sheetView tabSelected="1" zoomScale="130" zoomScaleNormal="130" workbookViewId="0">
      <selection activeCell="F6" sqref="F6"/>
    </sheetView>
  </sheetViews>
  <sheetFormatPr defaultRowHeight="14.25"/>
  <cols>
    <col min="1" max="1" width="5.75" style="2" bestFit="1" customWidth="1"/>
    <col min="2" max="2" width="7.375" style="2" bestFit="1" customWidth="1"/>
    <col min="3" max="3" width="9" style="2" bestFit="1" customWidth="1"/>
    <col min="4" max="4" width="11.625" style="1" bestFit="1" customWidth="1"/>
    <col min="5" max="5" width="6.125" style="2" bestFit="1" customWidth="1"/>
    <col min="6" max="6" width="11.5" style="1" bestFit="1" customWidth="1"/>
    <col min="7" max="7" width="2" style="2" customWidth="1"/>
    <col min="8" max="8" width="11.375" style="2" bestFit="1" customWidth="1"/>
    <col min="9" max="9" width="7.25" style="2" bestFit="1" customWidth="1"/>
    <col min="10" max="16384" width="9" style="2"/>
  </cols>
  <sheetData>
    <row r="1" spans="1:9">
      <c r="A1" s="5" t="s">
        <v>0</v>
      </c>
      <c r="B1" s="5" t="s">
        <v>5</v>
      </c>
      <c r="C1" s="5" t="s">
        <v>6</v>
      </c>
      <c r="D1" s="7" t="s">
        <v>2</v>
      </c>
      <c r="E1" s="7" t="s">
        <v>1</v>
      </c>
      <c r="F1" s="7" t="s">
        <v>7</v>
      </c>
      <c r="H1" s="7" t="s">
        <v>3</v>
      </c>
      <c r="I1" s="12" t="s">
        <v>4</v>
      </c>
    </row>
    <row r="2" spans="1:9">
      <c r="A2" s="3">
        <v>2</v>
      </c>
      <c r="B2" s="4">
        <v>2.5000000000000001E-2</v>
      </c>
      <c r="C2" s="6">
        <v>46600</v>
      </c>
      <c r="D2" s="9">
        <f ca="1">PRICE(TODAY()+1,C2,B2,E2,100,2,3)</f>
        <v>100.08811792053056</v>
      </c>
      <c r="E2" s="8">
        <v>2.4500000000000001E-2</v>
      </c>
      <c r="F2" s="11">
        <f>(E2-I2)*10000</f>
        <v>-4.0000000000000107</v>
      </c>
      <c r="H2" s="10">
        <f ca="1">B2*100/D2</f>
        <v>2.4977989914696835E-2</v>
      </c>
      <c r="I2" s="8">
        <v>2.4900000000000002E-2</v>
      </c>
    </row>
    <row r="3" spans="1:9">
      <c r="A3" s="3">
        <v>3</v>
      </c>
      <c r="B3" s="4">
        <v>2.75E-2</v>
      </c>
      <c r="C3" s="6">
        <v>46631</v>
      </c>
      <c r="D3" s="9">
        <f ca="1">PRICE(TODAY()+1,C3,B3,E3,100,2,3)</f>
        <v>100.54278689407325</v>
      </c>
      <c r="E3" s="8">
        <v>2.46E-2</v>
      </c>
      <c r="F3" s="11">
        <f>(E3-I3)*10000</f>
        <v>-4.0000000000000107</v>
      </c>
      <c r="H3" s="10">
        <f ca="1">B3*100/D3</f>
        <v>2.7351539428653988E-2</v>
      </c>
      <c r="I3" s="8">
        <v>2.5000000000000001E-2</v>
      </c>
    </row>
    <row r="4" spans="1:9">
      <c r="A4" s="3">
        <v>5</v>
      </c>
      <c r="B4" s="4">
        <v>2.75E-2</v>
      </c>
      <c r="C4" s="6">
        <v>47727</v>
      </c>
      <c r="D4" s="9">
        <f ca="1">PRICE(TODAY()+1,C4,B4,E4,100,2,3)</f>
        <v>100.09059558506225</v>
      </c>
      <c r="E4" s="8">
        <v>2.7300000000000001E-2</v>
      </c>
      <c r="F4" s="11">
        <f>(E4-I4)*10000</f>
        <v>-1.999999999999988</v>
      </c>
      <c r="H4" s="10">
        <f ca="1">B4*100/D4</f>
        <v>2.7475108764468341E-2</v>
      </c>
      <c r="I4" s="8">
        <v>2.75E-2</v>
      </c>
    </row>
    <row r="5" spans="1:9">
      <c r="A5" s="3">
        <v>7</v>
      </c>
      <c r="B5" s="4">
        <v>1.4999999999999999E-2</v>
      </c>
      <c r="C5" s="6">
        <v>48183</v>
      </c>
      <c r="D5" s="9">
        <f ca="1">PRICE(TODAY()+1,C5,B5,E5,100,2,3)</f>
        <v>92.237797879209538</v>
      </c>
      <c r="E5" s="8">
        <v>2.8799999999999999E-2</v>
      </c>
      <c r="F5" s="11">
        <f>(E5-I5)*10000</f>
        <v>-0.999999999999994</v>
      </c>
      <c r="H5" s="10">
        <f ca="1">B5*100/D5</f>
        <v>1.6262313655453185E-2</v>
      </c>
      <c r="I5" s="8">
        <v>2.8899999999999999E-2</v>
      </c>
    </row>
    <row r="6" spans="1:9">
      <c r="A6" s="3">
        <v>10</v>
      </c>
      <c r="B6" s="4">
        <v>3.2500000000000001E-2</v>
      </c>
      <c r="C6" s="6">
        <v>49461</v>
      </c>
      <c r="D6" s="9">
        <f ca="1">PRICE(TODAY()+1,C6,B6,E6,100,2,3)</f>
        <v>100.41041025064106</v>
      </c>
      <c r="E6" s="8">
        <v>3.2000000000000001E-2</v>
      </c>
      <c r="F6" s="11">
        <f>(E6-I6)*10000</f>
        <v>1.999999999999988</v>
      </c>
      <c r="H6" s="10">
        <f ca="1">B6*100/D6</f>
        <v>3.2367161849926315E-2</v>
      </c>
      <c r="I6" s="8">
        <v>3.1800000000000002E-2</v>
      </c>
    </row>
    <row r="7" spans="1:9">
      <c r="A7" s="3">
        <v>30</v>
      </c>
      <c r="B7" s="4">
        <v>2.75E-2</v>
      </c>
      <c r="C7" s="6">
        <v>55123</v>
      </c>
      <c r="D7" s="9">
        <f ca="1">PRICE(TODAY()+1,C7,B7,E7,100,2,3)</f>
        <v>84.96207686710045</v>
      </c>
      <c r="E7" s="8">
        <v>3.6700000000000003E-2</v>
      </c>
      <c r="F7" s="11">
        <f>(E7-I7)*10000</f>
        <v>6.0000000000000329</v>
      </c>
      <c r="H7" s="10">
        <f ca="1">B7*100/D7</f>
        <v>3.2367382029768535E-2</v>
      </c>
      <c r="I7" s="8">
        <v>3.61E-2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Fooq Yiu</dc:creator>
  <cp:lastModifiedBy>Fooq Yiu</cp:lastModifiedBy>
  <dcterms:created xsi:type="dcterms:W3CDTF">2025-09-26T00:56:13Z</dcterms:created>
  <dcterms:modified xsi:type="dcterms:W3CDTF">2025-09-26T01:23:27Z</dcterms:modified>
</cp:coreProperties>
</file>