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1" i="8" l="1"/>
  <c r="A32" i="8"/>
  <c r="A33" i="8" s="1"/>
  <c r="A34" i="8" s="1"/>
  <c r="A35" i="8" s="1"/>
  <c r="A36" i="8" s="1"/>
  <c r="A37" i="8" s="1"/>
  <c r="A38" i="8" s="1"/>
  <c r="A39" i="8" s="1"/>
  <c r="A40" i="8" s="1"/>
  <c r="A41" i="8" s="1"/>
  <c r="A42" i="8" s="1"/>
  <c r="A43" i="8" s="1"/>
  <c r="A44" i="8" s="1"/>
  <c r="A45" i="8" s="1"/>
  <c r="A46" i="8" s="1"/>
  <c r="A30" i="8"/>
  <c r="A62" i="8" l="1"/>
  <c r="A63" i="8" s="1"/>
  <c r="A64" i="8" s="1"/>
  <c r="A65" i="8" s="1"/>
  <c r="A66" i="8" s="1"/>
  <c r="A54" i="8"/>
  <c r="A55" i="8" s="1"/>
  <c r="A56" i="8" s="1"/>
  <c r="A57" i="8" s="1"/>
  <c r="A58" i="8" s="1"/>
  <c r="A59" i="8" s="1"/>
  <c r="A50" i="8"/>
  <c r="A51" i="8" s="1"/>
  <c r="A21" i="8"/>
  <c r="A22" i="8" s="1"/>
  <c r="A23" i="8" s="1"/>
  <c r="A24" i="8" s="1"/>
  <c r="A25" i="8" s="1"/>
  <c r="A26" i="8" s="1"/>
  <c r="A27"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<sst xmlns="http://schemas.openxmlformats.org/spreadsheetml/2006/main" count="1277" uniqueCount="533">
  <si>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</si>
  <si>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</si>
  <si>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</si>
  <si>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</si>
  <si>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</si>
  <si>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</si>
  <si>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</si>
  <si>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</si>
  <si>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</si>
  <si>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</si>
  <si>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</si>
  <si>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</si>
  <si>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</si>
  <si>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</si>
  <si>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</si>
  <si>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</si>
  <si>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</si>
  <si>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</si>
  <si>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</si>
  <si>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</si>
  <si>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</si>
  <si>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</si>
  <si>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</si>
  <si>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</si>
  <si>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</si>
  <si>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</si>
  <si>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</si>
  <si>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</si>
  <si>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</si>
  <si>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</si>
  <si>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</si>
  <si>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</si>
  <si>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</si>
  <si>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</si>
  <si>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</si>
  <si>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</si>
  <si>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</si>
  <si>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</si>
  <si>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</si>
  <si>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</si>
  <si>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</si>
  <si>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</si>
  <si>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</si>
  <si>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</si>
  <si>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</si>
  <si>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</si>
  <si>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</si>
  <si>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</si>
  <si>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</si>
  <si>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</si>
  <si>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</si>
  <si>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</si>
  <si>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</si>
  <si>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</si>
  <si>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</si>
  <si>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</si>
  <si>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</si>
  <si>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</si>
  <si>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</si>
  <si>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</si>
  <si>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</si>
  <si>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</si>
  <si>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</si>
  <si>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</si>
  <si>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</si>
  <si>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</si>
  <si>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</si>
  <si>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</si>
  <si>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</si>
  <si>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</si>
  <si>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</si>
  <si>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</si>
  <si>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</si>
  <si>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</si>
  <si>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</si>
  <si>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</si>
  <si>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</si>
  <si>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</si>
  <si>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</si>
  <si>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</si>
  <si>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</si>
  <si>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</si>
  <si>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</si>
  <si>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</si>
  <si>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</si>
  <si>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</si>
  <si>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</si>
  <si>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</si>
  <si>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</si>
  <si>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</si>
  <si>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</si>
  <si>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</si>
  <si>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</si>
  <si>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</si>
  <si>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</si>
  <si>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</si>
  <si>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</si>
  <si>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</si>
  <si>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</si>
  <si>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</si>
  <si>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</si>
  <si>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</si>
  <si>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</si>
  <si>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</si>
  <si>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</si>
  <si>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</si>
  <si>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</si>
  <si>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</si>
  <si>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</si>
  <si>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</si>
  <si>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</si>
  <si>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</si>
  <si>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</si>
  <si>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</si>
  <si>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</si>
  <si>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</si>
  <si>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</si>
  <si>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</si>
  <si>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</si>
  <si>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</si>
  <si>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</si>
  <si>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</si>
  <si>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</si>
  <si>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</si>
  <si>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</si>
  <si>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</si>
  <si>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</si>
  <si>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</si>
  <si>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</si>
  <si>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</si>
  <si>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</si>
  <si>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</si>
  <si>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</si>
  <si>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</si>
  <si>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</si>
  <si>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</si>
  <si>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</si>
  <si>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</si>
  <si>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</si>
  <si>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</si>
  <si>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</si>
  <si>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</si>
  <si>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</si>
  <si>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</si>
  <si>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</si>
  <si>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</si>
  <si>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</si>
  <si>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</si>
  <si>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</si>
  <si>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</si>
  <si>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</si>
  <si>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</si>
  <si>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</si>
  <si>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</si>
  <si>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</si>
  <si>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</si>
  <si>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</si>
  <si>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</si>
  <si>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</si>
  <si>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</si>
  <si>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</si>
  <si>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</si>
  <si>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</si>
  <si>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</si>
  <si>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</si>
  <si>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</si>
  <si>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</si>
  <si>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</si>
  <si>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</si>
  <si>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</si>
  <si>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</si>
  <si>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</si>
  <si>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</si>
  <si>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</si>
  <si>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</si>
  <si>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</si>
  <si>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</si>
  <si>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</si>
  <si>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</si>
  <si>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</si>
  <si>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</si>
  <si>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</si>
  <si>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</si>
  <si>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</si>
  <si>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</si>
  <si>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</si>
  <si>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</si>
  <si>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</si>
  <si>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</si>
  <si>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</si>
  <si>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</si>
  <si>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</si>
  <si>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</si>
  <si>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</si>
  <si>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</si>
  <si>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</si>
  <si>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</si>
  <si>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</si>
  <si>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</si>
  <si>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</si>
  <si>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</si>
  <si>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</si>
  <si>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</si>
  <si>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</si>
  <si>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</si>
  <si>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</si>
  <si>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</si>
  <si>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</si>
  <si>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</si>
  <si>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</si>
  <si>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</si>
  <si>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</si>
  <si>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</si>
  <si>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</si>
  <si>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</si>
  <si>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</si>
  <si>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</si>
  <si>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</si>
  <si>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</si>
  <si>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</si>
  <si>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</si>
  <si>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</si>
  <si>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</si>
  <si>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</si>
  <si>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</si>
  <si>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</si>
  <si>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</si>
  <si>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</si>
  <si>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</si>
  <si>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</si>
  <si>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</si>
  <si>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</si>
  <si>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</si>
  <si>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</si>
  <si>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</si>
  <si>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</si>
  <si>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</si>
  <si>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</si>
  <si>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</si>
  <si>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</si>
  <si>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</si>
  <si>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</si>
  <si>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</si>
  <si>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</si>
  <si>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</si>
  <si>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</si>
  <si>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</si>
  <si>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</si>
  <si>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</si>
  <si>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</si>
  <si>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</si>
  <si>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</si>
  <si>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</si>
  <si>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</si>
  <si>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</si>
  <si>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</si>
  <si>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</si>
  <si>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</si>
  <si>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</si>
  <si>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</si>
  <si>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</si>
  <si>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</si>
  <si>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</si>
  <si>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</si>
  <si>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</si>
  <si>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</si>
  <si>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</si>
  <si>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</si>
  <si>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</si>
  <si>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</si>
  <si>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</si>
  <si>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</si>
  <si>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</si>
  <si>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</si>
  <si>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</si>
  <si>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</si>
  <si>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</si>
  <si>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</si>
  <si>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</si>
  <si>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</si>
  <si>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</si>
  <si>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</si>
  <si>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</si>
  <si>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</si>
  <si>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</si>
  <si>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</si>
  <si>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</si>
  <si>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</si>
  <si>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</si>
  <si>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</si>
  <si>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</si>
  <si>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</si>
  <si>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</si>
  <si>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</si>
  <si>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</si>
  <si>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</si>
  <si>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</si>
  <si>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</si>
  <si>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</si>
  <si>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</si>
  <si>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</si>
  <si>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</si>
  <si>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</si>
  <si>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</si>
  <si>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</si>
  <si>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</si>
  <si>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</si>
  <si>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</si>
  <si>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</si>
  <si>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</si>
  <si>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</si>
  <si>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</si>
  <si>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</si>
  <si>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</si>
  <si>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</si>
  <si>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</si>
  <si>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</si>
  <si>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</si>
  <si>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</si>
  <si>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</si>
  <si>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</si>
  <si>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</si>
  <si>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</si>
  <si>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</si>
  <si>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</si>
  <si>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</si>
  <si>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</si>
  <si>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</si>
  <si>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</si>
  <si>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</si>
  <si>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</si>
  <si>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</si>
  <si>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</si>
  <si>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</si>
  <si>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</si>
  <si>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</si>
  <si>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</si>
  <si>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</si>
  <si>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</si>
  <si>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</si>
  <si>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</si>
  <si>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</si>
  <si>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</si>
  <si>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</si>
  <si>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</si>
  <si>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</si>
  <si>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</si>
  <si>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</si>
  <si>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</si>
  <si>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</si>
  <si>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</si>
  <si>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</si>
  <si>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</si>
  <si>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</si>
  <si>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</si>
  <si>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</si>
  <si>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</si>
  <si>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</si>
  <si>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</si>
  <si>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</si>
  <si>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</si>
  <si>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</si>
  <si>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</si>
  <si>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</si>
  <si>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</si>
  <si>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</si>
  <si>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</si>
  <si>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</si>
  <si>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</si>
  <si>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</si>
  <si>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</si>
  <si>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</si>
  <si>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</si>
  <si>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</si>
  <si>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</si>
  <si>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</si>
  <si>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</si>
  <si>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</si>
  <si>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</si>
  <si>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</si>
  <si>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</si>
  <si>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</si>
  <si>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</si>
  <si>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</si>
  <si>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</si>
  <si>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</si>
  <si>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</si>
  <si>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</si>
  <si>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</si>
  <si>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</si>
  <si>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</si>
  <si>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</si>
  <si>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</si>
  <si>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</si>
  <si>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</si>
  <si>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</si>
  <si>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</si>
  <si>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</si>
  <si>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</si>
  <si>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</si>
  <si>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</si>
  <si>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</si>
  <si>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</si>
  <si>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</si>
  <si>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</si>
  <si>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</si>
  <si>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</si>
  <si>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</si>
  <si>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</si>
  <si>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</si>
  <si>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</si>
  <si>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</si>
  <si>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</si>
  <si>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</si>
  <si>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</si>
  <si>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</si>
  <si>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</si>
  <si>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</si>
  <si>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</si>
  <si>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 xml:space="preserve">1.1. Both original price and discounted price use comma as decimal separate groups of thousands, millions, billions, etc
1.2. Discounted price should be rounded to the nearest integer value
2.1. There are up to 5 photos displayed on the photo list
2.2. The first one is displayed on the big photo frame
2.3. Users can click on &lt;&gt; button to view next/previous photos
</t>
  </si>
  <si>
    <t>Nguyen Khac Viet Hung</t>
  </si>
  <si>
    <t>1. Display Price</t>
  </si>
  <si>
    <t>2. Display Photo</t>
  </si>
  <si>
    <t>1.1 Original Price</t>
  </si>
  <si>
    <t>1.2 Discounted Price</t>
  </si>
  <si>
    <t>1. Click on product viewing page 
2. Observe currency used for original price</t>
  </si>
  <si>
    <t>Verify default currency is đ (VNĐ)</t>
  </si>
  <si>
    <t>2.1 Big Photo</t>
  </si>
  <si>
    <t>Currency used for original price is đ (VNĐ)</t>
  </si>
  <si>
    <t>Verify that the first photo is displayed on the big frame by default</t>
  </si>
  <si>
    <t>Verify there is no photo to display on the big frame</t>
  </si>
  <si>
    <t>Verify when directly clicking on the photo list, the big frame and effect must also change</t>
  </si>
  <si>
    <t>1. Open the product screen                     2. Verify when directly click on the small image                                        3. Observe list small photo, effect focus and bigphoto frame</t>
  </si>
  <si>
    <t>When directly click on the small image, there will be focus effect and display it on the big photo frame</t>
  </si>
  <si>
    <t xml:space="preserve"> There is no photo on the big frame</t>
  </si>
  <si>
    <t>1. Click on product viewing page
2. Observe the big frame</t>
  </si>
  <si>
    <t>1. Click on the product viewing page
2. Observe the first photo in the photo list</t>
  </si>
  <si>
    <t>The first photo is displayed on the big frame</t>
  </si>
  <si>
    <t>Verify that 5 photos are displayed on the photo list</t>
  </si>
  <si>
    <t>Verify that 4 photos are displayed on the photo list</t>
  </si>
  <si>
    <t>Verify that 6 photos cannot be displayed on the photo list</t>
  </si>
  <si>
    <t>Verify that the selected image in the photo list have a focus effect</t>
  </si>
  <si>
    <t>Verify that a photo display when clicking on any in the photo list</t>
  </si>
  <si>
    <t>Verify when clicking "&lt;"  in the photo list will display the previous photo</t>
  </si>
  <si>
    <t>Verify when clicking "&gt;"  in the photo list will display the next photo</t>
  </si>
  <si>
    <t>2.3 Button</t>
  </si>
  <si>
    <t>2.2 Photo List</t>
  </si>
  <si>
    <t>Verify if not the last photo the "&gt;" button is enabled</t>
  </si>
  <si>
    <t>Verify if it's the last image then the "&gt;" button is disabled</t>
  </si>
  <si>
    <t>Verify if not the first photo the "&lt;" button is enabled</t>
  </si>
  <si>
    <t>Verify if it's the first photo then the "&lt;" button is disabled</t>
  </si>
  <si>
    <t>Button "&lt;" won't work</t>
  </si>
  <si>
    <t>Button "&gt;" won't work</t>
  </si>
  <si>
    <t>1. Button "&gt;" can work
2. When the "&gt;" button is clicked, it will show the next photo</t>
  </si>
  <si>
    <t>1. Button "&lt;" can work
2. When the "&lt;" button is clicked, it will show the previous photo</t>
  </si>
  <si>
    <t>Display the previous photo</t>
  </si>
  <si>
    <t>Display the next photo</t>
  </si>
  <si>
    <t>Precondition: the selected photo is not the last one
1. Click on the product screen
2. Click on the "&gt;" button</t>
  </si>
  <si>
    <t>Precondition: the selected photo is not the first one
1. Click on the product screen
2. Click on the "&lt;" button</t>
  </si>
  <si>
    <t>Precondition: the photo selected is not the last one
1. Click on the product screen
2. Click on the "&gt;" button</t>
  </si>
  <si>
    <t>Precondition: the photo selected is not the first one
1. Click on the product screen
2. Click on the "&lt;" button</t>
  </si>
  <si>
    <t>Precondition: the photo selected is the last one
1. Click on the product screen
2. Click on the "&gt;" button</t>
  </si>
  <si>
    <t>Precondition: the photo selected is the first one
1. Click on the product screen
2. Click on the "&lt;" button</t>
  </si>
  <si>
    <t>1. Click on product screen
2. Click on any photo in the photo list</t>
  </si>
  <si>
    <t>1. Can click on any photo
2. Any selected photos will display</t>
  </si>
  <si>
    <t>1. Click on product screen
2. Observe the photo list</t>
  </si>
  <si>
    <t>There is no photo in the photo list</t>
  </si>
  <si>
    <t>1. Click on product screen
2. Click on any photo in the list
3. Observe the selected photo</t>
  </si>
  <si>
    <t>The selected photo has a focus effect</t>
  </si>
  <si>
    <t>There are 4 photos in the photo list</t>
  </si>
  <si>
    <t>There are 5 photos in the photo list</t>
  </si>
  <si>
    <t>There are not 6 photos in the photo list</t>
  </si>
  <si>
    <t>There is no comma used to display the original price</t>
  </si>
  <si>
    <t>There is 1 comma used to display the original price</t>
  </si>
  <si>
    <t>There are 2 commas used to display the original price</t>
  </si>
  <si>
    <t>Verify that 1 comma is used as the decimal separator at 1,000</t>
  </si>
  <si>
    <t>Verify that no comma is used as the decimal separator at 999</t>
  </si>
  <si>
    <t>Verify that 1 comma is used as the decimal separator at 999,999</t>
  </si>
  <si>
    <t>There are 3 commas used to display the original price</t>
  </si>
  <si>
    <t>1. Click on product viewing page
2. Observe the original price at 999</t>
  </si>
  <si>
    <t>1. Click on product viewing page
2. Observe the original price at 1,000,000,001</t>
  </si>
  <si>
    <t>1. Click on product viewing page
2. Observe the original price at 1,000,000,000</t>
  </si>
  <si>
    <t>1. Click on product viewing page
2. Observe the original price at 999,999,999</t>
  </si>
  <si>
    <t>1. Click on product viewing page
2. Observe the original price at 1,000,000</t>
  </si>
  <si>
    <t>1. Click on product viewing page
2. Observe the original price at 1,000</t>
  </si>
  <si>
    <t>There is no comma used to display the discounted price</t>
  </si>
  <si>
    <t>There is 1 comma used to display the discounted price</t>
  </si>
  <si>
    <t>There is 2 comma used to display the discounted price</t>
  </si>
  <si>
    <t>There is 3 comma used to display the discounted price</t>
  </si>
  <si>
    <t>1. Click on product viewing page
2. Observe the discounted price at 999</t>
  </si>
  <si>
    <t>1. Click on product viewing page
2. Observe the discounted price at 1,000,000,001</t>
  </si>
  <si>
    <t>1. Click on product viewing page
2. Observe the discounted price at 1,000,000,000</t>
  </si>
  <si>
    <t>1. Click on product viewing page
2. Observe the discounted price at 999,999,999</t>
  </si>
  <si>
    <t>1. Click on product viewing page
2. Observe the discounted price at 1,000,000</t>
  </si>
  <si>
    <t>1. Click on product viewing page
2. Observe the discounted price at 999,999</t>
  </si>
  <si>
    <t>1. Click on product viewing page
2. Observe the discounted price at 1,000</t>
  </si>
  <si>
    <t>1. Open the product screen with price at 500,000.3                                                     2. Observe discounted price</t>
  </si>
  <si>
    <t>1. Open the product screen with price at 500,000.7                                                     2. Observe discounted price</t>
  </si>
  <si>
    <t>1. Open the product screen with price at 500,000.5                                                     2. Observe discounted price</t>
  </si>
  <si>
    <t>1. Open the product screen with price at 500,000.0                                                     2. Observe discounted price</t>
  </si>
  <si>
    <t>Discounted price remains the same</t>
  </si>
  <si>
    <t>1. The discounted price is rounded up to the nearest integer                                                 2. Discounted price = 500,001</t>
  </si>
  <si>
    <t>1. The discounted price is rounded down to the nearest integer                                                 2. Discounted price = 500,000</t>
  </si>
  <si>
    <t>Verify the discount price displayed with a discount percentage of 100</t>
  </si>
  <si>
    <t>Verify the discount price displayed with a discount percentage of 0</t>
  </si>
  <si>
    <t>1. Open the product screen with 0% discounted                                                    2. Observe original price and discounted price</t>
  </si>
  <si>
    <t>1. Open the product screen with 100% discounted                                                    2. Observe original price and discounted price</t>
  </si>
  <si>
    <t>Only display the original price</t>
  </si>
  <si>
    <t>Display discounted price as 0đ</t>
  </si>
  <si>
    <t>Verify the discount price displayed with a discount percentage of 99</t>
  </si>
  <si>
    <t>Verify the discount price displayed with a discount percentage of 1</t>
  </si>
  <si>
    <t>Display discounted price as 1,000đ</t>
  </si>
  <si>
    <t>Display discounted price as 99,000đ</t>
  </si>
  <si>
    <t>1. Open the product screen with 99% discounted and original price is 100.000đ                                                     2. Observe original price and discounted price</t>
  </si>
  <si>
    <t>1. Open the product screen with 1% discounted and original price is 100.000đ                                                     2. Observe original price and discounted price</t>
  </si>
  <si>
    <t>Check rounding function - if discount price is an integer</t>
  </si>
  <si>
    <t>Check rounding function - if discounted price has decimal places less than 5 after the comma</t>
  </si>
  <si>
    <t>Check rounding function - if discount price has decimal places more than 5 after the comma</t>
  </si>
  <si>
    <t>Check rounding function - if discount price has decimal places of 5 after the comma</t>
  </si>
  <si>
    <t>Verify that 3 commas are used as decimal separators at 1,000,000,001</t>
  </si>
  <si>
    <t>Verify that 3 commas are used as decimal separators at 1,000,000,000</t>
  </si>
  <si>
    <t>Verify that 2 comma are used as the decimal separator at 999,999,999</t>
  </si>
  <si>
    <t>Verify that 2 comma are used as the decimal separator at 1,000,000</t>
  </si>
  <si>
    <t>Verify that 2 commas are used as the decimal separator at 999,999,999</t>
  </si>
  <si>
    <t>Verify that 2 commas are used as the decimal separator at 1,000,000</t>
  </si>
  <si>
    <t>Verify that there are no photos displayed in the photo list</t>
  </si>
  <si>
    <t>Verify that 1 comma is used as the decimal separator at 1,001</t>
  </si>
  <si>
    <t>Verify that 2 commas are used as the decimal separator at 1,000,001</t>
  </si>
  <si>
    <t>1. Click on product viewing page
2. Observe the discounted price at 1,001</t>
  </si>
  <si>
    <t>1. Click on product viewing page
2. Observe the discounted price at 1,000,001</t>
  </si>
  <si>
    <t xml:space="preserve">Verify that can't selecte any photo in the photo list </t>
  </si>
  <si>
    <t xml:space="preserve">1. Click on product screen
2. Click on any photo in the list
</t>
  </si>
  <si>
    <t>The photo can't be choose and selected photo has no focus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</si>
</sst>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8" xfId="5" applyFont="1" applyFill="1" applyBorder="1" applyAlignment="1">
      <alignment horizontal="left" vertical="top" wrapText="1"/>
    </xf>
    <xf numFmtId="0" fontId="1" fillId="9" borderId="18" xfId="0" quotePrefix="1"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27" borderId="6" xfId="0" applyFont="1" applyFill="1" applyBorder="1" applyAlignment="1">
      <alignment horizontal="left" vertical="top" wrapText="1"/>
    </xf>
    <xf numFmtId="0" fontId="1" fillId="6" borderId="11" xfId="5" applyFont="1" applyFill="1" applyBorder="1" applyAlignment="1">
      <alignment horizontal="left" vertical="center" wrapText="1"/>
    </xf>
    <xf numFmtId="0" fontId="1" fillId="26" borderId="0" xfId="0" applyFont="1" applyFill="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9" borderId="7" xfId="0" applyFont="1" applyFill="1" applyBorder="1" applyAlignment="1">
      <alignment horizontal="center"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9" t="s">
        <v>2</v>
      </c>
      <c r="B4" s="190"/>
      <c r="C4" s="190"/>
      <c r="D4" s="190"/>
      <c r="E4" s="191"/>
      <c r="F4" s="18"/>
    </row>
    <row r="5" spans="1:6">
      <c r="A5" s="192" t="s">
        <v>3</v>
      </c>
      <c r="B5" s="192"/>
      <c r="C5" s="193" t="s">
        <v>4</v>
      </c>
      <c r="D5" s="193"/>
      <c r="E5" s="193"/>
      <c r="F5" s="18"/>
    </row>
    <row r="6" spans="1:6" ht="29.25" customHeight="1">
      <c r="A6" s="194" t="s">
        <v>5</v>
      </c>
      <c r="B6" s="195"/>
      <c r="C6" s="188" t="s">
        <v>6</v>
      </c>
      <c r="D6" s="188"/>
      <c r="E6" s="188"/>
      <c r="F6" s="18"/>
    </row>
    <row r="7" spans="1:6" ht="29.25" customHeight="1">
      <c r="A7" s="145"/>
      <c r="B7" s="145"/>
      <c r="C7" s="146"/>
      <c r="D7" s="146"/>
      <c r="E7" s="146"/>
      <c r="F7" s="18"/>
    </row>
    <row r="8" spans="1:6" s="147" customFormat="1" ht="29.25" customHeight="1">
      <c r="A8" s="186" t="s">
        <v>7</v>
      </c>
      <c r="B8" s="187"/>
      <c r="C8" s="187"/>
      <c r="D8" s="187"/>
      <c r="E8" s="187"/>
      <c r="F8" s="187"/>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8" t="s">
        <v>23</v>
      </c>
      <c r="B13" s="188"/>
      <c r="C13" s="188"/>
      <c r="D13" s="188"/>
      <c r="E13" s="188"/>
      <c r="F13" s="18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1" t="s">
        <v>25</v>
      </c>
      <c r="C2" s="201"/>
      <c r="D2" s="201"/>
      <c r="E2" s="201"/>
      <c r="F2" s="201"/>
      <c r="G2" s="201"/>
      <c r="H2" s="201"/>
      <c r="I2" s="201"/>
      <c r="J2" s="199" t="s">
        <v>26</v>
      </c>
      <c r="K2" s="199"/>
    </row>
    <row r="3" spans="1:11" ht="28.5" customHeight="1">
      <c r="B3" s="202" t="s">
        <v>27</v>
      </c>
      <c r="C3" s="202"/>
      <c r="D3" s="202"/>
      <c r="E3" s="202"/>
      <c r="F3" s="200" t="s">
        <v>28</v>
      </c>
      <c r="G3" s="200"/>
      <c r="H3" s="200"/>
      <c r="I3" s="200"/>
      <c r="J3" s="199"/>
      <c r="K3" s="199"/>
    </row>
    <row r="4" spans="1:11" ht="18" customHeight="1">
      <c r="B4" s="153"/>
      <c r="C4" s="153"/>
      <c r="D4" s="153"/>
      <c r="E4" s="153"/>
      <c r="F4" s="152"/>
      <c r="G4" s="152"/>
      <c r="H4" s="152"/>
      <c r="I4" s="152"/>
      <c r="J4" s="151"/>
      <c r="K4" s="151"/>
    </row>
    <row r="6" spans="1:11" ht="23.25">
      <c r="A6" s="4" t="s">
        <v>29</v>
      </c>
    </row>
    <row r="7" spans="1:11">
      <c r="A7" s="206" t="s">
        <v>30</v>
      </c>
      <c r="B7" s="206"/>
      <c r="C7" s="206"/>
      <c r="D7" s="206"/>
      <c r="E7" s="206"/>
      <c r="F7" s="206"/>
      <c r="G7" s="206"/>
      <c r="H7" s="206"/>
      <c r="I7" s="206"/>
    </row>
    <row r="8" spans="1:11" ht="20.25" customHeight="1">
      <c r="A8" s="206"/>
      <c r="B8" s="206"/>
      <c r="C8" s="206"/>
      <c r="D8" s="206"/>
      <c r="E8" s="206"/>
      <c r="F8" s="206"/>
      <c r="G8" s="206"/>
      <c r="H8" s="206"/>
      <c r="I8" s="206"/>
    </row>
    <row r="9" spans="1:11">
      <c r="A9" s="206" t="s">
        <v>31</v>
      </c>
      <c r="B9" s="206"/>
      <c r="C9" s="206"/>
      <c r="D9" s="206"/>
      <c r="E9" s="206"/>
      <c r="F9" s="206"/>
      <c r="G9" s="206"/>
      <c r="H9" s="206"/>
      <c r="I9" s="206"/>
    </row>
    <row r="10" spans="1:11" ht="21" customHeight="1">
      <c r="A10" s="206"/>
      <c r="B10" s="206"/>
      <c r="C10" s="206"/>
      <c r="D10" s="206"/>
      <c r="E10" s="206"/>
      <c r="F10" s="206"/>
      <c r="G10" s="206"/>
      <c r="H10" s="206"/>
      <c r="I10" s="206"/>
    </row>
    <row r="11" spans="1:11" ht="14.25">
      <c r="A11" s="207" t="s">
        <v>32</v>
      </c>
      <c r="B11" s="207"/>
      <c r="C11" s="207"/>
      <c r="D11" s="207"/>
      <c r="E11" s="207"/>
      <c r="F11" s="207"/>
      <c r="G11" s="207"/>
      <c r="H11" s="207"/>
      <c r="I11" s="207"/>
    </row>
    <row r="12" spans="1:11">
      <c r="A12" s="3"/>
      <c r="B12" s="3"/>
      <c r="C12" s="3"/>
      <c r="D12" s="3"/>
      <c r="E12" s="3"/>
      <c r="F12" s="3"/>
      <c r="G12" s="3"/>
      <c r="H12" s="3"/>
      <c r="I12" s="3"/>
    </row>
    <row r="13" spans="1:11" ht="23.25">
      <c r="A13" s="4" t="s">
        <v>33</v>
      </c>
    </row>
    <row r="14" spans="1:11">
      <c r="A14" s="134" t="s">
        <v>34</v>
      </c>
      <c r="B14" s="203" t="s">
        <v>35</v>
      </c>
      <c r="C14" s="204"/>
      <c r="D14" s="204"/>
      <c r="E14" s="204"/>
      <c r="F14" s="204"/>
      <c r="G14" s="204"/>
      <c r="H14" s="204"/>
      <c r="I14" s="204"/>
      <c r="J14" s="204"/>
      <c r="K14" s="205"/>
    </row>
    <row r="15" spans="1:11" ht="14.25" customHeight="1">
      <c r="A15" s="134" t="s">
        <v>36</v>
      </c>
      <c r="B15" s="203" t="s">
        <v>37</v>
      </c>
      <c r="C15" s="204"/>
      <c r="D15" s="204"/>
      <c r="E15" s="204"/>
      <c r="F15" s="204"/>
      <c r="G15" s="204"/>
      <c r="H15" s="204"/>
      <c r="I15" s="204"/>
      <c r="J15" s="204"/>
      <c r="K15" s="205"/>
    </row>
    <row r="16" spans="1:11" ht="14.25" customHeight="1">
      <c r="A16" s="134"/>
      <c r="B16" s="203" t="s">
        <v>38</v>
      </c>
      <c r="C16" s="204"/>
      <c r="D16" s="204"/>
      <c r="E16" s="204"/>
      <c r="F16" s="204"/>
      <c r="G16" s="204"/>
      <c r="H16" s="204"/>
      <c r="I16" s="204"/>
      <c r="J16" s="204"/>
      <c r="K16" s="205"/>
    </row>
    <row r="17" spans="1:14" ht="14.25" customHeight="1">
      <c r="A17" s="134"/>
      <c r="B17" s="203" t="s">
        <v>39</v>
      </c>
      <c r="C17" s="204"/>
      <c r="D17" s="204"/>
      <c r="E17" s="204"/>
      <c r="F17" s="204"/>
      <c r="G17" s="204"/>
      <c r="H17" s="204"/>
      <c r="I17" s="204"/>
      <c r="J17" s="204"/>
      <c r="K17" s="205"/>
    </row>
    <row r="19" spans="1:14" ht="23.25">
      <c r="A19" s="4" t="s">
        <v>40</v>
      </c>
    </row>
    <row r="20" spans="1:14">
      <c r="A20" s="134" t="s">
        <v>41</v>
      </c>
      <c r="B20" s="203" t="s">
        <v>42</v>
      </c>
      <c r="C20" s="204"/>
      <c r="D20" s="204"/>
      <c r="E20" s="204"/>
      <c r="F20" s="204"/>
      <c r="G20" s="205"/>
    </row>
    <row r="21" spans="1:14" ht="12.75" customHeight="1">
      <c r="A21" s="134" t="s">
        <v>43</v>
      </c>
      <c r="B21" s="203" t="s">
        <v>44</v>
      </c>
      <c r="C21" s="204"/>
      <c r="D21" s="204"/>
      <c r="E21" s="204"/>
      <c r="F21" s="204"/>
      <c r="G21" s="205"/>
    </row>
    <row r="22" spans="1:14" ht="12.75" customHeight="1">
      <c r="A22" s="134" t="s">
        <v>45</v>
      </c>
      <c r="B22" s="203" t="s">
        <v>46</v>
      </c>
      <c r="C22" s="204"/>
      <c r="D22" s="204"/>
      <c r="E22" s="204"/>
      <c r="F22" s="204"/>
      <c r="G22" s="205"/>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6" t="s">
        <v>51</v>
      </c>
      <c r="C29" s="197"/>
      <c r="D29" s="198"/>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8" t="s">
        <v>56</v>
      </c>
      <c r="B2" s="208"/>
      <c r="C2" s="208"/>
      <c r="D2" s="208"/>
      <c r="E2" s="208"/>
      <c r="F2" s="208"/>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topLeftCell="A7"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1" t="s">
        <v>70</v>
      </c>
      <c r="B2" s="211"/>
      <c r="C2" s="211"/>
      <c r="D2" s="211"/>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9" t="s">
        <v>91</v>
      </c>
      <c r="B16" s="209"/>
      <c r="C16" s="30"/>
      <c r="D16" s="31"/>
    </row>
    <row r="17" spans="1:4" ht="14.25">
      <c r="A17" s="210" t="s">
        <v>92</v>
      </c>
      <c r="B17" s="21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1"/>
  <sheetViews>
    <sheetView showGridLines="0" tabSelected="1" topLeftCell="A55" zoomScaleNormal="100" workbookViewId="0">
      <selection activeCell="E58" sqref="E58"/>
    </sheetView>
  </sheetViews>
  <sheetFormatPr defaultColWidth="9.140625" defaultRowHeight="12.75"/>
  <cols>
    <col min="1" max="1" width="11.28515625" style="78" customWidth="1"/>
    <col min="2" max="2" width="51.7109375" style="46" customWidth="1"/>
    <col min="3" max="3" width="33.7109375" style="46" customWidth="1"/>
    <col min="4"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0"/>
      <c r="B1" s="220"/>
      <c r="C1" s="220"/>
      <c r="D1" s="220"/>
      <c r="E1" s="34"/>
      <c r="F1" s="34"/>
      <c r="G1" s="34"/>
      <c r="H1" s="34"/>
      <c r="I1" s="34"/>
      <c r="J1" s="34"/>
    </row>
    <row r="2" spans="1:24" s="1" customFormat="1" ht="31.5" customHeight="1">
      <c r="A2" s="221" t="s">
        <v>70</v>
      </c>
      <c r="B2" s="221"/>
      <c r="C2" s="221"/>
      <c r="D2" s="221"/>
      <c r="E2" s="212"/>
      <c r="F2" s="23"/>
      <c r="G2" s="23"/>
      <c r="H2" s="23"/>
      <c r="I2" s="23"/>
      <c r="J2" s="23"/>
    </row>
    <row r="3" spans="1:24" s="1" customFormat="1" ht="23.25">
      <c r="A3" s="47"/>
      <c r="C3" s="213"/>
      <c r="D3" s="213"/>
      <c r="E3" s="212"/>
      <c r="F3" s="23"/>
      <c r="G3" s="23"/>
      <c r="H3" s="23"/>
      <c r="I3" s="23"/>
      <c r="J3" s="23"/>
    </row>
    <row r="4" spans="1:24" s="38" customFormat="1" ht="26.25" customHeight="1">
      <c r="A4" s="139" t="s">
        <v>66</v>
      </c>
      <c r="B4" s="214" t="s">
        <v>418</v>
      </c>
      <c r="C4" s="214"/>
      <c r="D4" s="214"/>
      <c r="E4" s="39"/>
      <c r="F4" s="39"/>
      <c r="G4" s="39"/>
      <c r="H4" s="40"/>
      <c r="I4" s="40"/>
      <c r="X4" s="38" t="s">
        <v>93</v>
      </c>
    </row>
    <row r="5" spans="1:24" s="38" customFormat="1" ht="144.75" customHeight="1">
      <c r="A5" s="139" t="s">
        <v>62</v>
      </c>
      <c r="B5" s="215" t="s">
        <v>419</v>
      </c>
      <c r="C5" s="214"/>
      <c r="D5" s="214"/>
      <c r="E5" s="39"/>
      <c r="F5" s="39"/>
      <c r="G5" s="39"/>
      <c r="H5" s="40"/>
      <c r="I5" s="40"/>
      <c r="X5" s="38" t="s">
        <v>95</v>
      </c>
    </row>
    <row r="6" spans="1:24" s="38" customFormat="1" ht="25.5">
      <c r="A6" s="139" t="s">
        <v>96</v>
      </c>
      <c r="B6" s="215"/>
      <c r="C6" s="214"/>
      <c r="D6" s="214"/>
      <c r="E6" s="39"/>
      <c r="F6" s="39"/>
      <c r="G6" s="39"/>
      <c r="H6" s="40"/>
      <c r="I6" s="40"/>
    </row>
    <row r="7" spans="1:24" s="38" customFormat="1">
      <c r="A7" s="139" t="s">
        <v>98</v>
      </c>
      <c r="B7" s="214" t="s">
        <v>420</v>
      </c>
      <c r="C7" s="214"/>
      <c r="D7" s="214"/>
      <c r="E7" s="39"/>
      <c r="F7" s="39"/>
      <c r="G7" s="39"/>
      <c r="H7" s="41"/>
      <c r="I7" s="40"/>
      <c r="X7" s="42"/>
    </row>
    <row r="8" spans="1:24" s="43" customFormat="1">
      <c r="A8" s="139" t="s">
        <v>100</v>
      </c>
      <c r="B8" s="222"/>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COUNTIF($F$18:$F$49643,"*Passed")</f>
        <v>0</v>
      </c>
      <c r="C11" s="75">
        <f>COUNTIF($G$18:$G$49643,"*Passed")</f>
        <v>0</v>
      </c>
      <c r="D11" s="75">
        <f>COUNTIF($H$18:$H$49643,"*Passed")</f>
        <v>0</v>
      </c>
    </row>
    <row r="12" spans="1:24" s="43" customFormat="1">
      <c r="A12" s="141" t="s">
        <v>43</v>
      </c>
      <c r="B12" s="75">
        <f>COUNTIF($F$18:$F$49363,"*Failed*")</f>
        <v>0</v>
      </c>
      <c r="C12" s="75">
        <f>COUNTIF($G$18:$G$49363,"*Failed*")</f>
        <v>0</v>
      </c>
      <c r="D12" s="75">
        <f>COUNTIF($H$18:$H$49363,"*Failed*")</f>
        <v>0</v>
      </c>
    </row>
    <row r="13" spans="1:24" s="43" customFormat="1">
      <c r="A13" s="141" t="s">
        <v>45</v>
      </c>
      <c r="B13" s="75">
        <f>COUNTIF($F$18:$F$49363,"*Not Run*")</f>
        <v>0</v>
      </c>
      <c r="C13" s="75">
        <f>COUNTIF($G$18:$G$49363,"*Not Run*")</f>
        <v>0</v>
      </c>
      <c r="D13" s="75">
        <f>COUNTIF($H$18:$H$49363,"*Not Run*")</f>
        <v>0</v>
      </c>
      <c r="E13" s="1"/>
      <c r="F13" s="1"/>
      <c r="G13" s="1"/>
      <c r="H13" s="1"/>
      <c r="I13" s="1"/>
    </row>
    <row r="14" spans="1:24" s="43" customFormat="1">
      <c r="A14" s="141" t="s">
        <v>103</v>
      </c>
      <c r="B14" s="75">
        <f>COUNTIF($F$18:$F$49363,"*NA*")</f>
        <v>0</v>
      </c>
      <c r="C14" s="75">
        <f>COUNTIF($G$18:$G$49363,"*NA*")</f>
        <v>0</v>
      </c>
      <c r="D14" s="75">
        <f>COUNTIF($H$18:$H$49363,"*NA*")</f>
        <v>0</v>
      </c>
      <c r="E14" s="1"/>
      <c r="F14" s="1"/>
      <c r="G14" s="1"/>
      <c r="H14" s="1"/>
      <c r="I14" s="1"/>
    </row>
    <row r="15" spans="1:24" s="43" customFormat="1" ht="38.25">
      <c r="A15" s="141" t="s">
        <v>104</v>
      </c>
      <c r="B15" s="75">
        <f>COUNTIF($F$18:$F$49363,"*Passed in previous build*")</f>
        <v>0</v>
      </c>
      <c r="C15" s="75">
        <f>COUNTIF($G$18:$G$49363,"*Passed in previous build*")</f>
        <v>0</v>
      </c>
      <c r="D15" s="75">
        <f>COUNTIF($H$18:$H$49363,"*Passed in previous build*")</f>
        <v>0</v>
      </c>
      <c r="E15" s="1"/>
      <c r="F15" s="1"/>
      <c r="G15" s="1"/>
      <c r="H15" s="1"/>
      <c r="I15" s="1"/>
    </row>
    <row r="16" spans="1:24" s="44" customFormat="1" ht="15" customHeight="1">
      <c r="A16" s="76"/>
      <c r="B16" s="50"/>
      <c r="C16" s="50"/>
      <c r="D16" s="51"/>
      <c r="E16" s="56"/>
      <c r="F16" s="216" t="s">
        <v>101</v>
      </c>
      <c r="G16" s="216"/>
      <c r="H16" s="216"/>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7" t="s">
        <v>421</v>
      </c>
      <c r="C18" s="218"/>
      <c r="D18" s="219"/>
      <c r="E18" s="168"/>
      <c r="F18" s="169"/>
      <c r="G18" s="169"/>
      <c r="H18" s="169"/>
      <c r="I18" s="168"/>
    </row>
    <row r="19" spans="1:9" s="167" customFormat="1" ht="21.75" customHeight="1">
      <c r="A19" s="168"/>
      <c r="B19" s="217" t="s">
        <v>423</v>
      </c>
      <c r="C19" s="218"/>
      <c r="D19" s="219"/>
      <c r="E19" s="168"/>
      <c r="F19" s="169"/>
      <c r="G19" s="169"/>
      <c r="H19" s="169"/>
      <c r="I19" s="168"/>
    </row>
    <row r="20" spans="1:9" s="167" customFormat="1" ht="53.25" customHeight="1">
      <c r="A20" s="52">
        <v>1</v>
      </c>
      <c r="B20" s="52" t="s">
        <v>426</v>
      </c>
      <c r="C20" s="52" t="s">
        <v>425</v>
      </c>
      <c r="D20" s="60" t="s">
        <v>428</v>
      </c>
      <c r="E20" s="54"/>
      <c r="F20" s="52"/>
      <c r="G20" s="52"/>
      <c r="H20" s="52"/>
      <c r="I20" s="55"/>
    </row>
    <row r="21" spans="1:9" s="167" customFormat="1" ht="64.5" customHeight="1">
      <c r="A21" s="52">
        <f>A20+1</f>
        <v>2</v>
      </c>
      <c r="B21" s="52" t="s">
        <v>476</v>
      </c>
      <c r="C21" s="52" t="s">
        <v>479</v>
      </c>
      <c r="D21" s="60" t="s">
        <v>472</v>
      </c>
      <c r="E21" s="54"/>
      <c r="F21" s="52"/>
      <c r="G21" s="52"/>
      <c r="H21" s="52"/>
      <c r="I21" s="55"/>
    </row>
    <row r="22" spans="1:9" s="167" customFormat="1" ht="51" customHeight="1">
      <c r="A22" s="52">
        <f t="shared" ref="A22:A27" si="0">A21+1</f>
        <v>3</v>
      </c>
      <c r="B22" s="52" t="s">
        <v>475</v>
      </c>
      <c r="C22" s="52" t="s">
        <v>484</v>
      </c>
      <c r="D22" s="60" t="s">
        <v>473</v>
      </c>
      <c r="E22" s="54"/>
      <c r="F22" s="52"/>
      <c r="G22" s="52"/>
      <c r="H22" s="52"/>
      <c r="I22" s="55"/>
    </row>
    <row r="23" spans="1:9" s="45" customFormat="1" ht="51" customHeight="1">
      <c r="A23" s="52">
        <f t="shared" si="0"/>
        <v>4</v>
      </c>
      <c r="B23" s="52" t="s">
        <v>477</v>
      </c>
      <c r="C23" s="52" t="s">
        <v>482</v>
      </c>
      <c r="D23" s="60" t="s">
        <v>473</v>
      </c>
      <c r="E23" s="54"/>
      <c r="F23" s="52"/>
      <c r="G23" s="52"/>
      <c r="H23" s="52"/>
      <c r="I23" s="55"/>
    </row>
    <row r="24" spans="1:9" s="45" customFormat="1" ht="51" customHeight="1">
      <c r="A24" s="52">
        <f t="shared" si="0"/>
        <v>5</v>
      </c>
      <c r="B24" s="52" t="s">
        <v>522</v>
      </c>
      <c r="C24" s="52" t="s">
        <v>483</v>
      </c>
      <c r="D24" s="60" t="s">
        <v>474</v>
      </c>
      <c r="E24" s="54"/>
      <c r="F24" s="52"/>
      <c r="G24" s="52"/>
      <c r="H24" s="52"/>
      <c r="I24" s="55"/>
    </row>
    <row r="25" spans="1:9" s="45" customFormat="1" ht="51" customHeight="1">
      <c r="A25" s="52">
        <f t="shared" si="0"/>
        <v>6</v>
      </c>
      <c r="B25" s="52" t="s">
        <v>521</v>
      </c>
      <c r="C25" s="52" t="s">
        <v>482</v>
      </c>
      <c r="D25" s="60" t="s">
        <v>474</v>
      </c>
      <c r="E25" s="54"/>
      <c r="F25" s="52"/>
      <c r="G25" s="52"/>
      <c r="H25" s="52"/>
      <c r="I25" s="55"/>
    </row>
    <row r="26" spans="1:9" s="45" customFormat="1" ht="51" customHeight="1">
      <c r="A26" s="52">
        <f t="shared" si="0"/>
        <v>7</v>
      </c>
      <c r="B26" s="52" t="s">
        <v>520</v>
      </c>
      <c r="C26" s="52" t="s">
        <v>481</v>
      </c>
      <c r="D26" s="60" t="s">
        <v>478</v>
      </c>
      <c r="E26" s="54"/>
      <c r="F26" s="52"/>
      <c r="G26" s="52"/>
      <c r="H26" s="52"/>
      <c r="I26" s="55"/>
    </row>
    <row r="27" spans="1:9" s="45" customFormat="1" ht="51" customHeight="1">
      <c r="A27" s="52">
        <f t="shared" si="0"/>
        <v>8</v>
      </c>
      <c r="B27" s="52" t="s">
        <v>519</v>
      </c>
      <c r="C27" s="52" t="s">
        <v>480</v>
      </c>
      <c r="D27" s="60" t="s">
        <v>478</v>
      </c>
      <c r="E27" s="54"/>
      <c r="F27" s="52"/>
      <c r="G27" s="52"/>
      <c r="H27" s="52"/>
      <c r="I27" s="55"/>
    </row>
    <row r="28" spans="1:9" s="45" customFormat="1" ht="25.5" customHeight="1">
      <c r="A28" s="171"/>
      <c r="B28" s="217" t="s">
        <v>424</v>
      </c>
      <c r="C28" s="218"/>
      <c r="D28" s="219"/>
      <c r="E28" s="171"/>
      <c r="F28" s="172"/>
      <c r="G28" s="172"/>
      <c r="H28" s="172"/>
      <c r="I28" s="171"/>
    </row>
    <row r="29" spans="1:9" s="45" customFormat="1" ht="51" customHeight="1">
      <c r="A29" s="52">
        <v>9</v>
      </c>
      <c r="B29" s="52" t="s">
        <v>426</v>
      </c>
      <c r="C29" s="52" t="s">
        <v>425</v>
      </c>
      <c r="D29" s="60" t="s">
        <v>428</v>
      </c>
      <c r="E29" s="54"/>
      <c r="F29" s="52"/>
      <c r="G29" s="52"/>
      <c r="H29" s="52"/>
      <c r="I29" s="55"/>
    </row>
    <row r="30" spans="1:9" s="45" customFormat="1" ht="51" customHeight="1">
      <c r="A30" s="52">
        <f>A29+1</f>
        <v>10</v>
      </c>
      <c r="B30" s="52" t="s">
        <v>476</v>
      </c>
      <c r="C30" s="52" t="s">
        <v>489</v>
      </c>
      <c r="D30" s="60" t="s">
        <v>485</v>
      </c>
      <c r="E30" s="54"/>
      <c r="F30" s="52"/>
      <c r="G30" s="52"/>
      <c r="H30" s="52"/>
      <c r="I30" s="55"/>
    </row>
    <row r="31" spans="1:9" s="45" customFormat="1" ht="51" customHeight="1">
      <c r="A31" s="52">
        <f t="shared" ref="A31:A46" si="1">A30+1</f>
        <v>11</v>
      </c>
      <c r="B31" s="52" t="s">
        <v>475</v>
      </c>
      <c r="C31" s="52" t="s">
        <v>495</v>
      </c>
      <c r="D31" s="60" t="s">
        <v>486</v>
      </c>
      <c r="E31" s="54"/>
      <c r="F31" s="52"/>
      <c r="G31" s="52"/>
      <c r="H31" s="52"/>
      <c r="I31" s="55"/>
    </row>
    <row r="32" spans="1:9" s="45" customFormat="1" ht="51" customHeight="1">
      <c r="A32" s="52">
        <f t="shared" si="1"/>
        <v>12</v>
      </c>
      <c r="B32" s="52" t="s">
        <v>477</v>
      </c>
      <c r="C32" s="52" t="s">
        <v>494</v>
      </c>
      <c r="D32" s="60" t="s">
        <v>486</v>
      </c>
      <c r="E32" s="54"/>
      <c r="F32" s="52"/>
      <c r="G32" s="52"/>
      <c r="H32" s="52"/>
      <c r="I32" s="55"/>
    </row>
    <row r="33" spans="1:9" s="45" customFormat="1" ht="51" customHeight="1">
      <c r="A33" s="52">
        <f t="shared" si="1"/>
        <v>13</v>
      </c>
      <c r="B33" s="52" t="s">
        <v>524</v>
      </c>
      <c r="C33" s="52" t="s">
        <v>493</v>
      </c>
      <c r="D33" s="60" t="s">
        <v>487</v>
      </c>
      <c r="E33" s="54"/>
      <c r="F33" s="52"/>
      <c r="G33" s="52"/>
      <c r="H33" s="52"/>
      <c r="I33" s="55"/>
    </row>
    <row r="34" spans="1:9" s="45" customFormat="1" ht="51" customHeight="1">
      <c r="A34" s="52">
        <f t="shared" si="1"/>
        <v>14</v>
      </c>
      <c r="B34" s="52" t="s">
        <v>523</v>
      </c>
      <c r="C34" s="52" t="s">
        <v>492</v>
      </c>
      <c r="D34" s="60" t="s">
        <v>487</v>
      </c>
      <c r="E34" s="54"/>
      <c r="F34" s="52"/>
      <c r="G34" s="52"/>
      <c r="H34" s="52"/>
      <c r="I34" s="55"/>
    </row>
    <row r="35" spans="1:9" s="45" customFormat="1" ht="51" customHeight="1">
      <c r="A35" s="52">
        <f t="shared" si="1"/>
        <v>15</v>
      </c>
      <c r="B35" s="52" t="s">
        <v>520</v>
      </c>
      <c r="C35" s="52" t="s">
        <v>491</v>
      </c>
      <c r="D35" s="60" t="s">
        <v>488</v>
      </c>
      <c r="E35" s="54"/>
      <c r="F35" s="52"/>
      <c r="G35" s="52"/>
      <c r="H35" s="52"/>
      <c r="I35" s="55"/>
    </row>
    <row r="36" spans="1:9" s="45" customFormat="1" ht="51" customHeight="1">
      <c r="A36" s="52">
        <f t="shared" si="1"/>
        <v>16</v>
      </c>
      <c r="B36" s="52" t="s">
        <v>519</v>
      </c>
      <c r="C36" s="52" t="s">
        <v>490</v>
      </c>
      <c r="D36" s="60" t="s">
        <v>488</v>
      </c>
      <c r="E36" s="54"/>
      <c r="F36" s="52"/>
      <c r="G36" s="52"/>
      <c r="H36" s="52"/>
      <c r="I36" s="55"/>
    </row>
    <row r="37" spans="1:9" s="45" customFormat="1" ht="51" customHeight="1">
      <c r="A37" s="52">
        <f t="shared" si="1"/>
        <v>17</v>
      </c>
      <c r="B37" s="52" t="s">
        <v>526</v>
      </c>
      <c r="C37" s="52" t="s">
        <v>528</v>
      </c>
      <c r="D37" s="60" t="s">
        <v>486</v>
      </c>
      <c r="E37" s="54"/>
      <c r="F37" s="52"/>
      <c r="G37" s="52"/>
      <c r="H37" s="52"/>
      <c r="I37" s="55"/>
    </row>
    <row r="38" spans="1:9" s="45" customFormat="1" ht="51" customHeight="1">
      <c r="A38" s="52">
        <f t="shared" si="1"/>
        <v>18</v>
      </c>
      <c r="B38" s="52" t="s">
        <v>527</v>
      </c>
      <c r="C38" s="52" t="s">
        <v>529</v>
      </c>
      <c r="D38" s="60" t="s">
        <v>488</v>
      </c>
      <c r="E38" s="54"/>
      <c r="F38" s="52"/>
      <c r="G38" s="52"/>
      <c r="H38" s="52"/>
      <c r="I38" s="55"/>
    </row>
    <row r="39" spans="1:9" s="45" customFormat="1" ht="51" customHeight="1">
      <c r="A39" s="52">
        <f t="shared" si="1"/>
        <v>19</v>
      </c>
      <c r="B39" s="52" t="s">
        <v>515</v>
      </c>
      <c r="C39" s="179" t="s">
        <v>499</v>
      </c>
      <c r="D39" s="53" t="s">
        <v>500</v>
      </c>
      <c r="E39" s="54"/>
      <c r="F39" s="52"/>
      <c r="G39" s="52"/>
      <c r="H39" s="52"/>
      <c r="I39" s="55"/>
    </row>
    <row r="40" spans="1:9" s="45" customFormat="1" ht="58.5" customHeight="1">
      <c r="A40" s="52">
        <f t="shared" si="1"/>
        <v>20</v>
      </c>
      <c r="B40" s="185" t="s">
        <v>516</v>
      </c>
      <c r="C40" s="179" t="s">
        <v>496</v>
      </c>
      <c r="D40" s="179" t="s">
        <v>502</v>
      </c>
      <c r="E40" s="54"/>
      <c r="F40" s="52"/>
      <c r="G40" s="52"/>
      <c r="H40" s="52"/>
      <c r="I40" s="55"/>
    </row>
    <row r="41" spans="1:9" s="45" customFormat="1" ht="51" customHeight="1">
      <c r="A41" s="52">
        <f t="shared" si="1"/>
        <v>21</v>
      </c>
      <c r="B41" s="52" t="s">
        <v>517</v>
      </c>
      <c r="C41" s="179" t="s">
        <v>497</v>
      </c>
      <c r="D41" s="179" t="s">
        <v>501</v>
      </c>
      <c r="E41" s="54"/>
      <c r="F41" s="52"/>
      <c r="G41" s="52"/>
      <c r="H41" s="52"/>
      <c r="I41" s="55"/>
    </row>
    <row r="42" spans="1:9" s="45" customFormat="1" ht="60" customHeight="1">
      <c r="A42" s="52">
        <f t="shared" si="1"/>
        <v>22</v>
      </c>
      <c r="B42" s="52" t="s">
        <v>518</v>
      </c>
      <c r="C42" s="179" t="s">
        <v>498</v>
      </c>
      <c r="D42" s="179" t="s">
        <v>501</v>
      </c>
      <c r="E42" s="54"/>
      <c r="F42" s="52"/>
      <c r="G42" s="52"/>
      <c r="H42" s="52"/>
      <c r="I42" s="55"/>
    </row>
    <row r="43" spans="1:9" s="45" customFormat="1" ht="66.75" customHeight="1">
      <c r="A43" s="52">
        <f t="shared" si="1"/>
        <v>23</v>
      </c>
      <c r="B43" s="52" t="s">
        <v>504</v>
      </c>
      <c r="C43" s="179" t="s">
        <v>505</v>
      </c>
      <c r="D43" s="53" t="s">
        <v>507</v>
      </c>
      <c r="E43" s="54"/>
      <c r="F43" s="52"/>
      <c r="G43" s="52"/>
      <c r="H43" s="52"/>
      <c r="I43" s="55"/>
    </row>
    <row r="44" spans="1:9" s="45" customFormat="1" ht="71.25" customHeight="1">
      <c r="A44" s="52">
        <f t="shared" si="1"/>
        <v>24</v>
      </c>
      <c r="B44" s="52" t="s">
        <v>503</v>
      </c>
      <c r="C44" s="179" t="s">
        <v>506</v>
      </c>
      <c r="D44" s="179" t="s">
        <v>508</v>
      </c>
      <c r="E44" s="54"/>
      <c r="F44" s="52"/>
      <c r="G44" s="52"/>
      <c r="H44" s="52"/>
      <c r="I44" s="55"/>
    </row>
    <row r="45" spans="1:9" s="45" customFormat="1" ht="74.25" customHeight="1">
      <c r="A45" s="52">
        <f t="shared" si="1"/>
        <v>25</v>
      </c>
      <c r="B45" s="52" t="s">
        <v>510</v>
      </c>
      <c r="C45" s="179" t="s">
        <v>514</v>
      </c>
      <c r="D45" s="179" t="s">
        <v>512</v>
      </c>
      <c r="E45" s="54"/>
      <c r="F45" s="52"/>
      <c r="G45" s="52"/>
      <c r="H45" s="52"/>
      <c r="I45" s="55"/>
    </row>
    <row r="46" spans="1:9" s="45" customFormat="1" ht="73.5" customHeight="1">
      <c r="A46" s="52">
        <f t="shared" si="1"/>
        <v>26</v>
      </c>
      <c r="B46" s="52" t="s">
        <v>509</v>
      </c>
      <c r="C46" s="179" t="s">
        <v>513</v>
      </c>
      <c r="D46" s="179" t="s">
        <v>511</v>
      </c>
      <c r="E46" s="54"/>
      <c r="F46" s="52"/>
      <c r="G46" s="52"/>
      <c r="H46" s="52"/>
      <c r="I46" s="55"/>
    </row>
    <row r="47" spans="1:9" s="170" customFormat="1" ht="21.75" customHeight="1">
      <c r="A47" s="171"/>
      <c r="B47" s="217" t="s">
        <v>422</v>
      </c>
      <c r="C47" s="218"/>
      <c r="D47" s="219"/>
      <c r="E47" s="171"/>
      <c r="F47" s="172"/>
      <c r="G47" s="172"/>
      <c r="H47" s="172"/>
      <c r="I47" s="171"/>
    </row>
    <row r="48" spans="1:9" s="170" customFormat="1" ht="21.75" customHeight="1">
      <c r="A48" s="171"/>
      <c r="B48" s="217" t="s">
        <v>427</v>
      </c>
      <c r="C48" s="218"/>
      <c r="D48" s="219"/>
      <c r="E48" s="171"/>
      <c r="F48" s="172"/>
      <c r="G48" s="172"/>
      <c r="H48" s="172"/>
      <c r="I48" s="171"/>
    </row>
    <row r="49" spans="1:10" s="45" customFormat="1" ht="67.5" customHeight="1">
      <c r="A49" s="52">
        <v>27</v>
      </c>
      <c r="B49" s="178" t="s">
        <v>429</v>
      </c>
      <c r="C49" s="180" t="s">
        <v>436</v>
      </c>
      <c r="D49" s="180" t="s">
        <v>437</v>
      </c>
      <c r="E49" s="54"/>
      <c r="F49" s="52"/>
      <c r="G49" s="52"/>
      <c r="H49" s="52"/>
      <c r="I49" s="55"/>
    </row>
    <row r="50" spans="1:10" s="45" customFormat="1" ht="66.75" customHeight="1">
      <c r="A50" s="52">
        <f>A49+1</f>
        <v>28</v>
      </c>
      <c r="B50" s="52" t="s">
        <v>430</v>
      </c>
      <c r="C50" s="178" t="s">
        <v>435</v>
      </c>
      <c r="D50" s="178" t="s">
        <v>434</v>
      </c>
      <c r="E50" s="54"/>
      <c r="F50" s="52"/>
      <c r="G50" s="52"/>
      <c r="H50" s="52"/>
      <c r="I50" s="55"/>
    </row>
    <row r="51" spans="1:10" s="45" customFormat="1" ht="81.75" customHeight="1">
      <c r="A51" s="52">
        <f>A50+1</f>
        <v>29</v>
      </c>
      <c r="B51" s="52" t="s">
        <v>431</v>
      </c>
      <c r="C51" s="179" t="s">
        <v>432</v>
      </c>
      <c r="D51" s="179" t="s">
        <v>433</v>
      </c>
      <c r="E51" s="54"/>
      <c r="F51" s="52"/>
      <c r="G51" s="52"/>
      <c r="H51" s="52"/>
      <c r="I51" s="55"/>
    </row>
    <row r="52" spans="1:10" s="45" customFormat="1" ht="23.25" customHeight="1">
      <c r="A52" s="171"/>
      <c r="B52" s="217" t="s">
        <v>446</v>
      </c>
      <c r="C52" s="218"/>
      <c r="D52" s="219"/>
      <c r="E52" s="171"/>
      <c r="F52" s="172"/>
      <c r="G52" s="172"/>
      <c r="H52" s="172"/>
      <c r="I52" s="171"/>
    </row>
    <row r="53" spans="1:10" s="45" customFormat="1" ht="51" customHeight="1">
      <c r="A53" s="52">
        <v>30</v>
      </c>
      <c r="B53" s="52" t="s">
        <v>439</v>
      </c>
      <c r="C53" s="178" t="s">
        <v>465</v>
      </c>
      <c r="D53" s="53" t="s">
        <v>469</v>
      </c>
      <c r="E53" s="54"/>
      <c r="F53" s="52"/>
      <c r="G53" s="52"/>
      <c r="H53" s="52"/>
      <c r="I53" s="55"/>
    </row>
    <row r="54" spans="1:10" s="45" customFormat="1" ht="51" customHeight="1">
      <c r="A54" s="52">
        <f>A53+1</f>
        <v>31</v>
      </c>
      <c r="B54" s="52" t="s">
        <v>438</v>
      </c>
      <c r="C54" s="178" t="s">
        <v>465</v>
      </c>
      <c r="D54" s="53" t="s">
        <v>470</v>
      </c>
      <c r="E54" s="54"/>
      <c r="F54" s="52"/>
      <c r="G54" s="52"/>
      <c r="H54" s="52"/>
      <c r="I54" s="55"/>
    </row>
    <row r="55" spans="1:10" s="45" customFormat="1" ht="51" customHeight="1">
      <c r="A55" s="52">
        <f t="shared" ref="A55:A59" si="2">A54+1</f>
        <v>32</v>
      </c>
      <c r="B55" s="52" t="s">
        <v>440</v>
      </c>
      <c r="C55" s="178" t="s">
        <v>465</v>
      </c>
      <c r="D55" s="53" t="s">
        <v>471</v>
      </c>
      <c r="E55" s="54"/>
      <c r="F55" s="52"/>
      <c r="G55" s="52"/>
      <c r="H55" s="52"/>
      <c r="I55" s="55"/>
    </row>
    <row r="56" spans="1:10" s="45" customFormat="1" ht="51" customHeight="1">
      <c r="A56" s="52">
        <f t="shared" si="2"/>
        <v>33</v>
      </c>
      <c r="B56" s="174" t="s">
        <v>442</v>
      </c>
      <c r="C56" s="52" t="s">
        <v>463</v>
      </c>
      <c r="D56" s="54" t="s">
        <v>464</v>
      </c>
      <c r="E56" s="54"/>
      <c r="F56" s="52"/>
      <c r="G56" s="52"/>
      <c r="H56" s="52"/>
      <c r="I56" s="55"/>
    </row>
    <row r="57" spans="1:10" s="45" customFormat="1" ht="51" customHeight="1">
      <c r="A57" s="52">
        <f t="shared" si="2"/>
        <v>34</v>
      </c>
      <c r="B57" s="52" t="s">
        <v>441</v>
      </c>
      <c r="C57" s="178" t="s">
        <v>467</v>
      </c>
      <c r="D57" s="53" t="s">
        <v>468</v>
      </c>
      <c r="E57" s="54"/>
      <c r="F57" s="52"/>
      <c r="G57" s="52"/>
      <c r="H57" s="52"/>
      <c r="I57" s="55"/>
    </row>
    <row r="58" spans="1:10" s="45" customFormat="1" ht="51" customHeight="1">
      <c r="A58" s="52">
        <f t="shared" si="2"/>
        <v>35</v>
      </c>
      <c r="B58" s="174" t="s">
        <v>530</v>
      </c>
      <c r="C58" s="178" t="s">
        <v>531</v>
      </c>
      <c r="D58" s="175" t="s">
        <v>532</v>
      </c>
      <c r="E58" s="176"/>
      <c r="F58" s="52"/>
      <c r="G58" s="52"/>
      <c r="H58" s="52"/>
      <c r="I58" s="55"/>
    </row>
    <row r="59" spans="1:10" s="167" customFormat="1" ht="43.5" customHeight="1">
      <c r="A59" s="52">
        <f t="shared" si="2"/>
        <v>36</v>
      </c>
      <c r="B59" s="52" t="s">
        <v>525</v>
      </c>
      <c r="C59" s="178" t="s">
        <v>465</v>
      </c>
      <c r="D59" s="53" t="s">
        <v>466</v>
      </c>
      <c r="E59" s="54"/>
      <c r="F59" s="52"/>
      <c r="G59" s="52"/>
      <c r="H59" s="52"/>
      <c r="I59" s="55"/>
      <c r="J59" s="173"/>
    </row>
    <row r="60" spans="1:10" s="45" customFormat="1" ht="51" customHeight="1">
      <c r="A60" s="171"/>
      <c r="B60" s="217" t="s">
        <v>445</v>
      </c>
      <c r="C60" s="218"/>
      <c r="D60" s="219"/>
      <c r="E60" s="171"/>
      <c r="F60" s="172"/>
      <c r="G60" s="172"/>
      <c r="H60" s="172"/>
      <c r="I60" s="171"/>
      <c r="J60" s="173"/>
    </row>
    <row r="61" spans="1:10" s="45" customFormat="1" ht="51" customHeight="1">
      <c r="A61" s="52">
        <v>37</v>
      </c>
      <c r="B61" s="52" t="s">
        <v>443</v>
      </c>
      <c r="C61" s="184" t="s">
        <v>458</v>
      </c>
      <c r="D61" s="183" t="s">
        <v>455</v>
      </c>
      <c r="E61" s="54"/>
      <c r="F61" s="52"/>
      <c r="G61" s="52"/>
      <c r="H61" s="52"/>
      <c r="I61" s="55"/>
    </row>
    <row r="62" spans="1:10" s="45" customFormat="1" ht="51" customHeight="1">
      <c r="A62" s="52">
        <f>A61+1</f>
        <v>38</v>
      </c>
      <c r="B62" s="52" t="s">
        <v>444</v>
      </c>
      <c r="C62" s="184" t="s">
        <v>457</v>
      </c>
      <c r="D62" s="183" t="s">
        <v>456</v>
      </c>
      <c r="E62" s="54"/>
      <c r="F62" s="52"/>
      <c r="G62" s="52"/>
      <c r="H62" s="52"/>
      <c r="I62" s="55"/>
    </row>
    <row r="63" spans="1:10" s="45" customFormat="1" ht="51" customHeight="1">
      <c r="A63" s="52">
        <f t="shared" ref="A63:A66" si="3">A62+1</f>
        <v>39</v>
      </c>
      <c r="B63" s="52" t="s">
        <v>447</v>
      </c>
      <c r="C63" s="184" t="s">
        <v>459</v>
      </c>
      <c r="D63" s="60" t="s">
        <v>453</v>
      </c>
      <c r="E63" s="54"/>
      <c r="F63" s="52"/>
      <c r="G63" s="52"/>
      <c r="H63" s="52"/>
      <c r="I63" s="55"/>
    </row>
    <row r="64" spans="1:10" s="45" customFormat="1" ht="66" customHeight="1">
      <c r="A64" s="52">
        <f t="shared" si="3"/>
        <v>40</v>
      </c>
      <c r="B64" s="52" t="s">
        <v>448</v>
      </c>
      <c r="C64" s="177" t="s">
        <v>461</v>
      </c>
      <c r="D64" s="53" t="s">
        <v>452</v>
      </c>
      <c r="E64" s="54"/>
      <c r="F64" s="52"/>
      <c r="G64" s="52"/>
      <c r="H64" s="52"/>
      <c r="I64" s="55"/>
    </row>
    <row r="65" spans="1:9" s="48" customFormat="1" ht="53.25" customHeight="1">
      <c r="A65" s="52">
        <f t="shared" si="3"/>
        <v>41</v>
      </c>
      <c r="B65" s="52" t="s">
        <v>449</v>
      </c>
      <c r="C65" s="184" t="s">
        <v>460</v>
      </c>
      <c r="D65" s="60" t="s">
        <v>454</v>
      </c>
      <c r="E65" s="54"/>
      <c r="F65" s="52"/>
      <c r="G65" s="52"/>
      <c r="H65" s="52"/>
      <c r="I65" s="55"/>
    </row>
    <row r="66" spans="1:9" s="48" customFormat="1" ht="63" customHeight="1">
      <c r="A66" s="52">
        <f t="shared" si="3"/>
        <v>42</v>
      </c>
      <c r="B66" s="52" t="s">
        <v>450</v>
      </c>
      <c r="C66" s="184" t="s">
        <v>462</v>
      </c>
      <c r="D66" s="53" t="s">
        <v>451</v>
      </c>
      <c r="E66" s="54"/>
      <c r="F66" s="52"/>
      <c r="G66" s="52"/>
      <c r="H66" s="52"/>
      <c r="I66" s="55"/>
    </row>
    <row r="67" spans="1:9" s="48" customFormat="1" ht="14.25">
      <c r="A67" s="181"/>
      <c r="B67" s="181"/>
      <c r="C67" s="181"/>
      <c r="D67" s="181"/>
      <c r="E67" s="181"/>
      <c r="F67" s="181"/>
      <c r="G67" s="181"/>
      <c r="H67" s="181"/>
      <c r="I67" s="181"/>
    </row>
    <row r="68" spans="1:9" s="48" customFormat="1" ht="14.25">
      <c r="A68" s="182"/>
      <c r="B68" s="182"/>
      <c r="C68" s="182"/>
      <c r="D68" s="182"/>
      <c r="E68" s="182"/>
      <c r="F68" s="182"/>
      <c r="G68" s="182"/>
      <c r="H68" s="182"/>
      <c r="I68" s="182"/>
    </row>
    <row r="69" spans="1:9" s="48" customFormat="1" ht="14.25">
      <c r="A69" s="182"/>
      <c r="B69" s="182"/>
      <c r="C69" s="182"/>
      <c r="D69" s="182"/>
      <c r="E69" s="182"/>
      <c r="F69" s="182"/>
      <c r="G69" s="182"/>
      <c r="H69" s="182"/>
      <c r="I69" s="182"/>
    </row>
    <row r="70" spans="1:9" s="48" customFormat="1" ht="14.25">
      <c r="A70" s="182"/>
      <c r="B70" s="182"/>
      <c r="C70" s="182"/>
      <c r="D70" s="182"/>
      <c r="E70" s="182"/>
      <c r="F70" s="182"/>
      <c r="G70" s="182"/>
      <c r="H70" s="182"/>
      <c r="I70" s="182"/>
    </row>
    <row r="71" spans="1:9" s="48" customFormat="1" ht="14.25"/>
    <row r="72" spans="1:9" s="48" customFormat="1" ht="14.25"/>
    <row r="73" spans="1:9" s="48" customFormat="1" ht="14.25"/>
    <row r="74" spans="1:9" s="48" customFormat="1" ht="14.25"/>
    <row r="75" spans="1:9" s="48" customFormat="1" ht="14.25"/>
    <row r="76" spans="1:9" s="48" customFormat="1" ht="14.25"/>
    <row r="77" spans="1:9" s="48" customFormat="1" ht="14.25"/>
    <row r="78" spans="1:9" s="48" customFormat="1" ht="14.25"/>
    <row r="79" spans="1:9" s="48" customFormat="1" ht="14.25"/>
    <row r="80" spans="1:9" s="48" customFormat="1" ht="14.25"/>
    <row r="81" s="48" customFormat="1" ht="14.25"/>
    <row r="82" s="48" customFormat="1" ht="14.25"/>
    <row r="83" s="48" customFormat="1" ht="14.25"/>
    <row r="84" s="48" customFormat="1" ht="14.25"/>
    <row r="85" s="48" customFormat="1" ht="14.25"/>
    <row r="86" s="48" customFormat="1" ht="14.25"/>
    <row r="87" s="48" customFormat="1" ht="14.25"/>
    <row r="88" s="48" customFormat="1" ht="14.25"/>
    <row r="89" s="48" customFormat="1" ht="14.25"/>
    <row r="90" s="48" customFormat="1" ht="14.25"/>
    <row r="91" s="48" customFormat="1" ht="14.25"/>
  </sheetData>
  <mergeCells count="17">
    <mergeCell ref="B48:D48"/>
    <mergeCell ref="B28:D28"/>
    <mergeCell ref="B52:D52"/>
    <mergeCell ref="B60:D60"/>
    <mergeCell ref="A1:D1"/>
    <mergeCell ref="A2:D2"/>
    <mergeCell ref="B18:D18"/>
    <mergeCell ref="B47:D47"/>
    <mergeCell ref="B19:D19"/>
    <mergeCell ref="B6:D6"/>
    <mergeCell ref="B7:D7"/>
    <mergeCell ref="B8:D8"/>
    <mergeCell ref="E2:E3"/>
    <mergeCell ref="C3:D3"/>
    <mergeCell ref="B4:D4"/>
    <mergeCell ref="B5:D5"/>
    <mergeCell ref="F16:H16"/>
  </mergeCells>
  <dataValidations count="4">
    <dataValidation showDropDown="1" showErrorMessage="1" sqref="F16:H17"/>
    <dataValidation allowBlank="1" showInputMessage="1" showErrorMessage="1" sqref="F18:H19"/>
    <dataValidation type="list" allowBlank="1" showErrorMessage="1" sqref="F92:H149">
      <formula1>#REF!</formula1>
      <formula2>0</formula2>
    </dataValidation>
    <dataValidation type="list" allowBlank="1" sqref="F71:H81 F20:H6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2"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0"/>
      <c r="B1" s="220"/>
      <c r="C1" s="220"/>
      <c r="D1" s="220"/>
      <c r="E1" s="34"/>
      <c r="F1" s="34"/>
      <c r="G1" s="34"/>
      <c r="H1" s="34"/>
      <c r="I1" s="34"/>
      <c r="J1" s="34"/>
    </row>
    <row r="2" spans="1:24" s="1" customFormat="1" ht="31.5" customHeight="1">
      <c r="A2" s="221" t="s">
        <v>70</v>
      </c>
      <c r="B2" s="221"/>
      <c r="C2" s="221"/>
      <c r="D2" s="221"/>
      <c r="E2" s="212"/>
      <c r="F2" s="23"/>
      <c r="G2" s="23"/>
      <c r="H2" s="23"/>
      <c r="I2" s="23"/>
      <c r="J2" s="23"/>
    </row>
    <row r="3" spans="1:24" s="1" customFormat="1" ht="31.5" customHeight="1">
      <c r="A3" s="47"/>
      <c r="C3" s="226"/>
      <c r="D3" s="226"/>
      <c r="E3" s="212"/>
      <c r="F3" s="23"/>
      <c r="G3" s="23"/>
      <c r="H3" s="23"/>
      <c r="I3" s="23"/>
      <c r="J3" s="23"/>
    </row>
    <row r="4" spans="1:24" s="38" customFormat="1">
      <c r="A4" s="139" t="s">
        <v>67</v>
      </c>
      <c r="B4" s="214" t="s">
        <v>330</v>
      </c>
      <c r="C4" s="214"/>
      <c r="D4" s="214"/>
      <c r="E4" s="39"/>
      <c r="F4" s="39"/>
      <c r="G4" s="39"/>
      <c r="H4" s="40"/>
      <c r="I4" s="40"/>
      <c r="X4" s="38" t="s">
        <v>93</v>
      </c>
    </row>
    <row r="5" spans="1:24" s="38" customFormat="1" ht="144.75" customHeight="1">
      <c r="A5" s="139" t="s">
        <v>62</v>
      </c>
      <c r="B5" s="215" t="s">
        <v>94</v>
      </c>
      <c r="C5" s="214"/>
      <c r="D5" s="214"/>
      <c r="E5" s="39"/>
      <c r="F5" s="39"/>
      <c r="G5" s="39"/>
      <c r="H5" s="40"/>
      <c r="I5" s="40"/>
      <c r="X5" s="38" t="s">
        <v>95</v>
      </c>
    </row>
    <row r="6" spans="1:24" s="38" customFormat="1" ht="25.5">
      <c r="A6" s="139" t="s">
        <v>96</v>
      </c>
      <c r="B6" s="215" t="s">
        <v>97</v>
      </c>
      <c r="C6" s="214"/>
      <c r="D6" s="214"/>
      <c r="E6" s="39"/>
      <c r="F6" s="39"/>
      <c r="G6" s="39"/>
      <c r="H6" s="40"/>
      <c r="I6" s="40"/>
    </row>
    <row r="7" spans="1:24" s="38" customFormat="1">
      <c r="A7" s="139" t="s">
        <v>98</v>
      </c>
      <c r="B7" s="214" t="s">
        <v>99</v>
      </c>
      <c r="C7" s="214"/>
      <c r="D7" s="214"/>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7" t="s">
        <v>101</v>
      </c>
      <c r="G16" s="228"/>
      <c r="H16" s="229"/>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3" t="s">
        <v>114</v>
      </c>
      <c r="C18" s="224"/>
      <c r="D18" s="22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3" t="s">
        <v>154</v>
      </c>
      <c r="C29" s="224"/>
      <c r="D29" s="22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3" t="s">
        <v>173</v>
      </c>
      <c r="C35" s="224"/>
      <c r="D35" s="22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3" t="s">
        <v>177</v>
      </c>
      <c r="C37" s="224"/>
      <c r="D37" s="22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3" t="s">
        <v>213</v>
      </c>
      <c r="C47" s="224"/>
      <c r="D47" s="22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3" t="s">
        <v>228</v>
      </c>
      <c r="C52" s="224"/>
      <c r="D52" s="22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3" t="s">
        <v>240</v>
      </c>
      <c r="C56" s="224"/>
      <c r="D56" s="22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3" t="s">
        <v>282</v>
      </c>
      <c r="C68" s="224"/>
      <c r="D68" s="22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3" t="s">
        <v>292</v>
      </c>
      <c r="C72" s="224"/>
      <c r="D72" s="22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3" t="s">
        <v>303</v>
      </c>
      <c r="C76" s="224"/>
      <c r="D76" s="22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3" t="s">
        <v>311</v>
      </c>
      <c r="C79" s="224"/>
      <c r="D79" s="22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0"/>
      <c r="B1" s="220"/>
      <c r="C1" s="220"/>
      <c r="D1" s="220"/>
      <c r="E1" s="34"/>
      <c r="F1" s="34"/>
      <c r="G1" s="34"/>
      <c r="H1" s="34"/>
      <c r="I1" s="34"/>
      <c r="J1" s="34"/>
    </row>
    <row r="2" spans="1:24" s="1" customFormat="1" ht="31.5" customHeight="1">
      <c r="A2" s="221" t="s">
        <v>70</v>
      </c>
      <c r="B2" s="221"/>
      <c r="C2" s="221"/>
      <c r="D2" s="221"/>
      <c r="E2" s="212"/>
      <c r="F2" s="23"/>
      <c r="G2" s="23"/>
      <c r="H2" s="23"/>
      <c r="I2" s="23"/>
      <c r="J2" s="23"/>
    </row>
    <row r="3" spans="1:24" s="1" customFormat="1" ht="31.5" customHeight="1">
      <c r="A3" s="47"/>
      <c r="C3" s="226"/>
      <c r="D3" s="226"/>
      <c r="E3" s="212"/>
      <c r="F3" s="23"/>
      <c r="G3" s="23"/>
      <c r="H3" s="23"/>
      <c r="I3" s="23"/>
      <c r="J3" s="23"/>
    </row>
    <row r="4" spans="1:24" s="38" customFormat="1">
      <c r="A4" s="139" t="s">
        <v>67</v>
      </c>
      <c r="B4" s="214" t="s">
        <v>330</v>
      </c>
      <c r="C4" s="214"/>
      <c r="D4" s="214"/>
      <c r="E4" s="39"/>
      <c r="F4" s="39"/>
      <c r="G4" s="39"/>
      <c r="H4" s="40"/>
      <c r="I4" s="40"/>
      <c r="X4" s="38" t="s">
        <v>93</v>
      </c>
    </row>
    <row r="5" spans="1:24" s="38" customFormat="1" ht="144.75" customHeight="1">
      <c r="A5" s="139" t="s">
        <v>62</v>
      </c>
      <c r="B5" s="215" t="s">
        <v>94</v>
      </c>
      <c r="C5" s="214"/>
      <c r="D5" s="214"/>
      <c r="E5" s="39"/>
      <c r="F5" s="39"/>
      <c r="G5" s="39"/>
      <c r="H5" s="40"/>
      <c r="I5" s="40"/>
      <c r="X5" s="38" t="s">
        <v>95</v>
      </c>
    </row>
    <row r="6" spans="1:24" s="38" customFormat="1" ht="25.5">
      <c r="A6" s="139" t="s">
        <v>96</v>
      </c>
      <c r="B6" s="215" t="s">
        <v>97</v>
      </c>
      <c r="C6" s="214"/>
      <c r="D6" s="214"/>
      <c r="E6" s="39"/>
      <c r="F6" s="39"/>
      <c r="G6" s="39"/>
      <c r="H6" s="40"/>
      <c r="I6" s="40"/>
    </row>
    <row r="7" spans="1:24" s="38" customFormat="1">
      <c r="A7" s="139" t="s">
        <v>98</v>
      </c>
      <c r="B7" s="214" t="s">
        <v>99</v>
      </c>
      <c r="C7" s="214"/>
      <c r="D7" s="214"/>
      <c r="E7" s="39"/>
      <c r="F7" s="39"/>
      <c r="G7" s="39"/>
      <c r="H7" s="41"/>
      <c r="I7" s="40"/>
      <c r="X7" s="42"/>
    </row>
    <row r="8" spans="1:24" s="43" customFormat="1">
      <c r="A8" s="139" t="s">
        <v>100</v>
      </c>
      <c r="B8" s="222">
        <v>40850</v>
      </c>
      <c r="C8" s="222"/>
      <c r="D8" s="222"/>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7" t="s">
        <v>101</v>
      </c>
      <c r="G16" s="228"/>
      <c r="H16" s="229"/>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3" t="s">
        <v>114</v>
      </c>
      <c r="C18" s="224"/>
      <c r="D18" s="22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3" t="s">
        <v>154</v>
      </c>
      <c r="C29" s="224"/>
      <c r="D29" s="22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3" t="s">
        <v>173</v>
      </c>
      <c r="C35" s="224"/>
      <c r="D35" s="22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3" t="s">
        <v>177</v>
      </c>
      <c r="C37" s="224"/>
      <c r="D37" s="22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3" t="s">
        <v>213</v>
      </c>
      <c r="C47" s="224"/>
      <c r="D47" s="22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3" t="s">
        <v>228</v>
      </c>
      <c r="C52" s="224"/>
      <c r="D52" s="22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3" t="s">
        <v>240</v>
      </c>
      <c r="C56" s="224"/>
      <c r="D56" s="22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3" t="s">
        <v>282</v>
      </c>
      <c r="C68" s="224"/>
      <c r="D68" s="22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3" t="s">
        <v>292</v>
      </c>
      <c r="C72" s="224"/>
      <c r="D72" s="22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3" t="s">
        <v>303</v>
      </c>
      <c r="C76" s="224"/>
      <c r="D76" s="22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3" t="s">
        <v>311</v>
      </c>
      <c r="C79" s="224"/>
      <c r="D79" s="22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5"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32" t="s">
        <v>333</v>
      </c>
      <c r="D2" s="232"/>
      <c r="E2" s="232"/>
      <c r="F2" s="232"/>
      <c r="G2" s="232"/>
      <c r="H2" s="85" t="s">
        <v>334</v>
      </c>
      <c r="I2" s="86"/>
      <c r="J2" s="86"/>
      <c r="K2" s="86"/>
      <c r="L2" s="86"/>
    </row>
    <row r="3" spans="1:12" s="84" customFormat="1" ht="23.25">
      <c r="A3" s="83"/>
      <c r="C3" s="233" t="s">
        <v>335</v>
      </c>
      <c r="D3" s="233"/>
      <c r="E3" s="157"/>
      <c r="F3" s="234" t="s">
        <v>336</v>
      </c>
      <c r="G3" s="234"/>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5" t="s">
        <v>337</v>
      </c>
      <c r="C6" s="23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5" t="s">
        <v>367</v>
      </c>
      <c r="C14" s="235"/>
      <c r="D14" s="23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5" t="s">
        <v>377</v>
      </c>
      <c r="C23" s="235"/>
      <c r="D23" s="235"/>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36" t="s">
        <v>113</v>
      </c>
      <c r="H26" s="237"/>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0"/>
      <c r="H27" s="231"/>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0"/>
      <c r="H28" s="231"/>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0"/>
      <c r="H29" s="231"/>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0"/>
      <c r="H30" s="231"/>
    </row>
    <row r="31" spans="1:12" ht="20.25" customHeight="1">
      <c r="A31" s="100"/>
      <c r="B31" s="99" t="s">
        <v>102</v>
      </c>
      <c r="C31" s="99" t="e">
        <f>SUM(C27:C30)</f>
        <v>#REF!</v>
      </c>
      <c r="D31" s="99">
        <v>0</v>
      </c>
      <c r="E31" s="99">
        <v>0</v>
      </c>
      <c r="F31" s="99" t="e">
        <f>SUM(F27:F30)</f>
        <v>#REF!</v>
      </c>
      <c r="G31" s="230"/>
      <c r="H31" s="231"/>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8" t="s">
        <v>346</v>
      </c>
      <c r="G34" s="239"/>
    </row>
    <row r="35" spans="1:12" s="125" customFormat="1">
      <c r="A35" s="121"/>
      <c r="B35" s="122" t="s">
        <v>393</v>
      </c>
      <c r="C35" s="126" t="s">
        <v>394</v>
      </c>
      <c r="D35" s="126" t="s">
        <v>395</v>
      </c>
      <c r="E35" s="126" t="s">
        <v>351</v>
      </c>
      <c r="F35" s="241"/>
      <c r="G35" s="242"/>
      <c r="H35" s="124"/>
      <c r="I35" s="124"/>
      <c r="J35" s="124"/>
      <c r="K35" s="124"/>
      <c r="L35" s="124"/>
    </row>
    <row r="36" spans="1:12">
      <c r="A36" s="100">
        <v>1</v>
      </c>
      <c r="B36" s="101" t="s">
        <v>331</v>
      </c>
      <c r="C36" s="104" t="s">
        <v>396</v>
      </c>
      <c r="D36" s="104" t="s">
        <v>388</v>
      </c>
      <c r="E36" s="104" t="s">
        <v>357</v>
      </c>
      <c r="F36" s="230"/>
      <c r="G36" s="231"/>
    </row>
    <row r="37" spans="1:12" ht="20.25" customHeight="1">
      <c r="A37" s="100">
        <v>2</v>
      </c>
      <c r="B37" s="101" t="s">
        <v>146</v>
      </c>
      <c r="C37" s="104" t="s">
        <v>397</v>
      </c>
      <c r="D37" s="104" t="s">
        <v>388</v>
      </c>
      <c r="E37" s="104" t="s">
        <v>357</v>
      </c>
      <c r="F37" s="230"/>
      <c r="G37" s="231"/>
    </row>
    <row r="38" spans="1:12" ht="20.25" customHeight="1">
      <c r="A38" s="106"/>
      <c r="B38" s="107"/>
      <c r="C38" s="108"/>
      <c r="D38" s="108"/>
      <c r="E38" s="108"/>
      <c r="F38" s="108"/>
      <c r="G38" s="108"/>
      <c r="H38" s="108"/>
    </row>
    <row r="39" spans="1:12" ht="21.75" customHeight="1">
      <c r="B39" s="235" t="s">
        <v>398</v>
      </c>
      <c r="C39" s="235"/>
      <c r="D39" s="94"/>
      <c r="E39" s="94"/>
      <c r="F39" s="94"/>
      <c r="G39" s="95"/>
      <c r="H39" s="95"/>
    </row>
    <row r="40" spans="1:12">
      <c r="B40" s="96" t="s">
        <v>399</v>
      </c>
      <c r="C40" s="97"/>
      <c r="D40" s="97"/>
      <c r="E40" s="97"/>
      <c r="F40" s="97"/>
      <c r="G40" s="98"/>
    </row>
    <row r="41" spans="1:12" ht="18.75" customHeight="1">
      <c r="A41" s="99" t="s">
        <v>58</v>
      </c>
      <c r="B41" s="160" t="s">
        <v>62</v>
      </c>
      <c r="C41" s="240" t="s">
        <v>400</v>
      </c>
      <c r="D41" s="240"/>
      <c r="E41" s="240" t="s">
        <v>401</v>
      </c>
      <c r="F41" s="240"/>
      <c r="G41" s="240"/>
      <c r="H41" s="99" t="s">
        <v>402</v>
      </c>
    </row>
    <row r="42" spans="1:12" ht="34.5" customHeight="1">
      <c r="A42" s="100">
        <v>1</v>
      </c>
      <c r="B42" s="161" t="s">
        <v>403</v>
      </c>
      <c r="C42" s="243" t="s">
        <v>404</v>
      </c>
      <c r="D42" s="243"/>
      <c r="E42" s="243" t="s">
        <v>405</v>
      </c>
      <c r="F42" s="243"/>
      <c r="G42" s="243"/>
      <c r="H42" s="109"/>
    </row>
    <row r="43" spans="1:12" ht="34.5" customHeight="1">
      <c r="A43" s="100">
        <v>2</v>
      </c>
      <c r="B43" s="161" t="s">
        <v>403</v>
      </c>
      <c r="C43" s="243" t="s">
        <v>404</v>
      </c>
      <c r="D43" s="243"/>
      <c r="E43" s="243" t="s">
        <v>405</v>
      </c>
      <c r="F43" s="243"/>
      <c r="G43" s="243"/>
      <c r="H43" s="109"/>
    </row>
    <row r="44" spans="1:12" ht="34.5" customHeight="1">
      <c r="A44" s="100">
        <v>3</v>
      </c>
      <c r="B44" s="161" t="s">
        <v>403</v>
      </c>
      <c r="C44" s="243" t="s">
        <v>404</v>
      </c>
      <c r="D44" s="243"/>
      <c r="E44" s="243" t="s">
        <v>405</v>
      </c>
      <c r="F44" s="243"/>
      <c r="G44" s="243"/>
      <c r="H44" s="109"/>
    </row>
    <row r="45" spans="1:12">
      <c r="B45" s="110"/>
      <c r="C45" s="110"/>
      <c r="D45" s="110"/>
      <c r="E45" s="111"/>
      <c r="F45" s="97"/>
      <c r="G45" s="98"/>
    </row>
    <row r="46" spans="1:12" ht="21.75" customHeight="1">
      <c r="B46" s="235" t="s">
        <v>406</v>
      </c>
      <c r="C46" s="235"/>
      <c r="D46" s="94"/>
      <c r="E46" s="94"/>
      <c r="F46" s="94"/>
      <c r="G46" s="95"/>
      <c r="H46" s="95"/>
    </row>
    <row r="47" spans="1:12">
      <c r="B47" s="96" t="s">
        <v>407</v>
      </c>
      <c r="C47" s="110"/>
      <c r="D47" s="110"/>
      <c r="E47" s="111"/>
      <c r="F47" s="97"/>
      <c r="G47" s="98"/>
    </row>
    <row r="48" spans="1:12" s="113" customFormat="1" ht="21" customHeight="1">
      <c r="A48" s="246" t="s">
        <v>58</v>
      </c>
      <c r="B48" s="248" t="s">
        <v>408</v>
      </c>
      <c r="C48" s="238" t="s">
        <v>409</v>
      </c>
      <c r="D48" s="250"/>
      <c r="E48" s="250"/>
      <c r="F48" s="239"/>
      <c r="G48" s="251" t="s">
        <v>376</v>
      </c>
      <c r="H48" s="251" t="s">
        <v>408</v>
      </c>
      <c r="I48" s="244" t="s">
        <v>410</v>
      </c>
      <c r="J48" s="112"/>
      <c r="K48" s="112"/>
      <c r="L48" s="112"/>
    </row>
    <row r="49" spans="1:9">
      <c r="A49" s="247"/>
      <c r="B49" s="249"/>
      <c r="C49" s="114" t="s">
        <v>385</v>
      </c>
      <c r="D49" s="114" t="s">
        <v>386</v>
      </c>
      <c r="E49" s="115" t="s">
        <v>387</v>
      </c>
      <c r="F49" s="115" t="s">
        <v>388</v>
      </c>
      <c r="G49" s="252"/>
      <c r="H49" s="252"/>
      <c r="I49" s="245"/>
    </row>
    <row r="50" spans="1:9" ht="38.25">
      <c r="A50" s="247"/>
      <c r="B50" s="249"/>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2022-10-14T07:42:31Z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