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10B2B48-99D1-4972-A5FC-1BA6FBAEE404}" xr6:coauthVersionLast="47" xr6:coauthVersionMax="47" xr10:uidLastSave="{00000000-0000-0000-0000-000000000000}"/>
  <bookViews>
    <workbookView xWindow="-108" yWindow="-108" windowWidth="23256" windowHeight="13896" xr2:uid="{3964C8B9-E075-4CAB-BCA1-FE6D566AD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<sst xmlns="http://schemas.openxmlformats.org/spreadsheetml/2006/main" count="133" uniqueCount="72">
  <si>
    <t xml:space="preserve">Họ Tên </t>
  </si>
  <si>
    <t>MSSV</t>
  </si>
  <si>
    <t>Email</t>
  </si>
  <si>
    <t>Lớp</t>
  </si>
  <si>
    <t xml:space="preserve">Đối tượng </t>
  </si>
  <si>
    <t xml:space="preserve">Nhóm game yêu thích </t>
  </si>
  <si>
    <t>Giờ chơi TB/ngày</t>
  </si>
  <si>
    <t>số tiền nạp game (VND)</t>
  </si>
  <si>
    <t>Phân loại SV</t>
  </si>
  <si>
    <t>NGUYỄN TUAN D</t>
  </si>
  <si>
    <t>KS24020</t>
  </si>
  <si>
    <t>a@gmail.com</t>
  </si>
  <si>
    <t>KS24B</t>
  </si>
  <si>
    <t>người đi làm</t>
  </si>
  <si>
    <t>MOBA</t>
  </si>
  <si>
    <t>Đinh văn M</t>
  </si>
  <si>
    <t>KS24013</t>
  </si>
  <si>
    <t>KS24A</t>
  </si>
  <si>
    <t xml:space="preserve">sinh viên </t>
  </si>
  <si>
    <t>RPG</t>
  </si>
  <si>
    <t>nguyễn thi N</t>
  </si>
  <si>
    <t>KS24014</t>
  </si>
  <si>
    <t xml:space="preserve">học sinh </t>
  </si>
  <si>
    <t>HOÀNG TIẾN H</t>
  </si>
  <si>
    <t>KS24016</t>
  </si>
  <si>
    <t xml:space="preserve">người đi làm </t>
  </si>
  <si>
    <t>Casual</t>
  </si>
  <si>
    <t>Ngô Thị F</t>
  </si>
  <si>
    <t>KS24006</t>
  </si>
  <si>
    <t>KS24C</t>
  </si>
  <si>
    <t xml:space="preserve">HỌC SINH </t>
  </si>
  <si>
    <t>Vũ Văn G</t>
  </si>
  <si>
    <t>KS24007</t>
  </si>
  <si>
    <t xml:space="preserve">SINH VIÊN </t>
  </si>
  <si>
    <t>FPS</t>
  </si>
  <si>
    <t>PHẠM THỊ J</t>
  </si>
  <si>
    <t>KS24010</t>
  </si>
  <si>
    <t>MAI VĂN K</t>
  </si>
  <si>
    <t>KS24011</t>
  </si>
  <si>
    <t>sinh viên</t>
  </si>
  <si>
    <t>Nguyễn văn A</t>
  </si>
  <si>
    <t>KS24001</t>
  </si>
  <si>
    <t>Học sinh</t>
  </si>
  <si>
    <t>LÊ VĂN C</t>
  </si>
  <si>
    <t>KS24003</t>
  </si>
  <si>
    <t>SINH VIÊN</t>
  </si>
  <si>
    <t>Hoàng Văn E</t>
  </si>
  <si>
    <t>KS24005</t>
  </si>
  <si>
    <t xml:space="preserve">Trần thị B </t>
  </si>
  <si>
    <t>KS24002</t>
  </si>
  <si>
    <t>TRẦN QUANG</t>
  </si>
  <si>
    <t>KS24018</t>
  </si>
  <si>
    <t>học sinh</t>
  </si>
  <si>
    <t>NÔNG VĂN A</t>
  </si>
  <si>
    <t>KS24019</t>
  </si>
  <si>
    <t>ĐỖ VĂN I</t>
  </si>
  <si>
    <t>KS24009</t>
  </si>
  <si>
    <t>TRươnG THỊ L</t>
  </si>
  <si>
    <t>KS24012</t>
  </si>
  <si>
    <t xml:space="preserve">Lưu văn O </t>
  </si>
  <si>
    <t>KS24015</t>
  </si>
  <si>
    <t>NHỮ THỊ D</t>
  </si>
  <si>
    <t>KS24017</t>
  </si>
  <si>
    <r>
      <rPr>
        <sz val="9"/>
        <color theme="1"/>
        <rFont val="Aptos Narrow"/>
        <family val="2"/>
        <scheme val="minor"/>
      </rPr>
      <t>PHẠM TH</t>
    </r>
    <r>
      <rPr>
        <sz val="11"/>
        <color theme="1"/>
        <rFont val="Aptos Narrow"/>
        <family val="2"/>
        <charset val="163"/>
        <scheme val="minor"/>
      </rPr>
      <t>Ị D</t>
    </r>
  </si>
  <si>
    <t>KS24004</t>
  </si>
  <si>
    <t>NGƯỜI ĐI LÀM</t>
  </si>
  <si>
    <t xml:space="preserve">BÙI THỊ H </t>
  </si>
  <si>
    <t>KS24008</t>
  </si>
  <si>
    <t xml:space="preserve">Người nạp game nhìu nhất : </t>
  </si>
  <si>
    <t>Người nạp game ít nhất :</t>
  </si>
  <si>
    <t>Số người có tổng h chơi &gt;3.5</t>
  </si>
  <si>
    <t>Số h TB mà mọi người đều chơi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</si>
</sst>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A433-F2AF-4F10-B441-FD40E5AE4D4B}">
  <dimension ref="A1:I29"/>
  <sheetViews>
    <sheetView tabSelected="1" workbookViewId="0">
      <selection activeCell="H13" sqref="A1:XFD1048576"/>
    </sheetView>
  </sheetViews>
  <sheetFormatPr defaultRowHeight="14.4" x14ac:dyDescent="0.3"/>
  <cols>
    <col min="1" max="1" width="17.33203125" customWidth="1"/>
    <col min="2" max="2" width="19.6640625" customWidth="1"/>
    <col min="3" max="3" width="19" customWidth="1"/>
    <col min="5" max="5" width="29.6640625" customWidth="1"/>
    <col min="6" max="6" width="21.6640625" customWidth="1"/>
    <col min="7" max="7" width="15.21875" customWidth="1"/>
    <col min="8" max="8" width="21.77734375" customWidth="1"/>
    <col min="9" max="9" width="28.88671875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 t="s">
        <v>10</v>
      </c>
      <c r="C2" s="3" t="s">
        <v>11</v>
      </c>
      <c r="D2" s="2" t="s">
        <v>12</v>
      </c>
      <c r="E2" s="4" t="s">
        <v>13</v>
      </c>
      <c r="F2" s="2" t="s">
        <v>14</v>
      </c>
      <c r="G2" s="2">
        <v>7</v>
      </c>
      <c r="H2" s="2">
        <v>200000</v>
      </c>
      <c r="I2" s="2" t="str">
        <f t="shared" ref="I2:I21" si="0">IF(G2&gt;=5,"nguy cơ nghiện game cao",IF(G2&gt;=3,"cần kiểm soát","mức an toàn"))</f>
        <v>nguy cơ nghiện game cao</v>
      </c>
    </row>
    <row r="3" spans="1:9" x14ac:dyDescent="0.3">
      <c r="A3" t="s">
        <v>15</v>
      </c>
      <c r="B3" s="2" t="s">
        <v>16</v>
      </c>
      <c r="C3" s="3" t="s">
        <v>11</v>
      </c>
      <c r="D3" s="2" t="s">
        <v>17</v>
      </c>
      <c r="E3" s="4" t="s">
        <v>18</v>
      </c>
      <c r="F3" s="2" t="s">
        <v>19</v>
      </c>
      <c r="G3" s="2">
        <v>6</v>
      </c>
      <c r="H3" s="2">
        <v>120000</v>
      </c>
      <c r="I3" s="2" t="str">
        <f t="shared" si="0"/>
        <v>nguy cơ nghiện game cao</v>
      </c>
    </row>
    <row r="4" spans="1:9" x14ac:dyDescent="0.3">
      <c r="A4" t="s">
        <v>20</v>
      </c>
      <c r="B4" s="2" t="s">
        <v>21</v>
      </c>
      <c r="C4" s="3" t="s">
        <v>11</v>
      </c>
      <c r="D4" s="2" t="s">
        <v>12</v>
      </c>
      <c r="E4" s="4" t="s">
        <v>22</v>
      </c>
      <c r="F4" s="2" t="s">
        <v>19</v>
      </c>
      <c r="G4" s="2">
        <v>6</v>
      </c>
      <c r="H4" s="2">
        <v>180000</v>
      </c>
      <c r="I4" s="2" t="str">
        <f t="shared" si="0"/>
        <v>nguy cơ nghiện game cao</v>
      </c>
    </row>
    <row r="5" spans="1:9" x14ac:dyDescent="0.3">
      <c r="A5" t="s">
        <v>23</v>
      </c>
      <c r="B5" s="2" t="s">
        <v>24</v>
      </c>
      <c r="C5" s="3" t="s">
        <v>11</v>
      </c>
      <c r="D5" s="2" t="s">
        <v>12</v>
      </c>
      <c r="E5" s="4" t="s">
        <v>25</v>
      </c>
      <c r="F5" s="2" t="s">
        <v>26</v>
      </c>
      <c r="G5" s="2">
        <v>6</v>
      </c>
      <c r="H5" s="2">
        <v>120000</v>
      </c>
      <c r="I5" s="2" t="str">
        <f t="shared" si="0"/>
        <v>nguy cơ nghiện game cao</v>
      </c>
    </row>
    <row r="6" spans="1:9" x14ac:dyDescent="0.3">
      <c r="A6" t="s">
        <v>27</v>
      </c>
      <c r="B6" s="2" t="s">
        <v>28</v>
      </c>
      <c r="C6" s="3" t="s">
        <v>11</v>
      </c>
      <c r="D6" s="2" t="s">
        <v>29</v>
      </c>
      <c r="E6" s="5" t="s">
        <v>30</v>
      </c>
      <c r="F6" s="2" t="s">
        <v>19</v>
      </c>
      <c r="G6" s="2">
        <v>5</v>
      </c>
      <c r="H6" s="2">
        <v>100000</v>
      </c>
      <c r="I6" s="2" t="str">
        <f t="shared" si="0"/>
        <v>nguy cơ nghiện game cao</v>
      </c>
    </row>
    <row r="7" spans="1:9" x14ac:dyDescent="0.3">
      <c r="A7" t="s">
        <v>31</v>
      </c>
      <c r="B7" s="2" t="s">
        <v>32</v>
      </c>
      <c r="C7" s="3" t="s">
        <v>11</v>
      </c>
      <c r="D7" s="2" t="s">
        <v>17</v>
      </c>
      <c r="E7" s="5" t="s">
        <v>33</v>
      </c>
      <c r="F7" s="2" t="s">
        <v>34</v>
      </c>
      <c r="G7" s="2">
        <v>5</v>
      </c>
      <c r="H7" s="2">
        <v>500000</v>
      </c>
      <c r="I7" s="2" t="str">
        <f t="shared" si="0"/>
        <v>nguy cơ nghiện game cao</v>
      </c>
    </row>
    <row r="8" spans="1:9" x14ac:dyDescent="0.3">
      <c r="A8" t="s">
        <v>35</v>
      </c>
      <c r="B8" s="2" t="s">
        <v>36</v>
      </c>
      <c r="C8" s="3" t="s">
        <v>11</v>
      </c>
      <c r="D8" s="2" t="s">
        <v>17</v>
      </c>
      <c r="E8" s="4" t="s">
        <v>22</v>
      </c>
      <c r="F8" s="2" t="s">
        <v>14</v>
      </c>
      <c r="G8" s="2">
        <v>5</v>
      </c>
      <c r="H8" s="2">
        <v>80000</v>
      </c>
      <c r="I8" s="2" t="str">
        <f t="shared" si="0"/>
        <v>nguy cơ nghiện game cao</v>
      </c>
    </row>
    <row r="9" spans="1:9" x14ac:dyDescent="0.3">
      <c r="A9" t="s">
        <v>37</v>
      </c>
      <c r="B9" s="2" t="s">
        <v>38</v>
      </c>
      <c r="C9" s="3" t="s">
        <v>11</v>
      </c>
      <c r="D9" s="2" t="s">
        <v>12</v>
      </c>
      <c r="E9" s="4" t="s">
        <v>39</v>
      </c>
      <c r="F9" s="2" t="s">
        <v>34</v>
      </c>
      <c r="G9" s="2">
        <v>5</v>
      </c>
      <c r="H9" s="2">
        <v>250000</v>
      </c>
      <c r="I9" s="2" t="str">
        <f t="shared" si="0"/>
        <v>nguy cơ nghiện game cao</v>
      </c>
    </row>
    <row r="10" spans="1:9" x14ac:dyDescent="0.3">
      <c r="A10" t="s">
        <v>40</v>
      </c>
      <c r="B10" s="2" t="s">
        <v>41</v>
      </c>
      <c r="C10" s="3" t="s">
        <v>11</v>
      </c>
      <c r="D10" s="2" t="s">
        <v>17</v>
      </c>
      <c r="E10" s="4" t="s">
        <v>42</v>
      </c>
      <c r="F10" s="2" t="s">
        <v>14</v>
      </c>
      <c r="G10" s="2">
        <v>4</v>
      </c>
      <c r="H10" s="2">
        <v>200000</v>
      </c>
      <c r="I10" s="2" t="str">
        <f t="shared" si="0"/>
        <v>cần kiểm soát</v>
      </c>
    </row>
    <row r="11" spans="1:9" x14ac:dyDescent="0.3">
      <c r="A11" t="s">
        <v>43</v>
      </c>
      <c r="B11" s="2" t="s">
        <v>44</v>
      </c>
      <c r="C11" s="3" t="s">
        <v>11</v>
      </c>
      <c r="D11" s="2" t="s">
        <v>12</v>
      </c>
      <c r="E11" s="5" t="s">
        <v>45</v>
      </c>
      <c r="F11" s="2" t="s">
        <v>19</v>
      </c>
      <c r="G11" s="2">
        <v>4</v>
      </c>
      <c r="H11" s="2">
        <v>300000</v>
      </c>
      <c r="I11" s="2" t="str">
        <f t="shared" si="0"/>
        <v>cần kiểm soát</v>
      </c>
    </row>
    <row r="12" spans="1:9" x14ac:dyDescent="0.3">
      <c r="A12" t="s">
        <v>46</v>
      </c>
      <c r="B12" s="2" t="s">
        <v>47</v>
      </c>
      <c r="C12" s="3" t="s">
        <v>11</v>
      </c>
      <c r="D12" s="2" t="s">
        <v>29</v>
      </c>
      <c r="E12" s="5" t="s">
        <v>33</v>
      </c>
      <c r="F12" s="2" t="s">
        <v>14</v>
      </c>
      <c r="G12" s="2">
        <v>4</v>
      </c>
      <c r="H12" s="2">
        <v>150000</v>
      </c>
      <c r="I12" s="2" t="str">
        <f t="shared" si="0"/>
        <v>cần kiểm soát</v>
      </c>
    </row>
    <row r="13" spans="1:9" x14ac:dyDescent="0.3">
      <c r="A13" t="s">
        <v>48</v>
      </c>
      <c r="B13" s="2" t="s">
        <v>49</v>
      </c>
      <c r="C13" s="3" t="s">
        <v>11</v>
      </c>
      <c r="D13" s="2" t="s">
        <v>17</v>
      </c>
      <c r="E13" s="5" t="s">
        <v>45</v>
      </c>
      <c r="F13" s="2" t="s">
        <v>34</v>
      </c>
      <c r="G13" s="2">
        <v>3</v>
      </c>
      <c r="H13" s="2">
        <v>50000</v>
      </c>
      <c r="I13" s="2" t="str">
        <f t="shared" si="0"/>
        <v>cần kiểm soát</v>
      </c>
    </row>
    <row r="14" spans="1:9" x14ac:dyDescent="0.3">
      <c r="A14" t="s">
        <v>50</v>
      </c>
      <c r="B14" s="2" t="s">
        <v>51</v>
      </c>
      <c r="C14" s="3" t="s">
        <v>11</v>
      </c>
      <c r="D14" s="2" t="s">
        <v>12</v>
      </c>
      <c r="E14" s="4" t="s">
        <v>52</v>
      </c>
      <c r="F14" s="2" t="s">
        <v>14</v>
      </c>
      <c r="G14" s="2">
        <v>3</v>
      </c>
      <c r="H14" s="2">
        <v>0</v>
      </c>
      <c r="I14" s="2" t="str">
        <f t="shared" si="0"/>
        <v>cần kiểm soát</v>
      </c>
    </row>
    <row r="15" spans="1:9" x14ac:dyDescent="0.3">
      <c r="A15" t="s">
        <v>53</v>
      </c>
      <c r="B15" s="2" t="s">
        <v>54</v>
      </c>
      <c r="C15" s="3" t="s">
        <v>11</v>
      </c>
      <c r="D15" s="2" t="s">
        <v>12</v>
      </c>
      <c r="E15" s="4" t="s">
        <v>22</v>
      </c>
      <c r="F15" s="2" t="s">
        <v>14</v>
      </c>
      <c r="G15" s="2">
        <v>3</v>
      </c>
      <c r="H15" s="2">
        <v>75000</v>
      </c>
      <c r="I15" s="2" t="str">
        <f t="shared" si="0"/>
        <v>cần kiểm soát</v>
      </c>
    </row>
    <row r="16" spans="1:9" x14ac:dyDescent="0.3">
      <c r="A16" t="s">
        <v>55</v>
      </c>
      <c r="B16" s="2" t="s">
        <v>56</v>
      </c>
      <c r="C16" s="3" t="s">
        <v>11</v>
      </c>
      <c r="D16" s="2" t="s">
        <v>29</v>
      </c>
      <c r="E16" s="4" t="s">
        <v>18</v>
      </c>
      <c r="F16" s="2" t="s">
        <v>26</v>
      </c>
      <c r="G16" s="2">
        <v>2</v>
      </c>
      <c r="H16" s="2">
        <v>0</v>
      </c>
      <c r="I16" s="2" t="str">
        <f t="shared" si="0"/>
        <v>mức an toàn</v>
      </c>
    </row>
    <row r="17" spans="1:9" x14ac:dyDescent="0.3">
      <c r="A17" t="s">
        <v>57</v>
      </c>
      <c r="B17" s="2" t="s">
        <v>58</v>
      </c>
      <c r="C17" s="3" t="s">
        <v>11</v>
      </c>
      <c r="D17" s="2" t="s">
        <v>29</v>
      </c>
      <c r="E17" s="4" t="s">
        <v>25</v>
      </c>
      <c r="F17" s="2" t="s">
        <v>26</v>
      </c>
      <c r="G17" s="2">
        <v>2</v>
      </c>
      <c r="H17" s="2">
        <v>0</v>
      </c>
      <c r="I17" s="2" t="str">
        <f t="shared" si="0"/>
        <v>mức an toàn</v>
      </c>
    </row>
    <row r="18" spans="1:9" x14ac:dyDescent="0.3">
      <c r="A18" t="s">
        <v>59</v>
      </c>
      <c r="B18" s="2" t="s">
        <v>60</v>
      </c>
      <c r="C18" s="3" t="s">
        <v>11</v>
      </c>
      <c r="D18" s="2" t="s">
        <v>29</v>
      </c>
      <c r="E18" s="4" t="s">
        <v>39</v>
      </c>
      <c r="F18" s="2" t="s">
        <v>34</v>
      </c>
      <c r="G18" s="2">
        <v>2</v>
      </c>
      <c r="H18" s="2">
        <v>60000</v>
      </c>
      <c r="I18" s="2" t="str">
        <f t="shared" si="0"/>
        <v>mức an toàn</v>
      </c>
    </row>
    <row r="19" spans="1:9" x14ac:dyDescent="0.3">
      <c r="A19" t="s">
        <v>61</v>
      </c>
      <c r="B19" s="2" t="s">
        <v>62</v>
      </c>
      <c r="C19" s="3" t="s">
        <v>11</v>
      </c>
      <c r="D19" s="2" t="s">
        <v>12</v>
      </c>
      <c r="E19" s="4" t="s">
        <v>18</v>
      </c>
      <c r="F19" s="2" t="s">
        <v>14</v>
      </c>
      <c r="G19" s="2">
        <v>2</v>
      </c>
      <c r="H19" s="2">
        <v>90000</v>
      </c>
      <c r="I19" s="2" t="str">
        <f t="shared" si="0"/>
        <v>mức an toàn</v>
      </c>
    </row>
    <row r="20" spans="1:9" x14ac:dyDescent="0.3">
      <c r="A20" s="6" t="s">
        <v>63</v>
      </c>
      <c r="B20" s="2" t="s">
        <v>64</v>
      </c>
      <c r="C20" s="3" t="s">
        <v>11</v>
      </c>
      <c r="D20" s="2" t="s">
        <v>12</v>
      </c>
      <c r="E20" s="5" t="s">
        <v>65</v>
      </c>
      <c r="F20" s="2" t="s">
        <v>26</v>
      </c>
      <c r="G20" s="2">
        <v>1</v>
      </c>
      <c r="H20" s="2">
        <v>0</v>
      </c>
      <c r="I20" s="2" t="str">
        <f t="shared" si="0"/>
        <v>mức an toàn</v>
      </c>
    </row>
    <row r="21" spans="1:9" x14ac:dyDescent="0.3">
      <c r="A21" t="s">
        <v>66</v>
      </c>
      <c r="B21" s="2" t="s">
        <v>67</v>
      </c>
      <c r="C21" s="3" t="s">
        <v>11</v>
      </c>
      <c r="D21" s="2" t="s">
        <v>12</v>
      </c>
      <c r="E21" s="5" t="s">
        <v>65</v>
      </c>
      <c r="F21" s="2" t="s">
        <v>14</v>
      </c>
      <c r="G21" s="2">
        <v>1</v>
      </c>
      <c r="H21" s="2">
        <v>20000</v>
      </c>
      <c r="I21" s="2" t="str">
        <f t="shared" si="0"/>
        <v>mức an toàn</v>
      </c>
    </row>
    <row r="26" spans="1:9" x14ac:dyDescent="0.3">
      <c r="E26" t="s">
        <v>68</v>
      </c>
      <c r="F26">
        <f>MAX(H2:H21)</f>
        <v>500000</v>
      </c>
    </row>
    <row r="27" spans="1:9" x14ac:dyDescent="0.3">
      <c r="E27" t="s">
        <v>69</v>
      </c>
      <c r="F27">
        <f>MIN(H2:H21)</f>
        <v>0</v>
      </c>
    </row>
    <row r="28" spans="1:9" x14ac:dyDescent="0.3">
      <c r="E28" t="s">
        <v>70</v>
      </c>
      <c r="F28">
        <f>COUNTIF(G2:G21,"&gt;3,5")</f>
        <v>11</v>
      </c>
    </row>
    <row r="29" spans="1:9" x14ac:dyDescent="0.3">
      <c r="E29" t="s">
        <v>71</v>
      </c>
      <c r="F29">
        <f>AVERAGE(G2:G21)</f>
        <v>3.8</v>
      </c>
    </row>
  </sheetData>
  <conditionalFormatting sqref="G2:G21">
    <cfRule type="top10" dxfId="1" priority="1" rank="10"/>
    <cfRule type="top10" dxfId="0" priority="2" rank="6"/>
  </conditionalFormatting>
  <hyperlinks>
    <hyperlink ref="C10" r:id="rId1" xr:uid="{AA7883F6-276D-4011-88AB-826B47D17CAD}"/>
    <hyperlink ref="C3:C21" r:id="rId2" display="a@gmail.com" xr:uid="{90125AF3-C60D-49F3-B484-CC8120ECDE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2025-10-02T08:59:49Z</dcterms:created>
  <dcterms:modified xsi:type="dcterms:W3CDTF">2025-10-02T09:01:28Z</dcterms:modified>
</cp:coreProperties>
</file>