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87432646-4E9F-4484-9BBD-A765BF98BE7C}" xr6:coauthVersionLast="47" xr6:coauthVersionMax="47" xr10:uidLastSave="{00000000-0000-0000-0000-000000000000}"/>
  <bookViews>
    <workbookView xWindow="-108" yWindow="-108" windowWidth="23256" windowHeight="13896" firstSheet="1" activeTab="1" xr2:uid="{7C9B9733-1779-4DAA-900C-CAD5FE5614EA}"/>
  </bookViews>
  <sheets>
    <sheet name="Sheet2" sheetId="2" state="hidden" r:id="rId1"/>
    <sheet name="Sheet1" sheetId="1" r:id="rId2"/>
  </sheets>
  <definedNames>
    <definedName name="_xlnm._FilterDatabase" localSheetId="1" hidden="1">Sheet1!$A$1:$L$21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K6" i="1" s="1"/>
  <c r="I10" i="1"/>
  <c r="J10" i="1" s="1"/>
  <c r="K10" i="1" s="1"/>
  <c r="I3" i="1"/>
  <c r="J3" i="1" s="1"/>
  <c r="I11" i="1"/>
  <c r="J11" i="1" s="1"/>
  <c r="K11" i="1" s="1"/>
  <c r="I4" i="1"/>
  <c r="J4" i="1" s="1"/>
  <c r="L4" i="1" s="1"/>
  <c r="I21" i="1"/>
  <c r="J21" i="1" s="1"/>
  <c r="I12" i="1"/>
  <c r="J12" i="1" s="1"/>
  <c r="I13" i="1"/>
  <c r="J13" i="1" s="1"/>
  <c r="I7" i="1"/>
  <c r="J7" i="1" s="1"/>
  <c r="I18" i="1"/>
  <c r="J18" i="1" s="1"/>
  <c r="I19" i="1"/>
  <c r="J19" i="1" s="1"/>
  <c r="I14" i="1"/>
  <c r="J14" i="1" s="1"/>
  <c r="I8" i="1"/>
  <c r="J8" i="1" s="1"/>
  <c r="K8" i="1" s="1"/>
  <c r="I15" i="1"/>
  <c r="J15" i="1" s="1"/>
  <c r="K15" i="1" s="1"/>
  <c r="I16" i="1"/>
  <c r="J16" i="1" s="1"/>
  <c r="K16" i="1" s="1"/>
  <c r="I17" i="1"/>
  <c r="J17" i="1" s="1"/>
  <c r="K17" i="1" s="1"/>
  <c r="I5" i="1"/>
  <c r="J5" i="1" s="1"/>
  <c r="L5" i="1" s="1"/>
  <c r="I9" i="1"/>
  <c r="J9" i="1" s="1"/>
  <c r="I20" i="1"/>
  <c r="J20" i="1" s="1"/>
  <c r="I2" i="1"/>
  <c r="E25" i="1" l="1"/>
  <c r="L19" i="1"/>
  <c r="K19" i="1"/>
  <c r="K18" i="1"/>
  <c r="L18" i="1"/>
  <c r="L14" i="1"/>
  <c r="K14" i="1"/>
  <c r="K13" i="1"/>
  <c r="L13" i="1"/>
  <c r="K3" i="1"/>
  <c r="L3" i="1"/>
  <c r="K7" i="1"/>
  <c r="L7" i="1"/>
  <c r="L20" i="1"/>
  <c r="K20" i="1"/>
  <c r="L21" i="1"/>
  <c r="K21" i="1"/>
  <c r="L12" i="1"/>
  <c r="K12" i="1"/>
  <c r="L9" i="1"/>
  <c r="K9" i="1"/>
  <c r="L17" i="1"/>
  <c r="L11" i="1"/>
  <c r="K5" i="1"/>
  <c r="K4" i="1"/>
  <c r="L16" i="1"/>
  <c r="L15" i="1"/>
  <c r="L10" i="1"/>
  <c r="L8" i="1"/>
  <c r="L6" i="1"/>
  <c r="J2" i="1"/>
  <c r="E24" i="1"/>
  <c r="K2" i="1" l="1"/>
  <c r="L2" i="1"/>
</calcChain>
</file>

<file path=xl/sharedStrings.xml><?xml version="1.0" encoding="utf-8"?>
<sst xmlns="http://schemas.openxmlformats.org/spreadsheetml/2006/main" count="59" uniqueCount="39">
  <si>
    <t xml:space="preserve">Họ tên </t>
  </si>
  <si>
    <t>MSSV</t>
  </si>
  <si>
    <t>Lớp</t>
  </si>
  <si>
    <t>câu 1</t>
  </si>
  <si>
    <t>câu 2</t>
  </si>
  <si>
    <t>câu 3</t>
  </si>
  <si>
    <t>câu 4</t>
  </si>
  <si>
    <t>câu 5</t>
  </si>
  <si>
    <t>Tổng điểm</t>
  </si>
  <si>
    <t>Tỷ lệ đúng</t>
  </si>
  <si>
    <t>Ghi chú</t>
  </si>
  <si>
    <t>Sinh viên 1</t>
  </si>
  <si>
    <t>Sinh viên 2</t>
  </si>
  <si>
    <t>Sinh viên 3</t>
  </si>
  <si>
    <t>Sinh viên 4</t>
  </si>
  <si>
    <t>Sinh viên 5</t>
  </si>
  <si>
    <t>Sinh viên 6</t>
  </si>
  <si>
    <t>Sinh viên 7</t>
  </si>
  <si>
    <t>Sinh viên 8</t>
  </si>
  <si>
    <t>Sinh viên 9</t>
  </si>
  <si>
    <t>Sinh viên 10</t>
  </si>
  <si>
    <t>Sinh viên 11</t>
  </si>
  <si>
    <t>Sinh viên 12</t>
  </si>
  <si>
    <t>Sinh viên 13</t>
  </si>
  <si>
    <t>Sinh viên 14</t>
  </si>
  <si>
    <t>Sinh viên 15</t>
  </si>
  <si>
    <t>Sinh viên 16</t>
  </si>
  <si>
    <t>Sinh viên 17</t>
  </si>
  <si>
    <t>Sinh viên 18</t>
  </si>
  <si>
    <t>Sinh viên 19</t>
  </si>
  <si>
    <t>Sinh viên 20</t>
  </si>
  <si>
    <t>DD2B</t>
  </si>
  <si>
    <t>loại đánh giá</t>
  </si>
  <si>
    <t xml:space="preserve">Điểm cao nhất : </t>
  </si>
  <si>
    <t>Điểm thấp nhất :</t>
  </si>
  <si>
    <t>Khá</t>
  </si>
  <si>
    <t>Tốt</t>
  </si>
  <si>
    <t>Yếu</t>
  </si>
  <si>
    <t>Sum of 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</si>
</sst>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Tổng điểm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câu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Sheet1!$A$2:$C$21</c:f>
              <c:multiLvlStrCache>
                <c:ptCount val="20"/>
                <c:lvl>
                  <c:pt idx="0">
                    <c:v>DD2B</c:v>
                  </c:pt>
                  <c:pt idx="1">
                    <c:v>DD2B</c:v>
                  </c:pt>
                  <c:pt idx="2">
                    <c:v>DD2B</c:v>
                  </c:pt>
                  <c:pt idx="3">
                    <c:v>DD2B</c:v>
                  </c:pt>
                  <c:pt idx="4">
                    <c:v>DD2B</c:v>
                  </c:pt>
                  <c:pt idx="5">
                    <c:v>DD2B</c:v>
                  </c:pt>
                  <c:pt idx="6">
                    <c:v>DD2B</c:v>
                  </c:pt>
                  <c:pt idx="7">
                    <c:v>DD2B</c:v>
                  </c:pt>
                  <c:pt idx="8">
                    <c:v>DD2B</c:v>
                  </c:pt>
                  <c:pt idx="9">
                    <c:v>DD2B</c:v>
                  </c:pt>
                  <c:pt idx="10">
                    <c:v>DD2B</c:v>
                  </c:pt>
                  <c:pt idx="11">
                    <c:v>DD2B</c:v>
                  </c:pt>
                  <c:pt idx="12">
                    <c:v>DD2B</c:v>
                  </c:pt>
                  <c:pt idx="13">
                    <c:v>DD2B</c:v>
                  </c:pt>
                  <c:pt idx="14">
                    <c:v>DD2B</c:v>
                  </c:pt>
                  <c:pt idx="15">
                    <c:v>DD2B</c:v>
                  </c:pt>
                  <c:pt idx="16">
                    <c:v>DD2B</c:v>
                  </c:pt>
                  <c:pt idx="17">
                    <c:v>DD2B</c:v>
                  </c:pt>
                  <c:pt idx="18">
                    <c:v>DD2B</c:v>
                  </c:pt>
                  <c:pt idx="19">
                    <c:v>DD2B</c:v>
                  </c:pt>
                </c:lvl>
                <c:lvl>
                  <c:pt idx="0">
                    <c:v>2210001</c:v>
                  </c:pt>
                  <c:pt idx="1">
                    <c:v>2210005</c:v>
                  </c:pt>
                  <c:pt idx="2">
                    <c:v>2210007</c:v>
                  </c:pt>
                  <c:pt idx="3">
                    <c:v>2210019</c:v>
                  </c:pt>
                  <c:pt idx="4">
                    <c:v>2210003</c:v>
                  </c:pt>
                  <c:pt idx="5">
                    <c:v>2210011</c:v>
                  </c:pt>
                  <c:pt idx="6">
                    <c:v>2210015</c:v>
                  </c:pt>
                  <c:pt idx="7">
                    <c:v>2210020</c:v>
                  </c:pt>
                  <c:pt idx="8">
                    <c:v>2210004</c:v>
                  </c:pt>
                  <c:pt idx="9">
                    <c:v>2210006</c:v>
                  </c:pt>
                  <c:pt idx="10">
                    <c:v>2210009</c:v>
                  </c:pt>
                  <c:pt idx="11">
                    <c:v>2210010</c:v>
                  </c:pt>
                  <c:pt idx="12">
                    <c:v>2210014</c:v>
                  </c:pt>
                  <c:pt idx="13">
                    <c:v>2210016</c:v>
                  </c:pt>
                  <c:pt idx="14">
                    <c:v>2210017</c:v>
                  </c:pt>
                  <c:pt idx="15">
                    <c:v>2210018</c:v>
                  </c:pt>
                  <c:pt idx="16">
                    <c:v>2210012</c:v>
                  </c:pt>
                  <c:pt idx="17">
                    <c:v>2210013</c:v>
                  </c:pt>
                  <c:pt idx="18">
                    <c:v>2210002</c:v>
                  </c:pt>
                  <c:pt idx="19">
                    <c:v>2210008</c:v>
                  </c:pt>
                </c:lvl>
                <c:lvl>
                  <c:pt idx="0">
                    <c:v>Sinh viên 1</c:v>
                  </c:pt>
                  <c:pt idx="1">
                    <c:v>Sinh viên 5</c:v>
                  </c:pt>
                  <c:pt idx="2">
                    <c:v>Sinh viên 7</c:v>
                  </c:pt>
                  <c:pt idx="3">
                    <c:v>Sinh viên 19</c:v>
                  </c:pt>
                  <c:pt idx="4">
                    <c:v>Sinh viên 3</c:v>
                  </c:pt>
                  <c:pt idx="5">
                    <c:v>Sinh viên 11</c:v>
                  </c:pt>
                  <c:pt idx="6">
                    <c:v>Sinh viên 15</c:v>
                  </c:pt>
                  <c:pt idx="7">
                    <c:v>Sinh viên 20</c:v>
                  </c:pt>
                  <c:pt idx="8">
                    <c:v>Sinh viên 4</c:v>
                  </c:pt>
                  <c:pt idx="9">
                    <c:v>Sinh viên 6</c:v>
                  </c:pt>
                  <c:pt idx="10">
                    <c:v>Sinh viên 9</c:v>
                  </c:pt>
                  <c:pt idx="11">
                    <c:v>Sinh viên 10</c:v>
                  </c:pt>
                  <c:pt idx="12">
                    <c:v>Sinh viên 14</c:v>
                  </c:pt>
                  <c:pt idx="13">
                    <c:v>Sinh viên 16</c:v>
                  </c:pt>
                  <c:pt idx="14">
                    <c:v>Sinh viên 17</c:v>
                  </c:pt>
                  <c:pt idx="15">
                    <c:v>Sinh viên 18</c:v>
                  </c:pt>
                  <c:pt idx="16">
                    <c:v>Sinh viên 12</c:v>
                  </c:pt>
                  <c:pt idx="17">
                    <c:v>Sinh viên 13</c:v>
                  </c:pt>
                  <c:pt idx="18">
                    <c:v>Sinh viên 2</c:v>
                  </c:pt>
                  <c:pt idx="19">
                    <c:v>Sinh viên 8</c:v>
                  </c:pt>
                </c:lvl>
              </c:multiLvlStrCache>
            </c:multiLvlStr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F-404B-BC4A-955B9406EE26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câu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Sheet1!$A$2:$C$21</c:f>
              <c:multiLvlStrCache>
                <c:ptCount val="20"/>
                <c:lvl>
                  <c:pt idx="0">
                    <c:v>DD2B</c:v>
                  </c:pt>
                  <c:pt idx="1">
                    <c:v>DD2B</c:v>
                  </c:pt>
                  <c:pt idx="2">
                    <c:v>DD2B</c:v>
                  </c:pt>
                  <c:pt idx="3">
                    <c:v>DD2B</c:v>
                  </c:pt>
                  <c:pt idx="4">
                    <c:v>DD2B</c:v>
                  </c:pt>
                  <c:pt idx="5">
                    <c:v>DD2B</c:v>
                  </c:pt>
                  <c:pt idx="6">
                    <c:v>DD2B</c:v>
                  </c:pt>
                  <c:pt idx="7">
                    <c:v>DD2B</c:v>
                  </c:pt>
                  <c:pt idx="8">
                    <c:v>DD2B</c:v>
                  </c:pt>
                  <c:pt idx="9">
                    <c:v>DD2B</c:v>
                  </c:pt>
                  <c:pt idx="10">
                    <c:v>DD2B</c:v>
                  </c:pt>
                  <c:pt idx="11">
                    <c:v>DD2B</c:v>
                  </c:pt>
                  <c:pt idx="12">
                    <c:v>DD2B</c:v>
                  </c:pt>
                  <c:pt idx="13">
                    <c:v>DD2B</c:v>
                  </c:pt>
                  <c:pt idx="14">
                    <c:v>DD2B</c:v>
                  </c:pt>
                  <c:pt idx="15">
                    <c:v>DD2B</c:v>
                  </c:pt>
                  <c:pt idx="16">
                    <c:v>DD2B</c:v>
                  </c:pt>
                  <c:pt idx="17">
                    <c:v>DD2B</c:v>
                  </c:pt>
                  <c:pt idx="18">
                    <c:v>DD2B</c:v>
                  </c:pt>
                  <c:pt idx="19">
                    <c:v>DD2B</c:v>
                  </c:pt>
                </c:lvl>
                <c:lvl>
                  <c:pt idx="0">
                    <c:v>2210001</c:v>
                  </c:pt>
                  <c:pt idx="1">
                    <c:v>2210005</c:v>
                  </c:pt>
                  <c:pt idx="2">
                    <c:v>2210007</c:v>
                  </c:pt>
                  <c:pt idx="3">
                    <c:v>2210019</c:v>
                  </c:pt>
                  <c:pt idx="4">
                    <c:v>2210003</c:v>
                  </c:pt>
                  <c:pt idx="5">
                    <c:v>2210011</c:v>
                  </c:pt>
                  <c:pt idx="6">
                    <c:v>2210015</c:v>
                  </c:pt>
                  <c:pt idx="7">
                    <c:v>2210020</c:v>
                  </c:pt>
                  <c:pt idx="8">
                    <c:v>2210004</c:v>
                  </c:pt>
                  <c:pt idx="9">
                    <c:v>2210006</c:v>
                  </c:pt>
                  <c:pt idx="10">
                    <c:v>2210009</c:v>
                  </c:pt>
                  <c:pt idx="11">
                    <c:v>2210010</c:v>
                  </c:pt>
                  <c:pt idx="12">
                    <c:v>2210014</c:v>
                  </c:pt>
                  <c:pt idx="13">
                    <c:v>2210016</c:v>
                  </c:pt>
                  <c:pt idx="14">
                    <c:v>2210017</c:v>
                  </c:pt>
                  <c:pt idx="15">
                    <c:v>2210018</c:v>
                  </c:pt>
                  <c:pt idx="16">
                    <c:v>2210012</c:v>
                  </c:pt>
                  <c:pt idx="17">
                    <c:v>2210013</c:v>
                  </c:pt>
                  <c:pt idx="18">
                    <c:v>2210002</c:v>
                  </c:pt>
                  <c:pt idx="19">
                    <c:v>2210008</c:v>
                  </c:pt>
                </c:lvl>
                <c:lvl>
                  <c:pt idx="0">
                    <c:v>Sinh viên 1</c:v>
                  </c:pt>
                  <c:pt idx="1">
                    <c:v>Sinh viên 5</c:v>
                  </c:pt>
                  <c:pt idx="2">
                    <c:v>Sinh viên 7</c:v>
                  </c:pt>
                  <c:pt idx="3">
                    <c:v>Sinh viên 19</c:v>
                  </c:pt>
                  <c:pt idx="4">
                    <c:v>Sinh viên 3</c:v>
                  </c:pt>
                  <c:pt idx="5">
                    <c:v>Sinh viên 11</c:v>
                  </c:pt>
                  <c:pt idx="6">
                    <c:v>Sinh viên 15</c:v>
                  </c:pt>
                  <c:pt idx="7">
                    <c:v>Sinh viên 20</c:v>
                  </c:pt>
                  <c:pt idx="8">
                    <c:v>Sinh viên 4</c:v>
                  </c:pt>
                  <c:pt idx="9">
                    <c:v>Sinh viên 6</c:v>
                  </c:pt>
                  <c:pt idx="10">
                    <c:v>Sinh viên 9</c:v>
                  </c:pt>
                  <c:pt idx="11">
                    <c:v>Sinh viên 10</c:v>
                  </c:pt>
                  <c:pt idx="12">
                    <c:v>Sinh viên 14</c:v>
                  </c:pt>
                  <c:pt idx="13">
                    <c:v>Sinh viên 16</c:v>
                  </c:pt>
                  <c:pt idx="14">
                    <c:v>Sinh viên 17</c:v>
                  </c:pt>
                  <c:pt idx="15">
                    <c:v>Sinh viên 18</c:v>
                  </c:pt>
                  <c:pt idx="16">
                    <c:v>Sinh viên 12</c:v>
                  </c:pt>
                  <c:pt idx="17">
                    <c:v>Sinh viên 13</c:v>
                  </c:pt>
                  <c:pt idx="18">
                    <c:v>Sinh viên 2</c:v>
                  </c:pt>
                  <c:pt idx="19">
                    <c:v>Sinh viên 8</c:v>
                  </c:pt>
                </c:lvl>
              </c:multiLvlStrCache>
            </c:multiLvlStr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F-404B-BC4A-955B9406EE26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câu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Sheet1!$A$2:$C$21</c:f>
              <c:multiLvlStrCache>
                <c:ptCount val="20"/>
                <c:lvl>
                  <c:pt idx="0">
                    <c:v>DD2B</c:v>
                  </c:pt>
                  <c:pt idx="1">
                    <c:v>DD2B</c:v>
                  </c:pt>
                  <c:pt idx="2">
                    <c:v>DD2B</c:v>
                  </c:pt>
                  <c:pt idx="3">
                    <c:v>DD2B</c:v>
                  </c:pt>
                  <c:pt idx="4">
                    <c:v>DD2B</c:v>
                  </c:pt>
                  <c:pt idx="5">
                    <c:v>DD2B</c:v>
                  </c:pt>
                  <c:pt idx="6">
                    <c:v>DD2B</c:v>
                  </c:pt>
                  <c:pt idx="7">
                    <c:v>DD2B</c:v>
                  </c:pt>
                  <c:pt idx="8">
                    <c:v>DD2B</c:v>
                  </c:pt>
                  <c:pt idx="9">
                    <c:v>DD2B</c:v>
                  </c:pt>
                  <c:pt idx="10">
                    <c:v>DD2B</c:v>
                  </c:pt>
                  <c:pt idx="11">
                    <c:v>DD2B</c:v>
                  </c:pt>
                  <c:pt idx="12">
                    <c:v>DD2B</c:v>
                  </c:pt>
                  <c:pt idx="13">
                    <c:v>DD2B</c:v>
                  </c:pt>
                  <c:pt idx="14">
                    <c:v>DD2B</c:v>
                  </c:pt>
                  <c:pt idx="15">
                    <c:v>DD2B</c:v>
                  </c:pt>
                  <c:pt idx="16">
                    <c:v>DD2B</c:v>
                  </c:pt>
                  <c:pt idx="17">
                    <c:v>DD2B</c:v>
                  </c:pt>
                  <c:pt idx="18">
                    <c:v>DD2B</c:v>
                  </c:pt>
                  <c:pt idx="19">
                    <c:v>DD2B</c:v>
                  </c:pt>
                </c:lvl>
                <c:lvl>
                  <c:pt idx="0">
                    <c:v>2210001</c:v>
                  </c:pt>
                  <c:pt idx="1">
                    <c:v>2210005</c:v>
                  </c:pt>
                  <c:pt idx="2">
                    <c:v>2210007</c:v>
                  </c:pt>
                  <c:pt idx="3">
                    <c:v>2210019</c:v>
                  </c:pt>
                  <c:pt idx="4">
                    <c:v>2210003</c:v>
                  </c:pt>
                  <c:pt idx="5">
                    <c:v>2210011</c:v>
                  </c:pt>
                  <c:pt idx="6">
                    <c:v>2210015</c:v>
                  </c:pt>
                  <c:pt idx="7">
                    <c:v>2210020</c:v>
                  </c:pt>
                  <c:pt idx="8">
                    <c:v>2210004</c:v>
                  </c:pt>
                  <c:pt idx="9">
                    <c:v>2210006</c:v>
                  </c:pt>
                  <c:pt idx="10">
                    <c:v>2210009</c:v>
                  </c:pt>
                  <c:pt idx="11">
                    <c:v>2210010</c:v>
                  </c:pt>
                  <c:pt idx="12">
                    <c:v>2210014</c:v>
                  </c:pt>
                  <c:pt idx="13">
                    <c:v>2210016</c:v>
                  </c:pt>
                  <c:pt idx="14">
                    <c:v>2210017</c:v>
                  </c:pt>
                  <c:pt idx="15">
                    <c:v>2210018</c:v>
                  </c:pt>
                  <c:pt idx="16">
                    <c:v>2210012</c:v>
                  </c:pt>
                  <c:pt idx="17">
                    <c:v>2210013</c:v>
                  </c:pt>
                  <c:pt idx="18">
                    <c:v>2210002</c:v>
                  </c:pt>
                  <c:pt idx="19">
                    <c:v>2210008</c:v>
                  </c:pt>
                </c:lvl>
                <c:lvl>
                  <c:pt idx="0">
                    <c:v>Sinh viên 1</c:v>
                  </c:pt>
                  <c:pt idx="1">
                    <c:v>Sinh viên 5</c:v>
                  </c:pt>
                  <c:pt idx="2">
                    <c:v>Sinh viên 7</c:v>
                  </c:pt>
                  <c:pt idx="3">
                    <c:v>Sinh viên 19</c:v>
                  </c:pt>
                  <c:pt idx="4">
                    <c:v>Sinh viên 3</c:v>
                  </c:pt>
                  <c:pt idx="5">
                    <c:v>Sinh viên 11</c:v>
                  </c:pt>
                  <c:pt idx="6">
                    <c:v>Sinh viên 15</c:v>
                  </c:pt>
                  <c:pt idx="7">
                    <c:v>Sinh viên 20</c:v>
                  </c:pt>
                  <c:pt idx="8">
                    <c:v>Sinh viên 4</c:v>
                  </c:pt>
                  <c:pt idx="9">
                    <c:v>Sinh viên 6</c:v>
                  </c:pt>
                  <c:pt idx="10">
                    <c:v>Sinh viên 9</c:v>
                  </c:pt>
                  <c:pt idx="11">
                    <c:v>Sinh viên 10</c:v>
                  </c:pt>
                  <c:pt idx="12">
                    <c:v>Sinh viên 14</c:v>
                  </c:pt>
                  <c:pt idx="13">
                    <c:v>Sinh viên 16</c:v>
                  </c:pt>
                  <c:pt idx="14">
                    <c:v>Sinh viên 17</c:v>
                  </c:pt>
                  <c:pt idx="15">
                    <c:v>Sinh viên 18</c:v>
                  </c:pt>
                  <c:pt idx="16">
                    <c:v>Sinh viên 12</c:v>
                  </c:pt>
                  <c:pt idx="17">
                    <c:v>Sinh viên 13</c:v>
                  </c:pt>
                  <c:pt idx="18">
                    <c:v>Sinh viên 2</c:v>
                  </c:pt>
                  <c:pt idx="19">
                    <c:v>Sinh viên 8</c:v>
                  </c:pt>
                </c:lvl>
              </c:multiLvlStrCache>
            </c:multiLvlStr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F-404B-BC4A-955B9406EE26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câu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Sheet1!$A$2:$C$21</c:f>
              <c:multiLvlStrCache>
                <c:ptCount val="20"/>
                <c:lvl>
                  <c:pt idx="0">
                    <c:v>DD2B</c:v>
                  </c:pt>
                  <c:pt idx="1">
                    <c:v>DD2B</c:v>
                  </c:pt>
                  <c:pt idx="2">
                    <c:v>DD2B</c:v>
                  </c:pt>
                  <c:pt idx="3">
                    <c:v>DD2B</c:v>
                  </c:pt>
                  <c:pt idx="4">
                    <c:v>DD2B</c:v>
                  </c:pt>
                  <c:pt idx="5">
                    <c:v>DD2B</c:v>
                  </c:pt>
                  <c:pt idx="6">
                    <c:v>DD2B</c:v>
                  </c:pt>
                  <c:pt idx="7">
                    <c:v>DD2B</c:v>
                  </c:pt>
                  <c:pt idx="8">
                    <c:v>DD2B</c:v>
                  </c:pt>
                  <c:pt idx="9">
                    <c:v>DD2B</c:v>
                  </c:pt>
                  <c:pt idx="10">
                    <c:v>DD2B</c:v>
                  </c:pt>
                  <c:pt idx="11">
                    <c:v>DD2B</c:v>
                  </c:pt>
                  <c:pt idx="12">
                    <c:v>DD2B</c:v>
                  </c:pt>
                  <c:pt idx="13">
                    <c:v>DD2B</c:v>
                  </c:pt>
                  <c:pt idx="14">
                    <c:v>DD2B</c:v>
                  </c:pt>
                  <c:pt idx="15">
                    <c:v>DD2B</c:v>
                  </c:pt>
                  <c:pt idx="16">
                    <c:v>DD2B</c:v>
                  </c:pt>
                  <c:pt idx="17">
                    <c:v>DD2B</c:v>
                  </c:pt>
                  <c:pt idx="18">
                    <c:v>DD2B</c:v>
                  </c:pt>
                  <c:pt idx="19">
                    <c:v>DD2B</c:v>
                  </c:pt>
                </c:lvl>
                <c:lvl>
                  <c:pt idx="0">
                    <c:v>2210001</c:v>
                  </c:pt>
                  <c:pt idx="1">
                    <c:v>2210005</c:v>
                  </c:pt>
                  <c:pt idx="2">
                    <c:v>2210007</c:v>
                  </c:pt>
                  <c:pt idx="3">
                    <c:v>2210019</c:v>
                  </c:pt>
                  <c:pt idx="4">
                    <c:v>2210003</c:v>
                  </c:pt>
                  <c:pt idx="5">
                    <c:v>2210011</c:v>
                  </c:pt>
                  <c:pt idx="6">
                    <c:v>2210015</c:v>
                  </c:pt>
                  <c:pt idx="7">
                    <c:v>2210020</c:v>
                  </c:pt>
                  <c:pt idx="8">
                    <c:v>2210004</c:v>
                  </c:pt>
                  <c:pt idx="9">
                    <c:v>2210006</c:v>
                  </c:pt>
                  <c:pt idx="10">
                    <c:v>2210009</c:v>
                  </c:pt>
                  <c:pt idx="11">
                    <c:v>2210010</c:v>
                  </c:pt>
                  <c:pt idx="12">
                    <c:v>2210014</c:v>
                  </c:pt>
                  <c:pt idx="13">
                    <c:v>2210016</c:v>
                  </c:pt>
                  <c:pt idx="14">
                    <c:v>2210017</c:v>
                  </c:pt>
                  <c:pt idx="15">
                    <c:v>2210018</c:v>
                  </c:pt>
                  <c:pt idx="16">
                    <c:v>2210012</c:v>
                  </c:pt>
                  <c:pt idx="17">
                    <c:v>2210013</c:v>
                  </c:pt>
                  <c:pt idx="18">
                    <c:v>2210002</c:v>
                  </c:pt>
                  <c:pt idx="19">
                    <c:v>2210008</c:v>
                  </c:pt>
                </c:lvl>
                <c:lvl>
                  <c:pt idx="0">
                    <c:v>Sinh viên 1</c:v>
                  </c:pt>
                  <c:pt idx="1">
                    <c:v>Sinh viên 5</c:v>
                  </c:pt>
                  <c:pt idx="2">
                    <c:v>Sinh viên 7</c:v>
                  </c:pt>
                  <c:pt idx="3">
                    <c:v>Sinh viên 19</c:v>
                  </c:pt>
                  <c:pt idx="4">
                    <c:v>Sinh viên 3</c:v>
                  </c:pt>
                  <c:pt idx="5">
                    <c:v>Sinh viên 11</c:v>
                  </c:pt>
                  <c:pt idx="6">
                    <c:v>Sinh viên 15</c:v>
                  </c:pt>
                  <c:pt idx="7">
                    <c:v>Sinh viên 20</c:v>
                  </c:pt>
                  <c:pt idx="8">
                    <c:v>Sinh viên 4</c:v>
                  </c:pt>
                  <c:pt idx="9">
                    <c:v>Sinh viên 6</c:v>
                  </c:pt>
                  <c:pt idx="10">
                    <c:v>Sinh viên 9</c:v>
                  </c:pt>
                  <c:pt idx="11">
                    <c:v>Sinh viên 10</c:v>
                  </c:pt>
                  <c:pt idx="12">
                    <c:v>Sinh viên 14</c:v>
                  </c:pt>
                  <c:pt idx="13">
                    <c:v>Sinh viên 16</c:v>
                  </c:pt>
                  <c:pt idx="14">
                    <c:v>Sinh viên 17</c:v>
                  </c:pt>
                  <c:pt idx="15">
                    <c:v>Sinh viên 18</c:v>
                  </c:pt>
                  <c:pt idx="16">
                    <c:v>Sinh viên 12</c:v>
                  </c:pt>
                  <c:pt idx="17">
                    <c:v>Sinh viên 13</c:v>
                  </c:pt>
                  <c:pt idx="18">
                    <c:v>Sinh viên 2</c:v>
                  </c:pt>
                  <c:pt idx="19">
                    <c:v>Sinh viên 8</c:v>
                  </c:pt>
                </c:lvl>
              </c:multiLvlStrCache>
            </c:multiLvlStr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F-404B-BC4A-955B9406EE26}"/>
            </c:ext>
          </c:extLst>
        </c:ser>
        <c:ser>
          <c:idx val="4"/>
          <c:order val="4"/>
          <c:tx>
            <c:strRef>
              <c:f>Sheet1!$H$1</c:f>
              <c:strCache>
                <c:ptCount val="1"/>
                <c:pt idx="0">
                  <c:v>câu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Sheet1!$A$2:$C$21</c:f>
              <c:multiLvlStrCache>
                <c:ptCount val="20"/>
                <c:lvl>
                  <c:pt idx="0">
                    <c:v>DD2B</c:v>
                  </c:pt>
                  <c:pt idx="1">
                    <c:v>DD2B</c:v>
                  </c:pt>
                  <c:pt idx="2">
                    <c:v>DD2B</c:v>
                  </c:pt>
                  <c:pt idx="3">
                    <c:v>DD2B</c:v>
                  </c:pt>
                  <c:pt idx="4">
                    <c:v>DD2B</c:v>
                  </c:pt>
                  <c:pt idx="5">
                    <c:v>DD2B</c:v>
                  </c:pt>
                  <c:pt idx="6">
                    <c:v>DD2B</c:v>
                  </c:pt>
                  <c:pt idx="7">
                    <c:v>DD2B</c:v>
                  </c:pt>
                  <c:pt idx="8">
                    <c:v>DD2B</c:v>
                  </c:pt>
                  <c:pt idx="9">
                    <c:v>DD2B</c:v>
                  </c:pt>
                  <c:pt idx="10">
                    <c:v>DD2B</c:v>
                  </c:pt>
                  <c:pt idx="11">
                    <c:v>DD2B</c:v>
                  </c:pt>
                  <c:pt idx="12">
                    <c:v>DD2B</c:v>
                  </c:pt>
                  <c:pt idx="13">
                    <c:v>DD2B</c:v>
                  </c:pt>
                  <c:pt idx="14">
                    <c:v>DD2B</c:v>
                  </c:pt>
                  <c:pt idx="15">
                    <c:v>DD2B</c:v>
                  </c:pt>
                  <c:pt idx="16">
                    <c:v>DD2B</c:v>
                  </c:pt>
                  <c:pt idx="17">
                    <c:v>DD2B</c:v>
                  </c:pt>
                  <c:pt idx="18">
                    <c:v>DD2B</c:v>
                  </c:pt>
                  <c:pt idx="19">
                    <c:v>DD2B</c:v>
                  </c:pt>
                </c:lvl>
                <c:lvl>
                  <c:pt idx="0">
                    <c:v>2210001</c:v>
                  </c:pt>
                  <c:pt idx="1">
                    <c:v>2210005</c:v>
                  </c:pt>
                  <c:pt idx="2">
                    <c:v>2210007</c:v>
                  </c:pt>
                  <c:pt idx="3">
                    <c:v>2210019</c:v>
                  </c:pt>
                  <c:pt idx="4">
                    <c:v>2210003</c:v>
                  </c:pt>
                  <c:pt idx="5">
                    <c:v>2210011</c:v>
                  </c:pt>
                  <c:pt idx="6">
                    <c:v>2210015</c:v>
                  </c:pt>
                  <c:pt idx="7">
                    <c:v>2210020</c:v>
                  </c:pt>
                  <c:pt idx="8">
                    <c:v>2210004</c:v>
                  </c:pt>
                  <c:pt idx="9">
                    <c:v>2210006</c:v>
                  </c:pt>
                  <c:pt idx="10">
                    <c:v>2210009</c:v>
                  </c:pt>
                  <c:pt idx="11">
                    <c:v>2210010</c:v>
                  </c:pt>
                  <c:pt idx="12">
                    <c:v>2210014</c:v>
                  </c:pt>
                  <c:pt idx="13">
                    <c:v>2210016</c:v>
                  </c:pt>
                  <c:pt idx="14">
                    <c:v>2210017</c:v>
                  </c:pt>
                  <c:pt idx="15">
                    <c:v>2210018</c:v>
                  </c:pt>
                  <c:pt idx="16">
                    <c:v>2210012</c:v>
                  </c:pt>
                  <c:pt idx="17">
                    <c:v>2210013</c:v>
                  </c:pt>
                  <c:pt idx="18">
                    <c:v>2210002</c:v>
                  </c:pt>
                  <c:pt idx="19">
                    <c:v>2210008</c:v>
                  </c:pt>
                </c:lvl>
                <c:lvl>
                  <c:pt idx="0">
                    <c:v>Sinh viên 1</c:v>
                  </c:pt>
                  <c:pt idx="1">
                    <c:v>Sinh viên 5</c:v>
                  </c:pt>
                  <c:pt idx="2">
                    <c:v>Sinh viên 7</c:v>
                  </c:pt>
                  <c:pt idx="3">
                    <c:v>Sinh viên 19</c:v>
                  </c:pt>
                  <c:pt idx="4">
                    <c:v>Sinh viên 3</c:v>
                  </c:pt>
                  <c:pt idx="5">
                    <c:v>Sinh viên 11</c:v>
                  </c:pt>
                  <c:pt idx="6">
                    <c:v>Sinh viên 15</c:v>
                  </c:pt>
                  <c:pt idx="7">
                    <c:v>Sinh viên 20</c:v>
                  </c:pt>
                  <c:pt idx="8">
                    <c:v>Sinh viên 4</c:v>
                  </c:pt>
                  <c:pt idx="9">
                    <c:v>Sinh viên 6</c:v>
                  </c:pt>
                  <c:pt idx="10">
                    <c:v>Sinh viên 9</c:v>
                  </c:pt>
                  <c:pt idx="11">
                    <c:v>Sinh viên 10</c:v>
                  </c:pt>
                  <c:pt idx="12">
                    <c:v>Sinh viên 14</c:v>
                  </c:pt>
                  <c:pt idx="13">
                    <c:v>Sinh viên 16</c:v>
                  </c:pt>
                  <c:pt idx="14">
                    <c:v>Sinh viên 17</c:v>
                  </c:pt>
                  <c:pt idx="15">
                    <c:v>Sinh viên 18</c:v>
                  </c:pt>
                  <c:pt idx="16">
                    <c:v>Sinh viên 12</c:v>
                  </c:pt>
                  <c:pt idx="17">
                    <c:v>Sinh viên 13</c:v>
                  </c:pt>
                  <c:pt idx="18">
                    <c:v>Sinh viên 2</c:v>
                  </c:pt>
                  <c:pt idx="19">
                    <c:v>Sinh viên 8</c:v>
                  </c:pt>
                </c:lvl>
              </c:multiLvlStrCache>
            </c:multiLvlStrRef>
          </c:cat>
          <c:val>
            <c:numRef>
              <c:f>Sheet1!$H$2:$H$21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F-404B-BC4A-955B9406EE26}"/>
            </c:ext>
          </c:extLst>
        </c:ser>
        <c:ser>
          <c:idx val="5"/>
          <c:order val="5"/>
          <c:tx>
            <c:strRef>
              <c:f>Sheet1!$I$1</c:f>
              <c:strCache>
                <c:ptCount val="1"/>
                <c:pt idx="0">
                  <c:v>Tổng điểm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Sheet1!$A$2:$C$21</c:f>
              <c:multiLvlStrCache>
                <c:ptCount val="20"/>
                <c:lvl>
                  <c:pt idx="0">
                    <c:v>DD2B</c:v>
                  </c:pt>
                  <c:pt idx="1">
                    <c:v>DD2B</c:v>
                  </c:pt>
                  <c:pt idx="2">
                    <c:v>DD2B</c:v>
                  </c:pt>
                  <c:pt idx="3">
                    <c:v>DD2B</c:v>
                  </c:pt>
                  <c:pt idx="4">
                    <c:v>DD2B</c:v>
                  </c:pt>
                  <c:pt idx="5">
                    <c:v>DD2B</c:v>
                  </c:pt>
                  <c:pt idx="6">
                    <c:v>DD2B</c:v>
                  </c:pt>
                  <c:pt idx="7">
                    <c:v>DD2B</c:v>
                  </c:pt>
                  <c:pt idx="8">
                    <c:v>DD2B</c:v>
                  </c:pt>
                  <c:pt idx="9">
                    <c:v>DD2B</c:v>
                  </c:pt>
                  <c:pt idx="10">
                    <c:v>DD2B</c:v>
                  </c:pt>
                  <c:pt idx="11">
                    <c:v>DD2B</c:v>
                  </c:pt>
                  <c:pt idx="12">
                    <c:v>DD2B</c:v>
                  </c:pt>
                  <c:pt idx="13">
                    <c:v>DD2B</c:v>
                  </c:pt>
                  <c:pt idx="14">
                    <c:v>DD2B</c:v>
                  </c:pt>
                  <c:pt idx="15">
                    <c:v>DD2B</c:v>
                  </c:pt>
                  <c:pt idx="16">
                    <c:v>DD2B</c:v>
                  </c:pt>
                  <c:pt idx="17">
                    <c:v>DD2B</c:v>
                  </c:pt>
                  <c:pt idx="18">
                    <c:v>DD2B</c:v>
                  </c:pt>
                  <c:pt idx="19">
                    <c:v>DD2B</c:v>
                  </c:pt>
                </c:lvl>
                <c:lvl>
                  <c:pt idx="0">
                    <c:v>2210001</c:v>
                  </c:pt>
                  <c:pt idx="1">
                    <c:v>2210005</c:v>
                  </c:pt>
                  <c:pt idx="2">
                    <c:v>2210007</c:v>
                  </c:pt>
                  <c:pt idx="3">
                    <c:v>2210019</c:v>
                  </c:pt>
                  <c:pt idx="4">
                    <c:v>2210003</c:v>
                  </c:pt>
                  <c:pt idx="5">
                    <c:v>2210011</c:v>
                  </c:pt>
                  <c:pt idx="6">
                    <c:v>2210015</c:v>
                  </c:pt>
                  <c:pt idx="7">
                    <c:v>2210020</c:v>
                  </c:pt>
                  <c:pt idx="8">
                    <c:v>2210004</c:v>
                  </c:pt>
                  <c:pt idx="9">
                    <c:v>2210006</c:v>
                  </c:pt>
                  <c:pt idx="10">
                    <c:v>2210009</c:v>
                  </c:pt>
                  <c:pt idx="11">
                    <c:v>2210010</c:v>
                  </c:pt>
                  <c:pt idx="12">
                    <c:v>2210014</c:v>
                  </c:pt>
                  <c:pt idx="13">
                    <c:v>2210016</c:v>
                  </c:pt>
                  <c:pt idx="14">
                    <c:v>2210017</c:v>
                  </c:pt>
                  <c:pt idx="15">
                    <c:v>2210018</c:v>
                  </c:pt>
                  <c:pt idx="16">
                    <c:v>2210012</c:v>
                  </c:pt>
                  <c:pt idx="17">
                    <c:v>2210013</c:v>
                  </c:pt>
                  <c:pt idx="18">
                    <c:v>2210002</c:v>
                  </c:pt>
                  <c:pt idx="19">
                    <c:v>2210008</c:v>
                  </c:pt>
                </c:lvl>
                <c:lvl>
                  <c:pt idx="0">
                    <c:v>Sinh viên 1</c:v>
                  </c:pt>
                  <c:pt idx="1">
                    <c:v>Sinh viên 5</c:v>
                  </c:pt>
                  <c:pt idx="2">
                    <c:v>Sinh viên 7</c:v>
                  </c:pt>
                  <c:pt idx="3">
                    <c:v>Sinh viên 19</c:v>
                  </c:pt>
                  <c:pt idx="4">
                    <c:v>Sinh viên 3</c:v>
                  </c:pt>
                  <c:pt idx="5">
                    <c:v>Sinh viên 11</c:v>
                  </c:pt>
                  <c:pt idx="6">
                    <c:v>Sinh viên 15</c:v>
                  </c:pt>
                  <c:pt idx="7">
                    <c:v>Sinh viên 20</c:v>
                  </c:pt>
                  <c:pt idx="8">
                    <c:v>Sinh viên 4</c:v>
                  </c:pt>
                  <c:pt idx="9">
                    <c:v>Sinh viên 6</c:v>
                  </c:pt>
                  <c:pt idx="10">
                    <c:v>Sinh viên 9</c:v>
                  </c:pt>
                  <c:pt idx="11">
                    <c:v>Sinh viên 10</c:v>
                  </c:pt>
                  <c:pt idx="12">
                    <c:v>Sinh viên 14</c:v>
                  </c:pt>
                  <c:pt idx="13">
                    <c:v>Sinh viên 16</c:v>
                  </c:pt>
                  <c:pt idx="14">
                    <c:v>Sinh viên 17</c:v>
                  </c:pt>
                  <c:pt idx="15">
                    <c:v>Sinh viên 18</c:v>
                  </c:pt>
                  <c:pt idx="16">
                    <c:v>Sinh viên 12</c:v>
                  </c:pt>
                  <c:pt idx="17">
                    <c:v>Sinh viên 13</c:v>
                  </c:pt>
                  <c:pt idx="18">
                    <c:v>Sinh viên 2</c:v>
                  </c:pt>
                  <c:pt idx="19">
                    <c:v>Sinh viên 8</c:v>
                  </c:pt>
                </c:lvl>
              </c:multiLvlStrCache>
            </c:multiLvlStr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5F-404B-BC4A-955B9406E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1937247"/>
        <c:axId val="341937727"/>
        <c:axId val="0"/>
      </c:bar3DChart>
      <c:catAx>
        <c:axId val="34193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37727"/>
        <c:crosses val="autoZero"/>
        <c:auto val="1"/>
        <c:lblAlgn val="ctr"/>
        <c:lblOffset val="100"/>
        <c:noMultiLvlLbl val="0"/>
      </c:catAx>
      <c:valAx>
        <c:axId val="34193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3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498231</xdr:colOff>
      <xdr:row>2</xdr:row>
      <xdr:rowOff>17585</xdr:rowOff>
    </xdr:from>
    <xdr:to>
      <xdr:col>24</xdr:col>
      <xdr:colOff>597877</xdr:colOff>
      <xdr:row>27</xdr:row>
      <xdr:rowOff>82061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EC8E4B-3198-5D03-3760-C1CC5194F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940.641998263891" createdVersion="8" refreshedVersion="8" minRefreshableVersion="3" recordCount="20" xr:uid="{B4ACCC3D-AFC9-4A5F-8E1C-14277F6D47AD}">
  <cacheSource type="worksheet">
    <worksheetSource ref="A1:L21" sheet="Sheet1"/>
  </cacheSource>
  <cacheFields count="12">
    <cacheField name="Họ tên " numFmtId="0">
      <sharedItems/>
    </cacheField>
    <cacheField name="MSSV" numFmtId="0">
      <sharedItems containsSemiMixedTypes="0" containsString="0" containsNumber="1" containsInteger="1" minValue="2210001" maxValue="2210020"/>
    </cacheField>
    <cacheField name="Lớp" numFmtId="0">
      <sharedItems/>
    </cacheField>
    <cacheField name="câu 1" numFmtId="0">
      <sharedItems containsSemiMixedTypes="0" containsString="0" containsNumber="1" containsInteger="1" minValue="0" maxValue="1"/>
    </cacheField>
    <cacheField name="câu 2" numFmtId="0">
      <sharedItems containsSemiMixedTypes="0" containsString="0" containsNumber="1" containsInteger="1" minValue="0" maxValue="1"/>
    </cacheField>
    <cacheField name="câu 3" numFmtId="0">
      <sharedItems containsSemiMixedTypes="0" containsString="0" containsNumber="1" containsInteger="1" minValue="0" maxValue="1"/>
    </cacheField>
    <cacheField name="câu 4" numFmtId="0">
      <sharedItems containsSemiMixedTypes="0" containsString="0" containsNumber="1" containsInteger="1" minValue="0" maxValue="1"/>
    </cacheField>
    <cacheField name="câu 5" numFmtId="0">
      <sharedItems containsSemiMixedTypes="0" containsString="0" containsNumber="1" containsInteger="1" minValue="0" maxValue="1"/>
    </cacheField>
    <cacheField name="Tổng điểm" numFmtId="0">
      <sharedItems containsSemiMixedTypes="0" containsString="0" containsNumber="1" containsInteger="1" minValue="0" maxValue="4"/>
    </cacheField>
    <cacheField name="Tỷ lệ đúng" numFmtId="0">
      <sharedItems containsSemiMixedTypes="0" containsString="0" containsNumber="1" minValue="0" maxValue="0.8"/>
    </cacheField>
    <cacheField name="loại đánh giá" numFmtId="0">
      <sharedItems count="3">
        <s v="Tốt"/>
        <s v="Khá"/>
        <s v="Yếu"/>
      </sharedItems>
    </cacheField>
    <cacheField name="Ghi chú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Sinh viên 1"/>
    <n v="2210001"/>
    <s v="DD2B"/>
    <n v="1"/>
    <n v="1"/>
    <n v="1"/>
    <n v="0"/>
    <n v="1"/>
    <n v="4"/>
    <n v="0.8"/>
    <x v="0"/>
    <s v="Sinh viên 1 (2210001) - Đúng 80%"/>
  </r>
  <r>
    <s v="Sinh viên 5"/>
    <n v="2210005"/>
    <s v="DD2B"/>
    <n v="1"/>
    <n v="1"/>
    <n v="0"/>
    <n v="1"/>
    <n v="1"/>
    <n v="4"/>
    <n v="0.8"/>
    <x v="0"/>
    <s v="Sinh viên 5 (2210005) - Đúng 80%"/>
  </r>
  <r>
    <s v="Sinh viên 7"/>
    <n v="2210007"/>
    <s v="DD2B"/>
    <n v="1"/>
    <n v="0"/>
    <n v="1"/>
    <n v="1"/>
    <n v="1"/>
    <n v="4"/>
    <n v="0.8"/>
    <x v="0"/>
    <s v="Sinh viên 7 (2210007) - Đúng 80%"/>
  </r>
  <r>
    <s v="Sinh viên 19"/>
    <n v="2210019"/>
    <s v="DD2B"/>
    <n v="1"/>
    <n v="0"/>
    <n v="1"/>
    <n v="1"/>
    <n v="1"/>
    <n v="4"/>
    <n v="0.8"/>
    <x v="0"/>
    <s v="Sinh viên 19 (2210019) - Đúng 80%"/>
  </r>
  <r>
    <s v="Sinh viên 3"/>
    <n v="2210003"/>
    <s v="DD2B"/>
    <n v="1"/>
    <n v="0"/>
    <n v="1"/>
    <n v="0"/>
    <n v="1"/>
    <n v="3"/>
    <n v="0.6"/>
    <x v="1"/>
    <s v="Sinh viên 3 (2210003) - Đúng 60%"/>
  </r>
  <r>
    <s v="Sinh viên 11"/>
    <n v="2210011"/>
    <s v="DD2B"/>
    <n v="1"/>
    <n v="1"/>
    <n v="0"/>
    <n v="0"/>
    <n v="1"/>
    <n v="3"/>
    <n v="0.6"/>
    <x v="1"/>
    <s v="Sinh viên 11 (2210011) - Đúng 60%"/>
  </r>
  <r>
    <s v="Sinh viên 15"/>
    <n v="2210015"/>
    <s v="DD2B"/>
    <n v="0"/>
    <n v="1"/>
    <n v="1"/>
    <n v="1"/>
    <n v="0"/>
    <n v="3"/>
    <n v="0.6"/>
    <x v="1"/>
    <s v="Sinh viên 15 (2210015) - Đúng 60%"/>
  </r>
  <r>
    <s v="Sinh viên 20"/>
    <n v="2210020"/>
    <s v="DD2B"/>
    <n v="0"/>
    <n v="0"/>
    <n v="1"/>
    <n v="1"/>
    <n v="1"/>
    <n v="3"/>
    <n v="0.6"/>
    <x v="1"/>
    <s v="Sinh viên 20 (2210020) - Đúng 60%"/>
  </r>
  <r>
    <s v="Sinh viên 4"/>
    <n v="2210004"/>
    <s v="DD2B"/>
    <n v="0"/>
    <n v="0"/>
    <n v="1"/>
    <n v="0"/>
    <n v="1"/>
    <n v="2"/>
    <n v="0.4"/>
    <x v="2"/>
    <s v="Sinh viên 4 (2210004) - Đúng 40%"/>
  </r>
  <r>
    <s v="Sinh viên 6"/>
    <n v="2210006"/>
    <s v="DD2B"/>
    <n v="0"/>
    <n v="1"/>
    <n v="1"/>
    <n v="0"/>
    <n v="0"/>
    <n v="2"/>
    <n v="0.4"/>
    <x v="2"/>
    <s v="Sinh viên 6 (2210006) - Đúng 40%"/>
  </r>
  <r>
    <s v="Sinh viên 9"/>
    <n v="2210009"/>
    <s v="DD2B"/>
    <n v="0"/>
    <n v="0"/>
    <n v="1"/>
    <n v="0"/>
    <n v="1"/>
    <n v="2"/>
    <n v="0.4"/>
    <x v="2"/>
    <s v="Sinh viên 9 (2210009) - Đúng 40%"/>
  </r>
  <r>
    <s v="Sinh viên 10"/>
    <n v="2210010"/>
    <s v="DD2B"/>
    <n v="0"/>
    <n v="0"/>
    <n v="0"/>
    <n v="1"/>
    <n v="1"/>
    <n v="2"/>
    <n v="0.4"/>
    <x v="2"/>
    <s v="Sinh viên 10 (2210010) - Đúng 40%"/>
  </r>
  <r>
    <s v="Sinh viên 14"/>
    <n v="2210014"/>
    <s v="DD2B"/>
    <n v="0"/>
    <n v="0"/>
    <n v="1"/>
    <n v="1"/>
    <n v="0"/>
    <n v="2"/>
    <n v="0.4"/>
    <x v="2"/>
    <s v="Sinh viên 14 (2210014) - Đúng 40%"/>
  </r>
  <r>
    <s v="Sinh viên 16"/>
    <n v="2210016"/>
    <s v="DD2B"/>
    <n v="1"/>
    <n v="1"/>
    <n v="0"/>
    <n v="0"/>
    <n v="0"/>
    <n v="2"/>
    <n v="0.4"/>
    <x v="2"/>
    <s v="Sinh viên 16 (2210016) - Đúng 40%"/>
  </r>
  <r>
    <s v="Sinh viên 17"/>
    <n v="2210017"/>
    <s v="DD2B"/>
    <n v="1"/>
    <n v="0"/>
    <n v="1"/>
    <n v="0"/>
    <n v="0"/>
    <n v="2"/>
    <n v="0.4"/>
    <x v="2"/>
    <s v="Sinh viên 17 (2210017) - Đúng 40%"/>
  </r>
  <r>
    <s v="Sinh viên 18"/>
    <n v="2210018"/>
    <s v="DD2B"/>
    <n v="0"/>
    <n v="0"/>
    <n v="0"/>
    <n v="1"/>
    <n v="1"/>
    <n v="2"/>
    <n v="0.4"/>
    <x v="2"/>
    <s v="Sinh viên 18 (2210018) - Đúng 40%"/>
  </r>
  <r>
    <s v="Sinh viên 12"/>
    <n v="2210012"/>
    <s v="DD2B"/>
    <n v="0"/>
    <n v="0"/>
    <n v="0"/>
    <n v="0"/>
    <n v="1"/>
    <n v="1"/>
    <n v="0.2"/>
    <x v="2"/>
    <s v="Sinh viên 12 (2210012) - Đúng 20%"/>
  </r>
  <r>
    <s v="Sinh viên 13"/>
    <n v="2210013"/>
    <s v="DD2B"/>
    <n v="0"/>
    <n v="0"/>
    <n v="0"/>
    <n v="1"/>
    <n v="0"/>
    <n v="1"/>
    <n v="0.2"/>
    <x v="2"/>
    <s v="Sinh viên 13 (2210013) - Đúng 20%"/>
  </r>
  <r>
    <s v="Sinh viên 2"/>
    <n v="2210002"/>
    <s v="DD2B"/>
    <n v="0"/>
    <n v="0"/>
    <n v="0"/>
    <n v="0"/>
    <n v="0"/>
    <n v="0"/>
    <n v="0"/>
    <x v="2"/>
    <s v="Sinh viên 2 (2210002) - Đúng 0%"/>
  </r>
  <r>
    <s v="Sinh viên 8"/>
    <n v="2210008"/>
    <s v="DD2B"/>
    <n v="0"/>
    <n v="0"/>
    <n v="0"/>
    <n v="0"/>
    <n v="0"/>
    <n v="0"/>
    <n v="0"/>
    <x v="2"/>
    <s v="Sinh viên 8 (2210008) - Đúng 0%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3F3AC4-235A-496C-B077-07056C97AB62}" name="PivotTable2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6" firstHeaderRow="1" firstDataRow="1" firstDataCol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Sum of Tổng điểm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0444-6C02-4E58-892A-5B952FE5E85B}">
  <dimension ref="A3:B6"/>
  <sheetViews>
    <sheetView workbookViewId="0">
      <selection activeCell="G22" sqref="G22"/>
    </sheetView>
  </sheetViews>
  <sheetFormatPr defaultRowHeight="14.4" x14ac:dyDescent="0.3"/>
  <cols>
    <col min="1" max="1" width="13.88671875" bestFit="1" customWidth="1"/>
    <col min="2" max="2" width="16.44140625" bestFit="1" customWidth="1"/>
  </cols>
  <sheetData>
    <row r="3" spans="1:2" x14ac:dyDescent="0.3">
      <c r="A3" s="6" t="s">
        <v>32</v>
      </c>
      <c r="B3" t="s">
        <v>38</v>
      </c>
    </row>
    <row r="4" spans="1:2" x14ac:dyDescent="0.3">
      <c r="A4" t="s">
        <v>35</v>
      </c>
      <c r="B4">
        <v>12</v>
      </c>
    </row>
    <row r="5" spans="1:2" x14ac:dyDescent="0.3">
      <c r="A5" t="s">
        <v>36</v>
      </c>
      <c r="B5">
        <v>16</v>
      </c>
    </row>
    <row r="6" spans="1:2" x14ac:dyDescent="0.3">
      <c r="A6" t="s">
        <v>37</v>
      </c>
      <c r="B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6143-40C8-41A8-9B0B-7E4BC57770EA}">
  <dimension ref="A1:L25"/>
  <sheetViews>
    <sheetView tabSelected="1" zoomScale="65" zoomScaleNormal="65" workbookViewId="0">
      <selection activeCell="G34" sqref="G34"/>
    </sheetView>
  </sheetViews>
  <sheetFormatPr defaultRowHeight="14.4" x14ac:dyDescent="0.3"/>
  <cols>
    <col min="1" max="1" width="15.77734375" customWidth="1"/>
    <col min="2" max="2" width="12.33203125" customWidth="1"/>
    <col min="3" max="3" width="11.88671875" customWidth="1"/>
    <col min="4" max="4" width="13.109375" customWidth="1"/>
    <col min="5" max="5" width="11.88671875" customWidth="1"/>
    <col min="6" max="6" width="11" customWidth="1"/>
    <col min="7" max="7" width="12.109375" customWidth="1"/>
    <col min="8" max="8" width="12.21875" customWidth="1"/>
    <col min="9" max="9" width="16.44140625" customWidth="1"/>
    <col min="10" max="10" width="16" customWidth="1"/>
    <col min="11" max="11" width="19" customWidth="1"/>
    <col min="12" max="12" width="34.88671875" customWidth="1"/>
  </cols>
  <sheetData>
    <row r="1" spans="1:12" ht="1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32</v>
      </c>
      <c r="L1" s="5" t="s">
        <v>10</v>
      </c>
    </row>
    <row r="2" spans="1:12" x14ac:dyDescent="0.3">
      <c r="A2" s="3" t="s">
        <v>11</v>
      </c>
      <c r="B2" s="2">
        <v>2210001</v>
      </c>
      <c r="C2" s="3" t="s">
        <v>31</v>
      </c>
      <c r="D2" s="3">
        <v>1</v>
      </c>
      <c r="E2" s="3">
        <v>1</v>
      </c>
      <c r="F2" s="3">
        <v>1</v>
      </c>
      <c r="G2" s="3">
        <v>0</v>
      </c>
      <c r="H2" s="3">
        <v>1</v>
      </c>
      <c r="I2" s="3">
        <f t="shared" ref="I2:I21" si="0">SUM(D2:H2)</f>
        <v>4</v>
      </c>
      <c r="J2" s="3">
        <f t="shared" ref="J2:J21" si="1">I2/5</f>
        <v>0.8</v>
      </c>
      <c r="K2" s="4" t="str">
        <f>IF(J2&gt;=0.8,"Tốt",IF(23&gt;=0.6,"Khá","Yếu"))</f>
        <v>Tốt</v>
      </c>
      <c r="L2" s="3" t="str">
        <f t="shared" ref="L2:L21" si="2">A2 &amp; " (" &amp; B2 &amp; ") - Đúng " &amp; TEXT(J2,"0%")</f>
        <v>Sinh viên 1 (2210001) - Đúng 80%</v>
      </c>
    </row>
    <row r="3" spans="1:12" x14ac:dyDescent="0.3">
      <c r="A3" s="3" t="s">
        <v>15</v>
      </c>
      <c r="B3" s="2">
        <v>2210005</v>
      </c>
      <c r="C3" s="3" t="s">
        <v>31</v>
      </c>
      <c r="D3" s="3">
        <v>1</v>
      </c>
      <c r="E3" s="3">
        <v>1</v>
      </c>
      <c r="F3" s="3">
        <v>0</v>
      </c>
      <c r="G3" s="3">
        <v>1</v>
      </c>
      <c r="H3" s="3">
        <v>1</v>
      </c>
      <c r="I3" s="3">
        <f t="shared" si="0"/>
        <v>4</v>
      </c>
      <c r="J3" s="3">
        <f t="shared" si="1"/>
        <v>0.8</v>
      </c>
      <c r="K3" s="4" t="str">
        <f t="shared" ref="K3:K21" si="3">IF(J3&gt;=0.8,"Tốt",IF(J3&gt;=0.6,"Khá","Yếu"))</f>
        <v>Tốt</v>
      </c>
      <c r="L3" s="3" t="str">
        <f t="shared" si="2"/>
        <v>Sinh viên 5 (2210005) - Đúng 80%</v>
      </c>
    </row>
    <row r="4" spans="1:12" x14ac:dyDescent="0.3">
      <c r="A4" s="3" t="s">
        <v>17</v>
      </c>
      <c r="B4" s="2">
        <v>2210007</v>
      </c>
      <c r="C4" s="3" t="s">
        <v>31</v>
      </c>
      <c r="D4" s="3">
        <v>1</v>
      </c>
      <c r="E4" s="3">
        <v>0</v>
      </c>
      <c r="F4" s="3">
        <v>1</v>
      </c>
      <c r="G4" s="3">
        <v>1</v>
      </c>
      <c r="H4" s="3">
        <v>1</v>
      </c>
      <c r="I4" s="3">
        <f t="shared" si="0"/>
        <v>4</v>
      </c>
      <c r="J4" s="3">
        <f t="shared" si="1"/>
        <v>0.8</v>
      </c>
      <c r="K4" s="4" t="str">
        <f t="shared" si="3"/>
        <v>Tốt</v>
      </c>
      <c r="L4" s="3" t="str">
        <f t="shared" si="2"/>
        <v>Sinh viên 7 (2210007) - Đúng 80%</v>
      </c>
    </row>
    <row r="5" spans="1:12" x14ac:dyDescent="0.3">
      <c r="A5" s="3" t="s">
        <v>29</v>
      </c>
      <c r="B5" s="2">
        <v>2210019</v>
      </c>
      <c r="C5" s="3" t="s">
        <v>31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f t="shared" si="0"/>
        <v>4</v>
      </c>
      <c r="J5" s="3">
        <f t="shared" si="1"/>
        <v>0.8</v>
      </c>
      <c r="K5" s="4" t="str">
        <f t="shared" si="3"/>
        <v>Tốt</v>
      </c>
      <c r="L5" s="3" t="str">
        <f t="shared" si="2"/>
        <v>Sinh viên 19 (2210019) - Đúng 80%</v>
      </c>
    </row>
    <row r="6" spans="1:12" x14ac:dyDescent="0.3">
      <c r="A6" s="3" t="s">
        <v>13</v>
      </c>
      <c r="B6" s="2">
        <v>2210003</v>
      </c>
      <c r="C6" s="3" t="s">
        <v>31</v>
      </c>
      <c r="D6" s="3">
        <v>1</v>
      </c>
      <c r="E6" s="3">
        <v>0</v>
      </c>
      <c r="F6" s="3">
        <v>1</v>
      </c>
      <c r="G6" s="3">
        <v>0</v>
      </c>
      <c r="H6" s="3">
        <v>1</v>
      </c>
      <c r="I6" s="3">
        <f t="shared" si="0"/>
        <v>3</v>
      </c>
      <c r="J6" s="3">
        <f t="shared" si="1"/>
        <v>0.6</v>
      </c>
      <c r="K6" s="4" t="str">
        <f t="shared" si="3"/>
        <v>Khá</v>
      </c>
      <c r="L6" s="3" t="str">
        <f t="shared" si="2"/>
        <v>Sinh viên 3 (2210003) - Đúng 60%</v>
      </c>
    </row>
    <row r="7" spans="1:12" x14ac:dyDescent="0.3">
      <c r="A7" s="3" t="s">
        <v>21</v>
      </c>
      <c r="B7" s="2">
        <v>2210011</v>
      </c>
      <c r="C7" s="3" t="s">
        <v>31</v>
      </c>
      <c r="D7" s="3">
        <v>1</v>
      </c>
      <c r="E7" s="3">
        <v>1</v>
      </c>
      <c r="F7" s="3">
        <v>0</v>
      </c>
      <c r="G7" s="3">
        <v>0</v>
      </c>
      <c r="H7" s="3">
        <v>1</v>
      </c>
      <c r="I7" s="3">
        <f t="shared" si="0"/>
        <v>3</v>
      </c>
      <c r="J7" s="3">
        <f t="shared" si="1"/>
        <v>0.6</v>
      </c>
      <c r="K7" s="4" t="str">
        <f t="shared" si="3"/>
        <v>Khá</v>
      </c>
      <c r="L7" s="3" t="str">
        <f t="shared" si="2"/>
        <v>Sinh viên 11 (2210011) - Đúng 60%</v>
      </c>
    </row>
    <row r="8" spans="1:12" x14ac:dyDescent="0.3">
      <c r="A8" s="3" t="s">
        <v>25</v>
      </c>
      <c r="B8" s="2">
        <v>2210015</v>
      </c>
      <c r="C8" s="3" t="s">
        <v>31</v>
      </c>
      <c r="D8" s="3">
        <v>0</v>
      </c>
      <c r="E8" s="3">
        <v>1</v>
      </c>
      <c r="F8" s="3">
        <v>1</v>
      </c>
      <c r="G8" s="3">
        <v>1</v>
      </c>
      <c r="H8" s="3">
        <v>0</v>
      </c>
      <c r="I8" s="3">
        <f t="shared" si="0"/>
        <v>3</v>
      </c>
      <c r="J8" s="3">
        <f t="shared" si="1"/>
        <v>0.6</v>
      </c>
      <c r="K8" s="4" t="str">
        <f t="shared" si="3"/>
        <v>Khá</v>
      </c>
      <c r="L8" s="3" t="str">
        <f t="shared" si="2"/>
        <v>Sinh viên 15 (2210015) - Đúng 60%</v>
      </c>
    </row>
    <row r="9" spans="1:12" x14ac:dyDescent="0.3">
      <c r="A9" s="3" t="s">
        <v>30</v>
      </c>
      <c r="B9" s="2">
        <v>2210020</v>
      </c>
      <c r="C9" s="3" t="s">
        <v>31</v>
      </c>
      <c r="D9" s="3">
        <v>0</v>
      </c>
      <c r="E9" s="3">
        <v>0</v>
      </c>
      <c r="F9" s="3">
        <v>1</v>
      </c>
      <c r="G9" s="3">
        <v>1</v>
      </c>
      <c r="H9" s="3">
        <v>1</v>
      </c>
      <c r="I9" s="3">
        <f t="shared" si="0"/>
        <v>3</v>
      </c>
      <c r="J9" s="3">
        <f t="shared" si="1"/>
        <v>0.6</v>
      </c>
      <c r="K9" s="4" t="str">
        <f t="shared" si="3"/>
        <v>Khá</v>
      </c>
      <c r="L9" s="3" t="str">
        <f t="shared" si="2"/>
        <v>Sinh viên 20 (2210020) - Đúng 60%</v>
      </c>
    </row>
    <row r="10" spans="1:12" x14ac:dyDescent="0.3">
      <c r="A10" s="3" t="s">
        <v>14</v>
      </c>
      <c r="B10" s="2">
        <v>2210004</v>
      </c>
      <c r="C10" s="3" t="s">
        <v>31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f t="shared" si="0"/>
        <v>2</v>
      </c>
      <c r="J10" s="3">
        <f t="shared" si="1"/>
        <v>0.4</v>
      </c>
      <c r="K10" s="4" t="str">
        <f t="shared" si="3"/>
        <v>Yếu</v>
      </c>
      <c r="L10" s="3" t="str">
        <f t="shared" si="2"/>
        <v>Sinh viên 4 (2210004) - Đúng 40%</v>
      </c>
    </row>
    <row r="11" spans="1:12" x14ac:dyDescent="0.3">
      <c r="A11" s="3" t="s">
        <v>16</v>
      </c>
      <c r="B11" s="2">
        <v>2210006</v>
      </c>
      <c r="C11" s="3" t="s">
        <v>31</v>
      </c>
      <c r="D11" s="3">
        <v>0</v>
      </c>
      <c r="E11" s="3">
        <v>1</v>
      </c>
      <c r="F11" s="3">
        <v>1</v>
      </c>
      <c r="G11" s="3">
        <v>0</v>
      </c>
      <c r="H11" s="3">
        <v>0</v>
      </c>
      <c r="I11" s="3">
        <f t="shared" si="0"/>
        <v>2</v>
      </c>
      <c r="J11" s="3">
        <f t="shared" si="1"/>
        <v>0.4</v>
      </c>
      <c r="K11" s="4" t="str">
        <f t="shared" si="3"/>
        <v>Yếu</v>
      </c>
      <c r="L11" s="3" t="str">
        <f t="shared" si="2"/>
        <v>Sinh viên 6 (2210006) - Đúng 40%</v>
      </c>
    </row>
    <row r="12" spans="1:12" x14ac:dyDescent="0.3">
      <c r="A12" s="3" t="s">
        <v>19</v>
      </c>
      <c r="B12" s="2">
        <v>2210009</v>
      </c>
      <c r="C12" s="3" t="s">
        <v>31</v>
      </c>
      <c r="D12" s="3">
        <v>0</v>
      </c>
      <c r="E12" s="3">
        <v>0</v>
      </c>
      <c r="F12" s="3">
        <v>1</v>
      </c>
      <c r="G12" s="3">
        <v>0</v>
      </c>
      <c r="H12" s="3">
        <v>1</v>
      </c>
      <c r="I12" s="3">
        <f t="shared" si="0"/>
        <v>2</v>
      </c>
      <c r="J12" s="3">
        <f t="shared" si="1"/>
        <v>0.4</v>
      </c>
      <c r="K12" s="4" t="str">
        <f t="shared" si="3"/>
        <v>Yếu</v>
      </c>
      <c r="L12" s="3" t="str">
        <f t="shared" si="2"/>
        <v>Sinh viên 9 (2210009) - Đúng 40%</v>
      </c>
    </row>
    <row r="13" spans="1:12" x14ac:dyDescent="0.3">
      <c r="A13" s="3" t="s">
        <v>20</v>
      </c>
      <c r="B13" s="2">
        <v>2210010</v>
      </c>
      <c r="C13" s="3" t="s">
        <v>31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  <c r="I13" s="3">
        <f t="shared" si="0"/>
        <v>2</v>
      </c>
      <c r="J13" s="3">
        <f t="shared" si="1"/>
        <v>0.4</v>
      </c>
      <c r="K13" s="4" t="str">
        <f t="shared" si="3"/>
        <v>Yếu</v>
      </c>
      <c r="L13" s="3" t="str">
        <f t="shared" si="2"/>
        <v>Sinh viên 10 (2210010) - Đúng 40%</v>
      </c>
    </row>
    <row r="14" spans="1:12" x14ac:dyDescent="0.3">
      <c r="A14" s="3" t="s">
        <v>24</v>
      </c>
      <c r="B14" s="2">
        <v>2210014</v>
      </c>
      <c r="C14" s="3" t="s">
        <v>31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f t="shared" si="0"/>
        <v>2</v>
      </c>
      <c r="J14" s="3">
        <f t="shared" si="1"/>
        <v>0.4</v>
      </c>
      <c r="K14" s="4" t="str">
        <f t="shared" si="3"/>
        <v>Yếu</v>
      </c>
      <c r="L14" s="3" t="str">
        <f t="shared" si="2"/>
        <v>Sinh viên 14 (2210014) - Đúng 40%</v>
      </c>
    </row>
    <row r="15" spans="1:12" x14ac:dyDescent="0.3">
      <c r="A15" s="3" t="s">
        <v>26</v>
      </c>
      <c r="B15" s="2">
        <v>2210016</v>
      </c>
      <c r="C15" s="3" t="s">
        <v>31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f t="shared" si="0"/>
        <v>2</v>
      </c>
      <c r="J15" s="3">
        <f t="shared" si="1"/>
        <v>0.4</v>
      </c>
      <c r="K15" s="4" t="str">
        <f t="shared" si="3"/>
        <v>Yếu</v>
      </c>
      <c r="L15" s="3" t="str">
        <f t="shared" si="2"/>
        <v>Sinh viên 16 (2210016) - Đúng 40%</v>
      </c>
    </row>
    <row r="16" spans="1:12" x14ac:dyDescent="0.3">
      <c r="A16" s="3" t="s">
        <v>27</v>
      </c>
      <c r="B16" s="2">
        <v>2210017</v>
      </c>
      <c r="C16" s="3" t="s">
        <v>31</v>
      </c>
      <c r="D16" s="3">
        <v>1</v>
      </c>
      <c r="E16" s="3">
        <v>0</v>
      </c>
      <c r="F16" s="3">
        <v>1</v>
      </c>
      <c r="G16" s="3">
        <v>0</v>
      </c>
      <c r="H16" s="3">
        <v>0</v>
      </c>
      <c r="I16" s="3">
        <f t="shared" si="0"/>
        <v>2</v>
      </c>
      <c r="J16" s="3">
        <f t="shared" si="1"/>
        <v>0.4</v>
      </c>
      <c r="K16" s="4" t="str">
        <f t="shared" si="3"/>
        <v>Yếu</v>
      </c>
      <c r="L16" s="3" t="str">
        <f t="shared" si="2"/>
        <v>Sinh viên 17 (2210017) - Đúng 40%</v>
      </c>
    </row>
    <row r="17" spans="1:12" x14ac:dyDescent="0.3">
      <c r="A17" s="3" t="s">
        <v>28</v>
      </c>
      <c r="B17" s="2">
        <v>2210018</v>
      </c>
      <c r="C17" s="3" t="s">
        <v>31</v>
      </c>
      <c r="D17" s="3">
        <v>0</v>
      </c>
      <c r="E17" s="3">
        <v>0</v>
      </c>
      <c r="F17" s="3">
        <v>0</v>
      </c>
      <c r="G17" s="3">
        <v>1</v>
      </c>
      <c r="H17" s="3">
        <v>1</v>
      </c>
      <c r="I17" s="3">
        <f t="shared" si="0"/>
        <v>2</v>
      </c>
      <c r="J17" s="3">
        <f t="shared" si="1"/>
        <v>0.4</v>
      </c>
      <c r="K17" s="4" t="str">
        <f t="shared" si="3"/>
        <v>Yếu</v>
      </c>
      <c r="L17" s="3" t="str">
        <f t="shared" si="2"/>
        <v>Sinh viên 18 (2210018) - Đúng 40%</v>
      </c>
    </row>
    <row r="18" spans="1:12" x14ac:dyDescent="0.3">
      <c r="A18" s="3" t="s">
        <v>22</v>
      </c>
      <c r="B18" s="2">
        <v>2210012</v>
      </c>
      <c r="C18" s="3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f t="shared" si="0"/>
        <v>1</v>
      </c>
      <c r="J18" s="3">
        <f t="shared" si="1"/>
        <v>0.2</v>
      </c>
      <c r="K18" s="4" t="str">
        <f t="shared" si="3"/>
        <v>Yếu</v>
      </c>
      <c r="L18" s="3" t="str">
        <f t="shared" si="2"/>
        <v>Sinh viên 12 (2210012) - Đúng 20%</v>
      </c>
    </row>
    <row r="19" spans="1:12" x14ac:dyDescent="0.3">
      <c r="A19" s="3" t="s">
        <v>23</v>
      </c>
      <c r="B19" s="2">
        <v>2210013</v>
      </c>
      <c r="C19" s="3" t="s">
        <v>31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f t="shared" si="0"/>
        <v>1</v>
      </c>
      <c r="J19" s="3">
        <f t="shared" si="1"/>
        <v>0.2</v>
      </c>
      <c r="K19" s="4" t="str">
        <f t="shared" si="3"/>
        <v>Yếu</v>
      </c>
      <c r="L19" s="3" t="str">
        <f t="shared" si="2"/>
        <v>Sinh viên 13 (2210013) - Đúng 20%</v>
      </c>
    </row>
    <row r="20" spans="1:12" x14ac:dyDescent="0.3">
      <c r="A20" s="3" t="s">
        <v>12</v>
      </c>
      <c r="B20" s="2">
        <v>2210002</v>
      </c>
      <c r="C20" s="3" t="s">
        <v>31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f t="shared" si="0"/>
        <v>0</v>
      </c>
      <c r="J20" s="3">
        <f t="shared" si="1"/>
        <v>0</v>
      </c>
      <c r="K20" s="4" t="str">
        <f t="shared" si="3"/>
        <v>Yếu</v>
      </c>
      <c r="L20" s="3" t="str">
        <f t="shared" si="2"/>
        <v>Sinh viên 2 (2210002) - Đúng 0%</v>
      </c>
    </row>
    <row r="21" spans="1:12" x14ac:dyDescent="0.3">
      <c r="A21" s="3" t="s">
        <v>18</v>
      </c>
      <c r="B21" s="2">
        <v>2210008</v>
      </c>
      <c r="C21" s="3" t="s">
        <v>31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f t="shared" si="0"/>
        <v>0</v>
      </c>
      <c r="J21" s="3">
        <f t="shared" si="1"/>
        <v>0</v>
      </c>
      <c r="K21" s="4" t="str">
        <f t="shared" si="3"/>
        <v>Yếu</v>
      </c>
      <c r="L21" s="3" t="str">
        <f t="shared" si="2"/>
        <v>Sinh viên 8 (2210008) - Đúng 0%</v>
      </c>
    </row>
    <row r="24" spans="1:12" x14ac:dyDescent="0.3">
      <c r="C24" s="3" t="s">
        <v>33</v>
      </c>
      <c r="D24" s="1"/>
      <c r="E24" s="1">
        <f>MAX(I2:I21)</f>
        <v>4</v>
      </c>
    </row>
    <row r="25" spans="1:12" x14ac:dyDescent="0.3">
      <c r="C25" s="3" t="s">
        <v>34</v>
      </c>
      <c r="D25" s="1"/>
      <c r="E25" s="1">
        <f>MIN(I2:I21)</f>
        <v>0</v>
      </c>
    </row>
  </sheetData>
  <autoFilter ref="A1:L21" xr:uid="{3DBF6143-40C8-41A8-9B0B-7E4BC57770EA}">
    <sortState xmlns:xlrd2="http://schemas.microsoft.com/office/spreadsheetml/2017/richdata2" ref="A2:L21">
      <sortCondition descending="1" ref="I1:I21"/>
    </sortState>
  </autoFilter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Tuấn Đạt Nguyễn</cp:lastModifiedBy>
  <dcterms:created xsi:type="dcterms:W3CDTF">2025-10-10T07:23:38Z</dcterms:created>
  <dcterms:modified xsi:type="dcterms:W3CDTF">2025-10-10T08:55:43Z</dcterms:modified>
</cp:coreProperties>
</file>