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t dz\Documents\tài liệu 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6" i="1"/>
  <c r="H18" i="1"/>
  <c r="H17" i="1"/>
  <c r="H16" i="1"/>
  <c r="K7" i="1"/>
  <c r="K8" i="1"/>
  <c r="K9" i="1"/>
  <c r="K10" i="1"/>
  <c r="K11" i="1"/>
  <c r="K12" i="1"/>
  <c r="K13" i="1"/>
  <c r="K14" i="1"/>
  <c r="K15" i="1"/>
  <c r="K6" i="1"/>
  <c r="I7" i="1"/>
  <c r="I8" i="1"/>
  <c r="I9" i="1"/>
  <c r="I10" i="1"/>
  <c r="I11" i="1"/>
  <c r="I12" i="1"/>
  <c r="I13" i="1"/>
  <c r="I14" i="1"/>
  <c r="I15" i="1"/>
  <c r="I6" i="1"/>
  <c r="H7" i="1"/>
  <c r="H8" i="1"/>
  <c r="H9" i="1"/>
  <c r="H10" i="1"/>
  <c r="H11" i="1"/>
  <c r="H12" i="1"/>
  <c r="H13" i="1"/>
  <c r="H14" i="1"/>
  <c r="H15" i="1"/>
  <c r="H6" i="1"/>
</calcChain>
</file>

<file path=xl/sharedStrings.xml><?xml version="1.0" encoding="utf-8"?>
<sst xmlns="http://schemas.openxmlformats.org/spreadsheetml/2006/main" count="35" uniqueCount="35">
  <si>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</si>
  <si>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</si>
  <si>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</si>
  <si>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</si>
  <si>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</si>
  <si>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</si>
  <si>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</si>
  <si>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</si>
  <si>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</si>
  <si>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</si>
  <si>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STT</t>
  </si>
  <si>
    <t>Họ và tên học sinh</t>
  </si>
  <si>
    <t>Điểm các môn thi</t>
  </si>
  <si>
    <t xml:space="preserve">Văn </t>
  </si>
  <si>
    <t xml:space="preserve">Toán </t>
  </si>
  <si>
    <t>Lịch sử</t>
  </si>
  <si>
    <t>Ngoại Ngữ</t>
  </si>
  <si>
    <t>Tổng</t>
  </si>
  <si>
    <t>Điểm TB</t>
  </si>
  <si>
    <t>Nam</t>
  </si>
  <si>
    <t>Phi</t>
  </si>
  <si>
    <t>Hùng</t>
  </si>
  <si>
    <t>Giang</t>
  </si>
  <si>
    <t>Hương</t>
  </si>
  <si>
    <t>Văn</t>
  </si>
  <si>
    <t>Yến</t>
  </si>
  <si>
    <t>Anh</t>
  </si>
  <si>
    <t>Vị thứ</t>
  </si>
  <si>
    <t>Xếp loại</t>
  </si>
  <si>
    <t>BẢNG TỔNG KẾT ĐIỂM THI HỌC KỲ II NĂM HỌC 2003-2004</t>
  </si>
  <si>
    <t>Dũng</t>
  </si>
  <si>
    <t>Hà</t>
  </si>
  <si>
    <t>Điểm trung bình cao nhất</t>
  </si>
  <si>
    <t>Điểm trung bình thấp nhất</t>
  </si>
  <si>
    <t>Tổng số học sinh xếp loại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</si>
</sst>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scheme val="major"/>
    </font>
    <font>
      <b/>
      <sz val="18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workbookViewId="0">
      <selection activeCell="H18" sqref="H18:K18"/>
    </sheetView>
  </sheetViews>
  <sheetFormatPr defaultRowHeight="14.25" x14ac:dyDescent="0.2"/>
  <cols>
    <col min="3" max="3" width="16.5" customWidth="1"/>
    <col min="7" max="7" width="11.625" customWidth="1"/>
    <col min="8" max="8" width="9.625" bestFit="1" customWidth="1"/>
  </cols>
  <sheetData>
    <row r="1" spans="1:39" ht="22.5" x14ac:dyDescent="0.3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6.5" x14ac:dyDescent="0.25">
      <c r="A2" s="5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6.5" customHeight="1" x14ac:dyDescent="0.25">
      <c r="A3" s="5">
        <v>1</v>
      </c>
      <c r="B3" s="6" t="s">
        <v>10</v>
      </c>
      <c r="C3" s="6" t="s">
        <v>11</v>
      </c>
      <c r="D3" s="6" t="s">
        <v>12</v>
      </c>
      <c r="E3" s="6"/>
      <c r="F3" s="6"/>
      <c r="G3" s="6"/>
      <c r="H3" s="6" t="s">
        <v>17</v>
      </c>
      <c r="I3" s="6" t="s">
        <v>18</v>
      </c>
      <c r="J3" s="6" t="s">
        <v>27</v>
      </c>
      <c r="K3" s="6" t="s">
        <v>28</v>
      </c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6.5" x14ac:dyDescent="0.25">
      <c r="A4" s="5">
        <v>2</v>
      </c>
      <c r="B4" s="6"/>
      <c r="C4" s="6"/>
      <c r="D4" s="7" t="s">
        <v>13</v>
      </c>
      <c r="E4" s="7" t="s">
        <v>14</v>
      </c>
      <c r="F4" s="7" t="s">
        <v>15</v>
      </c>
      <c r="G4" s="7" t="s">
        <v>16</v>
      </c>
      <c r="H4" s="6"/>
      <c r="I4" s="6"/>
      <c r="J4" s="6"/>
      <c r="K4" s="6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6.5" x14ac:dyDescent="0.25">
      <c r="A5" s="5">
        <v>3</v>
      </c>
      <c r="B5" s="6"/>
      <c r="C5" s="6"/>
      <c r="D5" s="7">
        <v>2</v>
      </c>
      <c r="E5" s="7">
        <v>3</v>
      </c>
      <c r="F5" s="7">
        <v>2</v>
      </c>
      <c r="G5" s="7">
        <v>2</v>
      </c>
      <c r="H5" s="6"/>
      <c r="I5" s="6"/>
      <c r="J5" s="6"/>
      <c r="K5" s="6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6.5" x14ac:dyDescent="0.25">
      <c r="A6" s="5">
        <v>4</v>
      </c>
      <c r="B6" s="3">
        <v>1</v>
      </c>
      <c r="C6" s="3" t="s">
        <v>30</v>
      </c>
      <c r="D6" s="3">
        <v>7</v>
      </c>
      <c r="E6" s="3">
        <v>5</v>
      </c>
      <c r="F6" s="3">
        <v>6</v>
      </c>
      <c r="G6" s="3">
        <v>7</v>
      </c>
      <c r="H6" s="3">
        <f>D6*D$5+E6*E$5+F6*F$5+G6*G$5</f>
        <v>55</v>
      </c>
      <c r="I6" s="3">
        <f>ROUND(H6/9,2)</f>
        <v>6.11</v>
      </c>
      <c r="J6" s="3">
        <f>RANK(I6,$I$6:$I$15)</f>
        <v>7</v>
      </c>
      <c r="K6" s="3" t="str">
        <f>IF(I6&gt;=9,"A",IF(I6&gt;=7,"B",IF(I6&gt;=5,"C","D")))</f>
        <v>C</v>
      </c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6.5" x14ac:dyDescent="0.25">
      <c r="A7" s="5">
        <v>5</v>
      </c>
      <c r="B7" s="3">
        <v>2</v>
      </c>
      <c r="C7" s="3" t="s">
        <v>19</v>
      </c>
      <c r="D7" s="3">
        <v>8</v>
      </c>
      <c r="E7" s="3">
        <v>7</v>
      </c>
      <c r="F7" s="3">
        <v>6</v>
      </c>
      <c r="G7" s="3">
        <v>7</v>
      </c>
      <c r="H7" s="3">
        <f t="shared" ref="H7:H15" si="0">D7*D$5+E7*E$5+F7*F$5+G7*G$5</f>
        <v>63</v>
      </c>
      <c r="I7" s="3">
        <f t="shared" ref="I7:I15" si="1">ROUND(H7/9,2)</f>
        <v>7</v>
      </c>
      <c r="J7" s="3">
        <f t="shared" ref="J7:J15" si="2">RANK(I7,$I$6:$I$15)</f>
        <v>6</v>
      </c>
      <c r="K7" s="3" t="str">
        <f t="shared" ref="K7:K15" si="3">IF(I7&gt;=9,"A",IF(I7&gt;=7,"B",IF(I7&gt;=5,"C","D")))</f>
        <v>B</v>
      </c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6.5" x14ac:dyDescent="0.25">
      <c r="A8" s="5">
        <v>6</v>
      </c>
      <c r="B8" s="3">
        <v>3</v>
      </c>
      <c r="C8" s="3" t="s">
        <v>31</v>
      </c>
      <c r="D8" s="3">
        <v>9</v>
      </c>
      <c r="E8" s="3">
        <v>6</v>
      </c>
      <c r="F8" s="3">
        <v>7</v>
      </c>
      <c r="G8" s="3">
        <v>8</v>
      </c>
      <c r="H8" s="3">
        <f t="shared" si="0"/>
        <v>66</v>
      </c>
      <c r="I8" s="3">
        <f t="shared" si="1"/>
        <v>7.33</v>
      </c>
      <c r="J8" s="3">
        <f t="shared" si="2"/>
        <v>5</v>
      </c>
      <c r="K8" s="3" t="str">
        <f t="shared" si="3"/>
        <v>B</v>
      </c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6.5" x14ac:dyDescent="0.25">
      <c r="A9" s="5">
        <v>7</v>
      </c>
      <c r="B9" s="3">
        <v>4</v>
      </c>
      <c r="C9" s="3" t="s">
        <v>20</v>
      </c>
      <c r="D9" s="3">
        <v>5</v>
      </c>
      <c r="E9" s="3">
        <v>10</v>
      </c>
      <c r="F9" s="3">
        <v>8</v>
      </c>
      <c r="G9" s="3">
        <v>9</v>
      </c>
      <c r="H9" s="3">
        <f t="shared" si="0"/>
        <v>74</v>
      </c>
      <c r="I9" s="3">
        <f t="shared" si="1"/>
        <v>8.2200000000000006</v>
      </c>
      <c r="J9" s="3">
        <f t="shared" si="2"/>
        <v>2</v>
      </c>
      <c r="K9" s="3" t="str">
        <f t="shared" si="3"/>
        <v>B</v>
      </c>
      <c r="L9" s="2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6.5" x14ac:dyDescent="0.25">
      <c r="A10" s="5">
        <v>8</v>
      </c>
      <c r="B10" s="3">
        <v>5</v>
      </c>
      <c r="C10" s="3" t="s">
        <v>21</v>
      </c>
      <c r="D10" s="3">
        <v>6</v>
      </c>
      <c r="E10" s="3">
        <v>5</v>
      </c>
      <c r="F10" s="3">
        <v>4</v>
      </c>
      <c r="G10" s="3">
        <v>4</v>
      </c>
      <c r="H10" s="3">
        <f t="shared" si="0"/>
        <v>43</v>
      </c>
      <c r="I10" s="3">
        <f t="shared" si="1"/>
        <v>4.78</v>
      </c>
      <c r="J10" s="3">
        <f t="shared" si="2"/>
        <v>10</v>
      </c>
      <c r="K10" s="3" t="str">
        <f t="shared" si="3"/>
        <v>D</v>
      </c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6.5" x14ac:dyDescent="0.25">
      <c r="A11" s="5">
        <v>9</v>
      </c>
      <c r="B11" s="3">
        <v>6</v>
      </c>
      <c r="C11" s="3" t="s">
        <v>22</v>
      </c>
      <c r="D11" s="3">
        <v>4</v>
      </c>
      <c r="E11" s="3">
        <v>8</v>
      </c>
      <c r="F11" s="3">
        <v>5</v>
      </c>
      <c r="G11" s="3">
        <v>6</v>
      </c>
      <c r="H11" s="3">
        <f t="shared" si="0"/>
        <v>54</v>
      </c>
      <c r="I11" s="3">
        <f t="shared" si="1"/>
        <v>6</v>
      </c>
      <c r="J11" s="3">
        <f t="shared" si="2"/>
        <v>8</v>
      </c>
      <c r="K11" s="3" t="str">
        <f t="shared" si="3"/>
        <v>C</v>
      </c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6.5" x14ac:dyDescent="0.25">
      <c r="A12" s="5">
        <v>10</v>
      </c>
      <c r="B12" s="3">
        <v>7</v>
      </c>
      <c r="C12" s="3" t="s">
        <v>23</v>
      </c>
      <c r="D12" s="3">
        <v>8</v>
      </c>
      <c r="E12" s="3">
        <v>9</v>
      </c>
      <c r="F12" s="3">
        <v>9</v>
      </c>
      <c r="G12" s="3">
        <v>7</v>
      </c>
      <c r="H12" s="3">
        <f t="shared" si="0"/>
        <v>75</v>
      </c>
      <c r="I12" s="3">
        <f t="shared" si="1"/>
        <v>8.33</v>
      </c>
      <c r="J12" s="3">
        <f t="shared" si="2"/>
        <v>1</v>
      </c>
      <c r="K12" s="3" t="str">
        <f t="shared" si="3"/>
        <v>B</v>
      </c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6.5" x14ac:dyDescent="0.25">
      <c r="A13" s="5">
        <v>11</v>
      </c>
      <c r="B13" s="3">
        <v>8</v>
      </c>
      <c r="C13" s="3" t="s">
        <v>24</v>
      </c>
      <c r="D13" s="3">
        <v>7</v>
      </c>
      <c r="E13" s="3">
        <v>7</v>
      </c>
      <c r="F13" s="3">
        <v>10</v>
      </c>
      <c r="G13" s="3">
        <v>7</v>
      </c>
      <c r="H13" s="3">
        <f t="shared" si="0"/>
        <v>69</v>
      </c>
      <c r="I13" s="3">
        <f t="shared" si="1"/>
        <v>7.67</v>
      </c>
      <c r="J13" s="3">
        <f t="shared" si="2"/>
        <v>3</v>
      </c>
      <c r="K13" s="3" t="str">
        <f t="shared" si="3"/>
        <v>B</v>
      </c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6.5" x14ac:dyDescent="0.25">
      <c r="A14" s="5">
        <v>12</v>
      </c>
      <c r="B14" s="3">
        <v>9</v>
      </c>
      <c r="C14" s="3" t="s">
        <v>25</v>
      </c>
      <c r="D14" s="3">
        <v>5</v>
      </c>
      <c r="E14" s="3">
        <v>4</v>
      </c>
      <c r="F14" s="3">
        <v>8</v>
      </c>
      <c r="G14" s="3">
        <v>5</v>
      </c>
      <c r="H14" s="3">
        <f t="shared" si="0"/>
        <v>48</v>
      </c>
      <c r="I14" s="3">
        <f t="shared" si="1"/>
        <v>5.33</v>
      </c>
      <c r="J14" s="3">
        <f t="shared" si="2"/>
        <v>9</v>
      </c>
      <c r="K14" s="3" t="str">
        <f t="shared" si="3"/>
        <v>C</v>
      </c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6.5" x14ac:dyDescent="0.25">
      <c r="A15" s="5">
        <v>13</v>
      </c>
      <c r="B15" s="3">
        <v>10</v>
      </c>
      <c r="C15" s="3" t="s">
        <v>26</v>
      </c>
      <c r="D15" s="3">
        <v>10</v>
      </c>
      <c r="E15" s="3">
        <v>5</v>
      </c>
      <c r="F15" s="3">
        <v>8</v>
      </c>
      <c r="G15" s="3">
        <v>9</v>
      </c>
      <c r="H15" s="3">
        <f t="shared" si="0"/>
        <v>69</v>
      </c>
      <c r="I15" s="3">
        <f t="shared" si="1"/>
        <v>7.67</v>
      </c>
      <c r="J15" s="3">
        <f t="shared" si="2"/>
        <v>3</v>
      </c>
      <c r="K15" s="3" t="str">
        <f t="shared" si="3"/>
        <v>B</v>
      </c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6.5" x14ac:dyDescent="0.25">
      <c r="A16" s="5">
        <v>14</v>
      </c>
      <c r="B16" s="8" t="s">
        <v>32</v>
      </c>
      <c r="C16" s="9"/>
      <c r="D16" s="9"/>
      <c r="E16" s="9"/>
      <c r="F16" s="9"/>
      <c r="G16" s="10"/>
      <c r="H16" s="8">
        <f>MAX(I6:I15)</f>
        <v>8.33</v>
      </c>
      <c r="I16" s="9"/>
      <c r="J16" s="9"/>
      <c r="K16" s="10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6.5" x14ac:dyDescent="0.25">
      <c r="A17" s="5">
        <v>15</v>
      </c>
      <c r="B17" s="8" t="s">
        <v>33</v>
      </c>
      <c r="C17" s="9"/>
      <c r="D17" s="9"/>
      <c r="E17" s="9"/>
      <c r="F17" s="9"/>
      <c r="G17" s="10"/>
      <c r="H17" s="8">
        <f>MIN(I6:I15)</f>
        <v>4.78</v>
      </c>
      <c r="I17" s="9"/>
      <c r="J17" s="9"/>
      <c r="K17" s="10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6.5" x14ac:dyDescent="0.25">
      <c r="A18" s="5">
        <v>16</v>
      </c>
      <c r="B18" s="8" t="s">
        <v>34</v>
      </c>
      <c r="C18" s="9"/>
      <c r="D18" s="9"/>
      <c r="E18" s="9"/>
      <c r="F18" s="9"/>
      <c r="G18" s="10"/>
      <c r="H18" s="8">
        <f>COUNTIF(I6:I15,"&gt;=9")</f>
        <v>0</v>
      </c>
      <c r="I18" s="9"/>
      <c r="J18" s="9"/>
      <c r="K18" s="10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6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6.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</sheetData>
  <mergeCells count="14">
    <mergeCell ref="A1:K1"/>
    <mergeCell ref="B16:G16"/>
    <mergeCell ref="B17:G17"/>
    <mergeCell ref="B18:G18"/>
    <mergeCell ref="H16:K16"/>
    <mergeCell ref="H17:K17"/>
    <mergeCell ref="H18:K18"/>
    <mergeCell ref="B3:B5"/>
    <mergeCell ref="C3:C5"/>
    <mergeCell ref="K3:K5"/>
    <mergeCell ref="J3:J5"/>
    <mergeCell ref="I3:I5"/>
    <mergeCell ref="H3:H5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dz</dc:creator>
  <cp:lastModifiedBy>Phat dz</cp:lastModifiedBy>
  <dcterms:created xsi:type="dcterms:W3CDTF">2021-10-03T15:10:01Z</dcterms:created>
  <dcterms:modified xsi:type="dcterms:W3CDTF">2021-10-03T15:47:59Z</dcterms:modified>
</cp:coreProperties>
</file>