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4" i="1"/>
  <c r="I10" i="1" l="1"/>
  <c r="H10" i="1"/>
  <c r="G5" i="1"/>
  <c r="G6" i="1"/>
  <c r="G7" i="1"/>
  <c r="G8" i="1"/>
  <c r="G9" i="1"/>
  <c r="G4" i="1"/>
  <c r="J5" i="1" l="1"/>
  <c r="K5" i="1" s="1"/>
  <c r="J6" i="1"/>
  <c r="K6" i="1" s="1"/>
  <c r="J7" i="1"/>
  <c r="K7" i="1" s="1"/>
  <c r="J8" i="1"/>
  <c r="K8" i="1" s="1"/>
  <c r="J9" i="1"/>
  <c r="K9" i="1" s="1"/>
  <c r="H5" i="1"/>
  <c r="H6" i="1"/>
  <c r="H7" i="1"/>
  <c r="H8" i="1"/>
  <c r="H9" i="1"/>
  <c r="H4" i="1"/>
  <c r="J4" i="1" l="1"/>
  <c r="J10" i="1" l="1"/>
  <c r="K4" i="1"/>
  <c r="K10" i="1" s="1"/>
</calcChain>
</file>

<file path=xl/sharedStrings.xml><?xml version="1.0" encoding="utf-8"?>
<sst xmlns="http://schemas.openxmlformats.org/spreadsheetml/2006/main" count="28" uniqueCount="28">
  <si>
    <t>A</t>
  </si>
  <si>
    <t>B</t>
  </si>
  <si>
    <t>C</t>
  </si>
  <si>
    <t>D</t>
  </si>
  <si>
    <t>F</t>
  </si>
  <si>
    <t>G</t>
  </si>
  <si>
    <t>H</t>
  </si>
  <si>
    <t>I</t>
  </si>
  <si>
    <t>J</t>
  </si>
  <si>
    <t>STT</t>
  </si>
  <si>
    <t>TỔNG CỘNG</t>
  </si>
  <si>
    <t>Khách Hàng</t>
  </si>
  <si>
    <t xml:space="preserve">Khu Vực </t>
  </si>
  <si>
    <t>Số Cũ</t>
  </si>
  <si>
    <t>Số Mới</t>
  </si>
  <si>
    <t>Định Mức</t>
  </si>
  <si>
    <t xml:space="preserve">Tiêu Thụ </t>
  </si>
  <si>
    <t>Tiền Điện</t>
  </si>
  <si>
    <t>Thuê Bao</t>
  </si>
  <si>
    <t>An</t>
  </si>
  <si>
    <t>Vu</t>
  </si>
  <si>
    <t>Trang</t>
  </si>
  <si>
    <t>Lan</t>
  </si>
  <si>
    <t>Doan</t>
  </si>
  <si>
    <t>Thanh</t>
  </si>
  <si>
    <t>BẢNG TÍNH TIỀN ĐIỆN</t>
  </si>
  <si>
    <t>E</t>
  </si>
  <si>
    <t>Phải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</si>
</sst>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sz val="14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13" sqref="I13"/>
    </sheetView>
  </sheetViews>
  <sheetFormatPr defaultRowHeight="14.25" x14ac:dyDescent="0.2"/>
  <cols>
    <col min="3" max="3" width="13.125" customWidth="1"/>
    <col min="4" max="4" width="11.25" customWidth="1"/>
    <col min="5" max="5" width="10.625" customWidth="1"/>
    <col min="6" max="6" width="10.5" customWidth="1"/>
    <col min="7" max="7" width="11.375" customWidth="1"/>
    <col min="8" max="8" width="10.125" customWidth="1"/>
    <col min="9" max="9" width="11.125" customWidth="1"/>
    <col min="10" max="10" width="10.75" customWidth="1"/>
  </cols>
  <sheetData>
    <row r="1" spans="1:14" ht="22.5" x14ac:dyDescent="0.25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2"/>
      <c r="L1" s="2"/>
      <c r="M1" s="1"/>
      <c r="N1" s="1"/>
    </row>
    <row r="2" spans="1:14" ht="16.5" x14ac:dyDescent="0.25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26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2"/>
      <c r="M2" s="1"/>
      <c r="N2" s="1"/>
    </row>
    <row r="3" spans="1:14" ht="18.75" x14ac:dyDescent="0.25">
      <c r="A3" s="5">
        <v>1</v>
      </c>
      <c r="B3" s="4" t="s">
        <v>9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 t="s">
        <v>18</v>
      </c>
      <c r="K3" s="4" t="s">
        <v>27</v>
      </c>
      <c r="L3" s="2"/>
      <c r="M3" s="1"/>
      <c r="N3" s="1"/>
    </row>
    <row r="4" spans="1:14" ht="16.5" x14ac:dyDescent="0.25">
      <c r="A4" s="5">
        <v>2</v>
      </c>
      <c r="B4" s="6">
        <v>1</v>
      </c>
      <c r="C4" s="6" t="s">
        <v>19</v>
      </c>
      <c r="D4" s="6">
        <v>1</v>
      </c>
      <c r="E4" s="6">
        <v>468</v>
      </c>
      <c r="F4" s="6">
        <v>500</v>
      </c>
      <c r="G4" s="6" t="str">
        <f>IF(D4=1,"50",IF(D4=2,100,150))</f>
        <v>50</v>
      </c>
      <c r="H4" s="6">
        <f>F4-E4</f>
        <v>32</v>
      </c>
      <c r="I4" s="6">
        <f>IF(H4&lt;=G4,450*H4,(H4-G4)*800+G4*450)</f>
        <v>14400</v>
      </c>
      <c r="J4" s="6">
        <f>I4*5%</f>
        <v>720</v>
      </c>
      <c r="K4" s="6">
        <f>I4+J4</f>
        <v>15120</v>
      </c>
      <c r="L4" s="2"/>
      <c r="M4" s="1"/>
      <c r="N4" s="1"/>
    </row>
    <row r="5" spans="1:14" ht="16.5" x14ac:dyDescent="0.25">
      <c r="A5" s="5">
        <v>3</v>
      </c>
      <c r="B5" s="6">
        <v>2</v>
      </c>
      <c r="C5" s="6" t="s">
        <v>20</v>
      </c>
      <c r="D5" s="6">
        <v>2</v>
      </c>
      <c r="E5" s="6">
        <v>160</v>
      </c>
      <c r="F5" s="6">
        <v>230</v>
      </c>
      <c r="G5" s="6">
        <f t="shared" ref="G5:G9" si="0">IF(D5=1,"50",IF(D5=2,100,150))</f>
        <v>100</v>
      </c>
      <c r="H5" s="6">
        <f t="shared" ref="H5:H9" si="1">F5-E5</f>
        <v>70</v>
      </c>
      <c r="I5" s="6">
        <f t="shared" ref="I5:I9" si="2">IF(H5&lt;=G5,450*H5,(H5-G5)*800+G5*450)</f>
        <v>31500</v>
      </c>
      <c r="J5" s="6">
        <f t="shared" ref="J5:J9" si="3">I5*5%</f>
        <v>1575</v>
      </c>
      <c r="K5" s="6">
        <f t="shared" ref="K5:K9" si="4">I5+J5</f>
        <v>33075</v>
      </c>
      <c r="L5" s="2"/>
      <c r="M5" s="1"/>
      <c r="N5" s="1"/>
    </row>
    <row r="6" spans="1:14" ht="16.5" x14ac:dyDescent="0.25">
      <c r="A6" s="5">
        <v>4</v>
      </c>
      <c r="B6" s="6">
        <v>3</v>
      </c>
      <c r="C6" s="6" t="s">
        <v>21</v>
      </c>
      <c r="D6" s="6">
        <v>3</v>
      </c>
      <c r="E6" s="6">
        <v>410</v>
      </c>
      <c r="F6" s="6">
        <v>509</v>
      </c>
      <c r="G6" s="6">
        <f t="shared" si="0"/>
        <v>150</v>
      </c>
      <c r="H6" s="6">
        <f t="shared" si="1"/>
        <v>99</v>
      </c>
      <c r="I6" s="6">
        <f t="shared" si="2"/>
        <v>44550</v>
      </c>
      <c r="J6" s="6">
        <f t="shared" si="3"/>
        <v>2227.5</v>
      </c>
      <c r="K6" s="6">
        <f t="shared" si="4"/>
        <v>46777.5</v>
      </c>
      <c r="L6" s="2"/>
      <c r="M6" s="1"/>
      <c r="N6" s="1"/>
    </row>
    <row r="7" spans="1:14" ht="16.5" x14ac:dyDescent="0.25">
      <c r="A7" s="5">
        <v>5</v>
      </c>
      <c r="B7" s="6">
        <v>4</v>
      </c>
      <c r="C7" s="6" t="s">
        <v>22</v>
      </c>
      <c r="D7" s="6">
        <v>3</v>
      </c>
      <c r="E7" s="6">
        <v>436</v>
      </c>
      <c r="F7" s="6">
        <v>630</v>
      </c>
      <c r="G7" s="6">
        <f t="shared" si="0"/>
        <v>150</v>
      </c>
      <c r="H7" s="6">
        <f t="shared" si="1"/>
        <v>194</v>
      </c>
      <c r="I7" s="6">
        <f t="shared" si="2"/>
        <v>102700</v>
      </c>
      <c r="J7" s="6">
        <f t="shared" si="3"/>
        <v>5135</v>
      </c>
      <c r="K7" s="6">
        <f t="shared" si="4"/>
        <v>107835</v>
      </c>
      <c r="L7" s="2"/>
      <c r="M7" s="1"/>
      <c r="N7" s="1"/>
    </row>
    <row r="8" spans="1:14" ht="16.5" x14ac:dyDescent="0.25">
      <c r="A8" s="5">
        <v>6</v>
      </c>
      <c r="B8" s="6">
        <v>5</v>
      </c>
      <c r="C8" s="6" t="s">
        <v>23</v>
      </c>
      <c r="D8" s="6">
        <v>2</v>
      </c>
      <c r="E8" s="6">
        <v>307</v>
      </c>
      <c r="F8" s="6">
        <v>450</v>
      </c>
      <c r="G8" s="6">
        <f t="shared" si="0"/>
        <v>100</v>
      </c>
      <c r="H8" s="6">
        <f t="shared" si="1"/>
        <v>143</v>
      </c>
      <c r="I8" s="6">
        <f t="shared" si="2"/>
        <v>79400</v>
      </c>
      <c r="J8" s="6">
        <f t="shared" si="3"/>
        <v>3970</v>
      </c>
      <c r="K8" s="6">
        <f t="shared" si="4"/>
        <v>83370</v>
      </c>
      <c r="L8" s="2"/>
      <c r="M8" s="1"/>
      <c r="N8" s="1"/>
    </row>
    <row r="9" spans="1:14" ht="16.5" x14ac:dyDescent="0.25">
      <c r="A9" s="5">
        <v>7</v>
      </c>
      <c r="B9" s="6">
        <v>6</v>
      </c>
      <c r="C9" s="6" t="s">
        <v>24</v>
      </c>
      <c r="D9" s="6">
        <v>1</v>
      </c>
      <c r="E9" s="6">
        <v>171</v>
      </c>
      <c r="F9" s="6">
        <v>205</v>
      </c>
      <c r="G9" s="6" t="str">
        <f t="shared" si="0"/>
        <v>50</v>
      </c>
      <c r="H9" s="6">
        <f t="shared" si="1"/>
        <v>34</v>
      </c>
      <c r="I9" s="6">
        <f t="shared" si="2"/>
        <v>15300</v>
      </c>
      <c r="J9" s="6">
        <f t="shared" si="3"/>
        <v>765</v>
      </c>
      <c r="K9" s="6">
        <f t="shared" si="4"/>
        <v>16065</v>
      </c>
      <c r="L9" s="2"/>
      <c r="M9" s="1"/>
      <c r="N9" s="1"/>
    </row>
    <row r="10" spans="1:14" ht="16.5" x14ac:dyDescent="0.25">
      <c r="A10" s="5">
        <v>8</v>
      </c>
      <c r="B10" s="8" t="s">
        <v>10</v>
      </c>
      <c r="C10" s="9"/>
      <c r="D10" s="9"/>
      <c r="E10" s="9"/>
      <c r="F10" s="9"/>
      <c r="G10" s="10"/>
      <c r="H10" s="6">
        <f t="shared" ref="H10:K10" si="5">SUM(H4:H9)</f>
        <v>572</v>
      </c>
      <c r="I10" s="6">
        <f t="shared" si="5"/>
        <v>287850</v>
      </c>
      <c r="J10" s="6">
        <f t="shared" si="5"/>
        <v>14392.5</v>
      </c>
      <c r="K10" s="6">
        <f t="shared" si="5"/>
        <v>302242.5</v>
      </c>
      <c r="L10" s="2"/>
      <c r="M10" s="1"/>
      <c r="N10" s="1"/>
    </row>
    <row r="11" spans="1:14" ht="16.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1"/>
      <c r="N11" s="1"/>
    </row>
    <row r="12" spans="1:14" ht="16.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</row>
    <row r="13" spans="1:14" ht="16.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1"/>
      <c r="N13" s="1"/>
    </row>
    <row r="14" spans="1:14" ht="16.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</row>
    <row r="15" spans="1:14" ht="16.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  <c r="N15" s="1"/>
    </row>
    <row r="16" spans="1:14" ht="16.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  <c r="N16" s="1"/>
    </row>
    <row r="17" spans="1:14" ht="16.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1"/>
      <c r="N17" s="1"/>
    </row>
    <row r="18" spans="1:14" ht="16.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1"/>
      <c r="N18" s="1"/>
    </row>
    <row r="19" spans="1:14" ht="16.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  <c r="N19" s="1"/>
    </row>
    <row r="20" spans="1:14" ht="16.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1"/>
    </row>
    <row r="21" spans="1:14" ht="16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2">
    <mergeCell ref="A1:J1"/>
    <mergeCell ref="B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2021-10-04T07:57:58Z</dcterms:created>
  <dcterms:modified xsi:type="dcterms:W3CDTF">2021-10-04T14:24:41Z</dcterms:modified>
</cp:coreProperties>
</file>