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 dz\Documents\APPTECH\tài liệu 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11" i="1"/>
  <c r="G11" i="1"/>
  <c r="H11" i="1"/>
  <c r="E11" i="1"/>
  <c r="H5" i="1"/>
  <c r="H6" i="1"/>
  <c r="H7" i="1"/>
  <c r="H8" i="1"/>
  <c r="H9" i="1"/>
  <c r="H10" i="1"/>
  <c r="H4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<sst xmlns="http://schemas.openxmlformats.org/spreadsheetml/2006/main" count="22" uniqueCount="21">
  <si>
    <t>STT</t>
  </si>
  <si>
    <t>TÊN</t>
  </si>
  <si>
    <t>HÀNG</t>
  </si>
  <si>
    <t>SỐ</t>
  </si>
  <si>
    <t>LƯỢNG</t>
  </si>
  <si>
    <t>ĐƠN</t>
  </si>
  <si>
    <t>GIÁ</t>
  </si>
  <si>
    <t>TRỊ</t>
  </si>
  <si>
    <t>THUẾ</t>
  </si>
  <si>
    <t>CƯỚC CHUYÊN CHỞ</t>
  </si>
  <si>
    <t>CỘNG</t>
  </si>
  <si>
    <t>Video</t>
  </si>
  <si>
    <t>Ghế</t>
  </si>
  <si>
    <t>Giường</t>
  </si>
  <si>
    <t>Tủ</t>
  </si>
  <si>
    <t>Nệm</t>
  </si>
  <si>
    <t>Tivi</t>
  </si>
  <si>
    <t>Bàn</t>
  </si>
  <si>
    <t>TỔNG CỘNG:</t>
  </si>
  <si>
    <t>BẢNG KÊ HÀNG NHẬP KHO 2016</t>
  </si>
  <si>
    <t>Ngày: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</si>
</sst>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  <scheme val="major"/>
    </font>
    <font>
      <b/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2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" fontId="3" fillId="0" borderId="4" xfId="0" applyNumberFormat="1" applyFont="1" applyBorder="1" applyAlignment="1">
      <alignment horizontal="right"/>
    </xf>
    <xf numFmtId="1" fontId="3" fillId="0" borderId="4" xfId="0" applyNumberFormat="1" applyFont="1" applyBorder="1" applyAlignment="1">
      <alignment horizontal="center"/>
    </xf>
    <xf numFmtId="3" fontId="3" fillId="0" borderId="4" xfId="0" applyNumberFormat="1" applyFont="1" applyBorder="1"/>
    <xf numFmtId="1" fontId="3" fillId="0" borderId="5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3" fillId="0" borderId="14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L11" sqref="L11"/>
    </sheetView>
  </sheetViews>
  <sheetFormatPr defaultRowHeight="14.25" x14ac:dyDescent="0.2"/>
  <cols>
    <col min="3" max="3" width="9.375" bestFit="1" customWidth="1"/>
    <col min="4" max="4" width="15.75" customWidth="1"/>
    <col min="5" max="5" width="14.5" bestFit="1" customWidth="1"/>
    <col min="6" max="6" width="14.375" customWidth="1"/>
    <col min="7" max="7" width="15.25" customWidth="1"/>
    <col min="8" max="8" width="15.375" customWidth="1"/>
  </cols>
  <sheetData>
    <row r="1" spans="1:11" ht="21.75" customHeight="1" thickBot="1" x14ac:dyDescent="0.35">
      <c r="A1" s="19" t="s">
        <v>19</v>
      </c>
      <c r="B1" s="19"/>
      <c r="C1" s="19"/>
      <c r="D1" s="19"/>
      <c r="E1" s="19"/>
      <c r="F1" s="19"/>
      <c r="G1" s="19"/>
      <c r="H1" s="19"/>
      <c r="I1" s="1"/>
      <c r="J1" s="1"/>
      <c r="K1" s="1"/>
    </row>
    <row r="2" spans="1:11" ht="30.75" customHeight="1" thickTop="1" x14ac:dyDescent="0.2">
      <c r="A2" s="20" t="s">
        <v>0</v>
      </c>
      <c r="B2" s="2" t="s">
        <v>1</v>
      </c>
      <c r="C2" s="2" t="s">
        <v>3</v>
      </c>
      <c r="D2" s="2" t="s">
        <v>5</v>
      </c>
      <c r="E2" s="2" t="s">
        <v>7</v>
      </c>
      <c r="F2" s="22" t="s">
        <v>8</v>
      </c>
      <c r="G2" s="22" t="s">
        <v>9</v>
      </c>
      <c r="H2" s="24" t="s">
        <v>10</v>
      </c>
      <c r="I2" s="15"/>
      <c r="J2" s="1"/>
      <c r="K2" s="1"/>
    </row>
    <row r="3" spans="1:11" ht="16.5" x14ac:dyDescent="0.2">
      <c r="A3" s="21"/>
      <c r="B3" s="3" t="s">
        <v>2</v>
      </c>
      <c r="C3" s="3" t="s">
        <v>4</v>
      </c>
      <c r="D3" s="3" t="s">
        <v>6</v>
      </c>
      <c r="E3" s="3" t="s">
        <v>6</v>
      </c>
      <c r="F3" s="23"/>
      <c r="G3" s="23"/>
      <c r="H3" s="25"/>
      <c r="I3" s="15"/>
      <c r="J3" s="1"/>
      <c r="K3" s="1"/>
    </row>
    <row r="4" spans="1:11" ht="16.5" x14ac:dyDescent="0.25">
      <c r="A4" s="5">
        <v>1</v>
      </c>
      <c r="B4" s="6" t="s">
        <v>11</v>
      </c>
      <c r="C4" s="8">
        <v>9400</v>
      </c>
      <c r="D4" s="10">
        <v>4000000</v>
      </c>
      <c r="E4" s="9">
        <f>D4*C4</f>
        <v>37600000000</v>
      </c>
      <c r="F4" s="7">
        <f>E4*5%</f>
        <v>1880000000</v>
      </c>
      <c r="G4" s="7">
        <f>C4*1500</f>
        <v>14100000</v>
      </c>
      <c r="H4" s="11">
        <f>E4+F4+G4</f>
        <v>39494100000</v>
      </c>
      <c r="I4" s="4"/>
      <c r="J4" s="1"/>
      <c r="K4" s="1"/>
    </row>
    <row r="5" spans="1:11" ht="16.5" x14ac:dyDescent="0.25">
      <c r="A5" s="5">
        <v>2</v>
      </c>
      <c r="B5" s="6" t="s">
        <v>12</v>
      </c>
      <c r="C5" s="8">
        <v>19200</v>
      </c>
      <c r="D5" s="10">
        <v>150000</v>
      </c>
      <c r="E5" s="9">
        <f t="shared" ref="E5:E10" si="0">D5*C5</f>
        <v>2880000000</v>
      </c>
      <c r="F5" s="7">
        <f t="shared" ref="F5:F10" si="1">E5*5%</f>
        <v>144000000</v>
      </c>
      <c r="G5" s="7">
        <f t="shared" ref="G5:G10" si="2">C5*1500</f>
        <v>28800000</v>
      </c>
      <c r="H5" s="11">
        <f t="shared" ref="H5:H10" si="3">E5+F5+G5</f>
        <v>3052800000</v>
      </c>
      <c r="I5" s="4"/>
      <c r="J5" s="1"/>
      <c r="K5" s="1"/>
    </row>
    <row r="6" spans="1:11" ht="16.5" x14ac:dyDescent="0.25">
      <c r="A6" s="5">
        <v>3</v>
      </c>
      <c r="B6" s="6" t="s">
        <v>13</v>
      </c>
      <c r="C6" s="8">
        <v>27200</v>
      </c>
      <c r="D6" s="10">
        <v>1200000</v>
      </c>
      <c r="E6" s="9">
        <f t="shared" si="0"/>
        <v>32640000000</v>
      </c>
      <c r="F6" s="7">
        <f t="shared" si="1"/>
        <v>1632000000</v>
      </c>
      <c r="G6" s="7">
        <f t="shared" si="2"/>
        <v>40800000</v>
      </c>
      <c r="H6" s="11">
        <f t="shared" si="3"/>
        <v>34312800000</v>
      </c>
      <c r="I6" s="4"/>
      <c r="J6" s="1"/>
      <c r="K6" s="1"/>
    </row>
    <row r="7" spans="1:11" ht="16.5" x14ac:dyDescent="0.25">
      <c r="A7" s="5">
        <v>4</v>
      </c>
      <c r="B7" s="6" t="s">
        <v>14</v>
      </c>
      <c r="C7" s="8">
        <v>19300</v>
      </c>
      <c r="D7" s="10">
        <v>850000</v>
      </c>
      <c r="E7" s="9">
        <f t="shared" si="0"/>
        <v>16405000000</v>
      </c>
      <c r="F7" s="7">
        <f t="shared" si="1"/>
        <v>820250000</v>
      </c>
      <c r="G7" s="7">
        <f t="shared" si="2"/>
        <v>28950000</v>
      </c>
      <c r="H7" s="11">
        <f t="shared" si="3"/>
        <v>17254200000</v>
      </c>
      <c r="I7" s="4"/>
      <c r="J7" s="1"/>
      <c r="K7" s="1"/>
    </row>
    <row r="8" spans="1:11" ht="16.5" x14ac:dyDescent="0.25">
      <c r="A8" s="5">
        <v>5</v>
      </c>
      <c r="B8" s="6" t="s">
        <v>15</v>
      </c>
      <c r="C8" s="8">
        <v>1400</v>
      </c>
      <c r="D8" s="10">
        <v>200000</v>
      </c>
      <c r="E8" s="9">
        <f t="shared" si="0"/>
        <v>280000000</v>
      </c>
      <c r="F8" s="7">
        <f t="shared" si="1"/>
        <v>14000000</v>
      </c>
      <c r="G8" s="7">
        <f t="shared" si="2"/>
        <v>2100000</v>
      </c>
      <c r="H8" s="11">
        <f t="shared" si="3"/>
        <v>296100000</v>
      </c>
      <c r="I8" s="4"/>
      <c r="J8" s="1"/>
      <c r="K8" s="1"/>
    </row>
    <row r="9" spans="1:11" ht="16.5" x14ac:dyDescent="0.25">
      <c r="A9" s="5">
        <v>6</v>
      </c>
      <c r="B9" s="6" t="s">
        <v>16</v>
      </c>
      <c r="C9" s="8">
        <v>7800</v>
      </c>
      <c r="D9" s="10">
        <v>2500000</v>
      </c>
      <c r="E9" s="9">
        <f t="shared" si="0"/>
        <v>19500000000</v>
      </c>
      <c r="F9" s="7">
        <f t="shared" si="1"/>
        <v>975000000</v>
      </c>
      <c r="G9" s="7">
        <f t="shared" si="2"/>
        <v>11700000</v>
      </c>
      <c r="H9" s="11">
        <f t="shared" si="3"/>
        <v>20486700000</v>
      </c>
      <c r="I9" s="4"/>
      <c r="J9" s="1"/>
      <c r="K9" s="1"/>
    </row>
    <row r="10" spans="1:11" ht="16.5" x14ac:dyDescent="0.25">
      <c r="A10" s="5">
        <v>7</v>
      </c>
      <c r="B10" s="6" t="s">
        <v>17</v>
      </c>
      <c r="C10" s="8">
        <v>17700</v>
      </c>
      <c r="D10" s="10">
        <v>600000</v>
      </c>
      <c r="E10" s="9">
        <f t="shared" si="0"/>
        <v>10620000000</v>
      </c>
      <c r="F10" s="7">
        <f t="shared" si="1"/>
        <v>531000000</v>
      </c>
      <c r="G10" s="7">
        <f t="shared" si="2"/>
        <v>26550000</v>
      </c>
      <c r="H10" s="11">
        <f t="shared" si="3"/>
        <v>11177550000</v>
      </c>
      <c r="I10" s="4"/>
      <c r="J10" s="1"/>
      <c r="K10" s="1"/>
    </row>
    <row r="11" spans="1:11" ht="17.25" thickBot="1" x14ac:dyDescent="0.3">
      <c r="A11" s="16" t="s">
        <v>18</v>
      </c>
      <c r="B11" s="17"/>
      <c r="C11" s="17"/>
      <c r="D11" s="18"/>
      <c r="E11" s="12">
        <f>SUM(E4:E10)</f>
        <v>119925000000</v>
      </c>
      <c r="F11" s="12">
        <f t="shared" ref="F11:H11" si="4">SUM(F4:F10)</f>
        <v>5996250000</v>
      </c>
      <c r="G11" s="12">
        <f t="shared" si="4"/>
        <v>153000000</v>
      </c>
      <c r="H11" s="12">
        <f t="shared" si="4"/>
        <v>126074250000</v>
      </c>
      <c r="J11" s="1"/>
      <c r="K11" s="1"/>
    </row>
    <row r="12" spans="1:11" ht="17.25" thickTop="1" x14ac:dyDescent="0.2">
      <c r="A12" s="1"/>
      <c r="B12" s="1"/>
      <c r="C12" s="1"/>
      <c r="D12" s="13" t="s">
        <v>20</v>
      </c>
      <c r="E12" s="14">
        <f>DATE(2021,10,5)</f>
        <v>44474</v>
      </c>
      <c r="F12" s="1"/>
      <c r="G12" s="1"/>
      <c r="H12" s="1"/>
      <c r="I12" s="1"/>
      <c r="J12" s="1"/>
      <c r="K12" s="1"/>
    </row>
    <row r="13" spans="1:11" ht="16.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6.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6.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6.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6.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</sheetData>
  <mergeCells count="7">
    <mergeCell ref="I2:I3"/>
    <mergeCell ref="A11:D11"/>
    <mergeCell ref="A1:H1"/>
    <mergeCell ref="A2:A3"/>
    <mergeCell ref="F2:F3"/>
    <mergeCell ref="G2:G3"/>
    <mergeCell ref="H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dz</dc:creator>
  <cp:lastModifiedBy>Phat dz</cp:lastModifiedBy>
  <dcterms:created xsi:type="dcterms:W3CDTF">2021-10-05T12:13:10Z</dcterms:created>
  <dcterms:modified xsi:type="dcterms:W3CDTF">2021-10-05T15:14:04Z</dcterms:modified>
</cp:coreProperties>
</file>