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0DAD6831-AEBF-4187-971A-60EDBA11A9CF}"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Giới thiệu" sheetId="12" r:id="rId2"/>
  </sheets>
  <definedNames>
    <definedName name="Bắt_đầu_Dự_án">Gantt!$F$3</definedName>
    <definedName name="Hôm_nay" localSheetId="0">TODAY()</definedName>
    <definedName name="_xlnm.Print_Titles" localSheetId="0">Gantt!$4:$7</definedName>
    <definedName name="Tăng_dần_cuộn">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8" i="11" l="1"/>
  <c r="I23" i="11"/>
  <c r="I13" i="11"/>
  <c r="I14" i="11"/>
  <c r="I15" i="11"/>
  <c r="I16" i="11"/>
  <c r="I17" i="11"/>
  <c r="J5" i="11"/>
  <c r="J22" i="11" s="1"/>
  <c r="I4" i="11"/>
  <c r="I21" i="11"/>
  <c r="I7" i="11"/>
  <c r="I9" i="11"/>
  <c r="I22" i="11"/>
  <c r="J23" i="11" l="1"/>
  <c r="J21" i="11"/>
  <c r="J9" i="11"/>
  <c r="K5" i="11"/>
  <c r="J14" i="11"/>
  <c r="J16" i="11"/>
  <c r="J18" i="11"/>
  <c r="J13" i="11"/>
  <c r="J15" i="11"/>
  <c r="J17" i="11"/>
  <c r="J7" i="11"/>
  <c r="K13" i="11" l="1"/>
  <c r="K17" i="11"/>
  <c r="K23" i="11"/>
  <c r="K16" i="11"/>
  <c r="K18" i="11"/>
  <c r="L5" i="11"/>
  <c r="K7" i="11"/>
  <c r="K9" i="11"/>
  <c r="K21" i="11"/>
  <c r="K22" i="11"/>
  <c r="K14" i="11"/>
  <c r="K15" i="11"/>
  <c r="L13" i="11" l="1"/>
  <c r="L15" i="11"/>
  <c r="M5" i="11"/>
  <c r="M7" i="11" s="1"/>
  <c r="L9" i="11"/>
  <c r="L21" i="11"/>
  <c r="L22" i="11"/>
  <c r="L7" i="11"/>
  <c r="L23" i="11"/>
  <c r="L14" i="11"/>
  <c r="L16" i="11"/>
  <c r="L17" i="11"/>
  <c r="L18" i="11"/>
  <c r="M18" i="11" l="1"/>
  <c r="M17" i="11"/>
  <c r="N5" i="11"/>
  <c r="M23" i="11"/>
  <c r="M13" i="11"/>
  <c r="M14" i="11"/>
  <c r="M15" i="11"/>
  <c r="M16" i="11"/>
  <c r="M9" i="11"/>
  <c r="M21" i="11"/>
  <c r="M22" i="11"/>
  <c r="N22" i="11" l="1"/>
  <c r="N16" i="11"/>
  <c r="N7" i="11"/>
  <c r="N18" i="11"/>
  <c r="N13" i="11"/>
  <c r="N14" i="11"/>
  <c r="N17" i="11"/>
  <c r="O5" i="11"/>
  <c r="N23" i="11"/>
  <c r="N9" i="11"/>
  <c r="N21" i="11"/>
  <c r="N15" i="11"/>
  <c r="O17" i="11" l="1"/>
  <c r="O22" i="11"/>
  <c r="O16" i="11"/>
  <c r="O21" i="11"/>
  <c r="O9" i="11"/>
  <c r="O7" i="11"/>
  <c r="O13" i="11"/>
  <c r="O23" i="11"/>
  <c r="O14" i="11"/>
  <c r="O15" i="11"/>
  <c r="O18" i="11"/>
  <c r="P5" i="11"/>
  <c r="P13" i="11" l="1"/>
  <c r="P21" i="11"/>
  <c r="P9" i="11"/>
  <c r="P14" i="11"/>
  <c r="P16" i="11"/>
  <c r="P4" i="11"/>
  <c r="P23" i="11"/>
  <c r="Q5" i="11"/>
  <c r="P22" i="11"/>
  <c r="P7" i="11"/>
  <c r="P15" i="11"/>
  <c r="P17" i="11"/>
  <c r="P18" i="11"/>
  <c r="Q18" i="11" l="1"/>
  <c r="Q17" i="11"/>
  <c r="Q9" i="11"/>
  <c r="Q23" i="11"/>
  <c r="Q7" i="11"/>
  <c r="Q14" i="11"/>
  <c r="Q22" i="11"/>
  <c r="Q21" i="11"/>
  <c r="Q13" i="11"/>
  <c r="Q15" i="11"/>
  <c r="Q16" i="11"/>
  <c r="R5" i="11"/>
  <c r="R18" i="11" l="1"/>
  <c r="R21" i="11"/>
  <c r="R23" i="11"/>
  <c r="S5" i="11"/>
  <c r="S7" i="11" s="1"/>
  <c r="R14" i="11"/>
  <c r="R15" i="11"/>
  <c r="R17" i="11"/>
  <c r="R16" i="11"/>
  <c r="R9" i="11"/>
  <c r="R22" i="11"/>
  <c r="R7" i="11"/>
  <c r="R13" i="11"/>
  <c r="S9" i="11" l="1"/>
  <c r="S22" i="11"/>
  <c r="S21" i="11"/>
  <c r="T5" i="11"/>
  <c r="S23" i="11"/>
  <c r="S13" i="11"/>
  <c r="S14" i="11"/>
  <c r="S15" i="11"/>
  <c r="S16" i="11"/>
  <c r="S17" i="11"/>
  <c r="S18" i="11"/>
  <c r="T21" i="11" l="1"/>
  <c r="T14" i="11"/>
  <c r="T15" i="11"/>
  <c r="T18" i="11"/>
  <c r="T22" i="11"/>
  <c r="U5" i="11"/>
  <c r="T7" i="11"/>
  <c r="T9" i="11"/>
  <c r="T17" i="11"/>
  <c r="T13" i="11"/>
  <c r="T16" i="11"/>
  <c r="T23" i="11"/>
  <c r="U23" i="11" l="1"/>
  <c r="U14" i="11"/>
  <c r="U16" i="11"/>
  <c r="U13" i="11"/>
  <c r="U17" i="11"/>
  <c r="U18" i="11"/>
  <c r="U15" i="11"/>
  <c r="V5" i="11"/>
  <c r="U9" i="11"/>
  <c r="U21" i="11"/>
  <c r="U22" i="11"/>
  <c r="U7" i="11"/>
  <c r="V13" i="11" l="1"/>
  <c r="V15" i="11"/>
  <c r="V17" i="11"/>
  <c r="V22" i="11"/>
  <c r="V23" i="11"/>
  <c r="W5" i="11"/>
  <c r="V14" i="11"/>
  <c r="V16" i="11"/>
  <c r="V18" i="11"/>
  <c r="V9" i="11"/>
  <c r="V21" i="11"/>
  <c r="V7" i="11"/>
  <c r="W4" i="11" l="1"/>
  <c r="X5" i="11"/>
  <c r="W18" i="11"/>
  <c r="W21" i="11"/>
  <c r="W7" i="11"/>
  <c r="W14" i="11"/>
  <c r="W15" i="11"/>
  <c r="W16" i="11"/>
  <c r="W22" i="11"/>
  <c r="W13" i="11"/>
  <c r="W23" i="11"/>
  <c r="W17" i="11"/>
  <c r="W9" i="11"/>
  <c r="X7" i="11" l="1"/>
  <c r="Y5" i="11"/>
  <c r="X22" i="11"/>
  <c r="X23" i="11"/>
  <c r="X13" i="11"/>
  <c r="X14" i="11"/>
  <c r="X15" i="11"/>
  <c r="X16" i="11"/>
  <c r="X18" i="11"/>
  <c r="X9" i="11"/>
  <c r="X17" i="11"/>
  <c r="X21" i="11"/>
  <c r="Y23" i="11" l="1"/>
  <c r="Z5" i="11"/>
  <c r="Z23" i="11" s="1"/>
  <c r="Y21" i="11"/>
  <c r="Y15" i="11"/>
  <c r="Y14" i="11"/>
  <c r="Y16" i="11"/>
  <c r="Y13" i="11"/>
  <c r="Y17" i="11"/>
  <c r="Y18" i="11"/>
  <c r="Y9" i="11"/>
  <c r="Y22" i="11"/>
  <c r="Y7" i="11"/>
  <c r="Z22" i="11" l="1"/>
  <c r="Z15" i="11"/>
  <c r="Z17" i="11"/>
  <c r="Z13" i="11"/>
  <c r="Z16" i="11"/>
  <c r="Z18" i="11"/>
  <c r="Z14" i="11"/>
  <c r="AA5" i="11"/>
  <c r="Z7" i="11"/>
  <c r="Z9" i="11"/>
  <c r="Z21" i="11"/>
  <c r="AA16" i="11" l="1"/>
  <c r="AA17" i="11"/>
  <c r="AA18" i="11"/>
  <c r="AA21" i="11"/>
  <c r="AA22" i="11"/>
  <c r="AA23" i="11"/>
  <c r="AA9" i="11"/>
  <c r="AA13" i="11"/>
  <c r="AA14" i="11"/>
  <c r="AA15" i="11"/>
  <c r="AB5" i="11"/>
  <c r="AA7" i="11"/>
  <c r="AB23" i="11" l="1"/>
  <c r="AB22" i="11"/>
  <c r="AB17" i="11"/>
  <c r="AB7" i="11"/>
  <c r="AB13" i="11"/>
  <c r="AB15" i="11"/>
  <c r="AB14" i="11"/>
  <c r="AB16" i="11"/>
  <c r="AB18" i="11"/>
  <c r="AC5" i="11"/>
  <c r="AB9" i="11"/>
  <c r="AB21" i="11"/>
  <c r="AC9" i="11" l="1"/>
  <c r="AC13" i="11"/>
  <c r="AC22" i="11"/>
  <c r="AC23" i="11"/>
  <c r="AC7" i="11"/>
  <c r="AC14" i="11"/>
  <c r="AC15" i="11"/>
  <c r="AC16" i="11"/>
  <c r="AC18" i="11"/>
  <c r="AC17" i="11"/>
  <c r="AD5" i="11"/>
  <c r="AC21" i="11"/>
  <c r="AD4" i="11" l="1"/>
  <c r="AD9" i="11"/>
  <c r="AD14" i="11"/>
  <c r="AD22" i="11"/>
  <c r="AD13" i="11"/>
  <c r="AD17" i="11"/>
  <c r="AD7" i="11"/>
  <c r="AD21" i="11"/>
  <c r="AE5" i="11"/>
  <c r="AD23" i="11"/>
  <c r="AD16" i="11"/>
  <c r="AD15" i="11"/>
  <c r="AD18" i="11"/>
  <c r="AE13" i="11" l="1"/>
  <c r="AE9" i="11"/>
  <c r="AE14" i="11"/>
  <c r="AE22" i="11"/>
  <c r="AF5" i="11"/>
  <c r="AE16" i="11"/>
  <c r="AE15" i="11"/>
  <c r="AE23" i="11"/>
  <c r="AE17" i="11"/>
  <c r="AE18" i="11"/>
  <c r="AE7" i="11"/>
  <c r="AE21" i="11"/>
  <c r="AF9" i="11" l="1"/>
  <c r="AF15" i="11"/>
  <c r="AF23" i="11"/>
  <c r="AF13" i="11"/>
  <c r="AF14" i="11"/>
  <c r="AF16" i="11"/>
  <c r="AF17" i="11"/>
  <c r="AF18" i="11"/>
  <c r="AG5" i="11"/>
  <c r="AG7" i="11" s="1"/>
  <c r="AF21" i="11"/>
  <c r="AF22" i="11"/>
  <c r="AF7" i="11"/>
  <c r="AH5" i="11" l="1"/>
  <c r="AH7" i="11" s="1"/>
  <c r="AG13" i="11"/>
  <c r="AG14" i="11"/>
  <c r="AG17" i="11"/>
  <c r="AG18" i="11"/>
  <c r="AG23" i="11"/>
  <c r="AG21" i="11"/>
  <c r="AG15" i="11"/>
  <c r="AG16" i="11"/>
  <c r="AG9" i="11"/>
  <c r="AG22" i="11"/>
  <c r="AH23" i="11" l="1"/>
  <c r="AH13" i="11"/>
  <c r="AH16" i="11"/>
  <c r="AH17" i="11"/>
  <c r="AH18" i="11"/>
  <c r="AI5" i="11"/>
  <c r="AH21" i="11"/>
  <c r="AH14" i="11"/>
  <c r="AH15" i="11"/>
  <c r="AH9" i="11"/>
  <c r="AH22" i="11"/>
  <c r="AI9" i="11" l="1"/>
  <c r="AJ5" i="11"/>
  <c r="AI22" i="11"/>
  <c r="AI21" i="11"/>
  <c r="AI13" i="11"/>
  <c r="AI14" i="11"/>
  <c r="AI15" i="11"/>
  <c r="AI16" i="11"/>
  <c r="AI23" i="11"/>
  <c r="AI7" i="11"/>
  <c r="AI17" i="11"/>
  <c r="AI18" i="11"/>
  <c r="AJ7" i="11" l="1"/>
  <c r="AJ14" i="11"/>
  <c r="AJ22" i="11"/>
  <c r="AK5" i="11"/>
  <c r="AJ17" i="11"/>
  <c r="AJ21" i="11"/>
  <c r="AJ13" i="11"/>
  <c r="AJ16" i="11"/>
  <c r="AJ15" i="11"/>
  <c r="AJ18" i="11"/>
  <c r="AJ9" i="11"/>
  <c r="AJ23" i="11"/>
  <c r="AK13" i="11" l="1"/>
  <c r="AK9" i="11"/>
  <c r="AK21" i="11"/>
  <c r="AK22" i="11"/>
  <c r="AK7" i="11"/>
  <c r="AK23" i="11"/>
  <c r="AK4" i="11"/>
  <c r="AK14" i="11"/>
  <c r="AK15" i="11"/>
  <c r="AK16" i="11"/>
  <c r="AK17" i="11"/>
  <c r="AK18" i="11"/>
  <c r="AL5" i="11"/>
  <c r="AL15" i="11" l="1"/>
  <c r="AL18" i="11"/>
  <c r="AL23" i="11"/>
  <c r="AL9" i="11"/>
  <c r="AL21" i="11"/>
  <c r="AM5" i="11"/>
  <c r="AM7" i="11" s="1"/>
  <c r="AL22" i="11"/>
  <c r="AL7" i="11"/>
  <c r="AL13" i="11"/>
  <c r="AL14" i="11"/>
  <c r="AL16" i="11"/>
  <c r="AL17" i="11"/>
  <c r="AM14" i="11" l="1"/>
  <c r="AM13" i="11"/>
  <c r="AM16" i="11"/>
  <c r="AM17" i="11"/>
  <c r="AM23" i="11"/>
  <c r="AM21" i="11"/>
  <c r="AM22" i="11"/>
  <c r="AM9" i="11"/>
  <c r="AM15" i="11"/>
  <c r="AM18" i="11"/>
  <c r="AN5" i="11"/>
  <c r="AO5" i="11" l="1"/>
  <c r="AN13" i="11"/>
  <c r="AN17" i="11"/>
  <c r="AN14" i="11"/>
  <c r="AN22" i="11"/>
  <c r="AN7" i="11"/>
  <c r="AN21" i="11"/>
  <c r="AN23" i="11"/>
  <c r="AN16" i="11"/>
  <c r="AN18" i="11"/>
  <c r="AN15" i="11"/>
  <c r="AN9" i="11"/>
  <c r="AO9" i="11" l="1"/>
  <c r="AO13" i="11"/>
  <c r="AO16" i="11"/>
  <c r="AO15" i="11"/>
  <c r="AO22" i="11"/>
  <c r="AO23" i="11"/>
  <c r="AO14" i="11"/>
  <c r="AO17" i="11"/>
  <c r="AO18" i="11"/>
  <c r="AO7" i="11"/>
  <c r="AP5" i="11"/>
  <c r="AO21" i="11"/>
  <c r="AP13" i="11" l="1"/>
  <c r="AP22" i="11"/>
  <c r="AP15" i="11"/>
  <c r="AP14" i="11"/>
  <c r="AP16" i="11"/>
  <c r="AP17" i="11"/>
  <c r="AP18" i="11"/>
  <c r="AQ5" i="11"/>
  <c r="AP9" i="11"/>
  <c r="AP21" i="11"/>
  <c r="AP7" i="11"/>
  <c r="AP23" i="11"/>
  <c r="AQ7" i="11" l="1"/>
  <c r="AQ9" i="11"/>
  <c r="AQ18" i="11"/>
  <c r="AR5" i="11"/>
  <c r="AQ14" i="11"/>
  <c r="AQ15" i="11"/>
  <c r="AQ16" i="11"/>
  <c r="AQ21" i="11"/>
  <c r="AQ22" i="11"/>
  <c r="AQ13" i="11"/>
  <c r="AQ17" i="11"/>
  <c r="AQ23" i="11"/>
  <c r="AS5" i="11" l="1"/>
  <c r="AS7" i="11" s="1"/>
  <c r="AR18" i="11"/>
  <c r="AR9" i="11"/>
  <c r="AR17" i="11"/>
  <c r="AR21" i="11"/>
  <c r="AR23" i="11"/>
  <c r="AR4" i="11"/>
  <c r="AR13" i="11"/>
  <c r="AR14" i="11"/>
  <c r="AR15" i="11"/>
  <c r="AR16" i="11"/>
  <c r="AR22" i="11"/>
  <c r="AR7" i="11"/>
  <c r="AS23" i="11" l="1"/>
  <c r="AS9" i="11"/>
  <c r="AS13" i="11"/>
  <c r="AS14" i="11"/>
  <c r="AS18" i="11"/>
  <c r="AS21" i="11"/>
  <c r="AS15" i="11"/>
  <c r="AS16" i="11"/>
  <c r="AS17" i="11"/>
  <c r="AT5" i="11"/>
  <c r="AS22" i="11"/>
  <c r="AT16" i="11" l="1"/>
  <c r="AT21" i="11"/>
  <c r="AU5" i="11"/>
  <c r="AU7" i="11" s="1"/>
  <c r="AT14" i="11"/>
  <c r="AT15" i="11"/>
  <c r="AT13" i="11"/>
  <c r="AT17" i="11"/>
  <c r="AT18" i="11"/>
  <c r="AT22" i="11"/>
  <c r="AT23" i="11"/>
  <c r="AT9" i="11"/>
  <c r="AT7" i="11"/>
  <c r="AU13" i="11" l="1"/>
  <c r="AU16" i="11"/>
  <c r="AU18" i="11"/>
  <c r="AU23" i="11"/>
  <c r="AU14" i="11"/>
  <c r="AU9" i="11"/>
  <c r="AU21" i="11"/>
  <c r="AU22" i="11"/>
  <c r="AV5" i="11"/>
  <c r="AV23" i="11" s="1"/>
  <c r="AU15" i="11"/>
  <c r="AU17" i="11"/>
  <c r="AV13" i="11" l="1"/>
  <c r="AV14" i="11"/>
  <c r="AV15" i="11"/>
  <c r="AW5" i="11"/>
  <c r="AV17" i="11"/>
  <c r="AV18" i="11"/>
  <c r="AV16" i="11"/>
  <c r="AV21" i="11"/>
  <c r="AV22" i="11"/>
  <c r="AV7" i="11"/>
  <c r="AV9" i="11"/>
  <c r="AW7" i="11" l="1"/>
  <c r="AX5" i="11"/>
  <c r="AW17" i="11"/>
  <c r="AW9" i="11"/>
  <c r="AW13" i="11"/>
  <c r="AW14" i="11"/>
  <c r="AW16" i="11"/>
  <c r="AW22" i="11"/>
  <c r="AW21" i="11"/>
  <c r="AW23" i="11"/>
  <c r="AW15" i="11"/>
  <c r="AW18" i="11"/>
  <c r="AX21" i="11" l="1"/>
  <c r="AY5" i="11"/>
  <c r="AX7" i="11"/>
  <c r="AX23" i="11"/>
  <c r="AX13" i="11"/>
  <c r="AX9" i="11"/>
  <c r="AX22" i="11"/>
  <c r="AX14" i="11"/>
  <c r="AX16" i="11"/>
  <c r="AX17" i="11"/>
  <c r="AX15" i="11"/>
  <c r="AX18" i="11"/>
  <c r="AZ5" i="11" l="1"/>
  <c r="AY17" i="11"/>
  <c r="AY7" i="11"/>
  <c r="AY18" i="11"/>
  <c r="AY21" i="11"/>
  <c r="AY22" i="11"/>
  <c r="AY13" i="11"/>
  <c r="AY4" i="11"/>
  <c r="AY9" i="11"/>
  <c r="AY14" i="11"/>
  <c r="AY15" i="11"/>
  <c r="AY16" i="11"/>
  <c r="AY23" i="11"/>
  <c r="AZ16" i="11" l="1"/>
  <c r="AZ18" i="11"/>
  <c r="AZ7" i="11"/>
  <c r="AZ9" i="11"/>
  <c r="AZ22" i="11"/>
  <c r="BA5" i="11"/>
  <c r="BA21" i="11" s="1"/>
  <c r="AZ23" i="11"/>
  <c r="AZ21" i="11"/>
  <c r="AZ17" i="11"/>
  <c r="AZ13" i="11"/>
  <c r="AZ14" i="11"/>
  <c r="AZ15" i="11"/>
  <c r="BA13" i="11" l="1"/>
  <c r="BA14" i="11"/>
  <c r="BA18" i="11"/>
  <c r="BA15" i="11"/>
  <c r="BA16" i="11"/>
  <c r="BA7" i="11"/>
  <c r="BA17" i="11"/>
  <c r="BB5" i="11"/>
  <c r="BB21" i="11" s="1"/>
  <c r="BA22" i="11"/>
  <c r="BA23" i="11"/>
  <c r="BA9" i="11"/>
  <c r="BB23" i="11" l="1"/>
  <c r="BB14" i="11"/>
  <c r="BB22" i="11"/>
  <c r="BB9" i="11"/>
  <c r="BC5" i="11"/>
  <c r="BC7" i="11" s="1"/>
  <c r="BB13" i="11"/>
  <c r="BB16" i="11"/>
  <c r="BB7" i="11"/>
  <c r="BB18" i="11"/>
  <c r="BB15" i="11"/>
  <c r="BB17" i="11"/>
  <c r="BD5" i="11" l="1"/>
  <c r="BD7" i="11" s="1"/>
  <c r="BC18" i="11"/>
  <c r="BC21" i="11"/>
  <c r="BC9" i="11"/>
  <c r="BC22" i="11"/>
  <c r="BC14" i="11"/>
  <c r="BC16" i="11"/>
  <c r="BC13" i="11"/>
  <c r="BC15" i="11"/>
  <c r="BC17" i="11"/>
  <c r="BC23" i="11"/>
  <c r="BD22" i="11" l="1"/>
  <c r="BD23" i="11"/>
  <c r="BE5" i="11"/>
  <c r="BE22" i="11" s="1"/>
  <c r="BD13" i="11"/>
  <c r="BD9" i="11"/>
  <c r="BD14" i="11"/>
  <c r="BD16" i="11"/>
  <c r="BD17" i="11"/>
  <c r="BD15" i="11"/>
  <c r="BD18" i="11"/>
  <c r="BD21" i="11"/>
  <c r="BE16" i="11" l="1"/>
  <c r="BE17" i="11"/>
  <c r="BE18" i="11"/>
  <c r="BE23" i="11"/>
  <c r="BF5" i="11"/>
  <c r="BF21" i="11" s="1"/>
  <c r="BE7" i="11"/>
  <c r="BE9" i="11"/>
  <c r="BE13" i="11"/>
  <c r="BE14" i="11"/>
  <c r="BE15" i="11"/>
  <c r="BE21" i="11"/>
  <c r="BF17" i="11" l="1"/>
  <c r="BF16" i="11"/>
  <c r="BF22" i="11"/>
  <c r="BF23" i="11"/>
  <c r="BG5" i="11"/>
  <c r="BG21" i="11" s="1"/>
  <c r="BF7" i="11"/>
  <c r="BF4" i="11"/>
  <c r="BF9" i="11"/>
  <c r="BF13" i="11"/>
  <c r="BF14" i="11"/>
  <c r="BF15" i="11"/>
  <c r="BF18" i="11"/>
  <c r="BG23" i="11" l="1"/>
  <c r="BG22" i="11"/>
  <c r="BH5" i="11"/>
  <c r="BH18" i="11" s="1"/>
  <c r="BG9" i="11"/>
  <c r="BG16" i="11"/>
  <c r="BG15" i="11"/>
  <c r="BG17" i="11"/>
  <c r="BG7" i="11"/>
  <c r="BG13" i="11"/>
  <c r="BG14" i="11"/>
  <c r="BG18" i="11"/>
  <c r="BH22" i="11" l="1"/>
  <c r="BH21" i="11"/>
  <c r="BH23" i="11"/>
  <c r="BH7" i="11"/>
  <c r="BH9" i="11"/>
  <c r="BH14" i="11"/>
  <c r="BH13" i="11"/>
  <c r="BI5" i="11"/>
  <c r="BI17" i="11" s="1"/>
  <c r="BH15" i="11"/>
  <c r="BH16" i="11"/>
  <c r="BH17" i="11"/>
  <c r="BI22" i="11" l="1"/>
  <c r="BI23" i="11"/>
  <c r="BI7" i="11"/>
  <c r="BJ5" i="11"/>
  <c r="BJ17" i="11" s="1"/>
  <c r="BI16" i="11"/>
  <c r="BI14" i="11"/>
  <c r="BI18" i="11"/>
  <c r="BI21" i="11"/>
  <c r="BI9" i="11"/>
  <c r="BI13" i="11"/>
  <c r="BI15" i="11"/>
  <c r="BJ21" i="11" l="1"/>
  <c r="BJ23" i="11"/>
  <c r="BJ7" i="11"/>
  <c r="BJ18" i="11"/>
  <c r="BJ22" i="11"/>
  <c r="BJ9" i="11"/>
  <c r="BK5" i="11"/>
  <c r="BK18" i="11" s="1"/>
  <c r="BJ13" i="11"/>
  <c r="BJ14" i="11"/>
  <c r="BJ16" i="11"/>
  <c r="BJ15" i="11"/>
  <c r="BK22" i="11"/>
  <c r="BK9" i="11" l="1"/>
  <c r="BK14" i="11"/>
  <c r="BL5" i="11"/>
  <c r="BL17" i="11" s="1"/>
  <c r="BK17" i="11"/>
  <c r="BK16" i="11"/>
  <c r="BK21" i="11"/>
  <c r="BK13" i="11"/>
  <c r="BK15" i="11"/>
  <c r="BK7" i="11"/>
  <c r="BK23" i="11"/>
  <c r="BL18" i="11"/>
  <c r="BL23" i="11" l="1"/>
  <c r="BL22" i="11"/>
  <c r="BL9" i="11"/>
  <c r="BL13" i="11"/>
  <c r="BL21" i="11"/>
  <c r="BL7" i="11"/>
  <c r="BL14" i="11"/>
  <c r="BL15" i="11"/>
  <c r="BL16" i="11"/>
</calcChain>
</file>

<file path=xl/sharedStrings.xml><?xml version="1.0" encoding="utf-8"?>
<sst xmlns="http://schemas.openxmlformats.org/spreadsheetml/2006/main" count="148" uniqueCount="88">
  <si>
    <t>Tạo biểu đồ Gantt trong trang tính này.
Nhập tiêu đề của dự án này trong ô B1. 
Tiêu đề chú giải nằm trong ô I1.
Thông tin về cách sử dụng trang tính này, bao gồm hướng dẫn cho bộ đọc màn hình và tác giả của sổ làm việc này nằm trong trang tính Giới thiệu.
Tiếp tục dẫn hướng xuống cột A để nghe thêm hướng dẫn.</t>
  </si>
  <si>
    <t>Nhập Tên công ty vào ô B2.
Chú giải nằm trong các ô từ I2 đến AC2.</t>
  </si>
  <si>
    <t>Nhập tên của Trưởng nhóm Dự án trong ô B3. Nhập ngày bắt đầu dự án trong ô F3 hoặc cho phép công thức mẫu để tìm giá trị ngày nhỏ nhất từ bảng dữ liệu Gantt.  
Ngày bắt đầu dự án: nhãn nằm trong ô D3.</t>
  </si>
  <si>
    <t>Tăng dần cuộn nằm trong ô F4. 
Các tháng cho các ngày trong hàng 5 được hiển thị bắt đầu trong các ô I4 đến ô BL4.
Không sửa đổi các ô này. Chúng được tự động cập nhật dựa vào ngày bắt đầu dự án trong ô F3.</t>
  </si>
  <si>
    <t>Các ô từ I5 đến BL5 chứa số ngày của tháng cho tháng được biểu thị trong khối ô phía trên mỗi ô ngày và được tính toán tự động.
Không sửa đổi các ô này.
Ngày hôm nay được phác thảo bằng Màu đỏ (hex #AD3815) từ ngày hôm nay trong hàng 5 cho đến toàn bộ cột ngày đến hết lịch biểu dự án.</t>
  </si>
  <si>
    <t>Thanh cuộn nằm trong các ô từ I6 đến BL6. Gia số để phân trang thông qua dữ liệu được xác định là 2 trang cùng một lúc và có thể được định cấu hình trong cài đặt cho thanh điều khiển. 
Để tiến hoặc lùi trong đường thời gian, hãy nhập giá trị 0 hoặc cao hơn trong ô F4.
Giá trị 0 sẽ đưa bạn đến đầu biểu đồ.</t>
  </si>
  <si>
    <t>Hàng này chứa thông tin đầu đề cho lịch biểu dự án theo sau chúng. 
Dẫn hướng từ B7 đến BL7 để xem nội dung. Chữ cái đầu tiên của mỗi ngày trong tuần cho ngày ở trên tiêu đề đó bắt đầu trong ô I7 và tiếp tục từ ô BL7.
Tất cả các biểu đồ đường thời gian dự án sẽ tự động được tạo dựa theo danh mục, ngày bắt đầu và số ngày được nhập vào trong bảng Mốc.</t>
  </si>
  <si>
    <t xml:space="preserve">Không xóa hàng này. Hàng này được ẩn để bảo vệ công thức được sử dụng để tô sáng ngày hiện tại trong lịch biểu dự án. </t>
  </si>
  <si>
    <t>Nhập thông tin dự án bắt đầu từ ô B9 đến ô G9. 
Dữ liệu mẫu nằm trong các ô từ B9 đến G33.
Nhập Mô tả mốc, chọn Danh mục từ danh sách thả xuống, gán ai đó cho mục đó, nhập tiến độ, ngày bắt đầu và số ngày thực hiện nhiệm vụ để bắt đầu biểu đồ.
Hướng dẫn tiếp theo nằm ở ô A34.</t>
  </si>
  <si>
    <t>Đây là một hàng trống</t>
  </si>
  <si>
    <t>Hàng này đánh dấu sự kết thúc của dữ liệu mốc Gantt. KHÔNG nhập bất kỳ nội dung nào trong hàng này. 
Để thêm nhiều mục, hãy chèn các hàng mới bên trên dòng này.</t>
  </si>
  <si>
    <t>Mô tả mốc</t>
  </si>
  <si>
    <t>Để thêm nhiều dữ liệu, hãy chèn các hàng mới BÊN TRÊN dòng này</t>
  </si>
  <si>
    <t>Danh mục</t>
  </si>
  <si>
    <t>Mục tiêu</t>
  </si>
  <si>
    <t>Rủi ro thấp</t>
  </si>
  <si>
    <t>Rủi ro trung bình</t>
  </si>
  <si>
    <t>Rủi ro cao</t>
  </si>
  <si>
    <t>Đúng tiến độ</t>
  </si>
  <si>
    <t>Ngày bắt đầu dự án:</t>
  </si>
  <si>
    <t>Tăng dần cuộn:</t>
  </si>
  <si>
    <t>Được gán cho</t>
  </si>
  <si>
    <t>Tiến độ</t>
  </si>
  <si>
    <t>Bắt đầu</t>
  </si>
  <si>
    <t>Số ngày</t>
  </si>
  <si>
    <t>Chú giải:</t>
  </si>
  <si>
    <t>Chưa được gán</t>
  </si>
  <si>
    <t>Giới thiệu về mẫu này</t>
  </si>
  <si>
    <t xml:space="preserve">Mẫu này cung cấp một cách đơn giản để tạo biểu đồ Gantt để giúp trực quan hóa và theo dõi dự án của bạn. Chỉ cần nhập mô tả nhiệm vụ của bạn, chọn danh mục Mục tiêu, Mốc, Theo dõi, Rủi ro thấp, Rủi ro trung bình, Rủi ro cao, Tiến độ theo phần trăm hoàn thành nhiệm vụ, Ngày bắt đầu và Số ngày để hoàn thành nhiệm vụ. Biểu đồ Gantt điền vào và được mã hóa màu để giúp phân biệt các danh mục khác nhau. Thanh cuộn cho phép bạn cuộn qua đường thời gian. Chèn tác vụ mới bằng cách chèn hàng mới.
</t>
  </si>
  <si>
    <t>Hướng dẫn dành cho Bộ đọc Màn hình</t>
  </si>
  <si>
    <t>Có 2 trang tính trong sổ làm việc này. 
Biểu đồ Gantt
Giới thiệu
Hướng dẫn cho từng trang tính nằm trong cột A, bắt đầu ở ô A1 của từng trang tính. Các hướng dẫn này được viết bằng văn bản ẩn. Mỗi bước sẽ hướng dẫn bạn về thông tin trong hàng đó. Mỗi bước tiếp theo sẽ tiếp tục trong ô A2, A3, v.v., trừ khi được chỉ dẫn rõ ràng. Ví dụ: văn bản hướng dẫn có thể cho biết "tiếp tục sang ô A6" để thực hiện bước tiếp theo. 
Văn bản ẩn sẽ không được in ra.
Để loại bỏ các hướng dẫn này khỏi trang tính, chỉ cần xóa cột A.</t>
  </si>
  <si>
    <t>Đây là hướng dẫn cuối cùng trong trang tính này.</t>
  </si>
  <si>
    <t>THE LIBRARY MANAGEMENT SYSTEM</t>
  </si>
  <si>
    <t>Trưởng nhóm dự án: Nguyễn Đăng Khoa</t>
  </si>
  <si>
    <t>Tên công ty: Triple K</t>
  </si>
  <si>
    <t>ĐĂNG KÍ THẺ THƯ VIỆN</t>
  </si>
  <si>
    <t>Hiển thị danh sách lịch học thư viện &amp; người hướng dẫn.</t>
  </si>
  <si>
    <t>Chi tiết lệ phí làm thẻ &amp; điều lệ thẻ.</t>
  </si>
  <si>
    <t>Hiển thị form đăng kí thẻ thành viên.</t>
  </si>
  <si>
    <t>Quản lí đọc giả:</t>
  </si>
  <si>
    <t>Danh sách đọc giả</t>
  </si>
  <si>
    <t xml:space="preserve">Thêm, xóa, sửa thông tin đọc giả. </t>
  </si>
  <si>
    <t xml:space="preserve">Đầu lọc phân loại đọc giả theo nghề nghiệp. </t>
  </si>
  <si>
    <t xml:space="preserve">Quản lý sách: </t>
  </si>
  <si>
    <t>Hiển thị chi tiết về sách</t>
  </si>
  <si>
    <t>Đầu lọc phân loại sách</t>
  </si>
  <si>
    <t>Hiển thị form nhập sách cũ, hư hao</t>
  </si>
  <si>
    <t>Hiển thị danh sách những sách đã cũ, hư hao</t>
  </si>
  <si>
    <t xml:space="preserve">Thêm, xóa, sửa thông tin sách. </t>
  </si>
  <si>
    <t xml:space="preserve">Tìm kiếm sách: </t>
  </si>
  <si>
    <t xml:space="preserve">Tìm kiếm sách. </t>
  </si>
  <si>
    <t xml:space="preserve">Xem chi tiết sách. </t>
  </si>
  <si>
    <t>Quản lý nhập:</t>
  </si>
  <si>
    <t xml:space="preserve">Thêm, xóa, sửa sách đã đặt mua. </t>
  </si>
  <si>
    <t xml:space="preserve">Liệt kê sách đang đặt mua mới. </t>
  </si>
  <si>
    <t>Thanh lý sách:</t>
  </si>
  <si>
    <t>Thông tin đọc giả.</t>
  </si>
  <si>
    <t xml:space="preserve">Thêm xóa sửa sách thanh lý. </t>
  </si>
  <si>
    <t xml:space="preserve">Liệt kê sách đã được thanh lý. </t>
  </si>
  <si>
    <t xml:space="preserve">In biên bản thanh lý sách. </t>
  </si>
  <si>
    <t xml:space="preserve">Quản lí mượn sách: </t>
  </si>
  <si>
    <t xml:space="preserve">Phiếu mượn. </t>
  </si>
  <si>
    <t xml:space="preserve">Quản lí phiếu mượn. </t>
  </si>
  <si>
    <t xml:space="preserve">Chi tiết phiếu mượn. </t>
  </si>
  <si>
    <t xml:space="preserve">Quản lí trả sách: </t>
  </si>
  <si>
    <t xml:space="preserve">Danh mục những sách sắp và đã hết hạn. </t>
  </si>
  <si>
    <t xml:space="preserve">Chi tiết những sách sắp và đã hết hạn. </t>
  </si>
  <si>
    <t xml:space="preserve">Xử lý những sách sắp và đã hết hạn. </t>
  </si>
  <si>
    <t xml:space="preserve">Gia hạn ngày mượn: </t>
  </si>
  <si>
    <t>Xử lí gia hạn.</t>
  </si>
  <si>
    <t xml:space="preserve">Chi tiết những sách sắp hết hạn. </t>
  </si>
  <si>
    <t>Danh mục những sách sắp hết hạn.</t>
  </si>
  <si>
    <t>Hiển thị danh sách hoàn thành &amp; chưa hoàn thành lịch học.</t>
  </si>
  <si>
    <t>In thẻ tạm &amp; In thẻ chính thức.</t>
  </si>
  <si>
    <t>Nguyễn Đăng Khoa</t>
  </si>
  <si>
    <t>Trần Minh Khoa</t>
  </si>
  <si>
    <t>Vũ Minh Khoa</t>
  </si>
  <si>
    <t>28/10/2020</t>
  </si>
  <si>
    <t>17/11/2020</t>
  </si>
  <si>
    <t>24/11/2020</t>
  </si>
  <si>
    <t>18/11/2020</t>
  </si>
  <si>
    <t>19/11/2020</t>
  </si>
  <si>
    <t>23/11/2020</t>
  </si>
  <si>
    <t>28/11/2020</t>
  </si>
  <si>
    <t>29/11/2020</t>
  </si>
  <si>
    <t>30/11/2020</t>
  </si>
  <si>
    <t>18/12/2020</t>
  </si>
  <si>
    <t>17/12/2020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</si>
</sst>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 &quot;₫&quot;_-;\-* #,##0\ &quot;₫&quot;_-;_-* &quot;-&quot;\ &quot;₫&quot;_-;_-@_-"/>
    <numFmt numFmtId="165" formatCode="_-* #,##0.00\ &quot;₫&quot;_-;\-* #,##0.00\ &quot;₫&quot;_-;_-* &quot;-&quot;??\ &quot;₫&quot;_-;_-@_-"/>
    <numFmt numFmtId="166" formatCode="#,##0_ ;\-#,##0\ "/>
    <numFmt numFmtId="167" formatCode="d"/>
  </numFmts>
  <fonts count="33" x14ac:knownFonts="1">
    <font>
      <sz val="11"/>
      <color theme="1"/>
      <name val="Calibri"/>
      <family val="2"/>
    </font>
    <font>
      <u/>
      <sz val="11"/>
      <color indexed="12"/>
      <name val="Arial"/>
      <family val="2"/>
    </font>
    <font>
      <b/>
      <sz val="11"/>
      <color theme="3"/>
      <name val="Calibri"/>
      <family val="2"/>
      <scheme val="minor"/>
    </font>
    <font>
      <sz val="11"/>
      <color theme="0"/>
      <name val="Calibri"/>
      <family val="2"/>
    </font>
    <font>
      <b/>
      <sz val="22"/>
      <color theme="1" tint="0.34998626667073579"/>
      <name val="Calibri"/>
      <family val="2"/>
    </font>
    <font>
      <b/>
      <sz val="20"/>
      <color theme="4" tint="-0.249977111117893"/>
      <name val="Calibri"/>
      <family val="2"/>
    </font>
    <font>
      <sz val="11"/>
      <color theme="1"/>
      <name val="Calibri"/>
      <family val="2"/>
    </font>
    <font>
      <sz val="10"/>
      <name val="Calibri"/>
      <family val="2"/>
    </font>
    <font>
      <sz val="14"/>
      <color theme="1"/>
      <name val="Calibri"/>
      <family val="2"/>
    </font>
    <font>
      <b/>
      <sz val="14"/>
      <color theme="0"/>
      <name val="Calibri"/>
      <family val="2"/>
    </font>
    <font>
      <b/>
      <sz val="14"/>
      <name val="Calibri"/>
      <family val="2"/>
    </font>
    <font>
      <sz val="16"/>
      <color theme="1"/>
      <name val="Calibri"/>
      <family val="2"/>
    </font>
    <font>
      <sz val="10"/>
      <color theme="0"/>
      <name val="Calibri"/>
      <family val="2"/>
    </font>
    <font>
      <b/>
      <sz val="10"/>
      <color theme="0"/>
      <name val="Calibri"/>
      <family val="2"/>
    </font>
    <font>
      <b/>
      <sz val="11"/>
      <color theme="1"/>
      <name val="Calibri"/>
      <family val="2"/>
    </font>
    <font>
      <sz val="11"/>
      <name val="Calibri"/>
      <family val="2"/>
    </font>
    <font>
      <b/>
      <sz val="11"/>
      <color theme="1" tint="0.499984740745262"/>
      <name val="Calibri"/>
      <family val="2"/>
    </font>
    <font>
      <sz val="10"/>
      <color theme="1" tint="0.499984740745262"/>
      <name val="Calibri"/>
      <family val="2"/>
    </font>
    <font>
      <b/>
      <sz val="16"/>
      <color theme="4" tint="-0.249977111117893"/>
      <name val="Calibri"/>
      <family val="2"/>
    </font>
    <font>
      <sz val="20"/>
      <name val="Calibri"/>
      <family val="2"/>
    </font>
    <font>
      <sz val="11"/>
      <color rgb="FF1D2129"/>
      <name val="Calibri"/>
      <family val="2"/>
    </font>
    <font>
      <sz val="11"/>
      <color rgb="FF006100"/>
      <name val="Calibri"/>
      <family val="2"/>
    </font>
    <font>
      <sz val="11"/>
      <color rgb="FF9C5700"/>
      <name val="Calibri"/>
      <family val="2"/>
    </font>
    <font>
      <sz val="11"/>
      <color rgb="FF9C0006"/>
      <name val="Calibri"/>
      <family val="2"/>
    </font>
    <font>
      <b/>
      <sz val="11"/>
      <color rgb="FF3F3F3F"/>
      <name val="Calibri"/>
      <family val="2"/>
    </font>
    <font>
      <sz val="11"/>
      <color rgb="FF3F3F76"/>
      <name val="Calibri"/>
      <family val="2"/>
    </font>
    <font>
      <b/>
      <sz val="11"/>
      <color theme="0"/>
      <name val="Calibri"/>
      <family val="2"/>
    </font>
    <font>
      <sz val="11"/>
      <color rgb="FFFA7D00"/>
      <name val="Calibri"/>
      <family val="2"/>
    </font>
    <font>
      <b/>
      <sz val="11"/>
      <color rgb="FFFA7D00"/>
      <name val="Calibri"/>
      <family val="2"/>
    </font>
    <font>
      <sz val="11"/>
      <color rgb="FFFF0000"/>
      <name val="Calibri"/>
      <family val="2"/>
    </font>
    <font>
      <i/>
      <sz val="11"/>
      <color rgb="FF7F7F7F"/>
      <name val="Calibri"/>
      <family val="2"/>
    </font>
    <font>
      <b/>
      <sz val="14"/>
      <color theme="1"/>
      <name val="Calibri"/>
      <family val="2"/>
    </font>
    <font>
      <sz val="12"/>
      <color theme="1"/>
      <name val="Calibri"/>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 fillId="0" borderId="0" applyNumberFormat="0" applyFill="0" applyBorder="0" applyAlignment="0" applyProtection="0">
      <alignment vertical="top"/>
      <protection locked="0"/>
    </xf>
    <xf numFmtId="9" fontId="6" fillId="0" borderId="0" applyFill="0" applyBorder="0" applyProtection="0">
      <alignment horizontal="center" vertical="center"/>
    </xf>
    <xf numFmtId="0" fontId="3" fillId="0" borderId="0"/>
    <xf numFmtId="43" fontId="6" fillId="0" borderId="1" applyFill="0" applyAlignment="0" applyProtection="0"/>
    <xf numFmtId="0" fontId="4"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6" fillId="0" borderId="0" applyNumberFormat="0" applyFill="0" applyProtection="0">
      <alignment horizontal="right" vertical="center" indent="1"/>
    </xf>
    <xf numFmtId="14" fontId="6" fillId="0" borderId="0" applyFill="0" applyBorder="0">
      <alignment horizontal="center" vertical="center"/>
    </xf>
    <xf numFmtId="166" fontId="6" fillId="0" borderId="0" applyFill="0" applyBorder="0" applyProtection="0">
      <alignment horizontal="center" vertical="center"/>
    </xf>
    <xf numFmtId="165" fontId="6" fillId="0" borderId="0" applyFill="0" applyBorder="0" applyAlignment="0" applyProtection="0"/>
    <xf numFmtId="164" fontId="6" fillId="0" borderId="0" applyFill="0" applyBorder="0" applyAlignment="0" applyProtection="0"/>
    <xf numFmtId="0" fontId="2" fillId="0" borderId="0" applyNumberFormat="0" applyFill="0" applyBorder="0" applyAlignment="0" applyProtection="0"/>
    <xf numFmtId="0" fontId="21" fillId="10" borderId="0" applyNumberFormat="0" applyBorder="0" applyAlignment="0" applyProtection="0"/>
    <xf numFmtId="0" fontId="23" fillId="11" borderId="0" applyNumberFormat="0" applyBorder="0" applyAlignment="0" applyProtection="0"/>
    <xf numFmtId="0" fontId="22" fillId="12" borderId="0" applyNumberFormat="0" applyBorder="0" applyAlignment="0" applyProtection="0"/>
    <xf numFmtId="0" fontId="25" fillId="13" borderId="14" applyNumberFormat="0" applyAlignment="0" applyProtection="0"/>
    <xf numFmtId="0" fontId="24" fillId="14" borderId="15" applyNumberFormat="0" applyAlignment="0" applyProtection="0"/>
    <xf numFmtId="0" fontId="28" fillId="14" borderId="14" applyNumberFormat="0" applyAlignment="0" applyProtection="0"/>
    <xf numFmtId="0" fontId="27" fillId="0" borderId="16" applyNumberFormat="0" applyFill="0" applyAlignment="0" applyProtection="0"/>
    <xf numFmtId="0" fontId="26" fillId="15" borderId="17" applyNumberFormat="0" applyAlignment="0" applyProtection="0"/>
    <xf numFmtId="0" fontId="29" fillId="0" borderId="0" applyNumberFormat="0" applyFill="0" applyBorder="0" applyAlignment="0" applyProtection="0"/>
    <xf numFmtId="0" fontId="6" fillId="16" borderId="18" applyNumberFormat="0" applyAlignment="0" applyProtection="0"/>
    <xf numFmtId="0" fontId="30" fillId="0" borderId="0" applyNumberFormat="0" applyFill="0" applyBorder="0" applyAlignment="0" applyProtection="0"/>
    <xf numFmtId="0" fontId="14" fillId="0" borderId="19" applyNumberFormat="0" applyFill="0" applyAlignment="0" applyProtection="0"/>
    <xf numFmtId="0" fontId="3"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3"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8">
    <xf numFmtId="0" fontId="0" fillId="0" borderId="0" xfId="0"/>
    <xf numFmtId="0" fontId="3" fillId="0" borderId="0" xfId="3" applyFont="1" applyAlignment="1">
      <alignment wrapText="1"/>
    </xf>
    <xf numFmtId="0" fontId="4" fillId="0" borderId="0" xfId="5" applyFont="1" applyAlignment="1">
      <alignment horizontal="left"/>
    </xf>
    <xf numFmtId="0" fontId="5" fillId="0" borderId="0" xfId="0" applyFont="1" applyAlignment="1">
      <alignment horizontal="left"/>
    </xf>
    <xf numFmtId="0" fontId="6" fillId="0" borderId="0" xfId="0" applyFont="1"/>
    <xf numFmtId="0" fontId="7" fillId="0" borderId="0" xfId="0" applyFont="1" applyAlignment="1">
      <alignment horizontal="center" vertical="center"/>
    </xf>
    <xf numFmtId="0" fontId="8" fillId="0" borderId="0" xfId="7" applyFont="1" applyAlignment="1"/>
    <xf numFmtId="0" fontId="7" fillId="0" borderId="0" xfId="0" applyFont="1"/>
    <xf numFmtId="0" fontId="8" fillId="0" borderId="0" xfId="6" applyFont="1"/>
    <xf numFmtId="0" fontId="6" fillId="0" borderId="5" xfId="0" applyFont="1" applyBorder="1" applyAlignment="1">
      <alignment horizontal="center"/>
    </xf>
    <xf numFmtId="0" fontId="6" fillId="0" borderId="5" xfId="0" applyFont="1" applyBorder="1"/>
    <xf numFmtId="0" fontId="8" fillId="0" borderId="0" xfId="7" applyFont="1">
      <alignment vertical="top"/>
    </xf>
    <xf numFmtId="0" fontId="6" fillId="0" borderId="6" xfId="0" applyFont="1" applyBorder="1"/>
    <xf numFmtId="0" fontId="6" fillId="0" borderId="12" xfId="0" applyFont="1" applyBorder="1" applyAlignment="1">
      <alignment horizontal="center" vertical="center"/>
    </xf>
    <xf numFmtId="0" fontId="11" fillId="0" borderId="0" xfId="0" applyFont="1"/>
    <xf numFmtId="167" fontId="12" fillId="3" borderId="2" xfId="0" applyNumberFormat="1" applyFont="1" applyFill="1" applyBorder="1" applyAlignment="1">
      <alignment horizontal="center" vertical="center"/>
    </xf>
    <xf numFmtId="167" fontId="12" fillId="3" borderId="0" xfId="0" applyNumberFormat="1" applyFont="1" applyFill="1" applyAlignment="1">
      <alignment horizontal="center" vertical="center"/>
    </xf>
    <xf numFmtId="167" fontId="12" fillId="3" borderId="3"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0" xfId="0" applyFont="1" applyFill="1" applyAlignment="1">
      <alignment horizontal="center" vertical="center"/>
    </xf>
    <xf numFmtId="0" fontId="7" fillId="3" borderId="3" xfId="0" applyFont="1" applyFill="1" applyBorder="1" applyAlignment="1">
      <alignment horizontal="center" vertical="center"/>
    </xf>
    <xf numFmtId="0" fontId="6" fillId="0" borderId="0" xfId="0" applyFont="1" applyAlignment="1">
      <alignment horizontal="left" vertical="center" indent="1"/>
    </xf>
    <xf numFmtId="0" fontId="6" fillId="0" borderId="0" xfId="0" applyFont="1" applyAlignment="1">
      <alignment horizontal="center" vertical="center" wrapText="1"/>
    </xf>
    <xf numFmtId="0" fontId="13" fillId="4" borderId="0" xfId="0" applyFont="1" applyFill="1" applyAlignment="1">
      <alignment horizontal="center" vertical="center" wrapText="1"/>
    </xf>
    <xf numFmtId="0" fontId="12" fillId="3" borderId="4" xfId="0" applyFont="1" applyFill="1" applyBorder="1" applyAlignment="1">
      <alignment horizontal="center" vertical="center" shrinkToFit="1"/>
    </xf>
    <xf numFmtId="0" fontId="3" fillId="0" borderId="0" xfId="3" applyFont="1"/>
    <xf numFmtId="9" fontId="6" fillId="0" borderId="0" xfId="2" applyFont="1">
      <alignment horizontal="center" vertical="center"/>
    </xf>
    <xf numFmtId="14" fontId="6" fillId="0" borderId="0" xfId="9" applyFont="1">
      <alignment horizontal="center" vertical="center"/>
    </xf>
    <xf numFmtId="166" fontId="6" fillId="0" borderId="0" xfId="10" applyFont="1">
      <alignment horizontal="center" vertical="center"/>
    </xf>
    <xf numFmtId="0" fontId="6" fillId="0" borderId="10" xfId="0" applyFont="1" applyBorder="1" applyAlignment="1">
      <alignment vertical="center"/>
    </xf>
    <xf numFmtId="0" fontId="6" fillId="0" borderId="0" xfId="0" applyFont="1" applyAlignment="1">
      <alignment horizontal="center" vertical="center"/>
    </xf>
    <xf numFmtId="0" fontId="15" fillId="0" borderId="0" xfId="0" applyFont="1" applyAlignment="1">
      <alignment horizontal="center" vertical="center"/>
    </xf>
    <xf numFmtId="0" fontId="6" fillId="0" borderId="9" xfId="0" applyFont="1" applyBorder="1" applyAlignment="1">
      <alignment horizontal="center" vertical="center"/>
    </xf>
    <xf numFmtId="0" fontId="6" fillId="0" borderId="0" xfId="0" applyFont="1" applyAlignment="1">
      <alignment vertical="center"/>
    </xf>
    <xf numFmtId="0" fontId="6" fillId="2" borderId="0" xfId="0" applyFont="1" applyFill="1"/>
    <xf numFmtId="0" fontId="6" fillId="2" borderId="0" xfId="0" applyFont="1" applyFill="1" applyAlignment="1">
      <alignment horizontal="center"/>
    </xf>
    <xf numFmtId="0" fontId="15" fillId="2" borderId="13" xfId="0" applyFont="1" applyFill="1" applyBorder="1" applyAlignment="1">
      <alignment horizontal="center" vertical="center"/>
    </xf>
    <xf numFmtId="0" fontId="16" fillId="0" borderId="0" xfId="0" applyFont="1"/>
    <xf numFmtId="0" fontId="6" fillId="0" borderId="0" xfId="0" applyFont="1" applyAlignment="1">
      <alignment horizontal="center"/>
    </xf>
    <xf numFmtId="0" fontId="3" fillId="0" borderId="0" xfId="0" applyFont="1" applyAlignment="1">
      <alignment horizontal="center"/>
    </xf>
    <xf numFmtId="0" fontId="6" fillId="0" borderId="0" xfId="0" applyFont="1" applyAlignment="1">
      <alignment horizontal="right" vertical="center"/>
    </xf>
    <xf numFmtId="0" fontId="17" fillId="0" borderId="0" xfId="1" applyFont="1" applyAlignment="1" applyProtection="1"/>
    <xf numFmtId="0" fontId="18" fillId="0" borderId="0" xfId="0" applyFont="1" applyAlignment="1">
      <alignment vertical="center"/>
    </xf>
    <xf numFmtId="0" fontId="19" fillId="0" borderId="0" xfId="0" applyFont="1"/>
    <xf numFmtId="0" fontId="20" fillId="0" borderId="0" xfId="0" applyFont="1" applyAlignment="1">
      <alignment horizontal="left" vertical="top" wrapText="1" indent="1"/>
    </xf>
    <xf numFmtId="0" fontId="6" fillId="0" borderId="0" xfId="0" applyFont="1" applyAlignment="1">
      <alignment vertical="top" wrapText="1"/>
    </xf>
    <xf numFmtId="0" fontId="7" fillId="0" borderId="0" xfId="0" applyFont="1" applyAlignment="1">
      <alignment vertical="top"/>
    </xf>
    <xf numFmtId="0" fontId="15" fillId="0" borderId="0" xfId="0" applyFont="1" applyAlignment="1">
      <alignment vertical="top"/>
    </xf>
    <xf numFmtId="0" fontId="6" fillId="0" borderId="0" xfId="0" applyFont="1" applyAlignment="1">
      <alignment horizontal="left" vertical="center" wrapText="1" indent="2"/>
    </xf>
    <xf numFmtId="0" fontId="0" fillId="0" borderId="9" xfId="0" applyBorder="1" applyAlignment="1">
      <alignment horizontal="center" vertical="center"/>
    </xf>
    <xf numFmtId="0" fontId="0" fillId="2" borderId="11" xfId="0" applyFill="1" applyBorder="1" applyAlignment="1">
      <alignment horizontal="center" vertical="center"/>
    </xf>
    <xf numFmtId="0" fontId="31" fillId="0" borderId="0" xfId="0" applyFont="1" applyAlignment="1">
      <alignment horizontal="left" vertical="center" wrapText="1" indent="2"/>
    </xf>
    <xf numFmtId="0" fontId="32" fillId="0" borderId="0" xfId="0" applyFont="1" applyAlignment="1">
      <alignment horizontal="left" vertical="center" wrapText="1" indent="2"/>
    </xf>
    <xf numFmtId="0" fontId="32" fillId="0" borderId="0" xfId="0" applyFont="1"/>
    <xf numFmtId="0" fontId="0" fillId="0" borderId="0" xfId="0" applyFont="1" applyAlignment="1">
      <alignment horizontal="center" vertical="center"/>
    </xf>
    <xf numFmtId="9" fontId="0" fillId="0" borderId="0" xfId="2" applyFont="1">
      <alignment horizontal="center" vertical="center"/>
    </xf>
    <xf numFmtId="14" fontId="0" fillId="0" borderId="0" xfId="9" applyFont="1">
      <alignment horizontal="center" vertical="center"/>
    </xf>
    <xf numFmtId="166" fontId="0" fillId="0" borderId="0" xfId="10" applyFont="1">
      <alignment horizontal="center" vertical="center"/>
    </xf>
    <xf numFmtId="9" fontId="15" fillId="0" borderId="0" xfId="2" applyFont="1">
      <alignment horizontal="center" vertical="center"/>
    </xf>
    <xf numFmtId="0" fontId="6" fillId="0" borderId="0" xfId="8" applyFont="1">
      <alignment horizontal="right" vertical="center" indent="1"/>
    </xf>
    <xf numFmtId="0" fontId="6" fillId="0" borderId="0" xfId="0" applyFont="1"/>
    <xf numFmtId="14" fontId="6" fillId="0" borderId="7" xfId="9" applyFont="1" applyBorder="1">
      <alignment horizontal="center" vertical="center"/>
    </xf>
    <xf numFmtId="14" fontId="6" fillId="0" borderId="8" xfId="9" applyFont="1" applyBorder="1">
      <alignment horizontal="center" vertical="center"/>
    </xf>
    <xf numFmtId="0" fontId="10" fillId="5" borderId="0" xfId="0" applyFont="1" applyFill="1" applyAlignment="1">
      <alignment horizontal="center" vertical="center"/>
    </xf>
    <xf numFmtId="0" fontId="9" fillId="8" borderId="0" xfId="0" applyFont="1" applyFill="1" applyAlignment="1">
      <alignment horizontal="center" vertical="center"/>
    </xf>
    <xf numFmtId="0" fontId="9" fillId="9" borderId="0" xfId="0" applyFont="1" applyFill="1" applyAlignment="1">
      <alignment horizontal="center" vertical="center"/>
    </xf>
    <xf numFmtId="0" fontId="10" fillId="7" borderId="0" xfId="0" applyFont="1" applyFill="1" applyAlignment="1">
      <alignment horizontal="center" vertical="center"/>
    </xf>
    <xf numFmtId="0" fontId="9" fillId="6" borderId="0" xfId="0" applyFont="1" applyFill="1" applyAlignment="1">
      <alignment horizontal="center" vertical="center"/>
    </xf>
  </cellXfs>
  <cellStyles count="50">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ình thường" xfId="0" builtinId="0" customBuiltin="1"/>
    <cellStyle name="Đầu đề 1" xfId="6" builtinId="16" customBuiltin="1"/>
    <cellStyle name="Đầu đề 2" xfId="7" builtinId="17" customBuiltin="1"/>
    <cellStyle name="Đầu đề 3" xfId="8" builtinId="18" customBuiltin="1"/>
    <cellStyle name="Đầu đề 4" xfId="13" builtinId="19" customBuiltin="1"/>
    <cellStyle name="Dấu phẩy" xfId="4" builtinId="3" customBuiltin="1"/>
    <cellStyle name="Dấu phẩy [0]" xfId="10" builtinId="6" customBuiltin="1"/>
    <cellStyle name="Đầu ra" xfId="18" builtinId="21" customBuiltin="1"/>
    <cellStyle name="Đầu vào" xfId="17" builtinId="20" customBuiltin="1"/>
    <cellStyle name="Ghi chú" xfId="23" builtinId="10" customBuiltin="1"/>
    <cellStyle name="Kiểm tra Ô" xfId="21" builtinId="23" customBuiltin="1"/>
    <cellStyle name="Ngày" xfId="9" xr:uid="{00000000-0005-0000-0000-000002000000}"/>
    <cellStyle name="Ô được Nối kết" xfId="20" builtinId="24" customBuiltin="1"/>
    <cellStyle name="Phần trăm" xfId="2" builtinId="5" customBuiltin="1"/>
    <cellStyle name="Siêu kết nối" xfId="1" builtinId="8" customBuiltin="1"/>
    <cellStyle name="Tiền tệ" xfId="11" builtinId="4" customBuiltin="1"/>
    <cellStyle name="Tiền tệ [0]" xfId="12" builtinId="7" customBuiltin="1"/>
    <cellStyle name="Tiêu đề" xfId="5" builtinId="15" customBuiltin="1"/>
    <cellStyle name="Tính toán" xfId="19" builtinId="22" customBuiltin="1"/>
    <cellStyle name="Tổng" xfId="25" builtinId="25" customBuiltin="1"/>
    <cellStyle name="Tốt" xfId="14" builtinId="26" customBuiltin="1"/>
    <cellStyle name="Trung lập" xfId="16" builtinId="28" customBuiltin="1"/>
    <cellStyle name="Văn bản Cảnh báo" xfId="22" builtinId="11" customBuiltin="1"/>
    <cellStyle name="Văn bản Giải thích" xfId="24" builtinId="53" customBuiltin="1"/>
    <cellStyle name="Xấu" xfId="15" builtinId="27" customBuiltin="1"/>
    <cellStyle name="z_Văn_bản_ẩn" xfId="3" xr:uid="{00000000-0005-0000-0000-00000A000000}"/>
  </cellStyles>
  <dxfs count="70">
    <dxf>
      <numFmt numFmtId="166" formatCode="#,##0_ ;\-#,##0\ "/>
    </dxf>
    <dxf>
      <font>
        <strike val="0"/>
        <outline val="0"/>
        <shadow val="0"/>
        <u val="none"/>
        <vertAlign val="baseline"/>
        <name val="Calibri"/>
        <family val="2"/>
        <scheme val="none"/>
      </font>
    </dxf>
    <dxf>
      <alignment horizontal="center" vertical="center" textRotation="0" wrapText="0" indent="0" justifyLastLine="0" shrinkToFit="0" readingOrder="0"/>
    </dxf>
    <dxf>
      <font>
        <strike val="0"/>
        <outline val="0"/>
        <shadow val="0"/>
        <u val="none"/>
        <vertAlign val="baseline"/>
        <name val="Calibri"/>
        <family val="2"/>
        <scheme val="none"/>
      </font>
    </dxf>
    <dxf>
      <font>
        <strike val="0"/>
        <outline val="0"/>
        <shadow val="0"/>
        <u val="none"/>
        <vertAlign val="baseline"/>
        <name val="Calibri"/>
        <family val="2"/>
        <scheme val="none"/>
      </font>
    </dxf>
    <dxf>
      <alignment horizontal="center" vertical="center" textRotation="0" wrapText="0" indent="0" justifyLastLine="0" shrinkToFit="0" readingOrder="0"/>
    </dxf>
    <dxf>
      <font>
        <strike val="0"/>
        <outline val="0"/>
        <shadow val="0"/>
        <u val="none"/>
        <vertAlign val="baseline"/>
        <name val="Calibri"/>
        <family val="2"/>
        <scheme val="none"/>
      </font>
      <alignment horizontal="center" vertical="center" textRotation="0" indent="0" justifyLastLine="0" shrinkToFit="0" readingOrder="0"/>
    </dxf>
    <dxf>
      <alignment horizontal="center" vertical="center" textRotation="0" wrapText="0" indent="0" justifyLastLine="0" shrinkToFit="0" readingOrder="0"/>
    </dxf>
    <dxf>
      <font>
        <strike val="0"/>
        <outline val="0"/>
        <shadow val="0"/>
        <u val="none"/>
        <vertAlign val="baseline"/>
        <name val="Calibri"/>
        <family val="2"/>
        <scheme val="none"/>
      </font>
      <alignment horizontal="center" vertical="center" textRotation="0" wrapText="0" indent="0" justifyLastLine="0" shrinkToFit="0" readingOrder="0"/>
    </dxf>
    <dxf>
      <alignment horizontal="left" vertical="bottom" textRotation="0" wrapText="1" indent="1" justifyLastLine="0" shrinkToFit="0" readingOrder="0"/>
    </dxf>
    <dxf>
      <font>
        <strike val="0"/>
        <outline val="0"/>
        <shadow val="0"/>
        <u val="none"/>
        <vertAlign val="baseline"/>
        <name val="Calibri"/>
        <family val="2"/>
        <scheme val="none"/>
      </font>
      <alignment horizontal="left" vertical="center" textRotation="0" wrapText="1" indent="2" justifyLastLine="0" shrinkToFit="0" readingOrder="0"/>
    </dxf>
    <dxf>
      <font>
        <strike val="0"/>
        <outline val="0"/>
        <shadow val="0"/>
        <u val="none"/>
        <vertAlign val="baseline"/>
        <name val="Calibri"/>
        <family val="2"/>
        <scheme val="none"/>
      </font>
    </dxf>
    <dxf>
      <font>
        <strike val="0"/>
        <outline val="0"/>
        <shadow val="0"/>
        <u val="none"/>
        <vertAlign val="baseline"/>
        <name val="Calibri"/>
        <family val="2"/>
        <scheme val="none"/>
      </font>
    </dxf>
    <dxf>
      <font>
        <strike val="0"/>
        <outline val="0"/>
        <shadow val="0"/>
        <u val="none"/>
        <vertAlign val="baseline"/>
        <name val="Calibri"/>
        <family val="2"/>
        <scheme val="none"/>
      </font>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Kiểu Bảng Gantt" pivot="0" count="3" xr9:uid="{00000000-0011-0000-FFFF-FFFF00000000}">
      <tableStyleElement type="wholeTable" dxfId="69"/>
      <tableStyleElement type="headerRow" dxfId="68"/>
      <tableStyleElement type="firstRowStripe" dxfId="67"/>
    </tableStyle>
    <tableStyle name="Danh_sách_việc_cần_làm" pivot="0" count="9" xr9:uid="{00000000-0011-0000-FFFF-FFFF01000000}">
      <tableStyleElement type="wholeTable" dxfId="66"/>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64</xdr:col>
          <xdr:colOff>7620</xdr:colOff>
          <xdr:row>5</xdr:row>
          <xdr:rowOff>236220</xdr:rowOff>
        </xdr:to>
        <xdr:sp macro="" textlink="">
          <xdr:nvSpPr>
            <xdr:cNvPr id="6149" name="Thanh cuộn 5" descr="Thanh cuộn để cuộn qua đường thời gian dự án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ốc" displayName="Mốc" ref="B7:G47" headerRowDxfId="13" dataDxfId="12" totalsRowDxfId="11">
  <autoFilter ref="B7:G47"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ô tả mốc" totalsRowLabel="Tổng" dataDxfId="10" totalsRowDxfId="9"/>
    <tableColumn id="2" xr3:uid="{00000000-0010-0000-0000-000002000000}" name="Danh mục" dataDxfId="8" totalsRowDxfId="7"/>
    <tableColumn id="3" xr3:uid="{00000000-0010-0000-0000-000003000000}" name="Được gán cho" dataDxfId="6" totalsRowDxfId="5"/>
    <tableColumn id="4" xr3:uid="{00000000-0010-0000-0000-000004000000}" name="Tiến độ" dataDxfId="4"/>
    <tableColumn id="5" xr3:uid="{00000000-0010-0000-0000-000005000000}" name="Bắt đầu" dataDxfId="3" totalsRowDxfId="2" dataCellStyle="Ngày"/>
    <tableColumn id="6" xr3:uid="{00000000-0010-0000-0000-000006000000}" name="Số ngày" totalsRowFunction="sum" dataDxfId="1" totalsRowDxfId="0"/>
  </tableColumns>
  <tableStyleInfo name="Kiểu Bảng Gantt" showFirstColumn="1" showLastColumn="0" showRowStripes="1" showColumnStripes="0"/>
  <extLst>
    <ext xmlns:x14="http://schemas.microsoft.com/office/spreadsheetml/2009/9/main" uri="{504A1905-F514-4f6f-8877-14C23A59335A}">
      <x14:table altTextSummary="Nhập thông tin dự án trong bảng này. Nhập mô tả mốc cho một giai đoạn, nhiệm vụ, hoạt động, v.v. trong cột bên dưới Mô tả. Chọn một danh mục trong cột Danh mục. Gán mục cho ai đó trong cột Được gán cho. Cập nhật tiến độ và xem các thanh dữ liệu tự động cập nhật trong cột Tiến độ. Nhập ngày bắt đầu trong cột Bắt đầu và số ngày trong cột số ngày. Dữ liệu Ghantt nằm trong các ô từ J9 đến BM 34 sẽ tự động cập nhật. Thêm hàng mới vào bảng để thêm nhiều nhiệm vụ."/>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B19" zoomScaleNormal="100" zoomScalePageLayoutView="70" workbookViewId="0">
      <selection activeCell="D47" sqref="D47"/>
    </sheetView>
  </sheetViews>
  <sheetFormatPr defaultColWidth="9.109375" defaultRowHeight="30" customHeight="1" x14ac:dyDescent="0.3"/>
  <cols>
    <col min="1" max="1" width="2.88671875" style="25" customWidth="1"/>
    <col min="2" max="2" width="29.6640625" style="4" customWidth="1"/>
    <col min="3" max="3" width="16.109375" style="4" customWidth="1"/>
    <col min="4" max="4" width="20.5546875" style="4" customWidth="1"/>
    <col min="5" max="5" width="10.88671875" style="4" customWidth="1"/>
    <col min="6" max="6" width="10.5546875" style="38" customWidth="1"/>
    <col min="7" max="7" width="10.5546875" style="4" customWidth="1"/>
    <col min="8" max="8" width="2.88671875" style="4" customWidth="1"/>
    <col min="9" max="64" width="3.5546875" style="4" customWidth="1"/>
    <col min="65" max="65" width="9.109375" style="4"/>
    <col min="66" max="68" width="10.33203125" style="4"/>
    <col min="69" max="70" width="11.6640625" style="4"/>
    <col min="71" max="16384" width="9.109375" style="4"/>
  </cols>
  <sheetData>
    <row r="1" spans="1:64" ht="30" customHeight="1" x14ac:dyDescent="0.55000000000000004">
      <c r="A1" s="1" t="s">
        <v>0</v>
      </c>
      <c r="B1" s="2" t="s">
        <v>32</v>
      </c>
      <c r="C1" s="2"/>
      <c r="D1" s="3"/>
      <c r="F1" s="4"/>
      <c r="G1" s="5"/>
      <c r="I1" s="6" t="s">
        <v>25</v>
      </c>
      <c r="J1" s="7"/>
    </row>
    <row r="2" spans="1:64" ht="30" customHeight="1" x14ac:dyDescent="0.35">
      <c r="A2" s="1" t="s">
        <v>1</v>
      </c>
      <c r="B2" s="8" t="s">
        <v>34</v>
      </c>
      <c r="C2" s="8"/>
      <c r="F2" s="9"/>
      <c r="G2" s="10"/>
      <c r="I2" s="67" t="s">
        <v>18</v>
      </c>
      <c r="J2" s="67"/>
      <c r="K2" s="67"/>
      <c r="L2" s="67"/>
      <c r="M2" s="67"/>
      <c r="N2" s="67"/>
      <c r="P2" s="66" t="s">
        <v>15</v>
      </c>
      <c r="Q2" s="66"/>
      <c r="R2" s="66"/>
      <c r="S2" s="66"/>
      <c r="T2" s="66"/>
      <c r="U2" s="66"/>
      <c r="W2" s="65" t="s">
        <v>16</v>
      </c>
      <c r="X2" s="65"/>
      <c r="Y2" s="65"/>
      <c r="Z2" s="65"/>
      <c r="AA2" s="65"/>
      <c r="AB2" s="65"/>
      <c r="AD2" s="64" t="s">
        <v>17</v>
      </c>
      <c r="AE2" s="64"/>
      <c r="AF2" s="64"/>
      <c r="AG2" s="64"/>
      <c r="AH2" s="64"/>
      <c r="AI2" s="64"/>
      <c r="AK2" s="63" t="s">
        <v>26</v>
      </c>
      <c r="AL2" s="63"/>
      <c r="AM2" s="63"/>
      <c r="AN2" s="63"/>
      <c r="AO2" s="63"/>
      <c r="AP2" s="63"/>
    </row>
    <row r="3" spans="1:64" ht="30" customHeight="1" x14ac:dyDescent="0.3">
      <c r="A3" s="1" t="s">
        <v>2</v>
      </c>
      <c r="B3" s="11" t="s">
        <v>33</v>
      </c>
      <c r="C3" s="11"/>
      <c r="D3" s="59" t="s">
        <v>19</v>
      </c>
      <c r="E3" s="59"/>
      <c r="F3" s="61">
        <v>44175</v>
      </c>
      <c r="G3" s="62"/>
      <c r="H3" s="12"/>
    </row>
    <row r="4" spans="1:64" ht="30" customHeight="1" x14ac:dyDescent="0.4">
      <c r="A4" s="1" t="s">
        <v>3</v>
      </c>
      <c r="C4" s="53"/>
      <c r="D4" s="59" t="s">
        <v>20</v>
      </c>
      <c r="E4" s="59"/>
      <c r="F4" s="13">
        <v>0</v>
      </c>
      <c r="I4" s="14" t="str">
        <f ca="1">TEXT(I5,"mmmm")</f>
        <v>December</v>
      </c>
      <c r="J4" s="14"/>
      <c r="K4" s="14"/>
      <c r="L4" s="14"/>
      <c r="M4" s="14"/>
      <c r="N4" s="14"/>
      <c r="O4" s="14"/>
      <c r="P4" s="14" t="str">
        <f ca="1">IF(TEXT(P5,"mmmm")=I4,"",TEXT(P5,"mmmm"))</f>
        <v/>
      </c>
      <c r="Q4" s="14"/>
      <c r="R4" s="14"/>
      <c r="S4" s="14"/>
      <c r="T4" s="14"/>
      <c r="U4" s="14"/>
      <c r="V4" s="14"/>
      <c r="W4" s="14" t="str">
        <f ca="1">IF(OR(TEXT(W5,"mmmm")=P4,TEXT(W5,"mmmm")=I4),"",TEXT(W5,"mmmm"))</f>
        <v/>
      </c>
      <c r="X4" s="14"/>
      <c r="Y4" s="14"/>
      <c r="Z4" s="14"/>
      <c r="AA4" s="14"/>
      <c r="AB4" s="14"/>
      <c r="AC4" s="14"/>
      <c r="AD4" s="14" t="str">
        <f ca="1">IF(OR(TEXT(AD5,"mmmm")=W4,TEXT(AD5,"mmmm")=P4,TEXT(AD5,"mmmm")=I4),"",TEXT(AD5,"mmmm"))</f>
        <v/>
      </c>
      <c r="AE4" s="14"/>
      <c r="AF4" s="14"/>
      <c r="AG4" s="14"/>
      <c r="AH4" s="14"/>
      <c r="AI4" s="14"/>
      <c r="AJ4" s="14"/>
      <c r="AK4" s="14" t="str">
        <f ca="1">IF(OR(TEXT(AK5,"mmmm")=AD4,TEXT(AK5,"mmmm")=W4,TEXT(AK5,"mmmm")=P4,TEXT(AK5,"mmmm")=I4),"",TEXT(AK5,"mmmm"))</f>
        <v>January</v>
      </c>
      <c r="AL4" s="14"/>
      <c r="AM4" s="14"/>
      <c r="AN4" s="14"/>
      <c r="AO4" s="14"/>
      <c r="AP4" s="14"/>
      <c r="AQ4" s="14"/>
      <c r="AR4" s="14" t="str">
        <f ca="1">IF(OR(TEXT(AR5,"mmmm")=AK4,TEXT(AR5,"mmmm")=AD4,TEXT(AR5,"mmmm")=W4,TEXT(AR5,"mmmm")=P4),"",TEXT(AR5,"mmmm"))</f>
        <v/>
      </c>
      <c r="AS4" s="14"/>
      <c r="AT4" s="14"/>
      <c r="AU4" s="14"/>
      <c r="AV4" s="14"/>
      <c r="AW4" s="14"/>
      <c r="AX4" s="14"/>
      <c r="AY4" s="14" t="str">
        <f ca="1">IF(OR(TEXT(AY5,"mmmm")=AR4,TEXT(AY5,"mmmm")=AK4,TEXT(AY5,"mmmm")=AD4,TEXT(AY5,"mmmm")=W4),"",TEXT(AY5,"mmmm"))</f>
        <v/>
      </c>
      <c r="AZ4" s="14"/>
      <c r="BA4" s="14"/>
      <c r="BB4" s="14"/>
      <c r="BC4" s="14"/>
      <c r="BD4" s="14"/>
      <c r="BE4" s="14"/>
      <c r="BF4" s="14" t="str">
        <f ca="1">IF(OR(TEXT(BF5,"mmmm")=AY4,TEXT(BF5,"mmmm")=AR4,TEXT(BF5,"mmmm")=AK4,TEXT(BF5,"mmmm")=AD4),"",TEXT(BF5,"mmmm"))</f>
        <v/>
      </c>
      <c r="BG4" s="14"/>
      <c r="BH4" s="14"/>
      <c r="BI4" s="14"/>
      <c r="BJ4" s="14"/>
      <c r="BK4" s="14"/>
      <c r="BL4" s="14"/>
    </row>
    <row r="5" spans="1:64" ht="15" customHeight="1" x14ac:dyDescent="0.3">
      <c r="A5" s="1" t="s">
        <v>4</v>
      </c>
      <c r="B5" s="60"/>
      <c r="C5" s="60"/>
      <c r="D5" s="60"/>
      <c r="E5" s="60"/>
      <c r="F5" s="60"/>
      <c r="G5" s="60"/>
      <c r="H5" s="60"/>
      <c r="I5" s="15">
        <f ca="1">IFERROR(Bắt_đầu_Dự_án+Tăng_dần_cuộn,TODAY())</f>
        <v>44175</v>
      </c>
      <c r="J5" s="16">
        <f ca="1">I5+1</f>
        <v>44176</v>
      </c>
      <c r="K5" s="16">
        <f t="shared" ref="K5:AX5" ca="1" si="0">J5+1</f>
        <v>44177</v>
      </c>
      <c r="L5" s="16">
        <f t="shared" ca="1" si="0"/>
        <v>44178</v>
      </c>
      <c r="M5" s="16">
        <f t="shared" ca="1" si="0"/>
        <v>44179</v>
      </c>
      <c r="N5" s="16">
        <f t="shared" ca="1" si="0"/>
        <v>44180</v>
      </c>
      <c r="O5" s="17">
        <f t="shared" ca="1" si="0"/>
        <v>44181</v>
      </c>
      <c r="P5" s="15">
        <f ca="1">O5+1</f>
        <v>44182</v>
      </c>
      <c r="Q5" s="16">
        <f ca="1">P5+1</f>
        <v>44183</v>
      </c>
      <c r="R5" s="16">
        <f t="shared" ca="1" si="0"/>
        <v>44184</v>
      </c>
      <c r="S5" s="16">
        <f t="shared" ca="1" si="0"/>
        <v>44185</v>
      </c>
      <c r="T5" s="16">
        <f t="shared" ca="1" si="0"/>
        <v>44186</v>
      </c>
      <c r="U5" s="16">
        <f t="shared" ca="1" si="0"/>
        <v>44187</v>
      </c>
      <c r="V5" s="17">
        <f t="shared" ca="1" si="0"/>
        <v>44188</v>
      </c>
      <c r="W5" s="15">
        <f ca="1">V5+1</f>
        <v>44189</v>
      </c>
      <c r="X5" s="16">
        <f ca="1">W5+1</f>
        <v>44190</v>
      </c>
      <c r="Y5" s="16">
        <f t="shared" ca="1" si="0"/>
        <v>44191</v>
      </c>
      <c r="Z5" s="16">
        <f t="shared" ca="1" si="0"/>
        <v>44192</v>
      </c>
      <c r="AA5" s="16">
        <f t="shared" ca="1" si="0"/>
        <v>44193</v>
      </c>
      <c r="AB5" s="16">
        <f t="shared" ca="1" si="0"/>
        <v>44194</v>
      </c>
      <c r="AC5" s="17">
        <f t="shared" ca="1" si="0"/>
        <v>44195</v>
      </c>
      <c r="AD5" s="15">
        <f ca="1">AC5+1</f>
        <v>44196</v>
      </c>
      <c r="AE5" s="16">
        <f ca="1">AD5+1</f>
        <v>44197</v>
      </c>
      <c r="AF5" s="16">
        <f t="shared" ca="1" si="0"/>
        <v>44198</v>
      </c>
      <c r="AG5" s="16">
        <f t="shared" ca="1" si="0"/>
        <v>44199</v>
      </c>
      <c r="AH5" s="16">
        <f t="shared" ca="1" si="0"/>
        <v>44200</v>
      </c>
      <c r="AI5" s="16">
        <f t="shared" ca="1" si="0"/>
        <v>44201</v>
      </c>
      <c r="AJ5" s="17">
        <f t="shared" ca="1" si="0"/>
        <v>44202</v>
      </c>
      <c r="AK5" s="15">
        <f ca="1">AJ5+1</f>
        <v>44203</v>
      </c>
      <c r="AL5" s="16">
        <f ca="1">AK5+1</f>
        <v>44204</v>
      </c>
      <c r="AM5" s="16">
        <f t="shared" ca="1" si="0"/>
        <v>44205</v>
      </c>
      <c r="AN5" s="16">
        <f t="shared" ca="1" si="0"/>
        <v>44206</v>
      </c>
      <c r="AO5" s="16">
        <f t="shared" ca="1" si="0"/>
        <v>44207</v>
      </c>
      <c r="AP5" s="16">
        <f t="shared" ca="1" si="0"/>
        <v>44208</v>
      </c>
      <c r="AQ5" s="17">
        <f t="shared" ca="1" si="0"/>
        <v>44209</v>
      </c>
      <c r="AR5" s="15">
        <f ca="1">AQ5+1</f>
        <v>44210</v>
      </c>
      <c r="AS5" s="16">
        <f ca="1">AR5+1</f>
        <v>44211</v>
      </c>
      <c r="AT5" s="16">
        <f t="shared" ca="1" si="0"/>
        <v>44212</v>
      </c>
      <c r="AU5" s="16">
        <f t="shared" ca="1" si="0"/>
        <v>44213</v>
      </c>
      <c r="AV5" s="16">
        <f t="shared" ca="1" si="0"/>
        <v>44214</v>
      </c>
      <c r="AW5" s="16">
        <f t="shared" ca="1" si="0"/>
        <v>44215</v>
      </c>
      <c r="AX5" s="17">
        <f t="shared" ca="1" si="0"/>
        <v>44216</v>
      </c>
      <c r="AY5" s="15">
        <f ca="1">AX5+1</f>
        <v>44217</v>
      </c>
      <c r="AZ5" s="16">
        <f ca="1">AY5+1</f>
        <v>44218</v>
      </c>
      <c r="BA5" s="16">
        <f t="shared" ref="BA5:BE5" ca="1" si="1">AZ5+1</f>
        <v>44219</v>
      </c>
      <c r="BB5" s="16">
        <f t="shared" ca="1" si="1"/>
        <v>44220</v>
      </c>
      <c r="BC5" s="16">
        <f t="shared" ca="1" si="1"/>
        <v>44221</v>
      </c>
      <c r="BD5" s="16">
        <f t="shared" ca="1" si="1"/>
        <v>44222</v>
      </c>
      <c r="BE5" s="17">
        <f t="shared" ca="1" si="1"/>
        <v>44223</v>
      </c>
      <c r="BF5" s="15">
        <f ca="1">BE5+1</f>
        <v>44224</v>
      </c>
      <c r="BG5" s="16">
        <f ca="1">BF5+1</f>
        <v>44225</v>
      </c>
      <c r="BH5" s="16">
        <f t="shared" ref="BH5:BL5" ca="1" si="2">BG5+1</f>
        <v>44226</v>
      </c>
      <c r="BI5" s="16">
        <f t="shared" ca="1" si="2"/>
        <v>44227</v>
      </c>
      <c r="BJ5" s="16">
        <f t="shared" ca="1" si="2"/>
        <v>44228</v>
      </c>
      <c r="BK5" s="16">
        <f t="shared" ca="1" si="2"/>
        <v>44229</v>
      </c>
      <c r="BL5" s="17">
        <f t="shared" ca="1" si="2"/>
        <v>44230</v>
      </c>
    </row>
    <row r="6" spans="1:64" ht="25.2" customHeight="1" x14ac:dyDescent="0.3">
      <c r="A6" s="1" t="s">
        <v>5</v>
      </c>
      <c r="F6" s="4"/>
      <c r="I6" s="18"/>
      <c r="J6" s="19"/>
      <c r="K6" s="19"/>
      <c r="L6" s="19"/>
      <c r="M6" s="19"/>
      <c r="N6" s="19"/>
      <c r="O6" s="20"/>
      <c r="P6" s="18"/>
      <c r="Q6" s="19"/>
      <c r="R6" s="19"/>
      <c r="S6" s="19"/>
      <c r="T6" s="19"/>
      <c r="U6" s="19"/>
      <c r="V6" s="20"/>
      <c r="W6" s="18"/>
      <c r="X6" s="19"/>
      <c r="Y6" s="19"/>
      <c r="Z6" s="19"/>
      <c r="AA6" s="19"/>
      <c r="AB6" s="19"/>
      <c r="AC6" s="20"/>
      <c r="AD6" s="18"/>
      <c r="AE6" s="19"/>
      <c r="AF6" s="19"/>
      <c r="AG6" s="19"/>
      <c r="AH6" s="19"/>
      <c r="AI6" s="19"/>
      <c r="AJ6" s="20"/>
      <c r="AK6" s="18"/>
      <c r="AL6" s="19"/>
      <c r="AM6" s="19"/>
      <c r="AN6" s="19"/>
      <c r="AO6" s="19"/>
      <c r="AP6" s="19"/>
      <c r="AQ6" s="20"/>
      <c r="AR6" s="18"/>
      <c r="AS6" s="19"/>
      <c r="AT6" s="19"/>
      <c r="AU6" s="19"/>
      <c r="AV6" s="19"/>
      <c r="AW6" s="19"/>
      <c r="AX6" s="20"/>
      <c r="AY6" s="18"/>
      <c r="AZ6" s="19"/>
      <c r="BA6" s="19"/>
      <c r="BB6" s="19"/>
      <c r="BC6" s="19"/>
      <c r="BD6" s="19"/>
      <c r="BE6" s="20"/>
      <c r="BF6" s="18"/>
      <c r="BG6" s="19"/>
      <c r="BH6" s="19"/>
      <c r="BI6" s="19"/>
      <c r="BJ6" s="19"/>
      <c r="BK6" s="19"/>
      <c r="BL6" s="20"/>
    </row>
    <row r="7" spans="1:64" ht="30.9" customHeight="1" thickBot="1" x14ac:dyDescent="0.35">
      <c r="A7" s="1" t="s">
        <v>6</v>
      </c>
      <c r="B7" s="21" t="s">
        <v>11</v>
      </c>
      <c r="C7" s="22" t="s">
        <v>13</v>
      </c>
      <c r="D7" s="22" t="s">
        <v>21</v>
      </c>
      <c r="E7" s="22" t="s">
        <v>22</v>
      </c>
      <c r="F7" s="22" t="s">
        <v>23</v>
      </c>
      <c r="G7" s="22" t="s">
        <v>24</v>
      </c>
      <c r="H7" s="23"/>
      <c r="I7" s="24" t="str">
        <f t="shared" ref="I7:AN7" ca="1" si="3">LEFT(TEXT(I5,"ddd"),2)</f>
        <v>Th</v>
      </c>
      <c r="J7" s="24" t="str">
        <f t="shared" ca="1" si="3"/>
        <v>Fr</v>
      </c>
      <c r="K7" s="24" t="str">
        <f t="shared" ca="1" si="3"/>
        <v>Sa</v>
      </c>
      <c r="L7" s="24" t="str">
        <f t="shared" ca="1" si="3"/>
        <v>Su</v>
      </c>
      <c r="M7" s="24" t="str">
        <f t="shared" ca="1" si="3"/>
        <v>Mo</v>
      </c>
      <c r="N7" s="24" t="str">
        <f t="shared" ca="1" si="3"/>
        <v>Tu</v>
      </c>
      <c r="O7" s="24" t="str">
        <f t="shared" ca="1" si="3"/>
        <v>We</v>
      </c>
      <c r="P7" s="24" t="str">
        <f t="shared" ca="1" si="3"/>
        <v>Th</v>
      </c>
      <c r="Q7" s="24" t="str">
        <f t="shared" ca="1" si="3"/>
        <v>Fr</v>
      </c>
      <c r="R7" s="24" t="str">
        <f t="shared" ca="1" si="3"/>
        <v>Sa</v>
      </c>
      <c r="S7" s="24" t="str">
        <f t="shared" ca="1" si="3"/>
        <v>Su</v>
      </c>
      <c r="T7" s="24" t="str">
        <f t="shared" ca="1" si="3"/>
        <v>Mo</v>
      </c>
      <c r="U7" s="24" t="str">
        <f t="shared" ca="1" si="3"/>
        <v>Tu</v>
      </c>
      <c r="V7" s="24" t="str">
        <f t="shared" ca="1" si="3"/>
        <v>We</v>
      </c>
      <c r="W7" s="24" t="str">
        <f t="shared" ca="1" si="3"/>
        <v>Th</v>
      </c>
      <c r="X7" s="24" t="str">
        <f t="shared" ca="1" si="3"/>
        <v>Fr</v>
      </c>
      <c r="Y7" s="24" t="str">
        <f t="shared" ca="1" si="3"/>
        <v>Sa</v>
      </c>
      <c r="Z7" s="24" t="str">
        <f t="shared" ca="1" si="3"/>
        <v>Su</v>
      </c>
      <c r="AA7" s="24" t="str">
        <f t="shared" ca="1" si="3"/>
        <v>Mo</v>
      </c>
      <c r="AB7" s="24" t="str">
        <f t="shared" ca="1" si="3"/>
        <v>Tu</v>
      </c>
      <c r="AC7" s="24" t="str">
        <f t="shared" ca="1" si="3"/>
        <v>We</v>
      </c>
      <c r="AD7" s="24" t="str">
        <f t="shared" ca="1" si="3"/>
        <v>Th</v>
      </c>
      <c r="AE7" s="24" t="str">
        <f t="shared" ca="1" si="3"/>
        <v>Fr</v>
      </c>
      <c r="AF7" s="24" t="str">
        <f t="shared" ca="1" si="3"/>
        <v>Sa</v>
      </c>
      <c r="AG7" s="24" t="str">
        <f t="shared" ca="1" si="3"/>
        <v>Su</v>
      </c>
      <c r="AH7" s="24" t="str">
        <f t="shared" ca="1" si="3"/>
        <v>Mo</v>
      </c>
      <c r="AI7" s="24" t="str">
        <f t="shared" ca="1" si="3"/>
        <v>Tu</v>
      </c>
      <c r="AJ7" s="24" t="str">
        <f t="shared" ca="1" si="3"/>
        <v>We</v>
      </c>
      <c r="AK7" s="24" t="str">
        <f t="shared" ca="1" si="3"/>
        <v>Th</v>
      </c>
      <c r="AL7" s="24" t="str">
        <f t="shared" ca="1" si="3"/>
        <v>Fr</v>
      </c>
      <c r="AM7" s="24" t="str">
        <f t="shared" ca="1" si="3"/>
        <v>Sa</v>
      </c>
      <c r="AN7" s="24" t="str">
        <f t="shared" ca="1" si="3"/>
        <v>Su</v>
      </c>
      <c r="AO7" s="24" t="str">
        <f t="shared" ref="AO7:BL7" ca="1" si="4">LEFT(TEXT(AO5,"ddd"),2)</f>
        <v>Mo</v>
      </c>
      <c r="AP7" s="24" t="str">
        <f t="shared" ca="1" si="4"/>
        <v>Tu</v>
      </c>
      <c r="AQ7" s="24" t="str">
        <f t="shared" ca="1" si="4"/>
        <v>We</v>
      </c>
      <c r="AR7" s="24" t="str">
        <f t="shared" ca="1" si="4"/>
        <v>Th</v>
      </c>
      <c r="AS7" s="24" t="str">
        <f t="shared" ca="1" si="4"/>
        <v>Fr</v>
      </c>
      <c r="AT7" s="24" t="str">
        <f t="shared" ca="1" si="4"/>
        <v>Sa</v>
      </c>
      <c r="AU7" s="24" t="str">
        <f t="shared" ca="1" si="4"/>
        <v>Su</v>
      </c>
      <c r="AV7" s="24" t="str">
        <f t="shared" ca="1" si="4"/>
        <v>Mo</v>
      </c>
      <c r="AW7" s="24" t="str">
        <f t="shared" ca="1" si="4"/>
        <v>Tu</v>
      </c>
      <c r="AX7" s="24" t="str">
        <f t="shared" ca="1" si="4"/>
        <v>We</v>
      </c>
      <c r="AY7" s="24" t="str">
        <f t="shared" ca="1" si="4"/>
        <v>Th</v>
      </c>
      <c r="AZ7" s="24" t="str">
        <f t="shared" ca="1" si="4"/>
        <v>Fr</v>
      </c>
      <c r="BA7" s="24" t="str">
        <f t="shared" ca="1" si="4"/>
        <v>Sa</v>
      </c>
      <c r="BB7" s="24" t="str">
        <f t="shared" ca="1" si="4"/>
        <v>Su</v>
      </c>
      <c r="BC7" s="24" t="str">
        <f t="shared" ca="1" si="4"/>
        <v>Mo</v>
      </c>
      <c r="BD7" s="24" t="str">
        <f t="shared" ca="1" si="4"/>
        <v>Tu</v>
      </c>
      <c r="BE7" s="24" t="str">
        <f t="shared" ca="1" si="4"/>
        <v>We</v>
      </c>
      <c r="BF7" s="24" t="str">
        <f t="shared" ca="1" si="4"/>
        <v>Th</v>
      </c>
      <c r="BG7" s="24" t="str">
        <f t="shared" ca="1" si="4"/>
        <v>Fr</v>
      </c>
      <c r="BH7" s="24" t="str">
        <f t="shared" ca="1" si="4"/>
        <v>Sa</v>
      </c>
      <c r="BI7" s="24" t="str">
        <f t="shared" ca="1" si="4"/>
        <v>Su</v>
      </c>
      <c r="BJ7" s="24" t="str">
        <f t="shared" ca="1" si="4"/>
        <v>Mo</v>
      </c>
      <c r="BK7" s="24" t="str">
        <f t="shared" ca="1" si="4"/>
        <v>Tu</v>
      </c>
      <c r="BL7" s="24" t="str">
        <f t="shared" ca="1" si="4"/>
        <v>We</v>
      </c>
    </row>
    <row r="8" spans="1:64" ht="30" hidden="1" customHeight="1" x14ac:dyDescent="0.3">
      <c r="A8" s="25" t="s">
        <v>7</v>
      </c>
      <c r="B8" s="48"/>
      <c r="C8"/>
      <c r="D8"/>
      <c r="E8"/>
      <c r="F8"/>
      <c r="G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3" customFormat="1" ht="30" customHeight="1" x14ac:dyDescent="0.3">
      <c r="A9" s="1" t="s">
        <v>8</v>
      </c>
      <c r="B9" s="51" t="s">
        <v>35</v>
      </c>
      <c r="C9" s="30"/>
      <c r="D9" s="30"/>
      <c r="E9" s="4"/>
      <c r="F9" s="4"/>
      <c r="G9" s="4"/>
      <c r="H9" s="31"/>
      <c r="I9" s="32" t="str">
        <f t="shared" ref="I9:AN9" ca="1" si="5">IF(AND($C9="Mục tiêu",I$5&gt;=$F9,I$5&lt;=$F9+$G9-1),2,IF(AND($C9="Mốc",I$5&gt;=$F9,I$5&lt;=$F9+$G9-1),1,""))</f>
        <v/>
      </c>
      <c r="J9" s="32" t="str">
        <f t="shared" ca="1" si="5"/>
        <v/>
      </c>
      <c r="K9" s="32" t="str">
        <f t="shared" ca="1" si="5"/>
        <v/>
      </c>
      <c r="L9" s="32" t="str">
        <f t="shared" ca="1" si="5"/>
        <v/>
      </c>
      <c r="M9" s="32" t="str">
        <f t="shared" ca="1" si="5"/>
        <v/>
      </c>
      <c r="N9" s="32" t="str">
        <f t="shared" ca="1" si="5"/>
        <v/>
      </c>
      <c r="O9" s="32" t="str">
        <f t="shared" ca="1" si="5"/>
        <v/>
      </c>
      <c r="P9" s="32" t="str">
        <f t="shared" ca="1" si="5"/>
        <v/>
      </c>
      <c r="Q9" s="32" t="str">
        <f t="shared" ca="1" si="5"/>
        <v/>
      </c>
      <c r="R9" s="32" t="str">
        <f t="shared" ca="1" si="5"/>
        <v/>
      </c>
      <c r="S9" s="32" t="str">
        <f t="shared" ca="1" si="5"/>
        <v/>
      </c>
      <c r="T9" s="32" t="str">
        <f t="shared" ca="1" si="5"/>
        <v/>
      </c>
      <c r="U9" s="32" t="str">
        <f t="shared" ca="1" si="5"/>
        <v/>
      </c>
      <c r="V9" s="32" t="str">
        <f t="shared" ca="1" si="5"/>
        <v/>
      </c>
      <c r="W9" s="32" t="str">
        <f t="shared" ca="1" si="5"/>
        <v/>
      </c>
      <c r="X9" s="32" t="str">
        <f t="shared" ca="1" si="5"/>
        <v/>
      </c>
      <c r="Y9" s="32" t="str">
        <f t="shared" ca="1" si="5"/>
        <v/>
      </c>
      <c r="Z9" s="32" t="str">
        <f t="shared" ca="1" si="5"/>
        <v/>
      </c>
      <c r="AA9" s="32" t="str">
        <f t="shared" ca="1" si="5"/>
        <v/>
      </c>
      <c r="AB9" s="32" t="str">
        <f t="shared" ca="1" si="5"/>
        <v/>
      </c>
      <c r="AC9" s="32" t="str">
        <f t="shared" ca="1" si="5"/>
        <v/>
      </c>
      <c r="AD9" s="32" t="str">
        <f t="shared" ca="1" si="5"/>
        <v/>
      </c>
      <c r="AE9" s="32" t="str">
        <f t="shared" ca="1" si="5"/>
        <v/>
      </c>
      <c r="AF9" s="32" t="str">
        <f t="shared" ca="1" si="5"/>
        <v/>
      </c>
      <c r="AG9" s="32" t="str">
        <f t="shared" ca="1" si="5"/>
        <v/>
      </c>
      <c r="AH9" s="32" t="str">
        <f t="shared" ca="1" si="5"/>
        <v/>
      </c>
      <c r="AI9" s="32" t="str">
        <f t="shared" ca="1" si="5"/>
        <v/>
      </c>
      <c r="AJ9" s="32" t="str">
        <f t="shared" ca="1" si="5"/>
        <v/>
      </c>
      <c r="AK9" s="32" t="str">
        <f t="shared" ca="1" si="5"/>
        <v/>
      </c>
      <c r="AL9" s="32" t="str">
        <f t="shared" ca="1" si="5"/>
        <v/>
      </c>
      <c r="AM9" s="32" t="str">
        <f t="shared" ca="1" si="5"/>
        <v/>
      </c>
      <c r="AN9" s="32" t="str">
        <f t="shared" ca="1" si="5"/>
        <v/>
      </c>
      <c r="AO9" s="32" t="str">
        <f t="shared" ref="AO9:BL9" ca="1" si="6">IF(AND($C9="Mục tiêu",AO$5&gt;=$F9,AO$5&lt;=$F9+$G9-1),2,IF(AND($C9="Mốc",AO$5&gt;=$F9,AO$5&lt;=$F9+$G9-1),1,""))</f>
        <v/>
      </c>
      <c r="AP9" s="32" t="str">
        <f t="shared" ca="1" si="6"/>
        <v/>
      </c>
      <c r="AQ9" s="32" t="str">
        <f t="shared" ca="1" si="6"/>
        <v/>
      </c>
      <c r="AR9" s="32" t="str">
        <f t="shared" ca="1" si="6"/>
        <v/>
      </c>
      <c r="AS9" s="32" t="str">
        <f t="shared" ca="1" si="6"/>
        <v/>
      </c>
      <c r="AT9" s="32" t="str">
        <f t="shared" ca="1" si="6"/>
        <v/>
      </c>
      <c r="AU9" s="32" t="str">
        <f t="shared" ca="1" si="6"/>
        <v/>
      </c>
      <c r="AV9" s="32" t="str">
        <f t="shared" ca="1" si="6"/>
        <v/>
      </c>
      <c r="AW9" s="32" t="str">
        <f t="shared" ca="1" si="6"/>
        <v/>
      </c>
      <c r="AX9" s="32" t="str">
        <f t="shared" ca="1" si="6"/>
        <v/>
      </c>
      <c r="AY9" s="32" t="str">
        <f t="shared" ca="1" si="6"/>
        <v/>
      </c>
      <c r="AZ9" s="32" t="str">
        <f t="shared" ca="1" si="6"/>
        <v/>
      </c>
      <c r="BA9" s="32" t="str">
        <f t="shared" ca="1" si="6"/>
        <v/>
      </c>
      <c r="BB9" s="32" t="str">
        <f t="shared" ca="1" si="6"/>
        <v/>
      </c>
      <c r="BC9" s="32" t="str">
        <f t="shared" ca="1" si="6"/>
        <v/>
      </c>
      <c r="BD9" s="32" t="str">
        <f t="shared" ca="1" si="6"/>
        <v/>
      </c>
      <c r="BE9" s="32" t="str">
        <f t="shared" ca="1" si="6"/>
        <v/>
      </c>
      <c r="BF9" s="32" t="str">
        <f t="shared" ca="1" si="6"/>
        <v/>
      </c>
      <c r="BG9" s="32" t="str">
        <f t="shared" ca="1" si="6"/>
        <v/>
      </c>
      <c r="BH9" s="32" t="str">
        <f t="shared" ca="1" si="6"/>
        <v/>
      </c>
      <c r="BI9" s="32" t="str">
        <f t="shared" ca="1" si="6"/>
        <v/>
      </c>
      <c r="BJ9" s="32" t="str">
        <f t="shared" ca="1" si="6"/>
        <v/>
      </c>
      <c r="BK9" s="32" t="str">
        <f t="shared" ca="1" si="6"/>
        <v/>
      </c>
      <c r="BL9" s="32" t="str">
        <f t="shared" ca="1" si="6"/>
        <v/>
      </c>
    </row>
    <row r="10" spans="1:64" s="33" customFormat="1" ht="30" customHeight="1" x14ac:dyDescent="0.3">
      <c r="A10" s="1"/>
      <c r="B10" s="52" t="s">
        <v>38</v>
      </c>
      <c r="C10" s="30" t="s">
        <v>14</v>
      </c>
      <c r="D10" s="30" t="s">
        <v>74</v>
      </c>
      <c r="E10" s="26">
        <v>0.05</v>
      </c>
      <c r="F10" s="27" t="s">
        <v>77</v>
      </c>
      <c r="G10" s="28">
        <v>4</v>
      </c>
      <c r="H10" s="31"/>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row>
    <row r="11" spans="1:64" s="33" customFormat="1" ht="30" customHeight="1" x14ac:dyDescent="0.3">
      <c r="A11" s="25"/>
      <c r="B11" s="52" t="s">
        <v>37</v>
      </c>
      <c r="C11" s="30" t="s">
        <v>14</v>
      </c>
      <c r="D11" s="30" t="s">
        <v>74</v>
      </c>
      <c r="E11" s="26">
        <v>7.0000000000000007E-2</v>
      </c>
      <c r="F11" s="27" t="s">
        <v>77</v>
      </c>
      <c r="G11" s="28">
        <v>4</v>
      </c>
      <c r="H11" s="31"/>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33" customFormat="1" ht="30" customHeight="1" x14ac:dyDescent="0.3">
      <c r="A12" s="25"/>
      <c r="B12" s="52" t="s">
        <v>36</v>
      </c>
      <c r="C12" s="30" t="s">
        <v>14</v>
      </c>
      <c r="D12" s="30" t="s">
        <v>74</v>
      </c>
      <c r="E12" s="26">
        <v>0.1</v>
      </c>
      <c r="F12" s="27" t="s">
        <v>77</v>
      </c>
      <c r="G12" s="28">
        <v>4</v>
      </c>
      <c r="H12" s="31"/>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33" customFormat="1" ht="30" customHeight="1" x14ac:dyDescent="0.3">
      <c r="A13" s="1"/>
      <c r="B13" s="52" t="s">
        <v>72</v>
      </c>
      <c r="C13" s="30" t="s">
        <v>14</v>
      </c>
      <c r="D13" s="30" t="s">
        <v>74</v>
      </c>
      <c r="E13" s="26">
        <v>0.03</v>
      </c>
      <c r="F13" s="27">
        <v>43841</v>
      </c>
      <c r="G13" s="28">
        <v>5</v>
      </c>
      <c r="H13" s="31"/>
      <c r="I13" s="49" t="str">
        <f t="shared" ref="I13:AN13" ca="1" si="7">IF(AND($C13="Mục tiêu",I$5&gt;=$F13,I$5&lt;=$F13+$G13-1),2,IF(AND($C13="Mốc",I$5&gt;=$F13,I$5&lt;=$F13+$G13-1),1,""))</f>
        <v/>
      </c>
      <c r="J13" s="49" t="str">
        <f t="shared" ca="1" si="7"/>
        <v/>
      </c>
      <c r="K13" s="49" t="str">
        <f t="shared" ca="1" si="7"/>
        <v/>
      </c>
      <c r="L13" s="49" t="str">
        <f t="shared" ca="1" si="7"/>
        <v/>
      </c>
      <c r="M13" s="49" t="str">
        <f t="shared" ca="1" si="7"/>
        <v/>
      </c>
      <c r="N13" s="49" t="str">
        <f t="shared" ca="1" si="7"/>
        <v/>
      </c>
      <c r="O13" s="49" t="str">
        <f t="shared" ca="1" si="7"/>
        <v/>
      </c>
      <c r="P13" s="49" t="str">
        <f t="shared" ca="1" si="7"/>
        <v/>
      </c>
      <c r="Q13" s="49" t="str">
        <f t="shared" ca="1" si="7"/>
        <v/>
      </c>
      <c r="R13" s="49" t="str">
        <f t="shared" ca="1" si="7"/>
        <v/>
      </c>
      <c r="S13" s="49" t="str">
        <f t="shared" ca="1" si="7"/>
        <v/>
      </c>
      <c r="T13" s="49" t="str">
        <f t="shared" ca="1" si="7"/>
        <v/>
      </c>
      <c r="U13" s="49" t="str">
        <f t="shared" ca="1" si="7"/>
        <v/>
      </c>
      <c r="V13" s="49" t="str">
        <f t="shared" ca="1" si="7"/>
        <v/>
      </c>
      <c r="W13" s="49" t="str">
        <f t="shared" ca="1" si="7"/>
        <v/>
      </c>
      <c r="X13" s="49" t="str">
        <f t="shared" ca="1" si="7"/>
        <v/>
      </c>
      <c r="Y13" s="49" t="str">
        <f t="shared" ca="1" si="7"/>
        <v/>
      </c>
      <c r="Z13" s="49" t="str">
        <f t="shared" ca="1" si="7"/>
        <v/>
      </c>
      <c r="AA13" s="49" t="str">
        <f t="shared" ca="1" si="7"/>
        <v/>
      </c>
      <c r="AB13" s="49" t="str">
        <f t="shared" ca="1" si="7"/>
        <v/>
      </c>
      <c r="AC13" s="49" t="str">
        <f t="shared" ca="1" si="7"/>
        <v/>
      </c>
      <c r="AD13" s="49" t="str">
        <f t="shared" ca="1" si="7"/>
        <v/>
      </c>
      <c r="AE13" s="49" t="str">
        <f t="shared" ca="1" si="7"/>
        <v/>
      </c>
      <c r="AF13" s="49" t="str">
        <f t="shared" ca="1" si="7"/>
        <v/>
      </c>
      <c r="AG13" s="49" t="str">
        <f t="shared" ca="1" si="7"/>
        <v/>
      </c>
      <c r="AH13" s="49" t="str">
        <f t="shared" ca="1" si="7"/>
        <v/>
      </c>
      <c r="AI13" s="49" t="str">
        <f t="shared" ca="1" si="7"/>
        <v/>
      </c>
      <c r="AJ13" s="49" t="str">
        <f t="shared" ca="1" si="7"/>
        <v/>
      </c>
      <c r="AK13" s="49" t="str">
        <f t="shared" ca="1" si="7"/>
        <v/>
      </c>
      <c r="AL13" s="49" t="str">
        <f t="shared" ca="1" si="7"/>
        <v/>
      </c>
      <c r="AM13" s="49" t="str">
        <f t="shared" ca="1" si="7"/>
        <v/>
      </c>
      <c r="AN13" s="49" t="str">
        <f t="shared" ca="1" si="7"/>
        <v/>
      </c>
      <c r="AO13" s="49" t="str">
        <f t="shared" ref="AO13:BL13" ca="1" si="8">IF(AND($C13="Mục tiêu",AO$5&gt;=$F13,AO$5&lt;=$F13+$G13-1),2,IF(AND($C13="Mốc",AO$5&gt;=$F13,AO$5&lt;=$F13+$G13-1),1,""))</f>
        <v/>
      </c>
      <c r="AP13" s="49" t="str">
        <f t="shared" ca="1" si="8"/>
        <v/>
      </c>
      <c r="AQ13" s="49" t="str">
        <f t="shared" ca="1" si="8"/>
        <v/>
      </c>
      <c r="AR13" s="49" t="str">
        <f t="shared" ca="1" si="8"/>
        <v/>
      </c>
      <c r="AS13" s="49" t="str">
        <f t="shared" ca="1" si="8"/>
        <v/>
      </c>
      <c r="AT13" s="49" t="str">
        <f t="shared" ca="1" si="8"/>
        <v/>
      </c>
      <c r="AU13" s="49" t="str">
        <f t="shared" ca="1" si="8"/>
        <v/>
      </c>
      <c r="AV13" s="49" t="str">
        <f t="shared" ca="1" si="8"/>
        <v/>
      </c>
      <c r="AW13" s="49" t="str">
        <f t="shared" ca="1" si="8"/>
        <v/>
      </c>
      <c r="AX13" s="49" t="str">
        <f t="shared" ca="1" si="8"/>
        <v/>
      </c>
      <c r="AY13" s="49" t="str">
        <f t="shared" ca="1" si="8"/>
        <v/>
      </c>
      <c r="AZ13" s="49" t="str">
        <f t="shared" ca="1" si="8"/>
        <v/>
      </c>
      <c r="BA13" s="49" t="str">
        <f t="shared" ca="1" si="8"/>
        <v/>
      </c>
      <c r="BB13" s="49" t="str">
        <f t="shared" ca="1" si="8"/>
        <v/>
      </c>
      <c r="BC13" s="49" t="str">
        <f t="shared" ca="1" si="8"/>
        <v/>
      </c>
      <c r="BD13" s="49" t="str">
        <f t="shared" ca="1" si="8"/>
        <v/>
      </c>
      <c r="BE13" s="49" t="str">
        <f t="shared" ca="1" si="8"/>
        <v/>
      </c>
      <c r="BF13" s="49" t="str">
        <f t="shared" ca="1" si="8"/>
        <v/>
      </c>
      <c r="BG13" s="49" t="str">
        <f t="shared" ca="1" si="8"/>
        <v/>
      </c>
      <c r="BH13" s="49" t="str">
        <f t="shared" ca="1" si="8"/>
        <v/>
      </c>
      <c r="BI13" s="49" t="str">
        <f t="shared" ca="1" si="8"/>
        <v/>
      </c>
      <c r="BJ13" s="49" t="str">
        <f t="shared" ca="1" si="8"/>
        <v/>
      </c>
      <c r="BK13" s="49" t="str">
        <f t="shared" ca="1" si="8"/>
        <v/>
      </c>
      <c r="BL13" s="49" t="str">
        <f t="shared" ca="1" si="8"/>
        <v/>
      </c>
    </row>
    <row r="14" spans="1:64" s="33" customFormat="1" ht="30" customHeight="1" x14ac:dyDescent="0.3">
      <c r="A14" s="1"/>
      <c r="B14" s="52" t="s">
        <v>73</v>
      </c>
      <c r="C14" s="54" t="s">
        <v>14</v>
      </c>
      <c r="D14" s="54" t="s">
        <v>74</v>
      </c>
      <c r="E14" s="55">
        <v>0</v>
      </c>
      <c r="F14" s="56">
        <v>43841</v>
      </c>
      <c r="G14" s="57">
        <v>5</v>
      </c>
      <c r="H14" s="31"/>
      <c r="I14" s="49" t="str">
        <f t="shared" ref="I14:R18" ca="1" si="9">IF(AND($C15="Mục tiêu",I$5&gt;=$F15,I$5&lt;=$F15+$G15-1),2,IF(AND($C15="Mốc",I$5&gt;=$F15,I$5&lt;=$F15+$G15-1),1,""))</f>
        <v/>
      </c>
      <c r="J14" s="49" t="str">
        <f t="shared" ca="1" si="9"/>
        <v/>
      </c>
      <c r="K14" s="49" t="str">
        <f t="shared" ca="1" si="9"/>
        <v/>
      </c>
      <c r="L14" s="49" t="str">
        <f t="shared" ca="1" si="9"/>
        <v/>
      </c>
      <c r="M14" s="49" t="str">
        <f t="shared" ca="1" si="9"/>
        <v/>
      </c>
      <c r="N14" s="49" t="str">
        <f t="shared" ca="1" si="9"/>
        <v/>
      </c>
      <c r="O14" s="49" t="str">
        <f t="shared" ca="1" si="9"/>
        <v/>
      </c>
      <c r="P14" s="49" t="str">
        <f t="shared" ca="1" si="9"/>
        <v/>
      </c>
      <c r="Q14" s="49" t="str">
        <f t="shared" ca="1" si="9"/>
        <v/>
      </c>
      <c r="R14" s="49" t="str">
        <f t="shared" ca="1" si="9"/>
        <v/>
      </c>
      <c r="S14" s="49" t="str">
        <f t="shared" ref="S14:AB18" ca="1" si="10">IF(AND($C15="Mục tiêu",S$5&gt;=$F15,S$5&lt;=$F15+$G15-1),2,IF(AND($C15="Mốc",S$5&gt;=$F15,S$5&lt;=$F15+$G15-1),1,""))</f>
        <v/>
      </c>
      <c r="T14" s="49" t="str">
        <f t="shared" ca="1" si="10"/>
        <v/>
      </c>
      <c r="U14" s="49" t="str">
        <f t="shared" ca="1" si="10"/>
        <v/>
      </c>
      <c r="V14" s="49" t="str">
        <f t="shared" ca="1" si="10"/>
        <v/>
      </c>
      <c r="W14" s="49" t="str">
        <f t="shared" ca="1" si="10"/>
        <v/>
      </c>
      <c r="X14" s="49" t="str">
        <f t="shared" ca="1" si="10"/>
        <v/>
      </c>
      <c r="Y14" s="49" t="str">
        <f t="shared" ca="1" si="10"/>
        <v/>
      </c>
      <c r="Z14" s="49" t="str">
        <f t="shared" ca="1" si="10"/>
        <v/>
      </c>
      <c r="AA14" s="49" t="str">
        <f t="shared" ca="1" si="10"/>
        <v/>
      </c>
      <c r="AB14" s="49" t="str">
        <f t="shared" ca="1" si="10"/>
        <v/>
      </c>
      <c r="AC14" s="49" t="str">
        <f t="shared" ref="AC14:AL18" ca="1" si="11">IF(AND($C15="Mục tiêu",AC$5&gt;=$F15,AC$5&lt;=$F15+$G15-1),2,IF(AND($C15="Mốc",AC$5&gt;=$F15,AC$5&lt;=$F15+$G15-1),1,""))</f>
        <v/>
      </c>
      <c r="AD14" s="49" t="str">
        <f t="shared" ca="1" si="11"/>
        <v/>
      </c>
      <c r="AE14" s="49" t="str">
        <f t="shared" ca="1" si="11"/>
        <v/>
      </c>
      <c r="AF14" s="49" t="str">
        <f t="shared" ca="1" si="11"/>
        <v/>
      </c>
      <c r="AG14" s="49" t="str">
        <f t="shared" ca="1" si="11"/>
        <v/>
      </c>
      <c r="AH14" s="49" t="str">
        <f t="shared" ca="1" si="11"/>
        <v/>
      </c>
      <c r="AI14" s="49" t="str">
        <f t="shared" ca="1" si="11"/>
        <v/>
      </c>
      <c r="AJ14" s="49" t="str">
        <f t="shared" ca="1" si="11"/>
        <v/>
      </c>
      <c r="AK14" s="49" t="str">
        <f t="shared" ca="1" si="11"/>
        <v/>
      </c>
      <c r="AL14" s="49" t="str">
        <f t="shared" ca="1" si="11"/>
        <v/>
      </c>
      <c r="AM14" s="49" t="str">
        <f t="shared" ref="AM14:AV18" ca="1" si="12">IF(AND($C15="Mục tiêu",AM$5&gt;=$F15,AM$5&lt;=$F15+$G15-1),2,IF(AND($C15="Mốc",AM$5&gt;=$F15,AM$5&lt;=$F15+$G15-1),1,""))</f>
        <v/>
      </c>
      <c r="AN14" s="49" t="str">
        <f t="shared" ca="1" si="12"/>
        <v/>
      </c>
      <c r="AO14" s="49" t="str">
        <f t="shared" ca="1" si="12"/>
        <v/>
      </c>
      <c r="AP14" s="49" t="str">
        <f t="shared" ca="1" si="12"/>
        <v/>
      </c>
      <c r="AQ14" s="49" t="str">
        <f t="shared" ca="1" si="12"/>
        <v/>
      </c>
      <c r="AR14" s="49" t="str">
        <f t="shared" ca="1" si="12"/>
        <v/>
      </c>
      <c r="AS14" s="49" t="str">
        <f t="shared" ca="1" si="12"/>
        <v/>
      </c>
      <c r="AT14" s="49" t="str">
        <f t="shared" ca="1" si="12"/>
        <v/>
      </c>
      <c r="AU14" s="49" t="str">
        <f t="shared" ca="1" si="12"/>
        <v/>
      </c>
      <c r="AV14" s="49" t="str">
        <f t="shared" ca="1" si="12"/>
        <v/>
      </c>
      <c r="AW14" s="49" t="str">
        <f t="shared" ref="AW14:BF18" ca="1" si="13">IF(AND($C15="Mục tiêu",AW$5&gt;=$F15,AW$5&lt;=$F15+$G15-1),2,IF(AND($C15="Mốc",AW$5&gt;=$F15,AW$5&lt;=$F15+$G15-1),1,""))</f>
        <v/>
      </c>
      <c r="AX14" s="49" t="str">
        <f t="shared" ca="1" si="13"/>
        <v/>
      </c>
      <c r="AY14" s="49" t="str">
        <f t="shared" ca="1" si="13"/>
        <v/>
      </c>
      <c r="AZ14" s="49" t="str">
        <f t="shared" ca="1" si="13"/>
        <v/>
      </c>
      <c r="BA14" s="49" t="str">
        <f t="shared" ca="1" si="13"/>
        <v/>
      </c>
      <c r="BB14" s="49" t="str">
        <f t="shared" ca="1" si="13"/>
        <v/>
      </c>
      <c r="BC14" s="49" t="str">
        <f t="shared" ca="1" si="13"/>
        <v/>
      </c>
      <c r="BD14" s="49" t="str">
        <f t="shared" ca="1" si="13"/>
        <v/>
      </c>
      <c r="BE14" s="49" t="str">
        <f t="shared" ca="1" si="13"/>
        <v/>
      </c>
      <c r="BF14" s="49" t="str">
        <f t="shared" ca="1" si="13"/>
        <v/>
      </c>
      <c r="BG14" s="49" t="str">
        <f t="shared" ref="BG14:BP18" ca="1" si="14">IF(AND($C15="Mục tiêu",BG$5&gt;=$F15,BG$5&lt;=$F15+$G15-1),2,IF(AND($C15="Mốc",BG$5&gt;=$F15,BG$5&lt;=$F15+$G15-1),1,""))</f>
        <v/>
      </c>
      <c r="BH14" s="49" t="str">
        <f t="shared" ca="1" si="14"/>
        <v/>
      </c>
      <c r="BI14" s="49" t="str">
        <f t="shared" ca="1" si="14"/>
        <v/>
      </c>
      <c r="BJ14" s="49" t="str">
        <f t="shared" ca="1" si="14"/>
        <v/>
      </c>
      <c r="BK14" s="49" t="str">
        <f t="shared" ca="1" si="14"/>
        <v/>
      </c>
      <c r="BL14" s="49" t="str">
        <f t="shared" ca="1" si="14"/>
        <v/>
      </c>
    </row>
    <row r="15" spans="1:64" s="33" customFormat="1" ht="30" customHeight="1" x14ac:dyDescent="0.3">
      <c r="A15" s="25"/>
      <c r="B15" s="52" t="s">
        <v>56</v>
      </c>
      <c r="C15" s="30" t="s">
        <v>14</v>
      </c>
      <c r="D15" s="30" t="s">
        <v>74</v>
      </c>
      <c r="E15" s="26">
        <v>0.1</v>
      </c>
      <c r="F15" s="27">
        <v>43841</v>
      </c>
      <c r="G15" s="28">
        <v>5</v>
      </c>
      <c r="H15" s="31"/>
      <c r="I15" s="49" t="str">
        <f t="shared" ca="1" si="9"/>
        <v/>
      </c>
      <c r="J15" s="49" t="str">
        <f t="shared" ca="1" si="9"/>
        <v/>
      </c>
      <c r="K15" s="49" t="str">
        <f t="shared" ca="1" si="9"/>
        <v/>
      </c>
      <c r="L15" s="49" t="str">
        <f t="shared" ca="1" si="9"/>
        <v/>
      </c>
      <c r="M15" s="49" t="str">
        <f t="shared" ca="1" si="9"/>
        <v/>
      </c>
      <c r="N15" s="49" t="str">
        <f t="shared" ca="1" si="9"/>
        <v/>
      </c>
      <c r="O15" s="49" t="str">
        <f t="shared" ca="1" si="9"/>
        <v/>
      </c>
      <c r="P15" s="49" t="str">
        <f t="shared" ca="1" si="9"/>
        <v/>
      </c>
      <c r="Q15" s="49" t="str">
        <f t="shared" ca="1" si="9"/>
        <v/>
      </c>
      <c r="R15" s="49" t="str">
        <f t="shared" ca="1" si="9"/>
        <v/>
      </c>
      <c r="S15" s="49" t="str">
        <f t="shared" ca="1" si="10"/>
        <v/>
      </c>
      <c r="T15" s="49" t="str">
        <f t="shared" ca="1" si="10"/>
        <v/>
      </c>
      <c r="U15" s="49" t="str">
        <f t="shared" ca="1" si="10"/>
        <v/>
      </c>
      <c r="V15" s="49" t="str">
        <f t="shared" ca="1" si="10"/>
        <v/>
      </c>
      <c r="W15" s="49" t="str">
        <f t="shared" ca="1" si="10"/>
        <v/>
      </c>
      <c r="X15" s="49" t="str">
        <f t="shared" ca="1" si="10"/>
        <v/>
      </c>
      <c r="Y15" s="49" t="str">
        <f t="shared" ca="1" si="10"/>
        <v/>
      </c>
      <c r="Z15" s="49" t="str">
        <f t="shared" ca="1" si="10"/>
        <v/>
      </c>
      <c r="AA15" s="49" t="str">
        <f t="shared" ca="1" si="10"/>
        <v/>
      </c>
      <c r="AB15" s="49" t="str">
        <f t="shared" ca="1" si="10"/>
        <v/>
      </c>
      <c r="AC15" s="49" t="str">
        <f t="shared" ca="1" si="11"/>
        <v/>
      </c>
      <c r="AD15" s="49" t="str">
        <f t="shared" ca="1" si="11"/>
        <v/>
      </c>
      <c r="AE15" s="49" t="str">
        <f t="shared" ca="1" si="11"/>
        <v/>
      </c>
      <c r="AF15" s="49" t="str">
        <f t="shared" ca="1" si="11"/>
        <v/>
      </c>
      <c r="AG15" s="49" t="str">
        <f t="shared" ca="1" si="11"/>
        <v/>
      </c>
      <c r="AH15" s="49" t="str">
        <f t="shared" ca="1" si="11"/>
        <v/>
      </c>
      <c r="AI15" s="49" t="str">
        <f t="shared" ca="1" si="11"/>
        <v/>
      </c>
      <c r="AJ15" s="49" t="str">
        <f t="shared" ca="1" si="11"/>
        <v/>
      </c>
      <c r="AK15" s="49" t="str">
        <f t="shared" ca="1" si="11"/>
        <v/>
      </c>
      <c r="AL15" s="49" t="str">
        <f t="shared" ca="1" si="11"/>
        <v/>
      </c>
      <c r="AM15" s="49" t="str">
        <f t="shared" ca="1" si="12"/>
        <v/>
      </c>
      <c r="AN15" s="49" t="str">
        <f t="shared" ca="1" si="12"/>
        <v/>
      </c>
      <c r="AO15" s="49" t="str">
        <f t="shared" ca="1" si="12"/>
        <v/>
      </c>
      <c r="AP15" s="49" t="str">
        <f t="shared" ca="1" si="12"/>
        <v/>
      </c>
      <c r="AQ15" s="49" t="str">
        <f t="shared" ca="1" si="12"/>
        <v/>
      </c>
      <c r="AR15" s="49" t="str">
        <f t="shared" ca="1" si="12"/>
        <v/>
      </c>
      <c r="AS15" s="49" t="str">
        <f t="shared" ca="1" si="12"/>
        <v/>
      </c>
      <c r="AT15" s="49" t="str">
        <f t="shared" ca="1" si="12"/>
        <v/>
      </c>
      <c r="AU15" s="49" t="str">
        <f t="shared" ca="1" si="12"/>
        <v/>
      </c>
      <c r="AV15" s="49" t="str">
        <f t="shared" ca="1" si="12"/>
        <v/>
      </c>
      <c r="AW15" s="49" t="str">
        <f t="shared" ca="1" si="13"/>
        <v/>
      </c>
      <c r="AX15" s="49" t="str">
        <f t="shared" ca="1" si="13"/>
        <v/>
      </c>
      <c r="AY15" s="49" t="str">
        <f t="shared" ca="1" si="13"/>
        <v/>
      </c>
      <c r="AZ15" s="49" t="str">
        <f t="shared" ca="1" si="13"/>
        <v/>
      </c>
      <c r="BA15" s="49" t="str">
        <f t="shared" ca="1" si="13"/>
        <v/>
      </c>
      <c r="BB15" s="49" t="str">
        <f t="shared" ca="1" si="13"/>
        <v/>
      </c>
      <c r="BC15" s="49" t="str">
        <f t="shared" ca="1" si="13"/>
        <v/>
      </c>
      <c r="BD15" s="49" t="str">
        <f t="shared" ca="1" si="13"/>
        <v/>
      </c>
      <c r="BE15" s="49" t="str">
        <f t="shared" ca="1" si="13"/>
        <v/>
      </c>
      <c r="BF15" s="49" t="str">
        <f t="shared" ca="1" si="13"/>
        <v/>
      </c>
      <c r="BG15" s="49" t="str">
        <f t="shared" ca="1" si="14"/>
        <v/>
      </c>
      <c r="BH15" s="49" t="str">
        <f t="shared" ca="1" si="14"/>
        <v/>
      </c>
      <c r="BI15" s="49" t="str">
        <f t="shared" ca="1" si="14"/>
        <v/>
      </c>
      <c r="BJ15" s="49" t="str">
        <f t="shared" ca="1" si="14"/>
        <v/>
      </c>
      <c r="BK15" s="49" t="str">
        <f t="shared" ca="1" si="14"/>
        <v/>
      </c>
      <c r="BL15" s="49" t="str">
        <f t="shared" ca="1" si="14"/>
        <v/>
      </c>
    </row>
    <row r="16" spans="1:64" s="33" customFormat="1" ht="30" customHeight="1" x14ac:dyDescent="0.3">
      <c r="A16" s="25"/>
      <c r="B16" s="51" t="s">
        <v>39</v>
      </c>
      <c r="C16" s="30"/>
      <c r="D16" s="30"/>
      <c r="E16" s="4"/>
      <c r="F16" s="4"/>
      <c r="G16" s="4"/>
      <c r="H16" s="31"/>
      <c r="I16" s="49" t="str">
        <f t="shared" ca="1" si="9"/>
        <v/>
      </c>
      <c r="J16" s="49" t="str">
        <f t="shared" ca="1" si="9"/>
        <v/>
      </c>
      <c r="K16" s="49" t="str">
        <f t="shared" ca="1" si="9"/>
        <v/>
      </c>
      <c r="L16" s="49" t="str">
        <f t="shared" ca="1" si="9"/>
        <v/>
      </c>
      <c r="M16" s="49" t="str">
        <f t="shared" ca="1" si="9"/>
        <v/>
      </c>
      <c r="N16" s="49" t="str">
        <f t="shared" ca="1" si="9"/>
        <v/>
      </c>
      <c r="O16" s="49" t="str">
        <f t="shared" ca="1" si="9"/>
        <v/>
      </c>
      <c r="P16" s="49" t="str">
        <f t="shared" ca="1" si="9"/>
        <v/>
      </c>
      <c r="Q16" s="49" t="str">
        <f t="shared" ca="1" si="9"/>
        <v/>
      </c>
      <c r="R16" s="49" t="str">
        <f t="shared" ca="1" si="9"/>
        <v/>
      </c>
      <c r="S16" s="49" t="str">
        <f t="shared" ca="1" si="10"/>
        <v/>
      </c>
      <c r="T16" s="49" t="str">
        <f t="shared" ca="1" si="10"/>
        <v/>
      </c>
      <c r="U16" s="49" t="str">
        <f t="shared" ca="1" si="10"/>
        <v/>
      </c>
      <c r="V16" s="49" t="str">
        <f t="shared" ca="1" si="10"/>
        <v/>
      </c>
      <c r="W16" s="49" t="str">
        <f t="shared" ca="1" si="10"/>
        <v/>
      </c>
      <c r="X16" s="49" t="str">
        <f t="shared" ca="1" si="10"/>
        <v/>
      </c>
      <c r="Y16" s="49" t="str">
        <f t="shared" ca="1" si="10"/>
        <v/>
      </c>
      <c r="Z16" s="49" t="str">
        <f t="shared" ca="1" si="10"/>
        <v/>
      </c>
      <c r="AA16" s="49" t="str">
        <f t="shared" ca="1" si="10"/>
        <v/>
      </c>
      <c r="AB16" s="49" t="str">
        <f t="shared" ca="1" si="10"/>
        <v/>
      </c>
      <c r="AC16" s="49" t="str">
        <f t="shared" ca="1" si="11"/>
        <v/>
      </c>
      <c r="AD16" s="49" t="str">
        <f t="shared" ca="1" si="11"/>
        <v/>
      </c>
      <c r="AE16" s="49" t="str">
        <f t="shared" ca="1" si="11"/>
        <v/>
      </c>
      <c r="AF16" s="49" t="str">
        <f t="shared" ca="1" si="11"/>
        <v/>
      </c>
      <c r="AG16" s="49" t="str">
        <f t="shared" ca="1" si="11"/>
        <v/>
      </c>
      <c r="AH16" s="49" t="str">
        <f t="shared" ca="1" si="11"/>
        <v/>
      </c>
      <c r="AI16" s="49" t="str">
        <f t="shared" ca="1" si="11"/>
        <v/>
      </c>
      <c r="AJ16" s="49" t="str">
        <f t="shared" ca="1" si="11"/>
        <v/>
      </c>
      <c r="AK16" s="49" t="str">
        <f t="shared" ca="1" si="11"/>
        <v/>
      </c>
      <c r="AL16" s="49" t="str">
        <f t="shared" ca="1" si="11"/>
        <v/>
      </c>
      <c r="AM16" s="49" t="str">
        <f t="shared" ca="1" si="12"/>
        <v/>
      </c>
      <c r="AN16" s="49" t="str">
        <f t="shared" ca="1" si="12"/>
        <v/>
      </c>
      <c r="AO16" s="49" t="str">
        <f t="shared" ca="1" si="12"/>
        <v/>
      </c>
      <c r="AP16" s="49" t="str">
        <f t="shared" ca="1" si="12"/>
        <v/>
      </c>
      <c r="AQ16" s="49" t="str">
        <f t="shared" ca="1" si="12"/>
        <v/>
      </c>
      <c r="AR16" s="49" t="str">
        <f t="shared" ca="1" si="12"/>
        <v/>
      </c>
      <c r="AS16" s="49" t="str">
        <f t="shared" ca="1" si="12"/>
        <v/>
      </c>
      <c r="AT16" s="49" t="str">
        <f t="shared" ca="1" si="12"/>
        <v/>
      </c>
      <c r="AU16" s="49" t="str">
        <f t="shared" ca="1" si="12"/>
        <v/>
      </c>
      <c r="AV16" s="49" t="str">
        <f t="shared" ca="1" si="12"/>
        <v/>
      </c>
      <c r="AW16" s="49" t="str">
        <f t="shared" ca="1" si="13"/>
        <v/>
      </c>
      <c r="AX16" s="49" t="str">
        <f t="shared" ca="1" si="13"/>
        <v/>
      </c>
      <c r="AY16" s="49" t="str">
        <f t="shared" ca="1" si="13"/>
        <v/>
      </c>
      <c r="AZ16" s="49" t="str">
        <f t="shared" ca="1" si="13"/>
        <v/>
      </c>
      <c r="BA16" s="49" t="str">
        <f t="shared" ca="1" si="13"/>
        <v/>
      </c>
      <c r="BB16" s="49" t="str">
        <f t="shared" ca="1" si="13"/>
        <v/>
      </c>
      <c r="BC16" s="49" t="str">
        <f t="shared" ca="1" si="13"/>
        <v/>
      </c>
      <c r="BD16" s="49" t="str">
        <f t="shared" ca="1" si="13"/>
        <v/>
      </c>
      <c r="BE16" s="49" t="str">
        <f t="shared" ca="1" si="13"/>
        <v/>
      </c>
      <c r="BF16" s="49" t="str">
        <f t="shared" ca="1" si="13"/>
        <v/>
      </c>
      <c r="BG16" s="49" t="str">
        <f t="shared" ca="1" si="14"/>
        <v/>
      </c>
      <c r="BH16" s="49" t="str">
        <f t="shared" ca="1" si="14"/>
        <v/>
      </c>
      <c r="BI16" s="49" t="str">
        <f t="shared" ca="1" si="14"/>
        <v/>
      </c>
      <c r="BJ16" s="49" t="str">
        <f t="shared" ca="1" si="14"/>
        <v/>
      </c>
      <c r="BK16" s="49" t="str">
        <f t="shared" ca="1" si="14"/>
        <v/>
      </c>
      <c r="BL16" s="49" t="str">
        <f t="shared" ca="1" si="14"/>
        <v/>
      </c>
    </row>
    <row r="17" spans="1:64" s="33" customFormat="1" ht="30" customHeight="1" x14ac:dyDescent="0.3">
      <c r="A17" s="25"/>
      <c r="B17" s="52" t="s">
        <v>40</v>
      </c>
      <c r="C17" s="30" t="s">
        <v>14</v>
      </c>
      <c r="D17" s="30" t="s">
        <v>74</v>
      </c>
      <c r="E17" s="26">
        <v>0.05</v>
      </c>
      <c r="F17" s="27">
        <v>43993</v>
      </c>
      <c r="G17" s="28">
        <v>5</v>
      </c>
      <c r="H17" s="31"/>
      <c r="I17" s="49" t="str">
        <f t="shared" ca="1" si="9"/>
        <v/>
      </c>
      <c r="J17" s="49" t="str">
        <f t="shared" ca="1" si="9"/>
        <v/>
      </c>
      <c r="K17" s="49" t="str">
        <f t="shared" ca="1" si="9"/>
        <v/>
      </c>
      <c r="L17" s="49" t="str">
        <f t="shared" ca="1" si="9"/>
        <v/>
      </c>
      <c r="M17" s="49" t="str">
        <f t="shared" ca="1" si="9"/>
        <v/>
      </c>
      <c r="N17" s="49" t="str">
        <f t="shared" ca="1" si="9"/>
        <v/>
      </c>
      <c r="O17" s="49" t="str">
        <f t="shared" ca="1" si="9"/>
        <v/>
      </c>
      <c r="P17" s="49" t="str">
        <f t="shared" ca="1" si="9"/>
        <v/>
      </c>
      <c r="Q17" s="49" t="str">
        <f t="shared" ca="1" si="9"/>
        <v/>
      </c>
      <c r="R17" s="49" t="str">
        <f t="shared" ca="1" si="9"/>
        <v/>
      </c>
      <c r="S17" s="49" t="str">
        <f t="shared" ca="1" si="10"/>
        <v/>
      </c>
      <c r="T17" s="49" t="str">
        <f t="shared" ca="1" si="10"/>
        <v/>
      </c>
      <c r="U17" s="49" t="str">
        <f t="shared" ca="1" si="10"/>
        <v/>
      </c>
      <c r="V17" s="49" t="str">
        <f t="shared" ca="1" si="10"/>
        <v/>
      </c>
      <c r="W17" s="49" t="str">
        <f t="shared" ca="1" si="10"/>
        <v/>
      </c>
      <c r="X17" s="49" t="str">
        <f t="shared" ca="1" si="10"/>
        <v/>
      </c>
      <c r="Y17" s="49" t="str">
        <f t="shared" ca="1" si="10"/>
        <v/>
      </c>
      <c r="Z17" s="49" t="str">
        <f t="shared" ca="1" si="10"/>
        <v/>
      </c>
      <c r="AA17" s="49" t="str">
        <f t="shared" ca="1" si="10"/>
        <v/>
      </c>
      <c r="AB17" s="49" t="str">
        <f t="shared" ca="1" si="10"/>
        <v/>
      </c>
      <c r="AC17" s="49" t="str">
        <f t="shared" ca="1" si="11"/>
        <v/>
      </c>
      <c r="AD17" s="49" t="str">
        <f t="shared" ca="1" si="11"/>
        <v/>
      </c>
      <c r="AE17" s="49" t="str">
        <f t="shared" ca="1" si="11"/>
        <v/>
      </c>
      <c r="AF17" s="49" t="str">
        <f t="shared" ca="1" si="11"/>
        <v/>
      </c>
      <c r="AG17" s="49" t="str">
        <f t="shared" ca="1" si="11"/>
        <v/>
      </c>
      <c r="AH17" s="49" t="str">
        <f t="shared" ca="1" si="11"/>
        <v/>
      </c>
      <c r="AI17" s="49" t="str">
        <f t="shared" ca="1" si="11"/>
        <v/>
      </c>
      <c r="AJ17" s="49" t="str">
        <f t="shared" ca="1" si="11"/>
        <v/>
      </c>
      <c r="AK17" s="49" t="str">
        <f t="shared" ca="1" si="11"/>
        <v/>
      </c>
      <c r="AL17" s="49" t="str">
        <f t="shared" ca="1" si="11"/>
        <v/>
      </c>
      <c r="AM17" s="49" t="str">
        <f t="shared" ca="1" si="12"/>
        <v/>
      </c>
      <c r="AN17" s="49" t="str">
        <f t="shared" ca="1" si="12"/>
        <v/>
      </c>
      <c r="AO17" s="49" t="str">
        <f t="shared" ca="1" si="12"/>
        <v/>
      </c>
      <c r="AP17" s="49" t="str">
        <f t="shared" ca="1" si="12"/>
        <v/>
      </c>
      <c r="AQ17" s="49" t="str">
        <f t="shared" ca="1" si="12"/>
        <v/>
      </c>
      <c r="AR17" s="49" t="str">
        <f t="shared" ca="1" si="12"/>
        <v/>
      </c>
      <c r="AS17" s="49" t="str">
        <f t="shared" ca="1" si="12"/>
        <v/>
      </c>
      <c r="AT17" s="49" t="str">
        <f t="shared" ca="1" si="12"/>
        <v/>
      </c>
      <c r="AU17" s="49" t="str">
        <f t="shared" ca="1" si="12"/>
        <v/>
      </c>
      <c r="AV17" s="49" t="str">
        <f t="shared" ca="1" si="12"/>
        <v/>
      </c>
      <c r="AW17" s="49" t="str">
        <f t="shared" ca="1" si="13"/>
        <v/>
      </c>
      <c r="AX17" s="49" t="str">
        <f t="shared" ca="1" si="13"/>
        <v/>
      </c>
      <c r="AY17" s="49" t="str">
        <f t="shared" ca="1" si="13"/>
        <v/>
      </c>
      <c r="AZ17" s="49" t="str">
        <f t="shared" ca="1" si="13"/>
        <v/>
      </c>
      <c r="BA17" s="49" t="str">
        <f t="shared" ca="1" si="13"/>
        <v/>
      </c>
      <c r="BB17" s="49" t="str">
        <f t="shared" ca="1" si="13"/>
        <v/>
      </c>
      <c r="BC17" s="49" t="str">
        <f t="shared" ca="1" si="13"/>
        <v/>
      </c>
      <c r="BD17" s="49" t="str">
        <f t="shared" ca="1" si="13"/>
        <v/>
      </c>
      <c r="BE17" s="49" t="str">
        <f t="shared" ca="1" si="13"/>
        <v/>
      </c>
      <c r="BF17" s="49" t="str">
        <f t="shared" ca="1" si="13"/>
        <v/>
      </c>
      <c r="BG17" s="49" t="str">
        <f t="shared" ca="1" si="14"/>
        <v/>
      </c>
      <c r="BH17" s="49" t="str">
        <f t="shared" ca="1" si="14"/>
        <v/>
      </c>
      <c r="BI17" s="49" t="str">
        <f t="shared" ca="1" si="14"/>
        <v/>
      </c>
      <c r="BJ17" s="49" t="str">
        <f t="shared" ca="1" si="14"/>
        <v/>
      </c>
      <c r="BK17" s="49" t="str">
        <f t="shared" ca="1" si="14"/>
        <v/>
      </c>
      <c r="BL17" s="49" t="str">
        <f t="shared" ca="1" si="14"/>
        <v/>
      </c>
    </row>
    <row r="18" spans="1:64" s="33" customFormat="1" ht="30" customHeight="1" x14ac:dyDescent="0.3">
      <c r="A18" s="25"/>
      <c r="B18" s="52" t="s">
        <v>41</v>
      </c>
      <c r="C18" s="30" t="s">
        <v>14</v>
      </c>
      <c r="D18" s="30" t="s">
        <v>74</v>
      </c>
      <c r="E18" s="26">
        <v>7.0000000000000007E-2</v>
      </c>
      <c r="F18" s="27">
        <v>44146</v>
      </c>
      <c r="G18" s="28">
        <v>5</v>
      </c>
      <c r="H18" s="31"/>
      <c r="I18" s="49" t="str">
        <f t="shared" ca="1" si="9"/>
        <v/>
      </c>
      <c r="J18" s="49" t="str">
        <f t="shared" ca="1" si="9"/>
        <v/>
      </c>
      <c r="K18" s="49" t="str">
        <f t="shared" ca="1" si="9"/>
        <v/>
      </c>
      <c r="L18" s="49" t="str">
        <f t="shared" ca="1" si="9"/>
        <v/>
      </c>
      <c r="M18" s="49" t="str">
        <f t="shared" ca="1" si="9"/>
        <v/>
      </c>
      <c r="N18" s="49" t="str">
        <f t="shared" ca="1" si="9"/>
        <v/>
      </c>
      <c r="O18" s="49" t="str">
        <f t="shared" ca="1" si="9"/>
        <v/>
      </c>
      <c r="P18" s="49" t="str">
        <f t="shared" ca="1" si="9"/>
        <v/>
      </c>
      <c r="Q18" s="49" t="str">
        <f t="shared" ca="1" si="9"/>
        <v/>
      </c>
      <c r="R18" s="49" t="str">
        <f t="shared" ca="1" si="9"/>
        <v/>
      </c>
      <c r="S18" s="49" t="str">
        <f t="shared" ca="1" si="10"/>
        <v/>
      </c>
      <c r="T18" s="49" t="str">
        <f t="shared" ca="1" si="10"/>
        <v/>
      </c>
      <c r="U18" s="49" t="str">
        <f t="shared" ca="1" si="10"/>
        <v/>
      </c>
      <c r="V18" s="49" t="str">
        <f t="shared" ca="1" si="10"/>
        <v/>
      </c>
      <c r="W18" s="49" t="str">
        <f t="shared" ca="1" si="10"/>
        <v/>
      </c>
      <c r="X18" s="49" t="str">
        <f t="shared" ca="1" si="10"/>
        <v/>
      </c>
      <c r="Y18" s="49" t="str">
        <f t="shared" ca="1" si="10"/>
        <v/>
      </c>
      <c r="Z18" s="49" t="str">
        <f t="shared" ca="1" si="10"/>
        <v/>
      </c>
      <c r="AA18" s="49" t="str">
        <f t="shared" ca="1" si="10"/>
        <v/>
      </c>
      <c r="AB18" s="49" t="str">
        <f t="shared" ca="1" si="10"/>
        <v/>
      </c>
      <c r="AC18" s="49" t="str">
        <f t="shared" ca="1" si="11"/>
        <v/>
      </c>
      <c r="AD18" s="49" t="str">
        <f t="shared" ca="1" si="11"/>
        <v/>
      </c>
      <c r="AE18" s="49" t="str">
        <f t="shared" ca="1" si="11"/>
        <v/>
      </c>
      <c r="AF18" s="49" t="str">
        <f t="shared" ca="1" si="11"/>
        <v/>
      </c>
      <c r="AG18" s="49" t="str">
        <f t="shared" ca="1" si="11"/>
        <v/>
      </c>
      <c r="AH18" s="49" t="str">
        <f t="shared" ca="1" si="11"/>
        <v/>
      </c>
      <c r="AI18" s="49" t="str">
        <f t="shared" ca="1" si="11"/>
        <v/>
      </c>
      <c r="AJ18" s="49" t="str">
        <f t="shared" ca="1" si="11"/>
        <v/>
      </c>
      <c r="AK18" s="49" t="str">
        <f t="shared" ca="1" si="11"/>
        <v/>
      </c>
      <c r="AL18" s="49" t="str">
        <f t="shared" ca="1" si="11"/>
        <v/>
      </c>
      <c r="AM18" s="49" t="str">
        <f t="shared" ca="1" si="12"/>
        <v/>
      </c>
      <c r="AN18" s="49" t="str">
        <f t="shared" ca="1" si="12"/>
        <v/>
      </c>
      <c r="AO18" s="49" t="str">
        <f t="shared" ca="1" si="12"/>
        <v/>
      </c>
      <c r="AP18" s="49" t="str">
        <f t="shared" ca="1" si="12"/>
        <v/>
      </c>
      <c r="AQ18" s="49" t="str">
        <f t="shared" ca="1" si="12"/>
        <v/>
      </c>
      <c r="AR18" s="49" t="str">
        <f t="shared" ca="1" si="12"/>
        <v/>
      </c>
      <c r="AS18" s="49" t="str">
        <f t="shared" ca="1" si="12"/>
        <v/>
      </c>
      <c r="AT18" s="49" t="str">
        <f t="shared" ca="1" si="12"/>
        <v/>
      </c>
      <c r="AU18" s="49" t="str">
        <f t="shared" ca="1" si="12"/>
        <v/>
      </c>
      <c r="AV18" s="49" t="str">
        <f t="shared" ca="1" si="12"/>
        <v/>
      </c>
      <c r="AW18" s="49" t="str">
        <f t="shared" ca="1" si="13"/>
        <v/>
      </c>
      <c r="AX18" s="49" t="str">
        <f t="shared" ca="1" si="13"/>
        <v/>
      </c>
      <c r="AY18" s="49" t="str">
        <f t="shared" ca="1" si="13"/>
        <v/>
      </c>
      <c r="AZ18" s="49" t="str">
        <f t="shared" ca="1" si="13"/>
        <v/>
      </c>
      <c r="BA18" s="49" t="str">
        <f t="shared" ca="1" si="13"/>
        <v/>
      </c>
      <c r="BB18" s="49" t="str">
        <f t="shared" ca="1" si="13"/>
        <v/>
      </c>
      <c r="BC18" s="49" t="str">
        <f t="shared" ca="1" si="13"/>
        <v/>
      </c>
      <c r="BD18" s="49" t="str">
        <f t="shared" ca="1" si="13"/>
        <v/>
      </c>
      <c r="BE18" s="49" t="str">
        <f t="shared" ca="1" si="13"/>
        <v/>
      </c>
      <c r="BF18" s="49" t="str">
        <f t="shared" ca="1" si="13"/>
        <v/>
      </c>
      <c r="BG18" s="49" t="str">
        <f t="shared" ca="1" si="14"/>
        <v/>
      </c>
      <c r="BH18" s="49" t="str">
        <f t="shared" ca="1" si="14"/>
        <v/>
      </c>
      <c r="BI18" s="49" t="str">
        <f t="shared" ca="1" si="14"/>
        <v/>
      </c>
      <c r="BJ18" s="49" t="str">
        <f t="shared" ca="1" si="14"/>
        <v/>
      </c>
      <c r="BK18" s="49" t="str">
        <f t="shared" ca="1" si="14"/>
        <v/>
      </c>
      <c r="BL18" s="49" t="str">
        <f t="shared" ca="1" si="14"/>
        <v/>
      </c>
    </row>
    <row r="19" spans="1:64" s="33" customFormat="1" ht="30" customHeight="1" x14ac:dyDescent="0.3">
      <c r="A19" s="25"/>
      <c r="B19" s="52" t="s">
        <v>42</v>
      </c>
      <c r="C19" s="30" t="s">
        <v>14</v>
      </c>
      <c r="D19" s="30" t="s">
        <v>74</v>
      </c>
      <c r="E19" s="26">
        <v>0.03</v>
      </c>
      <c r="F19" s="27">
        <v>43993</v>
      </c>
      <c r="G19" s="28">
        <v>5</v>
      </c>
      <c r="H19" s="31"/>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33" customFormat="1" ht="30" customHeight="1" x14ac:dyDescent="0.3">
      <c r="A20" s="25"/>
      <c r="B20" s="51" t="s">
        <v>43</v>
      </c>
      <c r="C20" s="30"/>
      <c r="D20" s="30"/>
      <c r="E20" s="4"/>
      <c r="F20" s="4"/>
      <c r="G20" s="4"/>
      <c r="H20" s="31"/>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33" customFormat="1" ht="30" customHeight="1" x14ac:dyDescent="0.3">
      <c r="A21" s="25"/>
      <c r="B21" s="52" t="s">
        <v>44</v>
      </c>
      <c r="C21" s="30" t="s">
        <v>14</v>
      </c>
      <c r="D21" s="30" t="s">
        <v>74</v>
      </c>
      <c r="E21" s="26">
        <v>0.04</v>
      </c>
      <c r="F21" s="27">
        <v>43993</v>
      </c>
      <c r="G21" s="28">
        <v>6</v>
      </c>
      <c r="H21" s="31"/>
      <c r="I21" s="49" t="str">
        <f t="shared" ref="I21:R23" ca="1" si="15">IF(AND($C20="Mục tiêu",I$5&gt;=$F20,I$5&lt;=$F20+$G20-1),2,IF(AND($C20="Mốc",I$5&gt;=$F20,I$5&lt;=$F20+$G20-1),1,""))</f>
        <v/>
      </c>
      <c r="J21" s="49" t="str">
        <f t="shared" ca="1" si="15"/>
        <v/>
      </c>
      <c r="K21" s="49" t="str">
        <f t="shared" ca="1" si="15"/>
        <v/>
      </c>
      <c r="L21" s="49" t="str">
        <f t="shared" ca="1" si="15"/>
        <v/>
      </c>
      <c r="M21" s="49" t="str">
        <f t="shared" ca="1" si="15"/>
        <v/>
      </c>
      <c r="N21" s="49" t="str">
        <f t="shared" ca="1" si="15"/>
        <v/>
      </c>
      <c r="O21" s="49" t="str">
        <f t="shared" ca="1" si="15"/>
        <v/>
      </c>
      <c r="P21" s="49" t="str">
        <f t="shared" ca="1" si="15"/>
        <v/>
      </c>
      <c r="Q21" s="49" t="str">
        <f t="shared" ca="1" si="15"/>
        <v/>
      </c>
      <c r="R21" s="49" t="str">
        <f t="shared" ca="1" si="15"/>
        <v/>
      </c>
      <c r="S21" s="49" t="str">
        <f t="shared" ref="S21:AB23" ca="1" si="16">IF(AND($C20="Mục tiêu",S$5&gt;=$F20,S$5&lt;=$F20+$G20-1),2,IF(AND($C20="Mốc",S$5&gt;=$F20,S$5&lt;=$F20+$G20-1),1,""))</f>
        <v/>
      </c>
      <c r="T21" s="49" t="str">
        <f t="shared" ca="1" si="16"/>
        <v/>
      </c>
      <c r="U21" s="49" t="str">
        <f t="shared" ca="1" si="16"/>
        <v/>
      </c>
      <c r="V21" s="49" t="str">
        <f t="shared" ca="1" si="16"/>
        <v/>
      </c>
      <c r="W21" s="49" t="str">
        <f t="shared" ca="1" si="16"/>
        <v/>
      </c>
      <c r="X21" s="49" t="str">
        <f t="shared" ca="1" si="16"/>
        <v/>
      </c>
      <c r="Y21" s="49" t="str">
        <f t="shared" ca="1" si="16"/>
        <v/>
      </c>
      <c r="Z21" s="49" t="str">
        <f t="shared" ca="1" si="16"/>
        <v/>
      </c>
      <c r="AA21" s="49" t="str">
        <f t="shared" ca="1" si="16"/>
        <v/>
      </c>
      <c r="AB21" s="49" t="str">
        <f t="shared" ca="1" si="16"/>
        <v/>
      </c>
      <c r="AC21" s="49" t="str">
        <f t="shared" ref="AC21:AL23" ca="1" si="17">IF(AND($C20="Mục tiêu",AC$5&gt;=$F20,AC$5&lt;=$F20+$G20-1),2,IF(AND($C20="Mốc",AC$5&gt;=$F20,AC$5&lt;=$F20+$G20-1),1,""))</f>
        <v/>
      </c>
      <c r="AD21" s="49" t="str">
        <f t="shared" ca="1" si="17"/>
        <v/>
      </c>
      <c r="AE21" s="49" t="str">
        <f t="shared" ca="1" si="17"/>
        <v/>
      </c>
      <c r="AF21" s="49" t="str">
        <f t="shared" ca="1" si="17"/>
        <v/>
      </c>
      <c r="AG21" s="49" t="str">
        <f t="shared" ca="1" si="17"/>
        <v/>
      </c>
      <c r="AH21" s="49" t="str">
        <f t="shared" ca="1" si="17"/>
        <v/>
      </c>
      <c r="AI21" s="49" t="str">
        <f t="shared" ca="1" si="17"/>
        <v/>
      </c>
      <c r="AJ21" s="49" t="str">
        <f t="shared" ca="1" si="17"/>
        <v/>
      </c>
      <c r="AK21" s="49" t="str">
        <f t="shared" ca="1" si="17"/>
        <v/>
      </c>
      <c r="AL21" s="49" t="str">
        <f t="shared" ca="1" si="17"/>
        <v/>
      </c>
      <c r="AM21" s="49" t="str">
        <f t="shared" ref="AM21:AV23" ca="1" si="18">IF(AND($C20="Mục tiêu",AM$5&gt;=$F20,AM$5&lt;=$F20+$G20-1),2,IF(AND($C20="Mốc",AM$5&gt;=$F20,AM$5&lt;=$F20+$G20-1),1,""))</f>
        <v/>
      </c>
      <c r="AN21" s="49" t="str">
        <f t="shared" ca="1" si="18"/>
        <v/>
      </c>
      <c r="AO21" s="49" t="str">
        <f t="shared" ca="1" si="18"/>
        <v/>
      </c>
      <c r="AP21" s="49" t="str">
        <f t="shared" ca="1" si="18"/>
        <v/>
      </c>
      <c r="AQ21" s="49" t="str">
        <f t="shared" ca="1" si="18"/>
        <v/>
      </c>
      <c r="AR21" s="49" t="str">
        <f t="shared" ca="1" si="18"/>
        <v/>
      </c>
      <c r="AS21" s="49" t="str">
        <f t="shared" ca="1" si="18"/>
        <v/>
      </c>
      <c r="AT21" s="49" t="str">
        <f t="shared" ca="1" si="18"/>
        <v/>
      </c>
      <c r="AU21" s="49" t="str">
        <f t="shared" ca="1" si="18"/>
        <v/>
      </c>
      <c r="AV21" s="49" t="str">
        <f t="shared" ca="1" si="18"/>
        <v/>
      </c>
      <c r="AW21" s="49" t="str">
        <f t="shared" ref="AW21:BF23" ca="1" si="19">IF(AND($C20="Mục tiêu",AW$5&gt;=$F20,AW$5&lt;=$F20+$G20-1),2,IF(AND($C20="Mốc",AW$5&gt;=$F20,AW$5&lt;=$F20+$G20-1),1,""))</f>
        <v/>
      </c>
      <c r="AX21" s="49" t="str">
        <f t="shared" ca="1" si="19"/>
        <v/>
      </c>
      <c r="AY21" s="49" t="str">
        <f t="shared" ca="1" si="19"/>
        <v/>
      </c>
      <c r="AZ21" s="49" t="str">
        <f t="shared" ca="1" si="19"/>
        <v/>
      </c>
      <c r="BA21" s="49" t="str">
        <f t="shared" ca="1" si="19"/>
        <v/>
      </c>
      <c r="BB21" s="49" t="str">
        <f t="shared" ca="1" si="19"/>
        <v/>
      </c>
      <c r="BC21" s="49" t="str">
        <f t="shared" ca="1" si="19"/>
        <v/>
      </c>
      <c r="BD21" s="49" t="str">
        <f t="shared" ca="1" si="19"/>
        <v/>
      </c>
      <c r="BE21" s="49" t="str">
        <f t="shared" ca="1" si="19"/>
        <v/>
      </c>
      <c r="BF21" s="49" t="str">
        <f t="shared" ca="1" si="19"/>
        <v/>
      </c>
      <c r="BG21" s="49" t="str">
        <f t="shared" ref="BG21:BP23" ca="1" si="20">IF(AND($C20="Mục tiêu",BG$5&gt;=$F20,BG$5&lt;=$F20+$G20-1),2,IF(AND($C20="Mốc",BG$5&gt;=$F20,BG$5&lt;=$F20+$G20-1),1,""))</f>
        <v/>
      </c>
      <c r="BH21" s="49" t="str">
        <f t="shared" ca="1" si="20"/>
        <v/>
      </c>
      <c r="BI21" s="49" t="str">
        <f t="shared" ca="1" si="20"/>
        <v/>
      </c>
      <c r="BJ21" s="49" t="str">
        <f t="shared" ca="1" si="20"/>
        <v/>
      </c>
      <c r="BK21" s="49" t="str">
        <f t="shared" ca="1" si="20"/>
        <v/>
      </c>
      <c r="BL21" s="49" t="str">
        <f t="shared" ca="1" si="20"/>
        <v/>
      </c>
    </row>
    <row r="22" spans="1:64" s="33" customFormat="1" ht="30" customHeight="1" x14ac:dyDescent="0.3">
      <c r="A22" s="25"/>
      <c r="B22" s="52" t="s">
        <v>45</v>
      </c>
      <c r="C22" s="30" t="s">
        <v>14</v>
      </c>
      <c r="D22" s="30" t="s">
        <v>74</v>
      </c>
      <c r="E22" s="26">
        <v>0</v>
      </c>
      <c r="F22" s="27">
        <v>44146</v>
      </c>
      <c r="G22" s="28">
        <v>6</v>
      </c>
      <c r="H22" s="31"/>
      <c r="I22" s="49" t="str">
        <f t="shared" ca="1" si="15"/>
        <v/>
      </c>
      <c r="J22" s="49" t="str">
        <f t="shared" ca="1" si="15"/>
        <v/>
      </c>
      <c r="K22" s="49" t="str">
        <f t="shared" ca="1" si="15"/>
        <v/>
      </c>
      <c r="L22" s="49" t="str">
        <f t="shared" ca="1" si="15"/>
        <v/>
      </c>
      <c r="M22" s="49" t="str">
        <f t="shared" ca="1" si="15"/>
        <v/>
      </c>
      <c r="N22" s="49" t="str">
        <f t="shared" ca="1" si="15"/>
        <v/>
      </c>
      <c r="O22" s="49" t="str">
        <f t="shared" ca="1" si="15"/>
        <v/>
      </c>
      <c r="P22" s="49" t="str">
        <f t="shared" ca="1" si="15"/>
        <v/>
      </c>
      <c r="Q22" s="49" t="str">
        <f t="shared" ca="1" si="15"/>
        <v/>
      </c>
      <c r="R22" s="49" t="str">
        <f t="shared" ca="1" si="15"/>
        <v/>
      </c>
      <c r="S22" s="49" t="str">
        <f t="shared" ca="1" si="16"/>
        <v/>
      </c>
      <c r="T22" s="49" t="str">
        <f t="shared" ca="1" si="16"/>
        <v/>
      </c>
      <c r="U22" s="49" t="str">
        <f t="shared" ca="1" si="16"/>
        <v/>
      </c>
      <c r="V22" s="49" t="str">
        <f t="shared" ca="1" si="16"/>
        <v/>
      </c>
      <c r="W22" s="49" t="str">
        <f t="shared" ca="1" si="16"/>
        <v/>
      </c>
      <c r="X22" s="49" t="str">
        <f t="shared" ca="1" si="16"/>
        <v/>
      </c>
      <c r="Y22" s="49" t="str">
        <f t="shared" ca="1" si="16"/>
        <v/>
      </c>
      <c r="Z22" s="49" t="str">
        <f t="shared" ca="1" si="16"/>
        <v/>
      </c>
      <c r="AA22" s="49" t="str">
        <f t="shared" ca="1" si="16"/>
        <v/>
      </c>
      <c r="AB22" s="49" t="str">
        <f t="shared" ca="1" si="16"/>
        <v/>
      </c>
      <c r="AC22" s="49" t="str">
        <f t="shared" ca="1" si="17"/>
        <v/>
      </c>
      <c r="AD22" s="49" t="str">
        <f t="shared" ca="1" si="17"/>
        <v/>
      </c>
      <c r="AE22" s="49" t="str">
        <f t="shared" ca="1" si="17"/>
        <v/>
      </c>
      <c r="AF22" s="49" t="str">
        <f t="shared" ca="1" si="17"/>
        <v/>
      </c>
      <c r="AG22" s="49" t="str">
        <f t="shared" ca="1" si="17"/>
        <v/>
      </c>
      <c r="AH22" s="49" t="str">
        <f t="shared" ca="1" si="17"/>
        <v/>
      </c>
      <c r="AI22" s="49" t="str">
        <f t="shared" ca="1" si="17"/>
        <v/>
      </c>
      <c r="AJ22" s="49" t="str">
        <f t="shared" ca="1" si="17"/>
        <v/>
      </c>
      <c r="AK22" s="49" t="str">
        <f t="shared" ca="1" si="17"/>
        <v/>
      </c>
      <c r="AL22" s="49" t="str">
        <f t="shared" ca="1" si="17"/>
        <v/>
      </c>
      <c r="AM22" s="49" t="str">
        <f t="shared" ca="1" si="18"/>
        <v/>
      </c>
      <c r="AN22" s="49" t="str">
        <f t="shared" ca="1" si="18"/>
        <v/>
      </c>
      <c r="AO22" s="49" t="str">
        <f t="shared" ca="1" si="18"/>
        <v/>
      </c>
      <c r="AP22" s="49" t="str">
        <f t="shared" ca="1" si="18"/>
        <v/>
      </c>
      <c r="AQ22" s="49" t="str">
        <f t="shared" ca="1" si="18"/>
        <v/>
      </c>
      <c r="AR22" s="49" t="str">
        <f t="shared" ca="1" si="18"/>
        <v/>
      </c>
      <c r="AS22" s="49" t="str">
        <f t="shared" ca="1" si="18"/>
        <v/>
      </c>
      <c r="AT22" s="49" t="str">
        <f t="shared" ca="1" si="18"/>
        <v/>
      </c>
      <c r="AU22" s="49" t="str">
        <f t="shared" ca="1" si="18"/>
        <v/>
      </c>
      <c r="AV22" s="49" t="str">
        <f t="shared" ca="1" si="18"/>
        <v/>
      </c>
      <c r="AW22" s="49" t="str">
        <f t="shared" ca="1" si="19"/>
        <v/>
      </c>
      <c r="AX22" s="49" t="str">
        <f t="shared" ca="1" si="19"/>
        <v/>
      </c>
      <c r="AY22" s="49" t="str">
        <f t="shared" ca="1" si="19"/>
        <v/>
      </c>
      <c r="AZ22" s="49" t="str">
        <f t="shared" ca="1" si="19"/>
        <v/>
      </c>
      <c r="BA22" s="49" t="str">
        <f t="shared" ca="1" si="19"/>
        <v/>
      </c>
      <c r="BB22" s="49" t="str">
        <f t="shared" ca="1" si="19"/>
        <v/>
      </c>
      <c r="BC22" s="49" t="str">
        <f t="shared" ca="1" si="19"/>
        <v/>
      </c>
      <c r="BD22" s="49" t="str">
        <f t="shared" ca="1" si="19"/>
        <v/>
      </c>
      <c r="BE22" s="49" t="str">
        <f t="shared" ca="1" si="19"/>
        <v/>
      </c>
      <c r="BF22" s="49" t="str">
        <f t="shared" ca="1" si="19"/>
        <v/>
      </c>
      <c r="BG22" s="49" t="str">
        <f t="shared" ca="1" si="20"/>
        <v/>
      </c>
      <c r="BH22" s="49" t="str">
        <f t="shared" ca="1" si="20"/>
        <v/>
      </c>
      <c r="BI22" s="49" t="str">
        <f t="shared" ca="1" si="20"/>
        <v/>
      </c>
      <c r="BJ22" s="49" t="str">
        <f t="shared" ca="1" si="20"/>
        <v/>
      </c>
      <c r="BK22" s="49" t="str">
        <f t="shared" ca="1" si="20"/>
        <v/>
      </c>
      <c r="BL22" s="49" t="str">
        <f t="shared" ca="1" si="20"/>
        <v/>
      </c>
    </row>
    <row r="23" spans="1:64" s="33" customFormat="1" ht="30" customHeight="1" x14ac:dyDescent="0.3">
      <c r="A23" s="25"/>
      <c r="B23" s="52" t="s">
        <v>46</v>
      </c>
      <c r="C23" s="30" t="s">
        <v>14</v>
      </c>
      <c r="D23" s="30" t="s">
        <v>74</v>
      </c>
      <c r="E23" s="26">
        <v>0.05</v>
      </c>
      <c r="F23" s="27" t="s">
        <v>78</v>
      </c>
      <c r="G23" s="28">
        <v>6</v>
      </c>
      <c r="H23" s="31"/>
      <c r="I23" s="49" t="str">
        <f t="shared" ca="1" si="15"/>
        <v/>
      </c>
      <c r="J23" s="49" t="str">
        <f t="shared" ca="1" si="15"/>
        <v/>
      </c>
      <c r="K23" s="49" t="str">
        <f t="shared" ca="1" si="15"/>
        <v/>
      </c>
      <c r="L23" s="49" t="str">
        <f t="shared" ca="1" si="15"/>
        <v/>
      </c>
      <c r="M23" s="49" t="str">
        <f t="shared" ca="1" si="15"/>
        <v/>
      </c>
      <c r="N23" s="49" t="str">
        <f t="shared" ca="1" si="15"/>
        <v/>
      </c>
      <c r="O23" s="49" t="str">
        <f t="shared" ca="1" si="15"/>
        <v/>
      </c>
      <c r="P23" s="49" t="str">
        <f t="shared" ca="1" si="15"/>
        <v/>
      </c>
      <c r="Q23" s="49" t="str">
        <f t="shared" ca="1" si="15"/>
        <v/>
      </c>
      <c r="R23" s="49" t="str">
        <f t="shared" ca="1" si="15"/>
        <v/>
      </c>
      <c r="S23" s="49" t="str">
        <f t="shared" ca="1" si="16"/>
        <v/>
      </c>
      <c r="T23" s="49" t="str">
        <f t="shared" ca="1" si="16"/>
        <v/>
      </c>
      <c r="U23" s="49" t="str">
        <f t="shared" ca="1" si="16"/>
        <v/>
      </c>
      <c r="V23" s="49" t="str">
        <f t="shared" ca="1" si="16"/>
        <v/>
      </c>
      <c r="W23" s="49" t="str">
        <f t="shared" ca="1" si="16"/>
        <v/>
      </c>
      <c r="X23" s="49" t="str">
        <f t="shared" ca="1" si="16"/>
        <v/>
      </c>
      <c r="Y23" s="49" t="str">
        <f t="shared" ca="1" si="16"/>
        <v/>
      </c>
      <c r="Z23" s="49" t="str">
        <f t="shared" ca="1" si="16"/>
        <v/>
      </c>
      <c r="AA23" s="49" t="str">
        <f t="shared" ca="1" si="16"/>
        <v/>
      </c>
      <c r="AB23" s="49" t="str">
        <f t="shared" ca="1" si="16"/>
        <v/>
      </c>
      <c r="AC23" s="49" t="str">
        <f t="shared" ca="1" si="17"/>
        <v/>
      </c>
      <c r="AD23" s="49" t="str">
        <f t="shared" ca="1" si="17"/>
        <v/>
      </c>
      <c r="AE23" s="49" t="str">
        <f t="shared" ca="1" si="17"/>
        <v/>
      </c>
      <c r="AF23" s="49" t="str">
        <f t="shared" ca="1" si="17"/>
        <v/>
      </c>
      <c r="AG23" s="49" t="str">
        <f t="shared" ca="1" si="17"/>
        <v/>
      </c>
      <c r="AH23" s="49" t="str">
        <f t="shared" ca="1" si="17"/>
        <v/>
      </c>
      <c r="AI23" s="49" t="str">
        <f t="shared" ca="1" si="17"/>
        <v/>
      </c>
      <c r="AJ23" s="49" t="str">
        <f t="shared" ca="1" si="17"/>
        <v/>
      </c>
      <c r="AK23" s="49" t="str">
        <f t="shared" ca="1" si="17"/>
        <v/>
      </c>
      <c r="AL23" s="49" t="str">
        <f t="shared" ca="1" si="17"/>
        <v/>
      </c>
      <c r="AM23" s="49" t="str">
        <f t="shared" ca="1" si="18"/>
        <v/>
      </c>
      <c r="AN23" s="49" t="str">
        <f t="shared" ca="1" si="18"/>
        <v/>
      </c>
      <c r="AO23" s="49" t="str">
        <f t="shared" ca="1" si="18"/>
        <v/>
      </c>
      <c r="AP23" s="49" t="str">
        <f t="shared" ca="1" si="18"/>
        <v/>
      </c>
      <c r="AQ23" s="49" t="str">
        <f t="shared" ca="1" si="18"/>
        <v/>
      </c>
      <c r="AR23" s="49" t="str">
        <f t="shared" ca="1" si="18"/>
        <v/>
      </c>
      <c r="AS23" s="49" t="str">
        <f t="shared" ca="1" si="18"/>
        <v/>
      </c>
      <c r="AT23" s="49" t="str">
        <f t="shared" ca="1" si="18"/>
        <v/>
      </c>
      <c r="AU23" s="49" t="str">
        <f t="shared" ca="1" si="18"/>
        <v/>
      </c>
      <c r="AV23" s="49" t="str">
        <f t="shared" ca="1" si="18"/>
        <v/>
      </c>
      <c r="AW23" s="49" t="str">
        <f t="shared" ca="1" si="19"/>
        <v/>
      </c>
      <c r="AX23" s="49" t="str">
        <f t="shared" ca="1" si="19"/>
        <v/>
      </c>
      <c r="AY23" s="49" t="str">
        <f t="shared" ca="1" si="19"/>
        <v/>
      </c>
      <c r="AZ23" s="49" t="str">
        <f t="shared" ca="1" si="19"/>
        <v/>
      </c>
      <c r="BA23" s="49" t="str">
        <f t="shared" ca="1" si="19"/>
        <v/>
      </c>
      <c r="BB23" s="49" t="str">
        <f t="shared" ca="1" si="19"/>
        <v/>
      </c>
      <c r="BC23" s="49" t="str">
        <f t="shared" ca="1" si="19"/>
        <v/>
      </c>
      <c r="BD23" s="49" t="str">
        <f t="shared" ca="1" si="19"/>
        <v/>
      </c>
      <c r="BE23" s="49" t="str">
        <f t="shared" ca="1" si="19"/>
        <v/>
      </c>
      <c r="BF23" s="49" t="str">
        <f t="shared" ca="1" si="19"/>
        <v/>
      </c>
      <c r="BG23" s="49" t="str">
        <f t="shared" ca="1" si="20"/>
        <v/>
      </c>
      <c r="BH23" s="49" t="str">
        <f t="shared" ca="1" si="20"/>
        <v/>
      </c>
      <c r="BI23" s="49" t="str">
        <f t="shared" ca="1" si="20"/>
        <v/>
      </c>
      <c r="BJ23" s="49" t="str">
        <f t="shared" ca="1" si="20"/>
        <v/>
      </c>
      <c r="BK23" s="49" t="str">
        <f t="shared" ca="1" si="20"/>
        <v/>
      </c>
      <c r="BL23" s="49" t="str">
        <f t="shared" ca="1" si="20"/>
        <v/>
      </c>
    </row>
    <row r="24" spans="1:64" s="33" customFormat="1" ht="30" customHeight="1" x14ac:dyDescent="0.3">
      <c r="A24" s="25"/>
      <c r="B24" s="52" t="s">
        <v>47</v>
      </c>
      <c r="C24" s="30" t="s">
        <v>14</v>
      </c>
      <c r="D24" s="30" t="s">
        <v>74</v>
      </c>
      <c r="E24" s="26">
        <v>0.05</v>
      </c>
      <c r="F24" s="27">
        <v>44176</v>
      </c>
      <c r="G24" s="28">
        <v>6</v>
      </c>
      <c r="H24" s="31"/>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33" customFormat="1" ht="30" customHeight="1" x14ac:dyDescent="0.3">
      <c r="A25" s="25"/>
      <c r="B25" s="52" t="s">
        <v>48</v>
      </c>
      <c r="C25" s="30" t="s">
        <v>14</v>
      </c>
      <c r="D25" s="30" t="s">
        <v>74</v>
      </c>
      <c r="E25" s="26">
        <v>0.05</v>
      </c>
      <c r="F25" s="27" t="s">
        <v>78</v>
      </c>
      <c r="G25" s="28">
        <v>6</v>
      </c>
      <c r="H25" s="31"/>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33" customFormat="1" ht="30" customHeight="1" x14ac:dyDescent="0.3">
      <c r="A26" s="25"/>
      <c r="B26" s="51" t="s">
        <v>49</v>
      </c>
      <c r="C26" s="30"/>
      <c r="D26" s="30"/>
      <c r="E26" s="4"/>
      <c r="F26" s="4"/>
      <c r="G26" s="4"/>
      <c r="H26" s="31"/>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33" customFormat="1" ht="30" customHeight="1" x14ac:dyDescent="0.3">
      <c r="A27" s="25"/>
      <c r="B27" s="52" t="s">
        <v>50</v>
      </c>
      <c r="C27" s="30" t="s">
        <v>14</v>
      </c>
      <c r="D27" s="30" t="s">
        <v>76</v>
      </c>
      <c r="E27" s="26">
        <v>0</v>
      </c>
      <c r="F27" s="27" t="s">
        <v>81</v>
      </c>
      <c r="G27" s="28">
        <v>5</v>
      </c>
      <c r="H27" s="31"/>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33" customFormat="1" ht="30" customHeight="1" x14ac:dyDescent="0.3">
      <c r="A28" s="25"/>
      <c r="B28" s="52" t="s">
        <v>51</v>
      </c>
      <c r="C28" s="30" t="s">
        <v>14</v>
      </c>
      <c r="D28" s="30" t="s">
        <v>76</v>
      </c>
      <c r="E28" s="26">
        <v>0</v>
      </c>
      <c r="F28" s="27" t="s">
        <v>80</v>
      </c>
      <c r="G28" s="28">
        <v>5</v>
      </c>
      <c r="H28" s="31"/>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33" customFormat="1" ht="30" customHeight="1" x14ac:dyDescent="0.3">
      <c r="A29" s="25"/>
      <c r="B29" s="51" t="s">
        <v>52</v>
      </c>
      <c r="C29" s="54"/>
      <c r="D29" s="54"/>
      <c r="E29" s="55"/>
      <c r="F29" s="56"/>
      <c r="G29" s="57"/>
      <c r="H29" s="31"/>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33" customFormat="1" ht="30" customHeight="1" x14ac:dyDescent="0.3">
      <c r="A30" s="25"/>
      <c r="B30" s="52" t="s">
        <v>53</v>
      </c>
      <c r="C30" s="54" t="s">
        <v>14</v>
      </c>
      <c r="D30" s="54" t="s">
        <v>76</v>
      </c>
      <c r="E30" s="55">
        <v>0</v>
      </c>
      <c r="F30" s="56" t="s">
        <v>82</v>
      </c>
      <c r="G30" s="57">
        <v>5</v>
      </c>
      <c r="H30" s="31"/>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33" customFormat="1" ht="30" customHeight="1" x14ac:dyDescent="0.3">
      <c r="A31" s="25" t="s">
        <v>9</v>
      </c>
      <c r="B31" s="52" t="s">
        <v>54</v>
      </c>
      <c r="C31" s="54" t="s">
        <v>14</v>
      </c>
      <c r="D31" s="54" t="s">
        <v>76</v>
      </c>
      <c r="E31" s="55">
        <v>0</v>
      </c>
      <c r="F31" s="56" t="s">
        <v>79</v>
      </c>
      <c r="G31" s="57">
        <v>5</v>
      </c>
      <c r="H31" s="31"/>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33" customFormat="1" ht="30" customHeight="1" x14ac:dyDescent="0.3">
      <c r="A32" s="1" t="s">
        <v>10</v>
      </c>
      <c r="B32" s="51" t="s">
        <v>55</v>
      </c>
      <c r="C32" s="54"/>
      <c r="D32" s="54"/>
      <c r="E32" s="55"/>
      <c r="F32" s="56"/>
      <c r="G32" s="57"/>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2:64" ht="30" customHeight="1" x14ac:dyDescent="0.3">
      <c r="B33" s="52" t="s">
        <v>57</v>
      </c>
      <c r="C33" s="54" t="s">
        <v>14</v>
      </c>
      <c r="D33" s="54" t="s">
        <v>76</v>
      </c>
      <c r="E33" s="55">
        <v>0</v>
      </c>
      <c r="F33" s="56" t="s">
        <v>84</v>
      </c>
      <c r="G33" s="57">
        <v>6</v>
      </c>
      <c r="H33" s="40"/>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2:64" ht="30" customHeight="1" thickBot="1" x14ac:dyDescent="0.35">
      <c r="B34" s="52" t="s">
        <v>58</v>
      </c>
      <c r="C34" s="54" t="s">
        <v>14</v>
      </c>
      <c r="D34" s="54" t="s">
        <v>76</v>
      </c>
      <c r="E34" s="55">
        <v>0</v>
      </c>
      <c r="F34" s="56" t="s">
        <v>83</v>
      </c>
      <c r="G34" s="57">
        <v>6</v>
      </c>
      <c r="H34" s="36"/>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row>
    <row r="35" spans="2:64" ht="30" customHeight="1" x14ac:dyDescent="0.3">
      <c r="B35" s="52" t="s">
        <v>59</v>
      </c>
      <c r="C35" s="54" t="s">
        <v>14</v>
      </c>
      <c r="D35" s="54" t="s">
        <v>76</v>
      </c>
      <c r="E35" s="26">
        <v>0</v>
      </c>
      <c r="F35" s="56" t="s">
        <v>82</v>
      </c>
      <c r="G35" s="57">
        <v>6</v>
      </c>
    </row>
    <row r="36" spans="2:64" ht="30" customHeight="1" x14ac:dyDescent="0.3">
      <c r="B36" s="51" t="s">
        <v>60</v>
      </c>
      <c r="C36" s="54"/>
      <c r="D36" s="54"/>
      <c r="E36" s="55"/>
      <c r="F36" s="56"/>
      <c r="G36" s="57"/>
    </row>
    <row r="37" spans="2:64" ht="30" customHeight="1" x14ac:dyDescent="0.3">
      <c r="B37" s="52" t="s">
        <v>61</v>
      </c>
      <c r="C37" s="54" t="s">
        <v>14</v>
      </c>
      <c r="D37" s="54" t="s">
        <v>75</v>
      </c>
      <c r="E37" s="58">
        <v>0.09</v>
      </c>
      <c r="F37" s="56" t="s">
        <v>85</v>
      </c>
      <c r="G37" s="57">
        <v>4</v>
      </c>
    </row>
    <row r="38" spans="2:64" ht="30" customHeight="1" x14ac:dyDescent="0.3">
      <c r="B38" s="52" t="s">
        <v>62</v>
      </c>
      <c r="C38" s="54" t="s">
        <v>14</v>
      </c>
      <c r="D38" s="54" t="s">
        <v>75</v>
      </c>
      <c r="E38" s="55">
        <v>0.08</v>
      </c>
      <c r="F38" s="56">
        <v>43994</v>
      </c>
      <c r="G38" s="57">
        <v>4</v>
      </c>
    </row>
    <row r="39" spans="2:64" ht="30" customHeight="1" x14ac:dyDescent="0.3">
      <c r="B39" s="52" t="s">
        <v>63</v>
      </c>
      <c r="C39" s="54" t="s">
        <v>14</v>
      </c>
      <c r="D39" s="54" t="s">
        <v>75</v>
      </c>
      <c r="E39" s="55">
        <v>0.06</v>
      </c>
      <c r="F39" s="56">
        <v>43963</v>
      </c>
      <c r="G39" s="57">
        <v>4</v>
      </c>
    </row>
    <row r="40" spans="2:64" ht="30" customHeight="1" x14ac:dyDescent="0.3">
      <c r="B40" s="51" t="s">
        <v>64</v>
      </c>
      <c r="C40" s="54"/>
      <c r="D40" s="54"/>
      <c r="E40" s="55"/>
      <c r="F40" s="56"/>
      <c r="G40" s="57"/>
    </row>
    <row r="41" spans="2:64" ht="30" customHeight="1" x14ac:dyDescent="0.3">
      <c r="B41" s="52" t="s">
        <v>65</v>
      </c>
      <c r="C41" s="54" t="s">
        <v>14</v>
      </c>
      <c r="D41" s="54" t="s">
        <v>75</v>
      </c>
      <c r="E41" s="55">
        <v>0.1</v>
      </c>
      <c r="F41" s="56">
        <v>43933</v>
      </c>
      <c r="G41" s="57">
        <v>5</v>
      </c>
    </row>
    <row r="42" spans="2:64" ht="30" customHeight="1" x14ac:dyDescent="0.3">
      <c r="B42" s="52" t="s">
        <v>66</v>
      </c>
      <c r="C42" s="54" t="s">
        <v>14</v>
      </c>
      <c r="D42" s="54" t="s">
        <v>75</v>
      </c>
      <c r="E42" s="55">
        <v>0.08</v>
      </c>
      <c r="F42" s="56">
        <v>44116</v>
      </c>
      <c r="G42" s="57">
        <v>5</v>
      </c>
    </row>
    <row r="43" spans="2:64" ht="30" customHeight="1" x14ac:dyDescent="0.3">
      <c r="B43" s="52" t="s">
        <v>67</v>
      </c>
      <c r="C43" s="54" t="s">
        <v>14</v>
      </c>
      <c r="D43" s="54" t="s">
        <v>75</v>
      </c>
      <c r="E43" s="55">
        <v>7.0000000000000007E-2</v>
      </c>
      <c r="F43" s="56">
        <v>44086</v>
      </c>
      <c r="G43" s="57">
        <v>5</v>
      </c>
    </row>
    <row r="44" spans="2:64" ht="30" customHeight="1" x14ac:dyDescent="0.3">
      <c r="B44" s="51" t="s">
        <v>68</v>
      </c>
      <c r="C44" s="54"/>
      <c r="D44" s="54"/>
      <c r="E44" s="55"/>
      <c r="F44" s="56"/>
      <c r="G44" s="57"/>
    </row>
    <row r="45" spans="2:64" ht="30" customHeight="1" x14ac:dyDescent="0.3">
      <c r="B45" s="52" t="s">
        <v>71</v>
      </c>
      <c r="C45" s="54" t="s">
        <v>14</v>
      </c>
      <c r="D45" s="54" t="s">
        <v>75</v>
      </c>
      <c r="E45" s="55">
        <v>0.08</v>
      </c>
      <c r="F45" s="56">
        <v>44177</v>
      </c>
      <c r="G45" s="57">
        <v>6</v>
      </c>
    </row>
    <row r="46" spans="2:64" ht="30" customHeight="1" x14ac:dyDescent="0.3">
      <c r="B46" s="52" t="s">
        <v>70</v>
      </c>
      <c r="C46" s="54" t="s">
        <v>14</v>
      </c>
      <c r="D46" s="54" t="s">
        <v>75</v>
      </c>
      <c r="E46" s="55">
        <v>7.0000000000000007E-2</v>
      </c>
      <c r="F46" s="56" t="s">
        <v>86</v>
      </c>
      <c r="G46" s="57">
        <v>6</v>
      </c>
    </row>
    <row r="47" spans="2:64" ht="30" customHeight="1" x14ac:dyDescent="0.3">
      <c r="B47" s="52" t="s">
        <v>69</v>
      </c>
      <c r="C47" s="30" t="s">
        <v>14</v>
      </c>
      <c r="D47" s="30" t="s">
        <v>75</v>
      </c>
      <c r="E47" s="26">
        <v>0.1</v>
      </c>
      <c r="F47" s="27" t="s">
        <v>87</v>
      </c>
      <c r="G47" s="28">
        <v>6</v>
      </c>
    </row>
    <row r="48" spans="2:64" ht="30" customHeight="1" x14ac:dyDescent="0.3">
      <c r="B48" s="34" t="s">
        <v>12</v>
      </c>
      <c r="C48" s="34"/>
      <c r="D48" s="34"/>
      <c r="E48" s="34"/>
      <c r="F48" s="35"/>
      <c r="G48" s="34"/>
    </row>
    <row r="49" spans="4:7" ht="30" customHeight="1" x14ac:dyDescent="0.3">
      <c r="D49" s="37"/>
      <c r="G49" s="39"/>
    </row>
    <row r="50" spans="4:7" ht="30" customHeight="1" x14ac:dyDescent="0.3">
      <c r="D50" s="41"/>
    </row>
  </sheetData>
  <mergeCells count="9">
    <mergeCell ref="D3:E3"/>
    <mergeCell ref="D4:E4"/>
    <mergeCell ref="B5:H5"/>
    <mergeCell ref="F3:G3"/>
    <mergeCell ref="AK2:AP2"/>
    <mergeCell ref="AD2:AI2"/>
    <mergeCell ref="W2:AB2"/>
    <mergeCell ref="P2:U2"/>
    <mergeCell ref="I2:N2"/>
  </mergeCells>
  <conditionalFormatting sqref="E7:E47">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7" priority="8">
      <formula>AND(TODAY()&gt;=I$5,TODAY()&lt;J$5)</formula>
    </cfRule>
  </conditionalFormatting>
  <conditionalFormatting sqref="I4:AM4">
    <cfRule type="expression" dxfId="56" priority="11">
      <formula>I$5&lt;=EOMONTH($I$5,0)</formula>
    </cfRule>
  </conditionalFormatting>
  <conditionalFormatting sqref="J4:BL4">
    <cfRule type="expression" dxfId="55" priority="10">
      <formula>AND(J$5&lt;=EOMONTH($I$5,2),J$5&gt;EOMONTH($I$5,0),J$5&gt;EOMONTH($I$5,1))</formula>
    </cfRule>
  </conditionalFormatting>
  <conditionalFormatting sqref="I4:BL4">
    <cfRule type="expression" dxfId="54" priority="9">
      <formula>AND(I$5&lt;=EOMONTH($I$5,1),I$5&gt;EOMONTH($I$5,0))</formula>
    </cfRule>
  </conditionalFormatting>
  <conditionalFormatting sqref="I8:BL13">
    <cfRule type="expression" dxfId="53" priority="32" stopIfTrue="1">
      <formula>AND($C8="Rủi ro thấp",I$5&gt;=$F8,I$5&lt;=$F8+$G8-1)</formula>
    </cfRule>
    <cfRule type="expression" dxfId="52" priority="51" stopIfTrue="1">
      <formula>AND($C8="Rủi ro cao",I$5&gt;=$F8,I$5&lt;=$F8+$G8-1)</formula>
    </cfRule>
    <cfRule type="expression" dxfId="51" priority="69" stopIfTrue="1">
      <formula>AND($C8="Đúng tiến độ",I$5&gt;=$F8,I$5&lt;=$F8+$G8-1)</formula>
    </cfRule>
    <cfRule type="expression" dxfId="50" priority="70" stopIfTrue="1">
      <formula>AND($C8="Rủi ro trung bình",I$5&gt;=$F8,I$5&lt;=$F8+$G8-1)</formula>
    </cfRule>
    <cfRule type="expression" dxfId="49" priority="71" stopIfTrue="1">
      <formula>AND(LEN($C8)=0,I$5&gt;=$F8,I$5&lt;=$F8+$G8-1)</formula>
    </cfRule>
  </conditionalFormatting>
  <conditionalFormatting sqref="I14:BL18">
    <cfRule type="expression" dxfId="48" priority="130" stopIfTrue="1">
      <formula>AND($C15="Rủi ro thấp",I$5&gt;=$F15,I$5&lt;=$F15+$G15-1)</formula>
    </cfRule>
    <cfRule type="expression" dxfId="47" priority="131" stopIfTrue="1">
      <formula>AND($C15="Rủi ro cao",I$5&gt;=$F15,I$5&lt;=$F15+$G15-1)</formula>
    </cfRule>
    <cfRule type="expression" dxfId="46" priority="132" stopIfTrue="1">
      <formula>AND($C15="Đúng tiến độ",I$5&gt;=$F15,I$5&lt;=$F15+$G15-1)</formula>
    </cfRule>
    <cfRule type="expression" dxfId="45" priority="133" stopIfTrue="1">
      <formula>AND($C15="Rủi ro trung bình",I$5&gt;=$F15,I$5&lt;=$F15+$G15-1)</formula>
    </cfRule>
    <cfRule type="expression" dxfId="44" priority="134" stopIfTrue="1">
      <formula>AND(LEN($C15)=0,I$5&gt;=$F15,I$5&lt;=$F15+$G15-1)</formula>
    </cfRule>
  </conditionalFormatting>
  <conditionalFormatting sqref="I19:BL19">
    <cfRule type="expression" dxfId="43" priority="147" stopIfTrue="1">
      <formula>AND(#REF!="Rủi ro thấp",I$5&gt;=#REF!,I$5&lt;=#REF!+#REF!-1)</formula>
    </cfRule>
    <cfRule type="expression" dxfId="42" priority="148" stopIfTrue="1">
      <formula>AND(#REF!="Rủi ro cao",I$5&gt;=#REF!,I$5&lt;=#REF!+#REF!-1)</formula>
    </cfRule>
    <cfRule type="expression" dxfId="41" priority="149" stopIfTrue="1">
      <formula>AND(#REF!="Đúng tiến độ",I$5&gt;=#REF!,I$5&lt;=#REF!+#REF!-1)</formula>
    </cfRule>
    <cfRule type="expression" dxfId="40" priority="150" stopIfTrue="1">
      <formula>AND(#REF!="Rủi ro trung bình",I$5&gt;=#REF!,I$5&lt;=#REF!+#REF!-1)</formula>
    </cfRule>
    <cfRule type="expression" dxfId="39" priority="151" stopIfTrue="1">
      <formula>AND(LEN(#REF!)=0,I$5&gt;=#REF!,I$5&lt;=#REF!+#REF!-1)</formula>
    </cfRule>
  </conditionalFormatting>
  <conditionalFormatting sqref="I20:BL20">
    <cfRule type="expression" dxfId="38" priority="154" stopIfTrue="1">
      <formula>AND(#REF!="Rủi ro thấp",I$5&gt;=#REF!,I$5&lt;=#REF!+#REF!-1)</formula>
    </cfRule>
    <cfRule type="expression" dxfId="37" priority="155" stopIfTrue="1">
      <formula>AND(#REF!="Rủi ro cao",I$5&gt;=#REF!,I$5&lt;=#REF!+#REF!-1)</formula>
    </cfRule>
    <cfRule type="expression" dxfId="36" priority="156" stopIfTrue="1">
      <formula>AND(#REF!="Đúng tiến độ",I$5&gt;=#REF!,I$5&lt;=#REF!+#REF!-1)</formula>
    </cfRule>
    <cfRule type="expression" dxfId="35" priority="157" stopIfTrue="1">
      <formula>AND(#REF!="Rủi ro trung bình",I$5&gt;=#REF!,I$5&lt;=#REF!+#REF!-1)</formula>
    </cfRule>
    <cfRule type="expression" dxfId="34" priority="158" stopIfTrue="1">
      <formula>AND(LEN(#REF!)=0,I$5&gt;=#REF!,I$5&lt;=#REF!+#REF!-1)</formula>
    </cfRule>
  </conditionalFormatting>
  <conditionalFormatting sqref="I21:BL29">
    <cfRule type="expression" dxfId="33" priority="159" stopIfTrue="1">
      <formula>AND($C20="Rủi ro thấp",I$5&gt;=$F20,I$5&lt;=$F20+$G20-1)</formula>
    </cfRule>
    <cfRule type="expression" dxfId="32" priority="160" stopIfTrue="1">
      <formula>AND($C20="Rủi ro cao",I$5&gt;=$F20,I$5&lt;=$F20+$G20-1)</formula>
    </cfRule>
    <cfRule type="expression" dxfId="31" priority="161" stopIfTrue="1">
      <formula>AND($C20="Đúng tiến độ",I$5&gt;=$F20,I$5&lt;=$F20+$G20-1)</formula>
    </cfRule>
    <cfRule type="expression" dxfId="30" priority="162" stopIfTrue="1">
      <formula>AND($C20="Rủi ro trung bình",I$5&gt;=$F20,I$5&lt;=$F20+$G20-1)</formula>
    </cfRule>
    <cfRule type="expression" dxfId="29" priority="163" stopIfTrue="1">
      <formula>AND(LEN($C20)=0,I$5&gt;=$F20,I$5&lt;=$F20+$G20-1)</formula>
    </cfRule>
  </conditionalFormatting>
  <conditionalFormatting sqref="I30:BL30">
    <cfRule type="expression" dxfId="28" priority="176" stopIfTrue="1">
      <formula>AND(#REF!="Rủi ro thấp",I$5&gt;=#REF!,I$5&lt;=#REF!+#REF!-1)</formula>
    </cfRule>
    <cfRule type="expression" dxfId="27" priority="177" stopIfTrue="1">
      <formula>AND(#REF!="Rủi ro cao",I$5&gt;=#REF!,I$5&lt;=#REF!+#REF!-1)</formula>
    </cfRule>
    <cfRule type="expression" dxfId="26" priority="178" stopIfTrue="1">
      <formula>AND(#REF!="Đúng tiến độ",I$5&gt;=#REF!,I$5&lt;=#REF!+#REF!-1)</formula>
    </cfRule>
    <cfRule type="expression" dxfId="25" priority="179" stopIfTrue="1">
      <formula>AND(#REF!="Rủi ro trung bình",I$5&gt;=#REF!,I$5&lt;=#REF!+#REF!-1)</formula>
    </cfRule>
    <cfRule type="expression" dxfId="24" priority="180" stopIfTrue="1">
      <formula>AND(LEN(#REF!)=0,I$5&gt;=#REF!,I$5&lt;=#REF!+#REF!-1)</formula>
    </cfRule>
  </conditionalFormatting>
  <conditionalFormatting sqref="I31:BL32">
    <cfRule type="expression" dxfId="23" priority="183" stopIfTrue="1">
      <formula>AND(#REF!="Rủi ro thấp",I$5&gt;=#REF!,I$5&lt;=#REF!+#REF!-1)</formula>
    </cfRule>
    <cfRule type="expression" dxfId="22" priority="184" stopIfTrue="1">
      <formula>AND(#REF!="Rủi ro cao",I$5&gt;=#REF!,I$5&lt;=#REF!+#REF!-1)</formula>
    </cfRule>
    <cfRule type="expression" dxfId="21" priority="185" stopIfTrue="1">
      <formula>AND(#REF!="Đúng tiến độ",I$5&gt;=#REF!,I$5&lt;=#REF!+#REF!-1)</formula>
    </cfRule>
    <cfRule type="expression" dxfId="20" priority="186" stopIfTrue="1">
      <formula>AND(#REF!="Rủi ro trung bình",I$5&gt;=#REF!,I$5&lt;=#REF!+#REF!-1)</formula>
    </cfRule>
    <cfRule type="expression" dxfId="19" priority="187" stopIfTrue="1">
      <formula>AND(LEN(#REF!)=0,I$5&gt;=#REF!,I$5&lt;=#REF!+#REF!-1)</formula>
    </cfRule>
  </conditionalFormatting>
  <conditionalFormatting sqref="I33:BL33">
    <cfRule type="expression" dxfId="18" priority="274" stopIfTrue="1">
      <formula>AND($C47="Rủi ro thấp",I$5&gt;=$F47,I$5&lt;=$F47+$G47-1)</formula>
    </cfRule>
    <cfRule type="expression" dxfId="17" priority="275" stopIfTrue="1">
      <formula>AND($C47="Rủi ro cao",I$5&gt;=$F47,I$5&lt;=$F47+$G47-1)</formula>
    </cfRule>
    <cfRule type="expression" dxfId="16" priority="276" stopIfTrue="1">
      <formula>AND($C47="Đúng tiến độ",I$5&gt;=$F47,I$5&lt;=$F47+$G47-1)</formula>
    </cfRule>
    <cfRule type="expression" dxfId="15" priority="277" stopIfTrue="1">
      <formula>AND($C47="Rủi ro trung bình",I$5&gt;=$F47,I$5&lt;=$F47+$G47-1)</formula>
    </cfRule>
    <cfRule type="expression" dxfId="14" priority="278" stopIfTrue="1">
      <formula>AND(LEN($C47)=0,I$5&gt;=$F47,I$5&lt;=$F47+$G47-1)</formula>
    </cfRule>
  </conditionalFormatting>
  <dataValidations count="2">
    <dataValidation type="whole" operator="greaterThanOrEqual" allowBlank="1" showInputMessage="1" promptTitle="Tăng dần cuộn:" prompt="Việc thay đổi con số này sẽ cuộn dạng xem biểu đồ Gantt." sqref="F4" xr:uid="{00000000-0002-0000-0000-000000000000}">
      <formula1>0</formula1>
    </dataValidation>
    <dataValidation type="list" allowBlank="1" showInputMessage="1" showErrorMessage="1" sqref="C21:C25 C10:C15 C17:C19 C27:C47" xr:uid="{00000000-0002-0000-0000-000001000000}">
      <formula1>"Mục tiêu,Mốc,Đúng tiến độ, Rủi ro thấp, Rủi ro trung bình, Rủi ro cao"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Thanh cuộn 5">
              <controlPr defaultSize="0" autoPict="0" altText="Thanh cuộn để cuộn qua đường thời gian dự án Ghantt.">
                <anchor moveWithCells="1">
                  <from>
                    <xdr:col>8</xdr:col>
                    <xdr:colOff>30480</xdr:colOff>
                    <xdr:row>5</xdr:row>
                    <xdr:rowOff>60960</xdr:rowOff>
                  </from>
                  <to>
                    <xdr:col>64</xdr:col>
                    <xdr:colOff>7620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E7:E47</xm:sqref>
        </x14:conditionalFormatting>
        <x14:conditionalFormatting xmlns:xm="http://schemas.microsoft.com/office/excel/2006/main">
          <x14:cfRule type="iconSet" priority="1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16" id="{691B24A9-71BC-4C1B-97C3-A176E77B432F}">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33203125" defaultRowHeight="13.8" x14ac:dyDescent="0.3"/>
  <cols>
    <col min="1" max="1" width="87.33203125" style="46" customWidth="1"/>
    <col min="2" max="16384" width="9.33203125" style="7"/>
  </cols>
  <sheetData>
    <row r="1" spans="1:1" s="43" customFormat="1" ht="25.8" x14ac:dyDescent="0.5">
      <c r="A1" s="42" t="s">
        <v>27</v>
      </c>
    </row>
    <row r="2" spans="1:1" ht="100.8" x14ac:dyDescent="0.3">
      <c r="A2" s="44" t="s">
        <v>28</v>
      </c>
    </row>
    <row r="3" spans="1:1" ht="26.25" customHeight="1" x14ac:dyDescent="0.3">
      <c r="A3" s="42" t="s">
        <v>29</v>
      </c>
    </row>
    <row r="4" spans="1:1" s="46" customFormat="1" ht="204.9" customHeight="1" x14ac:dyDescent="0.3">
      <c r="A4" s="45" t="s">
        <v>30</v>
      </c>
    </row>
    <row r="5" spans="1:1" ht="14.4" x14ac:dyDescent="0.3">
      <c r="A5" s="47" t="s">
        <v>31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vt:i4>
      </vt:variant>
      <vt:variant>
        <vt:lpstr>Phạm vi Có tên</vt:lpstr>
      </vt:variant>
      <vt:variant>
        <vt:i4>3</vt:i4>
      </vt:variant>
    </vt:vector>
  </HeadingPairs>
  <TitlesOfParts>
    <vt:vector size="5" baseType="lpstr">
      <vt:lpstr>Gantt</vt:lpstr>
      <vt:lpstr>Giới thiệu</vt:lpstr>
      <vt:lpstr>Bắt_đầu_Dự_án</vt:lpstr>
      <vt:lpstr>Gantt!Print_Titles</vt:lpstr>
      <vt:lpstr>Tăng_dần_cuộn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2020-11-21T03:26:58Z</dcterms:modified>
</cp:coreProperties>
</file>