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y Vy\Documents\MATLAB\BaitapXLTHS\"/>
    </mc:Choice>
  </mc:AlternateContent>
  <xr:revisionPtr revIDLastSave="0" documentId="13_ncr:1_{DAF3CDCB-FC4F-404B-A955-5A0886B51045}" xr6:coauthVersionLast="47" xr6:coauthVersionMax="47" xr10:uidLastSave="{00000000-0000-0000-0000-000000000000}"/>
  <bookViews>
    <workbookView xWindow="-108" yWindow="-108" windowWidth="23256" windowHeight="12456" xr2:uid="{F16B07B2-4169-456C-88BA-E7E804A1F32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4" i="1" l="1"/>
  <c r="X35" i="1" s="1"/>
  <c r="Y34" i="1"/>
  <c r="Y35" i="1" s="1"/>
  <c r="S34" i="1"/>
  <c r="S35" i="1" s="1"/>
  <c r="T34" i="1"/>
  <c r="T35" i="1" s="1"/>
  <c r="N34" i="1"/>
  <c r="N35" i="1" s="1"/>
  <c r="O34" i="1"/>
  <c r="O35" i="1" s="1"/>
  <c r="I34" i="1"/>
  <c r="I35" i="1" s="1"/>
  <c r="J34" i="1"/>
  <c r="J35" i="1" s="1"/>
  <c r="J36" i="1" s="1"/>
  <c r="D34" i="1"/>
  <c r="D35" i="1" s="1"/>
  <c r="E34" i="1"/>
  <c r="E35" i="1" s="1"/>
  <c r="E36" i="1" s="1"/>
  <c r="C34" i="1"/>
  <c r="C35" i="1" s="1"/>
  <c r="R34" i="1"/>
  <c r="R35" i="1" s="1"/>
  <c r="W34" i="1"/>
  <c r="W35" i="1" s="1"/>
  <c r="W36" i="1" s="1"/>
  <c r="M34" i="1"/>
  <c r="M35" i="1" s="1"/>
  <c r="H34" i="1"/>
  <c r="H35" i="1" s="1"/>
  <c r="H36" i="1" s="1"/>
  <c r="D36" i="1" l="1"/>
  <c r="O36" i="1"/>
  <c r="I36" i="1"/>
  <c r="M36" i="1"/>
  <c r="Y36" i="1"/>
  <c r="X36" i="1"/>
  <c r="T36" i="1"/>
  <c r="N36" i="1"/>
  <c r="R36" i="1"/>
  <c r="S36" i="1"/>
  <c r="C36" i="1"/>
</calcChain>
</file>

<file path=xl/sharedStrings.xml><?xml version="1.0" encoding="utf-8"?>
<sst xmlns="http://schemas.openxmlformats.org/spreadsheetml/2006/main" count="96" uniqueCount="31">
  <si>
    <t>Tên file</t>
  </si>
  <si>
    <t>01MDA</t>
  </si>
  <si>
    <t>02FVA</t>
  </si>
  <si>
    <t>08MLD</t>
  </si>
  <si>
    <t>07FTC</t>
  </si>
  <si>
    <t>/a/</t>
  </si>
  <si>
    <t>/e/</t>
  </si>
  <si>
    <t>/i/</t>
  </si>
  <si>
    <t>/o/</t>
  </si>
  <si>
    <t>/u/</t>
  </si>
  <si>
    <t>F1</t>
  </si>
  <si>
    <t>F2</t>
  </si>
  <si>
    <t>F3</t>
  </si>
  <si>
    <t>03MAB</t>
  </si>
  <si>
    <t>04MHB</t>
  </si>
  <si>
    <t>05MVB</t>
  </si>
  <si>
    <t>06FTB</t>
  </si>
  <si>
    <t>23MTL</t>
  </si>
  <si>
    <t>24FTL</t>
  </si>
  <si>
    <t>25MNM</t>
  </si>
  <si>
    <t>27MCM</t>
  </si>
  <si>
    <t>28MVN</t>
  </si>
  <si>
    <t>29MHN</t>
  </si>
  <si>
    <t>30FTN</t>
  </si>
  <si>
    <t>32MTP</t>
  </si>
  <si>
    <t>mean(Hz)</t>
  </si>
  <si>
    <t>std</t>
  </si>
  <si>
    <t>CV(%)</t>
  </si>
  <si>
    <t>THỐNG KÊ SỐ LIỆU XỬ LÍ TÍN HIỆU SỐ</t>
  </si>
  <si>
    <t>1020 785 453 862 425</t>
  </si>
  <si>
    <t>1573 2186 1415 1079 770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</si>
</sst>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5" tint="-0.249977111117893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5A9CC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2" tint="-0.8999908444471571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0" fontId="5" fillId="2" borderId="1" xfId="1" applyNumberFormat="1" applyFont="1" applyFill="1" applyBorder="1" applyAlignment="1">
      <alignment horizontal="center" vertical="center" wrapText="1"/>
    </xf>
    <xf numFmtId="10" fontId="5" fillId="3" borderId="1" xfId="1" applyNumberFormat="1" applyFont="1" applyFill="1" applyBorder="1" applyAlignment="1">
      <alignment horizontal="center" vertical="center" wrapText="1"/>
    </xf>
    <xf numFmtId="10" fontId="5" fillId="4" borderId="1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8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" fontId="2" fillId="12" borderId="1" xfId="0" applyNumberFormat="1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8" fillId="1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5A9CC"/>
      <color rgb="FFFF7171"/>
      <color rgb="FFFFFF8F"/>
      <color rgb="FFF2F29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47596-343C-4278-B285-9BF408350D25}">
  <dimension ref="B2:Y41"/>
  <sheetViews>
    <sheetView tabSelected="1" workbookViewId="0">
      <selection activeCell="P9" activeCellId="2" sqref="F18 O32 P9"/>
    </sheetView>
  </sheetViews>
  <sheetFormatPr defaultRowHeight="13.8" x14ac:dyDescent="0.3"/>
  <cols>
    <col min="1" max="1" width="8.88671875" style="5"/>
    <col min="2" max="2" width="10.21875" style="5" customWidth="1"/>
    <col min="3" max="3" width="8.88671875" style="5"/>
    <col min="4" max="4" width="10.6640625" style="5" customWidth="1"/>
    <col min="5" max="5" width="9.5546875" style="5" customWidth="1"/>
    <col min="6" max="6" width="8.109375" style="5" customWidth="1"/>
    <col min="7" max="7" width="11.44140625" style="5" customWidth="1"/>
    <col min="8" max="8" width="7.5546875" style="5" customWidth="1"/>
    <col min="9" max="9" width="8.44140625" style="5" customWidth="1"/>
    <col min="10" max="10" width="7.6640625" style="5" customWidth="1"/>
    <col min="11" max="11" width="7.77734375" style="5" customWidth="1"/>
    <col min="12" max="12" width="10.88671875" style="5" customWidth="1"/>
    <col min="13" max="14" width="8.21875" style="5" customWidth="1"/>
    <col min="15" max="15" width="7.88671875" style="5" customWidth="1"/>
    <col min="16" max="16" width="8" style="5" customWidth="1"/>
    <col min="17" max="17" width="10.6640625" style="5" customWidth="1"/>
    <col min="18" max="18" width="7.44140625" style="5" customWidth="1"/>
    <col min="19" max="19" width="8.109375" style="5" customWidth="1"/>
    <col min="20" max="21" width="8.88671875" style="5"/>
    <col min="22" max="22" width="10.21875" style="5" customWidth="1"/>
    <col min="23" max="23" width="8.88671875" style="5"/>
    <col min="24" max="24" width="10.5546875" style="5" customWidth="1"/>
    <col min="25" max="16384" width="8.88671875" style="5"/>
  </cols>
  <sheetData>
    <row r="2" spans="4:25" x14ac:dyDescent="0.3">
      <c r="E2" s="40" t="s">
        <v>28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4:25" x14ac:dyDescent="0.3"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4:25" x14ac:dyDescent="0.3"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4:25" ht="14.4" thickBot="1" x14ac:dyDescent="0.35">
      <c r="T5" s="32"/>
    </row>
    <row r="7" spans="4:25" ht="19.2" customHeight="1" x14ac:dyDescent="0.3">
      <c r="D7" s="42" t="s">
        <v>0</v>
      </c>
      <c r="E7" s="43" t="s">
        <v>5</v>
      </c>
      <c r="F7" s="43"/>
      <c r="G7" s="43"/>
      <c r="H7" s="44" t="s">
        <v>6</v>
      </c>
      <c r="I7" s="44"/>
      <c r="J7" s="44"/>
      <c r="K7" s="45" t="s">
        <v>7</v>
      </c>
      <c r="L7" s="45"/>
      <c r="M7" s="45"/>
      <c r="N7" s="46" t="s">
        <v>8</v>
      </c>
      <c r="O7" s="46"/>
      <c r="P7" s="46"/>
      <c r="Q7" s="42" t="s">
        <v>9</v>
      </c>
      <c r="R7" s="42"/>
      <c r="S7" s="42"/>
      <c r="T7" s="9"/>
      <c r="U7" s="9"/>
      <c r="V7" s="9"/>
      <c r="W7" s="9"/>
      <c r="X7" s="9"/>
      <c r="Y7" s="9"/>
    </row>
    <row r="8" spans="4:25" ht="17.399999999999999" x14ac:dyDescent="0.3">
      <c r="D8" s="42"/>
      <c r="E8" s="37" t="s">
        <v>10</v>
      </c>
      <c r="F8" s="38" t="s">
        <v>11</v>
      </c>
      <c r="G8" s="39" t="s">
        <v>12</v>
      </c>
      <c r="H8" s="37" t="s">
        <v>10</v>
      </c>
      <c r="I8" s="38" t="s">
        <v>11</v>
      </c>
      <c r="J8" s="39" t="s">
        <v>12</v>
      </c>
      <c r="K8" s="37" t="s">
        <v>10</v>
      </c>
      <c r="L8" s="38" t="s">
        <v>11</v>
      </c>
      <c r="M8" s="39" t="s">
        <v>12</v>
      </c>
      <c r="N8" s="37" t="s">
        <v>10</v>
      </c>
      <c r="O8" s="38" t="s">
        <v>11</v>
      </c>
      <c r="P8" s="39" t="s">
        <v>12</v>
      </c>
      <c r="Q8" s="37" t="s">
        <v>10</v>
      </c>
      <c r="R8" s="38" t="s">
        <v>11</v>
      </c>
      <c r="S8" s="39" t="s">
        <v>12</v>
      </c>
      <c r="T8" s="9"/>
      <c r="U8" s="9"/>
      <c r="V8" s="9"/>
      <c r="W8" s="9"/>
      <c r="X8" s="9"/>
      <c r="Y8" s="9"/>
    </row>
    <row r="9" spans="4:25" ht="17.399999999999999" x14ac:dyDescent="0.3">
      <c r="D9" s="33" t="s">
        <v>1</v>
      </c>
      <c r="E9" s="34">
        <v>834</v>
      </c>
      <c r="F9" s="35">
        <v>1714</v>
      </c>
      <c r="G9" s="36">
        <v>3054</v>
      </c>
      <c r="H9" s="34">
        <v>742</v>
      </c>
      <c r="I9" s="35">
        <v>1833</v>
      </c>
      <c r="J9" s="36">
        <v>3414</v>
      </c>
      <c r="K9" s="34">
        <v>472</v>
      </c>
      <c r="L9" s="35">
        <v>2399</v>
      </c>
      <c r="M9" s="36">
        <v>3559</v>
      </c>
      <c r="N9" s="34">
        <v>742</v>
      </c>
      <c r="O9" s="35">
        <v>1044</v>
      </c>
      <c r="P9" s="36">
        <v>2860</v>
      </c>
      <c r="Q9" s="34">
        <v>559</v>
      </c>
      <c r="R9" s="35">
        <v>890</v>
      </c>
      <c r="S9" s="36">
        <v>2403</v>
      </c>
      <c r="T9" s="9"/>
      <c r="U9" s="9"/>
      <c r="V9" s="9"/>
      <c r="W9" s="9"/>
      <c r="X9" s="9"/>
      <c r="Y9" s="9"/>
    </row>
    <row r="10" spans="4:25" ht="17.399999999999999" x14ac:dyDescent="0.3">
      <c r="D10" s="33" t="s">
        <v>2</v>
      </c>
      <c r="E10" s="34">
        <v>939</v>
      </c>
      <c r="F10" s="35">
        <v>1225</v>
      </c>
      <c r="G10" s="36">
        <v>1731</v>
      </c>
      <c r="H10" s="34">
        <v>802</v>
      </c>
      <c r="I10" s="35">
        <v>972</v>
      </c>
      <c r="J10" s="36">
        <v>2150</v>
      </c>
      <c r="K10" s="34">
        <v>574</v>
      </c>
      <c r="L10" s="35">
        <v>2771</v>
      </c>
      <c r="M10" s="36">
        <v>3336</v>
      </c>
      <c r="N10" s="34">
        <v>903</v>
      </c>
      <c r="O10" s="35">
        <v>1116</v>
      </c>
      <c r="P10" s="36">
        <v>2903</v>
      </c>
      <c r="Q10" s="34">
        <v>486</v>
      </c>
      <c r="R10" s="35">
        <v>810</v>
      </c>
      <c r="S10" s="36">
        <v>1738</v>
      </c>
      <c r="T10" s="9"/>
      <c r="U10" s="9"/>
      <c r="V10" s="9"/>
      <c r="W10" s="9"/>
      <c r="X10" s="9"/>
      <c r="Y10" s="9"/>
    </row>
    <row r="11" spans="4:25" ht="17.399999999999999" x14ac:dyDescent="0.3">
      <c r="D11" s="33" t="s">
        <v>13</v>
      </c>
      <c r="E11" s="34">
        <v>807</v>
      </c>
      <c r="F11" s="35">
        <v>1490</v>
      </c>
      <c r="G11" s="36">
        <v>2406</v>
      </c>
      <c r="H11" s="34">
        <v>742</v>
      </c>
      <c r="I11" s="35">
        <v>1630</v>
      </c>
      <c r="J11" s="36">
        <v>2123</v>
      </c>
      <c r="K11" s="34">
        <v>370</v>
      </c>
      <c r="L11" s="35">
        <v>2000</v>
      </c>
      <c r="M11" s="36">
        <v>2739</v>
      </c>
      <c r="N11" s="34">
        <v>731</v>
      </c>
      <c r="O11" s="35">
        <v>1011</v>
      </c>
      <c r="P11" s="36">
        <v>2333</v>
      </c>
      <c r="Q11" s="34">
        <v>444</v>
      </c>
      <c r="R11" s="35">
        <v>925</v>
      </c>
      <c r="S11" s="36">
        <v>2091</v>
      </c>
      <c r="T11" s="9"/>
      <c r="U11" s="9"/>
      <c r="V11" s="9"/>
      <c r="W11" s="9"/>
      <c r="X11" s="9"/>
      <c r="Y11" s="9"/>
    </row>
    <row r="12" spans="4:25" ht="17.399999999999999" x14ac:dyDescent="0.3">
      <c r="D12" s="33" t="s">
        <v>14</v>
      </c>
      <c r="E12" s="34">
        <v>856</v>
      </c>
      <c r="F12" s="35">
        <v>1342</v>
      </c>
      <c r="G12" s="36">
        <v>2895</v>
      </c>
      <c r="H12" s="34">
        <v>596</v>
      </c>
      <c r="I12" s="35">
        <v>1986</v>
      </c>
      <c r="J12" s="36">
        <v>2721</v>
      </c>
      <c r="K12" s="34">
        <v>380</v>
      </c>
      <c r="L12" s="35">
        <v>2086</v>
      </c>
      <c r="M12" s="36">
        <v>2829</v>
      </c>
      <c r="N12" s="34">
        <v>711</v>
      </c>
      <c r="O12" s="35">
        <v>1049</v>
      </c>
      <c r="P12" s="36">
        <v>2841</v>
      </c>
      <c r="Q12" s="34">
        <v>459</v>
      </c>
      <c r="R12" s="35">
        <v>896</v>
      </c>
      <c r="S12" s="36">
        <v>2779</v>
      </c>
      <c r="T12" s="9"/>
      <c r="U12" s="9"/>
      <c r="V12" s="9"/>
      <c r="W12" s="9"/>
      <c r="X12" s="9"/>
      <c r="Y12" s="9"/>
    </row>
    <row r="13" spans="4:25" ht="17.399999999999999" x14ac:dyDescent="0.3">
      <c r="D13" s="33" t="s">
        <v>15</v>
      </c>
      <c r="E13" s="34">
        <v>834</v>
      </c>
      <c r="F13" s="35">
        <v>1278</v>
      </c>
      <c r="G13" s="36">
        <v>2419</v>
      </c>
      <c r="H13" s="34">
        <v>705</v>
      </c>
      <c r="I13" s="35">
        <v>2029</v>
      </c>
      <c r="J13" s="36">
        <v>2604</v>
      </c>
      <c r="K13" s="34">
        <v>456</v>
      </c>
      <c r="L13" s="35">
        <v>2144</v>
      </c>
      <c r="M13" s="36">
        <v>2775</v>
      </c>
      <c r="N13" s="34">
        <v>740</v>
      </c>
      <c r="O13" s="35">
        <v>969</v>
      </c>
      <c r="P13" s="36">
        <v>2379</v>
      </c>
      <c r="Q13" s="34">
        <v>481</v>
      </c>
      <c r="R13" s="35">
        <v>2464</v>
      </c>
      <c r="S13" s="36">
        <v>2969</v>
      </c>
      <c r="T13" s="9"/>
      <c r="U13" s="9"/>
      <c r="V13" s="9"/>
      <c r="W13" s="9"/>
      <c r="X13" s="9"/>
      <c r="Y13" s="9"/>
    </row>
    <row r="14" spans="4:25" ht="17.399999999999999" x14ac:dyDescent="0.3">
      <c r="D14" s="33" t="s">
        <v>16</v>
      </c>
      <c r="E14" s="34">
        <v>1020</v>
      </c>
      <c r="F14" s="35">
        <v>1573</v>
      </c>
      <c r="G14" s="36">
        <v>3201</v>
      </c>
      <c r="H14" s="34">
        <v>785</v>
      </c>
      <c r="I14" s="35">
        <v>2186</v>
      </c>
      <c r="J14" s="36">
        <v>3046</v>
      </c>
      <c r="K14" s="34">
        <v>453</v>
      </c>
      <c r="L14" s="35">
        <v>1415</v>
      </c>
      <c r="M14" s="36">
        <v>2981</v>
      </c>
      <c r="N14" s="34">
        <v>862</v>
      </c>
      <c r="O14" s="35">
        <v>1079</v>
      </c>
      <c r="P14" s="36">
        <v>3236</v>
      </c>
      <c r="Q14" s="34">
        <v>425</v>
      </c>
      <c r="R14" s="35">
        <v>770</v>
      </c>
      <c r="S14" s="36">
        <v>1752</v>
      </c>
      <c r="T14" s="9"/>
      <c r="U14" s="9"/>
      <c r="V14" s="9"/>
      <c r="W14" s="9"/>
      <c r="X14" s="9"/>
      <c r="Y14" s="9"/>
    </row>
    <row r="15" spans="4:25" ht="17.399999999999999" x14ac:dyDescent="0.3">
      <c r="D15" s="33" t="s">
        <v>4</v>
      </c>
      <c r="E15" s="34">
        <v>1083</v>
      </c>
      <c r="F15" s="35">
        <v>1756</v>
      </c>
      <c r="G15" s="36">
        <v>2511</v>
      </c>
      <c r="H15" s="34">
        <v>912</v>
      </c>
      <c r="I15" s="35">
        <v>2012</v>
      </c>
      <c r="J15" s="36">
        <v>3333</v>
      </c>
      <c r="K15" s="34">
        <v>357</v>
      </c>
      <c r="L15" s="35">
        <v>2709</v>
      </c>
      <c r="M15" s="36">
        <v>3280</v>
      </c>
      <c r="N15" s="34">
        <v>907</v>
      </c>
      <c r="O15" s="35">
        <v>1144</v>
      </c>
      <c r="P15" s="36">
        <v>2547</v>
      </c>
      <c r="Q15" s="34">
        <v>376</v>
      </c>
      <c r="R15" s="35">
        <v>795</v>
      </c>
      <c r="S15" s="36">
        <v>2872</v>
      </c>
      <c r="T15" s="9"/>
      <c r="U15" s="9"/>
      <c r="V15" s="9"/>
      <c r="W15" s="9"/>
      <c r="X15" s="9"/>
      <c r="Y15" s="9"/>
    </row>
    <row r="16" spans="4:25" ht="17.399999999999999" x14ac:dyDescent="0.3">
      <c r="D16" s="33" t="s">
        <v>3</v>
      </c>
      <c r="E16" s="34">
        <v>1036</v>
      </c>
      <c r="F16" s="35">
        <v>1799</v>
      </c>
      <c r="G16" s="36">
        <v>2762</v>
      </c>
      <c r="H16" s="34">
        <v>692</v>
      </c>
      <c r="I16" s="35">
        <v>2208</v>
      </c>
      <c r="J16" s="36">
        <v>2944</v>
      </c>
      <c r="K16" s="34">
        <v>366</v>
      </c>
      <c r="L16" s="35">
        <v>2388</v>
      </c>
      <c r="M16" s="36">
        <v>2898</v>
      </c>
      <c r="N16" s="34">
        <v>747</v>
      </c>
      <c r="O16" s="35">
        <v>1220</v>
      </c>
      <c r="P16" s="36">
        <v>2361</v>
      </c>
      <c r="Q16" s="34">
        <v>405</v>
      </c>
      <c r="R16" s="35">
        <v>748</v>
      </c>
      <c r="S16" s="36">
        <v>3697</v>
      </c>
      <c r="T16" s="9"/>
      <c r="U16" s="9"/>
      <c r="V16" s="9"/>
      <c r="W16" s="9"/>
      <c r="X16" s="9"/>
      <c r="Y16" s="9"/>
    </row>
    <row r="17" spans="4:25" x14ac:dyDescent="0.3"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4:25" x14ac:dyDescent="0.3">
      <c r="D18" s="9" t="s">
        <v>29</v>
      </c>
      <c r="E18" s="9"/>
      <c r="F18" s="9" t="s">
        <v>30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4:25" x14ac:dyDescent="0.3"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4:25" ht="19.2" customHeight="1" x14ac:dyDescent="0.3">
      <c r="D20" s="47" t="s">
        <v>0</v>
      </c>
      <c r="E20" s="48" t="s">
        <v>5</v>
      </c>
      <c r="F20" s="48"/>
      <c r="G20" s="48"/>
      <c r="H20" s="49" t="s">
        <v>6</v>
      </c>
      <c r="I20" s="49"/>
      <c r="J20" s="49"/>
      <c r="K20" s="50" t="s">
        <v>7</v>
      </c>
      <c r="L20" s="50"/>
      <c r="M20" s="50"/>
      <c r="N20" s="51" t="s">
        <v>8</v>
      </c>
      <c r="O20" s="51"/>
      <c r="P20" s="51"/>
      <c r="Q20" s="41" t="s">
        <v>9</v>
      </c>
      <c r="R20" s="41"/>
      <c r="S20" s="41"/>
      <c r="T20" s="9"/>
      <c r="U20" s="9"/>
    </row>
    <row r="21" spans="4:25" ht="16.2" customHeight="1" x14ac:dyDescent="0.3">
      <c r="D21" s="47"/>
      <c r="E21" s="1" t="s">
        <v>10</v>
      </c>
      <c r="F21" s="2" t="s">
        <v>11</v>
      </c>
      <c r="G21" s="3" t="s">
        <v>12</v>
      </c>
      <c r="H21" s="1" t="s">
        <v>10</v>
      </c>
      <c r="I21" s="2" t="s">
        <v>11</v>
      </c>
      <c r="J21" s="3" t="s">
        <v>12</v>
      </c>
      <c r="K21" s="1" t="s">
        <v>10</v>
      </c>
      <c r="L21" s="2" t="s">
        <v>11</v>
      </c>
      <c r="M21" s="3" t="s">
        <v>12</v>
      </c>
      <c r="N21" s="1" t="s">
        <v>10</v>
      </c>
      <c r="O21" s="2" t="s">
        <v>11</v>
      </c>
      <c r="P21" s="3" t="s">
        <v>12</v>
      </c>
      <c r="Q21" s="1" t="s">
        <v>10</v>
      </c>
      <c r="R21" s="2" t="s">
        <v>11</v>
      </c>
      <c r="S21" s="3" t="s">
        <v>12</v>
      </c>
      <c r="T21" s="9"/>
      <c r="U21" s="9"/>
    </row>
    <row r="22" spans="4:25" x14ac:dyDescent="0.3">
      <c r="D22" s="31" t="s">
        <v>17</v>
      </c>
      <c r="E22" s="6">
        <v>724</v>
      </c>
      <c r="F22" s="7">
        <v>1438</v>
      </c>
      <c r="G22" s="8">
        <v>1841</v>
      </c>
      <c r="H22" s="6">
        <v>639</v>
      </c>
      <c r="I22" s="7">
        <v>1975</v>
      </c>
      <c r="J22" s="8">
        <v>2659</v>
      </c>
      <c r="K22" s="6">
        <v>391</v>
      </c>
      <c r="L22" s="7">
        <v>2268</v>
      </c>
      <c r="M22" s="8">
        <v>2829</v>
      </c>
      <c r="N22" s="6">
        <v>724</v>
      </c>
      <c r="O22" s="7">
        <v>1042</v>
      </c>
      <c r="P22" s="8">
        <v>2007</v>
      </c>
      <c r="Q22" s="6">
        <v>474</v>
      </c>
      <c r="R22" s="7">
        <v>770</v>
      </c>
      <c r="S22" s="8">
        <v>3553</v>
      </c>
      <c r="T22" s="9"/>
      <c r="U22" s="9"/>
    </row>
    <row r="23" spans="4:25" x14ac:dyDescent="0.3">
      <c r="D23" s="31" t="s">
        <v>18</v>
      </c>
      <c r="E23" s="6">
        <v>1131</v>
      </c>
      <c r="F23" s="7">
        <v>2024</v>
      </c>
      <c r="G23" s="8">
        <v>3117</v>
      </c>
      <c r="H23" s="6">
        <v>947</v>
      </c>
      <c r="I23" s="7">
        <v>2419</v>
      </c>
      <c r="J23" s="8">
        <v>3018</v>
      </c>
      <c r="K23" s="6">
        <v>452</v>
      </c>
      <c r="L23" s="7">
        <v>2659</v>
      </c>
      <c r="M23" s="8">
        <v>3196</v>
      </c>
      <c r="N23" s="6">
        <v>1083</v>
      </c>
      <c r="O23" s="7">
        <v>1653</v>
      </c>
      <c r="P23" s="8">
        <v>3087</v>
      </c>
      <c r="Q23" s="6">
        <v>448</v>
      </c>
      <c r="R23" s="7">
        <v>903</v>
      </c>
      <c r="S23" s="8">
        <v>2965</v>
      </c>
      <c r="T23" s="9"/>
      <c r="U23" s="9"/>
    </row>
    <row r="24" spans="4:25" x14ac:dyDescent="0.3">
      <c r="D24" s="31" t="s">
        <v>19</v>
      </c>
      <c r="E24" s="6">
        <v>804</v>
      </c>
      <c r="F24" s="7">
        <v>1573</v>
      </c>
      <c r="G24" s="8">
        <v>2569</v>
      </c>
      <c r="H24" s="6">
        <v>498</v>
      </c>
      <c r="I24" s="7">
        <v>2142</v>
      </c>
      <c r="J24" s="8">
        <v>2891</v>
      </c>
      <c r="K24" s="6">
        <v>406</v>
      </c>
      <c r="L24" s="7">
        <v>2111</v>
      </c>
      <c r="M24" s="8">
        <v>2921</v>
      </c>
      <c r="N24" s="6">
        <v>759</v>
      </c>
      <c r="O24" s="7">
        <v>1179</v>
      </c>
      <c r="P24" s="8">
        <v>2195</v>
      </c>
      <c r="Q24" s="6">
        <v>449</v>
      </c>
      <c r="R24" s="7">
        <v>813</v>
      </c>
      <c r="S24" s="8">
        <v>3515</v>
      </c>
      <c r="T24" s="9"/>
      <c r="U24" s="9"/>
      <c r="V24" s="9"/>
      <c r="W24" s="9"/>
      <c r="X24" s="9"/>
      <c r="Y24" s="9"/>
    </row>
    <row r="25" spans="4:25" x14ac:dyDescent="0.3">
      <c r="D25" s="31" t="s">
        <v>20</v>
      </c>
      <c r="E25" s="6">
        <v>785</v>
      </c>
      <c r="F25" s="7">
        <v>1350</v>
      </c>
      <c r="G25" s="8">
        <v>2314</v>
      </c>
      <c r="H25" s="6">
        <v>702</v>
      </c>
      <c r="I25" s="7">
        <v>1677</v>
      </c>
      <c r="J25" s="8">
        <v>2330</v>
      </c>
      <c r="K25" s="6">
        <v>373</v>
      </c>
      <c r="L25" s="7">
        <v>2141</v>
      </c>
      <c r="M25" s="8">
        <v>3523</v>
      </c>
      <c r="N25" s="6">
        <v>705</v>
      </c>
      <c r="O25" s="7">
        <v>963</v>
      </c>
      <c r="P25" s="8">
        <v>3530</v>
      </c>
      <c r="Q25" s="6">
        <v>389</v>
      </c>
      <c r="R25" s="7">
        <v>742</v>
      </c>
      <c r="S25" s="8">
        <v>1867</v>
      </c>
      <c r="T25" s="9"/>
      <c r="U25" s="9"/>
      <c r="V25" s="9"/>
      <c r="W25" s="9"/>
      <c r="X25" s="9"/>
      <c r="Y25" s="9"/>
    </row>
    <row r="26" spans="4:25" x14ac:dyDescent="0.3">
      <c r="D26" s="31" t="s">
        <v>21</v>
      </c>
      <c r="E26" s="6">
        <v>1016</v>
      </c>
      <c r="F26" s="7">
        <v>1447</v>
      </c>
      <c r="G26" s="8">
        <v>3853</v>
      </c>
      <c r="H26" s="6">
        <v>787</v>
      </c>
      <c r="I26" s="7">
        <v>1913</v>
      </c>
      <c r="J26" s="8">
        <v>2678</v>
      </c>
      <c r="K26" s="6">
        <v>436</v>
      </c>
      <c r="L26" s="7">
        <v>2426</v>
      </c>
      <c r="M26" s="8">
        <v>3130</v>
      </c>
      <c r="N26" s="6">
        <v>779</v>
      </c>
      <c r="O26" s="7">
        <v>1127</v>
      </c>
      <c r="P26" s="8">
        <v>2102</v>
      </c>
      <c r="Q26" s="6">
        <v>430</v>
      </c>
      <c r="R26" s="7">
        <v>753</v>
      </c>
      <c r="S26" s="8">
        <v>2953</v>
      </c>
      <c r="T26" s="9"/>
      <c r="U26" s="9"/>
      <c r="V26" s="9"/>
      <c r="W26" s="9"/>
      <c r="X26" s="9"/>
      <c r="Y26" s="9"/>
    </row>
    <row r="27" spans="4:25" x14ac:dyDescent="0.3">
      <c r="D27" s="31" t="s">
        <v>22</v>
      </c>
      <c r="E27" s="6">
        <v>1134</v>
      </c>
      <c r="F27" s="7">
        <v>1442</v>
      </c>
      <c r="G27" s="8">
        <v>2213</v>
      </c>
      <c r="H27" s="6">
        <v>706</v>
      </c>
      <c r="I27" s="7">
        <v>1787</v>
      </c>
      <c r="J27" s="8">
        <v>2572</v>
      </c>
      <c r="K27" s="6">
        <v>437</v>
      </c>
      <c r="L27" s="7">
        <v>1886</v>
      </c>
      <c r="M27" s="8">
        <v>2520</v>
      </c>
      <c r="N27" s="6">
        <v>752</v>
      </c>
      <c r="O27" s="7">
        <v>976</v>
      </c>
      <c r="P27" s="8">
        <v>2369</v>
      </c>
      <c r="Q27" s="6">
        <v>487</v>
      </c>
      <c r="R27" s="7">
        <v>770</v>
      </c>
      <c r="S27" s="8">
        <v>2578</v>
      </c>
      <c r="T27" s="9"/>
      <c r="U27" s="9"/>
      <c r="V27" s="9"/>
      <c r="W27" s="9"/>
      <c r="X27" s="9"/>
      <c r="Y27" s="9"/>
    </row>
    <row r="28" spans="4:25" x14ac:dyDescent="0.3">
      <c r="D28" s="31" t="s">
        <v>23</v>
      </c>
      <c r="E28" s="6">
        <v>1134</v>
      </c>
      <c r="F28" s="7">
        <v>1795</v>
      </c>
      <c r="G28" s="8">
        <v>2385</v>
      </c>
      <c r="H28" s="6">
        <v>681</v>
      </c>
      <c r="I28" s="7">
        <v>2292</v>
      </c>
      <c r="J28" s="8">
        <v>3357</v>
      </c>
      <c r="K28" s="6">
        <v>408</v>
      </c>
      <c r="L28" s="7">
        <v>2970</v>
      </c>
      <c r="M28" s="8">
        <v>3424</v>
      </c>
      <c r="N28" s="6">
        <v>733</v>
      </c>
      <c r="O28" s="7">
        <v>1140</v>
      </c>
      <c r="P28" s="8">
        <v>1656</v>
      </c>
      <c r="Q28" s="6">
        <v>444</v>
      </c>
      <c r="R28" s="7">
        <v>742</v>
      </c>
      <c r="S28" s="8">
        <v>1747</v>
      </c>
      <c r="T28" s="9"/>
      <c r="U28" s="9"/>
      <c r="V28" s="9"/>
      <c r="W28" s="9"/>
      <c r="X28" s="9"/>
      <c r="Y28" s="9"/>
    </row>
    <row r="29" spans="4:25" x14ac:dyDescent="0.3">
      <c r="D29" s="31" t="s">
        <v>24</v>
      </c>
      <c r="E29" s="6">
        <v>813</v>
      </c>
      <c r="F29" s="7">
        <v>1342</v>
      </c>
      <c r="G29" s="8">
        <v>3753</v>
      </c>
      <c r="H29" s="6">
        <v>691</v>
      </c>
      <c r="I29" s="7">
        <v>1856</v>
      </c>
      <c r="J29" s="8">
        <v>3752</v>
      </c>
      <c r="K29" s="6">
        <v>366</v>
      </c>
      <c r="L29" s="7">
        <v>2057</v>
      </c>
      <c r="M29" s="8">
        <v>3579</v>
      </c>
      <c r="N29" s="6">
        <v>686</v>
      </c>
      <c r="O29" s="7">
        <v>1008</v>
      </c>
      <c r="P29" s="8">
        <v>3592</v>
      </c>
      <c r="Q29" s="6">
        <v>398</v>
      </c>
      <c r="R29" s="7">
        <v>719</v>
      </c>
      <c r="S29" s="8">
        <v>1728</v>
      </c>
      <c r="T29" s="9"/>
      <c r="U29" s="9"/>
      <c r="V29" s="9"/>
      <c r="W29" s="9"/>
      <c r="X29" s="9"/>
      <c r="Y29" s="9"/>
    </row>
    <row r="30" spans="4:25" x14ac:dyDescent="0.3"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4:25" x14ac:dyDescent="0.3"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4:25" x14ac:dyDescent="0.3"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2:25" ht="19.2" customHeight="1" x14ac:dyDescent="0.3">
      <c r="B33" s="26" t="s">
        <v>5</v>
      </c>
      <c r="C33" s="1" t="s">
        <v>10</v>
      </c>
      <c r="D33" s="2" t="s">
        <v>11</v>
      </c>
      <c r="E33" s="3" t="s">
        <v>12</v>
      </c>
      <c r="F33" s="22"/>
      <c r="G33" s="23" t="s">
        <v>6</v>
      </c>
      <c r="H33" s="1" t="s">
        <v>10</v>
      </c>
      <c r="I33" s="2" t="s">
        <v>11</v>
      </c>
      <c r="J33" s="3" t="s">
        <v>12</v>
      </c>
      <c r="K33" s="24"/>
      <c r="L33" s="25" t="s">
        <v>7</v>
      </c>
      <c r="M33" s="1" t="s">
        <v>10</v>
      </c>
      <c r="N33" s="2" t="s">
        <v>11</v>
      </c>
      <c r="O33" s="3" t="s">
        <v>12</v>
      </c>
      <c r="P33" s="24"/>
      <c r="Q33" s="27" t="s">
        <v>8</v>
      </c>
      <c r="R33" s="1" t="s">
        <v>10</v>
      </c>
      <c r="S33" s="2" t="s">
        <v>11</v>
      </c>
      <c r="T33" s="3" t="s">
        <v>12</v>
      </c>
      <c r="U33" s="24"/>
      <c r="V33" s="28" t="s">
        <v>9</v>
      </c>
      <c r="W33" s="1" t="s">
        <v>10</v>
      </c>
      <c r="X33" s="2" t="s">
        <v>11</v>
      </c>
      <c r="Y33" s="3" t="s">
        <v>12</v>
      </c>
    </row>
    <row r="34" spans="2:25" ht="16.2" customHeight="1" x14ac:dyDescent="0.3">
      <c r="B34" s="29" t="s">
        <v>25</v>
      </c>
      <c r="C34" s="10">
        <f>SUM(E9:E16)/8</f>
        <v>926.125</v>
      </c>
      <c r="D34" s="11">
        <f>SUM(F9:F16)/8</f>
        <v>1522.125</v>
      </c>
      <c r="E34" s="12">
        <f>SUM(G9:G16)/8</f>
        <v>2622.375</v>
      </c>
      <c r="F34" s="13"/>
      <c r="G34" s="30" t="s">
        <v>25</v>
      </c>
      <c r="H34" s="10">
        <f>SUM(H9:H16)/8</f>
        <v>747</v>
      </c>
      <c r="I34" s="11">
        <f>SUM(I9:I16)/8</f>
        <v>1857</v>
      </c>
      <c r="J34" s="12">
        <f>SUM(J9:J16)/8</f>
        <v>2791.875</v>
      </c>
      <c r="L34" s="30" t="s">
        <v>25</v>
      </c>
      <c r="M34" s="10">
        <f>SUM(K9:K16)/8</f>
        <v>428.5</v>
      </c>
      <c r="N34" s="11">
        <f>SUM(L9:L16)/8</f>
        <v>2239</v>
      </c>
      <c r="O34" s="12">
        <f>SUM(M9:M16)/8</f>
        <v>3049.625</v>
      </c>
      <c r="Q34" s="30" t="s">
        <v>25</v>
      </c>
      <c r="R34" s="10">
        <f>SUM(N9:N16)/8</f>
        <v>792.875</v>
      </c>
      <c r="S34" s="11">
        <f>SUM(O9:O16)/8</f>
        <v>1079</v>
      </c>
      <c r="T34" s="12">
        <f>SUM(P9:P16)/8</f>
        <v>2682.5</v>
      </c>
      <c r="V34" s="29" t="s">
        <v>25</v>
      </c>
      <c r="W34" s="10">
        <f>SUM(Q9:Q16)/8</f>
        <v>454.375</v>
      </c>
      <c r="X34" s="11">
        <f>SUM(R9:R16)/8</f>
        <v>1037.25</v>
      </c>
      <c r="Y34" s="12">
        <f>SUM(S9:S16)/8</f>
        <v>2537.625</v>
      </c>
    </row>
    <row r="35" spans="2:25" ht="15.6" x14ac:dyDescent="0.3">
      <c r="B35" s="29" t="s">
        <v>26</v>
      </c>
      <c r="C35" s="14">
        <f>SQRT(((E9-C34)^2)/7 + ((E10-C34)^2)/7 + ((E11-C34)^2)/7 + ((E12-C34)^2)/7 + ((E13-C34)^2)/7+ ((E14-C34)^2)/7+((E15-C34)^2)/7+((E16-C34)^2)/7)</f>
        <v>108.06272979815274</v>
      </c>
      <c r="D35" s="15">
        <f>SQRT(((F9-D34)^2)/7 + ((F10-D34)^2)/7 + ((F11-D34)^2)/7 + ((F12-D34)^2)/7 + ((F13-D34)^2)/7+ ((F14-D34)^2)/7+((F15-D34)^2)/7+((F16-D34)^2)/7)</f>
        <v>224.28262622987862</v>
      </c>
      <c r="E35" s="16">
        <f>SQRT(((G9-E34)^2)/7 + ((G10-E34)^2)/7 + ((G11-E34)^2)/7 + ((G12-E34)^2)/7 + ((G13-E34)^2)/7+ ((G14-E34)^2)/7+((G15-E34)^2)/7+((G16-E34)^2)/7)</f>
        <v>464.45972837880601</v>
      </c>
      <c r="F35" s="4"/>
      <c r="G35" s="29" t="s">
        <v>26</v>
      </c>
      <c r="H35" s="14">
        <f>SQRT(((H9-H34)^2)/7 + ((H10-H34)^2)/7 + ((H11-H34)^2)/7 + ((H12-H34)^2)/7 + ((H13-H34)^2)/7+ ((H14-H34)^2)/7+((H15-H34)^2)/7+((H16-H34)^2)/7)</f>
        <v>92.066745974242593</v>
      </c>
      <c r="I35" s="15">
        <f>SQRT(((I9-I34)^2)/7 + ((I10-I34)^2)/7 + ((I11-I34)^2)/7 + ((I12-I34)^2)/7 + ((I13-I34)^2)/7+ ((I14-I34)^2)/7+((I15-I34)^2)/7+((I16-I34)^2)/7)</f>
        <v>403.02818051063662</v>
      </c>
      <c r="J35" s="16">
        <f>SQRT(((J9-J34)^2)/7 + ((J10-J34)^2)/7 + ((J11-J34)^2)/7 + ((J12-J34)^2)/7 + ((J13-J34)^2)/7+ ((J14-J34)^2)/7+((J15-J34)^2)/7+((J16-J34)^2)/7)</f>
        <v>488.04198809411588</v>
      </c>
      <c r="L35" s="29" t="s">
        <v>26</v>
      </c>
      <c r="M35" s="14">
        <f>SQRT(((K9-M34)^2)/7 + ((K10-M34)^2)/7 + ((K11-M34)^2)/7 + ((K12-M34)^2)/7 + ((K13-M34)^2)/7+ ((K14-M34)^2)/7+((K15-M34)^2)/7+((K16-M34)^2)/7)</f>
        <v>74.844600912252091</v>
      </c>
      <c r="N35" s="15">
        <f>SQRT(((L9-N34)^2)/7 + ((L10-N34)^2)/7 + ((L11-N34)^2)/7 + ((L12-N34)^2)/7 + ((L13-N34)^2)/7+ ((L14-N34)^2)/7+((L15-N34)^2)/7+((L16-N34)^2)/7)</f>
        <v>434.29022554047884</v>
      </c>
      <c r="O35" s="16">
        <f>SQRT(((M9-O34)^2)/7 + ((M10-O34)^2)/7 + ((M11-O34)^2)/7 + ((M12-O34)^2)/7 + ((M13-O34)^2)/7+ ((M14-O34)^2)/7+((M15-O34)^2)/7+((M16-O34)^2)/7)</f>
        <v>303.03886478705761</v>
      </c>
      <c r="Q35" s="29" t="s">
        <v>26</v>
      </c>
      <c r="R35" s="14">
        <f>SQRT(((N9-R34)^2)/7 + ((N10-R34)^2)/7 + ((N11-R34)^2)/7 + ((N12-R34)^2)/7 + ((N13-R34)^2)/7+ ((N14-R34)^2)/7+((N15-R34)^2)/7+((N16-R34)^2)/7)</f>
        <v>82.765481935405887</v>
      </c>
      <c r="S35" s="15">
        <f>SQRT(((O9-S34)^2)/7 + ((O10-S34)^2)/7 + ((O11-S34)^2)/7 + ((O12-S34)^2)/7 + ((O13-S34)^2)/7+ ((O14-S34)^2)/7+((O15-S34)^2)/7+((O16-S34)^2)/7)</f>
        <v>79.57386505631105</v>
      </c>
      <c r="T35" s="16">
        <f>SQRT(((P9-T34)^2)/7 + ((P10-T34)^2)/7 + ((P11-T34)^2)/7 + ((P12-T34)^2)/7 + ((P13-T34)^2)/7+ ((P14-T34)^2)/7+((P15-T34)^2)/7+((P16-T34)^2)/7)</f>
        <v>326.80181849467817</v>
      </c>
      <c r="V35" s="29" t="s">
        <v>26</v>
      </c>
      <c r="W35" s="14">
        <f>SQRT(((Q9-W34)^2)/7 + ((Q10-W34)^2)/7 + ((Q11-W34)^2)/7 + ((Q12-W34)^2)/7 + ((Q13-W34)^2)/7+ ((Q14-W34)^2)/7+((Q15-W34)^2)/7+((Q16-W34)^2)/7)</f>
        <v>56.350782730018175</v>
      </c>
      <c r="X35" s="15">
        <f>SQRT(((R9-X34)^2)/7 + ((R10-X34)^2)/7 + ((R11-X34)^2)/7 + ((R12-X34)^2)/7 + ((R13-X34)^2)/7+ ((R14-X34)^2)/7+((R15-X34)^2)/7+((R16-X34)^2)/7)</f>
        <v>580.05732475333855</v>
      </c>
      <c r="Y35" s="16">
        <f>SQRT(((S9-Y34)^2)/7 + ((S10-Y34)^2)/7 + ((S11-Y34)^2)/7 + ((S12-Y34)^2)/7 + ((S13-Y34)^2)/7+ ((S14-Y34)^2)/7+((S15-Y34)^2)/7+((S16-Y34)^2)/7)</f>
        <v>673.424921576266</v>
      </c>
    </row>
    <row r="36" spans="2:25" ht="15.6" x14ac:dyDescent="0.3">
      <c r="B36" s="29" t="s">
        <v>27</v>
      </c>
      <c r="C36" s="17">
        <f>C35/C34*100%</f>
        <v>0.11668266140980185</v>
      </c>
      <c r="D36" s="18">
        <f t="shared" ref="D36:E36" si="0">D35/D34*100%</f>
        <v>0.14734836247343588</v>
      </c>
      <c r="E36" s="19">
        <f t="shared" si="0"/>
        <v>0.17711415353593823</v>
      </c>
      <c r="F36" s="4"/>
      <c r="G36" s="29" t="s">
        <v>27</v>
      </c>
      <c r="H36" s="17">
        <f>H35/H34*100%</f>
        <v>0.12324865592268085</v>
      </c>
      <c r="I36" s="18">
        <f t="shared" ref="I36:J36" si="1">I35/I34*100%</f>
        <v>0.21703186888025666</v>
      </c>
      <c r="J36" s="19">
        <f t="shared" si="1"/>
        <v>0.17480796529003478</v>
      </c>
      <c r="L36" s="29" t="s">
        <v>27</v>
      </c>
      <c r="M36" s="17">
        <f>M35/M34*100%</f>
        <v>0.17466651321412391</v>
      </c>
      <c r="N36" s="18">
        <f t="shared" ref="N36:O36" si="2">N35/N34*100%</f>
        <v>0.19396615700780653</v>
      </c>
      <c r="O36" s="19">
        <f t="shared" si="2"/>
        <v>9.936922237555687E-2</v>
      </c>
      <c r="Q36" s="29" t="s">
        <v>27</v>
      </c>
      <c r="R36" s="17">
        <f>R35/R34*100%</f>
        <v>0.10438654508643341</v>
      </c>
      <c r="S36" s="18">
        <f t="shared" ref="S36:T36" si="3">S35/S34*100%</f>
        <v>7.3747789672206715E-2</v>
      </c>
      <c r="T36" s="19">
        <f t="shared" si="3"/>
        <v>0.12182733215085859</v>
      </c>
      <c r="V36" s="29" t="s">
        <v>27</v>
      </c>
      <c r="W36" s="17">
        <f>W35/W34*100%</f>
        <v>0.12401822884185568</v>
      </c>
      <c r="X36" s="18">
        <f t="shared" ref="X36:Y36" si="4">X35/X34*100%</f>
        <v>0.55922615064192682</v>
      </c>
      <c r="Y36" s="19">
        <f t="shared" si="4"/>
        <v>0.2653760589434081</v>
      </c>
    </row>
    <row r="37" spans="2:25" x14ac:dyDescent="0.3"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Y37" s="21"/>
    </row>
    <row r="38" spans="2:25" x14ac:dyDescent="0.3">
      <c r="H38" s="20"/>
      <c r="I38" s="20"/>
      <c r="N38" s="20"/>
      <c r="O38" s="20"/>
      <c r="P38" s="20"/>
      <c r="Q38" s="20"/>
      <c r="R38" s="20"/>
      <c r="S38" s="20"/>
    </row>
    <row r="39" spans="2:25" ht="13.8" customHeight="1" x14ac:dyDescent="0.3">
      <c r="H39" s="20"/>
      <c r="I39" s="20"/>
      <c r="N39" s="20"/>
      <c r="O39" s="20"/>
      <c r="P39" s="20"/>
      <c r="Q39" s="20"/>
      <c r="R39" s="20"/>
      <c r="S39" s="20"/>
    </row>
    <row r="40" spans="2:25" x14ac:dyDescent="0.3">
      <c r="H40" s="20"/>
      <c r="I40" s="20"/>
      <c r="N40" s="20"/>
      <c r="O40" s="20"/>
      <c r="P40" s="20"/>
      <c r="Q40" s="20"/>
      <c r="R40" s="20"/>
      <c r="S40" s="20"/>
    </row>
    <row r="41" spans="2:25" x14ac:dyDescent="0.3">
      <c r="H41" s="20"/>
      <c r="I41" s="20"/>
      <c r="N41" s="20"/>
      <c r="O41" s="20"/>
      <c r="P41" s="20"/>
      <c r="Q41" s="20"/>
      <c r="R41" s="20"/>
      <c r="S41" s="20"/>
    </row>
  </sheetData>
  <mergeCells count="13">
    <mergeCell ref="E2:R4"/>
    <mergeCell ref="Q20:S20"/>
    <mergeCell ref="D7:D8"/>
    <mergeCell ref="E7:G7"/>
    <mergeCell ref="H7:J7"/>
    <mergeCell ref="K7:M7"/>
    <mergeCell ref="N7:P7"/>
    <mergeCell ref="Q7:S7"/>
    <mergeCell ref="D20:D21"/>
    <mergeCell ref="E20:G20"/>
    <mergeCell ref="H20:J20"/>
    <mergeCell ref="K20:M20"/>
    <mergeCell ref="N20:P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Mỹ Nguyễn Hoàng</dc:creator>
  <cp:lastModifiedBy>Thuy Vy</cp:lastModifiedBy>
  <dcterms:created xsi:type="dcterms:W3CDTF">2022-11-15T07:49:39Z</dcterms:created>
  <dcterms:modified xsi:type="dcterms:W3CDTF">2022-11-20T17:42:24Z</dcterms:modified>
</cp:coreProperties>
</file>