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41B93D5C-D92C-C241-B817-0217AC49B14E}" xr6:coauthVersionLast="46" xr6:coauthVersionMax="46" xr10:uidLastSave="{00000000-0000-0000-0000-000000000000}"/>
  <bookViews>
    <workbookView xWindow="980" yWindow="500" windowWidth="27820" windowHeight="17500" activeTab="2" xr2:uid="{00000000-000D-0000-FFFF-FFFF00000000}"/>
  </bookViews>
  <sheets>
    <sheet name="General report" sheetId="8" r:id="rId1"/>
    <sheet name="Home page" sheetId="6" r:id="rId2"/>
    <sheet name="Find page" sheetId="4" r:id="rId3"/>
    <sheet name=" API Search Weather" sheetId="9" r:id="rId4"/>
  </sheets>
  <externalReferences>
    <externalReference r:id="rId5"/>
  </externalReferences>
  <definedNames>
    <definedName name="_xlnm._FilterDatabase" localSheetId="3" hidden="1">' API Search Weather'!$A$5:$M$8</definedName>
    <definedName name="_xlnm._FilterDatabase" localSheetId="2" hidden="1">'Find page'!$A$5:$M$15</definedName>
    <definedName name="_xlnm._FilterDatabase" localSheetId="0" hidden="1">'General report'!$A$1:$E$1</definedName>
    <definedName name="_xlnm._FilterDatabase" localSheetId="1" hidden="1">'Home page'!$A$5:$M$8</definedName>
    <definedName name="DesignStatus">[1]Summary!$L$1:$L$3</definedName>
    <definedName name="ImStatus">[1]Summary!$N$1:$N$2</definedName>
    <definedName name="priority">#REF!</definedName>
    <definedName name="Req_Type">[1]Summary!$Q$1:$Q$2</definedName>
  </definedNames>
  <calcPr calcId="191029"/>
</workbook>
</file>

<file path=xl/calcChain.xml><?xml version="1.0" encoding="utf-8"?>
<calcChain xmlns="http://schemas.openxmlformats.org/spreadsheetml/2006/main">
  <c r="D4" i="8" l="1"/>
  <c r="L3" i="9"/>
  <c r="L4" i="9" s="1"/>
  <c r="K3" i="9"/>
  <c r="K4" i="9" s="1"/>
  <c r="J3" i="9"/>
  <c r="J4" i="9" s="1"/>
  <c r="I3" i="9"/>
  <c r="I3" i="6"/>
  <c r="J3" i="6"/>
  <c r="K3" i="6"/>
  <c r="L3" i="6"/>
  <c r="I3" i="4"/>
  <c r="L4" i="6" l="1"/>
  <c r="B4" i="8"/>
  <c r="C4" i="8"/>
  <c r="J4" i="6"/>
  <c r="K4" i="6"/>
  <c r="D2" i="8"/>
  <c r="K3" i="4" l="1"/>
  <c r="C3" i="8" s="1"/>
  <c r="J3" i="4"/>
  <c r="B3" i="8" s="1"/>
  <c r="L3" i="4" l="1"/>
  <c r="D3" i="8" s="1"/>
  <c r="D5" i="8" s="1"/>
  <c r="K4" i="4"/>
  <c r="J4" i="4"/>
  <c r="L4" i="4" l="1"/>
  <c r="C2" i="8" l="1"/>
  <c r="C5" i="8" s="1"/>
  <c r="B2" i="8"/>
  <c r="B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linhvu</author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linhvu: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Click on step index to view illustration image</t>
        </r>
      </text>
    </comment>
  </commentList>
</comments>
</file>

<file path=xl/sharedStrings.xml><?xml version="1.0" encoding="utf-8"?>
<sst xmlns="http://schemas.openxmlformats.org/spreadsheetml/2006/main" count="185" uniqueCount="75">
  <si>
    <t>Steps</t>
  </si>
  <si>
    <t>Parts</t>
  </si>
  <si>
    <t>Test Case ID</t>
  </si>
  <si>
    <t>Pre-condition</t>
  </si>
  <si>
    <t>Step #</t>
  </si>
  <si>
    <t>Test data</t>
  </si>
  <si>
    <t>Status</t>
  </si>
  <si>
    <t>Auto</t>
  </si>
  <si>
    <t>Notes</t>
  </si>
  <si>
    <t>Passed</t>
  </si>
  <si>
    <t>Failed</t>
  </si>
  <si>
    <t>Yes</t>
  </si>
  <si>
    <t>Priority</t>
  </si>
  <si>
    <t>High</t>
  </si>
  <si>
    <t>Defect ID</t>
  </si>
  <si>
    <t>Actual results</t>
  </si>
  <si>
    <t>Expected results</t>
  </si>
  <si>
    <t>Total TCs</t>
  </si>
  <si>
    <t>Skipped</t>
  </si>
  <si>
    <t>MODULE</t>
  </si>
  <si>
    <t>Total</t>
  </si>
  <si>
    <t>PASS</t>
  </si>
  <si>
    <t>SKIPPED</t>
  </si>
  <si>
    <t>Executor: Nguyen Duong</t>
  </si>
  <si>
    <t>Created by : Nguyen Duong</t>
  </si>
  <si>
    <r>
      <rPr>
        <b/>
        <sz val="11"/>
        <color theme="1"/>
        <rFont val="Calibri"/>
        <family val="2"/>
        <scheme val="minor"/>
      </rPr>
      <t>Given</t>
    </r>
    <r>
      <rPr>
        <sz val="11"/>
        <color theme="1"/>
        <rFont val="Calibri"/>
        <family val="2"/>
        <scheme val="minor"/>
      </rPr>
      <t xml:space="preserve"> The application under test (AUT):  https://openweathermap.org/
</t>
    </r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 xml:space="preserve"> Search wather in your city
</t>
    </r>
    <r>
      <rPr>
        <b/>
        <sz val="11"/>
        <color theme="1"/>
        <rFont val="Calibri"/>
        <family val="2"/>
        <scheme val="minor"/>
      </rPr>
      <t xml:space="preserve">Precondition: </t>
    </r>
    <r>
      <rPr>
        <sz val="11"/>
        <color theme="1"/>
        <rFont val="Calibri"/>
        <family val="2"/>
        <scheme val="minor"/>
      </rPr>
      <t xml:space="preserve">Launch the browser and navigate to url: https://openweathermap.org/
</t>
    </r>
  </si>
  <si>
    <t>Test Case 1: Verify the UI of the "Weather in you city" search box</t>
  </si>
  <si>
    <t>Home_001</t>
  </si>
  <si>
    <t>Home page</t>
  </si>
  <si>
    <t>Launch the AUT.</t>
  </si>
  <si>
    <t>Verify the UI of the "Weather in you city" search box.</t>
  </si>
  <si>
    <t>Section: Home page</t>
  </si>
  <si>
    <t>Search box</t>
  </si>
  <si>
    <t>The Search box should be displayed as the design:
- The magnifying glass icon on the left
- The textbox with placeholder "Weather in your city" on the right</t>
  </si>
  <si>
    <t>Test Case 2: Verify the behavior of the "Weather in you city" search box after selecting</t>
  </si>
  <si>
    <t>API Search Weather</t>
  </si>
  <si>
    <t>Home_002</t>
  </si>
  <si>
    <t>Select the search box</t>
  </si>
  <si>
    <r>
      <t xml:space="preserve">Input valid city
Example: </t>
    </r>
    <r>
      <rPr>
        <i/>
        <sz val="11"/>
        <color theme="1"/>
        <rFont val="Calibri"/>
        <family val="2"/>
        <scheme val="minor"/>
      </rPr>
      <t>ho chi minh</t>
    </r>
  </si>
  <si>
    <t>Test Case 2: Input "ho chi minh" city in the "Weather in you city" search box and click on search icon</t>
  </si>
  <si>
    <t>Click on search icon</t>
  </si>
  <si>
    <t>Find page</t>
  </si>
  <si>
    <t>- The search icon (magnifying glass icon) moves 1px up after focusing on the search box.
- The Search icon (magnifying glass icon) has no function. Cannot navigate to the Find page by clicking on it.</t>
  </si>
  <si>
    <t>Home_003</t>
  </si>
  <si>
    <t>Select Enter on the keyboard</t>
  </si>
  <si>
    <t>Home_004</t>
  </si>
  <si>
    <r>
      <t xml:space="preserve">The Find page should be displayed with the result of the </t>
    </r>
    <r>
      <rPr>
        <i/>
        <sz val="11"/>
        <rFont val="Calibri"/>
        <family val="2"/>
        <scheme val="minor"/>
      </rPr>
      <t>ho chi minh</t>
    </r>
    <r>
      <rPr>
        <sz val="11"/>
        <rFont val="Calibri"/>
        <family val="2"/>
        <scheme val="minor"/>
      </rPr>
      <t xml:space="preserve"> city weather</t>
    </r>
  </si>
  <si>
    <r>
      <t xml:space="preserve">Input valid city
Example: </t>
    </r>
    <r>
      <rPr>
        <i/>
        <sz val="11"/>
        <color theme="1"/>
        <rFont val="Calibri"/>
        <family val="2"/>
        <scheme val="minor"/>
      </rPr>
      <t>ha noi</t>
    </r>
  </si>
  <si>
    <r>
      <t xml:space="preserve">The Find page should be displayed with the result of the </t>
    </r>
    <r>
      <rPr>
        <i/>
        <sz val="11"/>
        <rFont val="Calibri"/>
        <family val="2"/>
        <scheme val="minor"/>
      </rPr>
      <t>ha noi</t>
    </r>
    <r>
      <rPr>
        <sz val="11"/>
        <rFont val="Calibri"/>
        <family val="2"/>
        <scheme val="minor"/>
      </rPr>
      <t xml:space="preserve"> city weather</t>
    </r>
  </si>
  <si>
    <t>Test Case 4: Input valid city like "ha noi" in the "Weather in you city" search box and select Enter on the keyboard</t>
  </si>
  <si>
    <t>Test Case 3: Input valid city like "ho chi minh" in the "Weather in you city" search box and select Enter on the keyboard</t>
  </si>
  <si>
    <t>Home_005</t>
  </si>
  <si>
    <t>Test Case 5: Input invalid city like empty in the "Weather in you city" search box and select Enter on the keyboard</t>
  </si>
  <si>
    <t>Do not input anything</t>
  </si>
  <si>
    <t>The user still stays in the Home page</t>
  </si>
  <si>
    <t>- Navigate to Find page without result</t>
  </si>
  <si>
    <t>Test Case 6: Input invalid city like a space in the "Weather in you city" search box and select Enter on the keyboard</t>
  </si>
  <si>
    <t>Input a space</t>
  </si>
  <si>
    <t>Home_006</t>
  </si>
  <si>
    <t>Test Case 6: Input invalid city like special character in the "Weather in you city" search box and select Enter on the keyboard</t>
  </si>
  <si>
    <t>Input special character
Example: @</t>
  </si>
  <si>
    <t>The Find page should be displayed without result</t>
  </si>
  <si>
    <t>Medium</t>
  </si>
  <si>
    <t>Test Case 7: Input invalid city like maximum characters in the "Weather in you city" search box and select Enter on the keyboard</t>
  </si>
  <si>
    <t>Input maximum characters of the search box
Example: Input 100 characters</t>
  </si>
  <si>
    <t>Home_007</t>
  </si>
  <si>
    <t>Home_008</t>
  </si>
  <si>
    <t>Test Case 8: Execute test case 1 to test case 7 on other browser like Firefox</t>
  </si>
  <si>
    <t>Execute from test case 1 to test case 7</t>
  </si>
  <si>
    <t>The same as each Expected results of each test case</t>
  </si>
  <si>
    <t>Test Case 9: Execute test case 1 to test case 7 on mobile browser like Android, Google Chrome</t>
  </si>
  <si>
    <t>Home_009</t>
  </si>
  <si>
    <t>Section: Find page</t>
  </si>
  <si>
    <t>Find_001</t>
  </si>
  <si>
    <t>Search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</si>
</sst>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 wrapText="1"/>
    </xf>
    <xf numFmtId="0" fontId="9" fillId="0" borderId="2" xfId="0" applyFont="1" applyBorder="1"/>
    <xf numFmtId="0" fontId="0" fillId="0" borderId="2" xfId="0" applyBorder="1"/>
    <xf numFmtId="0" fontId="9" fillId="0" borderId="3" xfId="0" applyFont="1" applyBorder="1"/>
    <xf numFmtId="0" fontId="0" fillId="0" borderId="3" xfId="0" applyBorder="1"/>
    <xf numFmtId="0" fontId="10" fillId="0" borderId="5" xfId="0" applyFont="1" applyFill="1" applyBorder="1"/>
    <xf numFmtId="0" fontId="11" fillId="7" borderId="3" xfId="0" applyFont="1" applyFill="1" applyBorder="1" applyAlignment="1">
      <alignment horizontal="center"/>
    </xf>
    <xf numFmtId="0" fontId="0" fillId="10" borderId="6" xfId="0" applyFill="1" applyBorder="1"/>
    <xf numFmtId="0" fontId="0" fillId="11" borderId="6" xfId="0" applyFill="1" applyBorder="1"/>
    <xf numFmtId="0" fontId="0" fillId="9" borderId="6" xfId="0" applyFill="1" applyBorder="1"/>
    <xf numFmtId="0" fontId="0" fillId="0" borderId="2" xfId="0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right" vertical="top"/>
    </xf>
    <xf numFmtId="0" fontId="0" fillId="8" borderId="2" xfId="0" applyFill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10" fontId="0" fillId="0" borderId="2" xfId="0" applyNumberFormat="1" applyBorder="1" applyAlignment="1">
      <alignment vertical="top" wrapText="1"/>
    </xf>
    <xf numFmtId="0" fontId="2" fillId="5" borderId="2" xfId="1" applyFont="1" applyFill="1" applyBorder="1" applyAlignment="1">
      <alignment horizontal="center" vertical="top" wrapText="1"/>
    </xf>
    <xf numFmtId="49" fontId="2" fillId="5" borderId="2" xfId="1" applyNumberFormat="1" applyFont="1" applyFill="1" applyBorder="1" applyAlignment="1">
      <alignment horizontal="center" vertical="top" wrapText="1"/>
    </xf>
    <xf numFmtId="0" fontId="2" fillId="5" borderId="2" xfId="3" applyFont="1" applyFill="1" applyBorder="1" applyAlignment="1">
      <alignment horizontal="center" vertical="top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6" borderId="2" xfId="0" applyFill="1" applyBorder="1" applyAlignment="1">
      <alignment horizontal="left" vertical="top"/>
    </xf>
    <xf numFmtId="49" fontId="0" fillId="0" borderId="2" xfId="0" applyNumberFormat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NumberFormat="1" applyBorder="1" applyAlignment="1" applyProtection="1">
      <alignment horizontal="center" vertical="top" wrapText="1"/>
      <protection locked="0"/>
    </xf>
    <xf numFmtId="49" fontId="6" fillId="0" borderId="2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0" borderId="2" xfId="0" applyNumberFormat="1" applyBorder="1" applyAlignment="1" applyProtection="1">
      <alignment horizontal="left" vertical="top" wrapText="1"/>
      <protection locked="0"/>
    </xf>
    <xf numFmtId="49" fontId="8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3" fillId="6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3" borderId="2" xfId="2" applyFont="1" applyBorder="1" applyAlignment="1">
      <alignment horizontal="center" vertical="top" wrapText="1"/>
    </xf>
    <xf numFmtId="0" fontId="9" fillId="0" borderId="7" xfId="0" applyFont="1" applyBorder="1"/>
    <xf numFmtId="1" fontId="0" fillId="0" borderId="3" xfId="0" applyNumberFormat="1" applyBorder="1"/>
    <xf numFmtId="49" fontId="0" fillId="0" borderId="2" xfId="0" quotePrefix="1" applyNumberFormat="1" applyBorder="1" applyAlignment="1">
      <alignment horizontal="left" vertical="top" wrapText="1"/>
    </xf>
    <xf numFmtId="0" fontId="6" fillId="7" borderId="3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horizontal="center" vertical="top" wrapText="1"/>
    </xf>
    <xf numFmtId="0" fontId="6" fillId="7" borderId="4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 wrapText="1"/>
    </xf>
    <xf numFmtId="49" fontId="0" fillId="0" borderId="8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top" wrapText="1"/>
    </xf>
  </cellXfs>
  <cellStyles count="4">
    <cellStyle name="Accent2" xfId="2" builtinId="33"/>
    <cellStyle name="Input" xfId="1" builtinId="20"/>
    <cellStyle name="Neutral" xfId="3" builtinId="28"/>
    <cellStyle name="Normal" xfId="0" builtinId="0"/>
  </cellStyles>
  <dxfs count="10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E79B"/>
      <color rgb="FFFFC7CE"/>
      <color rgb="FFFFC79B"/>
      <color rgb="FFC6EFCE"/>
      <color rgb="FFFFCC66"/>
      <color rgb="FFFFD85B"/>
      <color rgb="FFBEE296"/>
      <color rgb="FFA4D76B"/>
      <color rgb="FFFFDE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60121739767313E-2"/>
          <c:y val="2.7032192941396416E-2"/>
          <c:w val="0.93189646914573632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'General report'!$B$1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2EA-4200-911C-74D0784BFE5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EA-4200-911C-74D0784BFE5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EA-4200-911C-74D0784BFE5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EA-4200-911C-74D0784BFE5C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A-4200-911C-74D0784BFE5C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A-4200-911C-74D0784BFE5C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A-4200-911C-74D0784BFE5C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A-4200-911C-74D0784BFE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('General report'!$B$1,'General report'!$C$1,'General report'!$D$1,'General report'!$E$1)</c:f>
              <c:strCache>
                <c:ptCount val="3"/>
                <c:pt idx="0">
                  <c:v>PASS</c:v>
                </c:pt>
                <c:pt idx="1">
                  <c:v>FALSE</c:v>
                </c:pt>
                <c:pt idx="2">
                  <c:v>SKIPPED</c:v>
                </c:pt>
              </c:strCache>
            </c:strRef>
          </c:cat>
          <c:val>
            <c:numRef>
              <c:f>('General report'!$B$5,'General report'!$C$5,'General report'!$D$5,'General report'!$E$5)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A-4200-911C-74D0784B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8863872"/>
        <c:axId val="48870144"/>
        <c:axId val="0"/>
      </c:bar3DChart>
      <c:catAx>
        <c:axId val="488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70144"/>
        <c:crosses val="autoZero"/>
        <c:auto val="0"/>
        <c:lblAlgn val="ctr"/>
        <c:lblOffset val="100"/>
        <c:tickLblSkip val="1"/>
        <c:noMultiLvlLbl val="0"/>
      </c:catAx>
      <c:valAx>
        <c:axId val="48870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8638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6CF-4C00-B58D-66E6AC55AFBB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F-4C00-B58D-66E6AC55AFBB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CF-4C00-B58D-66E6AC55AFBB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CF-4C00-B58D-66E6AC55AFBB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CF-4C00-B58D-66E6AC55AFBB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CF-4C00-B58D-66E6AC55AFBB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CF-4C00-B58D-66E6AC55AF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'Home page'!$J$2:$L$2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'Home page'!$J$3:$L$3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F-4C00-B58D-66E6AC55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065216"/>
        <c:axId val="51077504"/>
        <c:axId val="0"/>
      </c:bar3DChart>
      <c:catAx>
        <c:axId val="510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077504"/>
        <c:crosses val="autoZero"/>
        <c:auto val="0"/>
        <c:lblAlgn val="ctr"/>
        <c:lblOffset val="100"/>
        <c:tickLblSkip val="1"/>
        <c:noMultiLvlLbl val="0"/>
      </c:catAx>
      <c:valAx>
        <c:axId val="51077504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51065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A7C2-4DD7-ABD4-D709B1021827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C2-4DD7-ABD4-D709B1021827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C2-4DD7-ABD4-D709B1021827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C2-4DD7-ABD4-D709B1021827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C2-4DD7-ABD4-D709B1021827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C2-4DD7-ABD4-D709B1021827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4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C2-4DD7-ABD4-D709B10218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'Find page'!$J$2:$L$2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'Find page'!$J$3:$L$3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2-4DD7-ABD4-D709B102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0144128"/>
        <c:axId val="94061696"/>
        <c:axId val="0"/>
      </c:bar3DChart>
      <c:catAx>
        <c:axId val="90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061696"/>
        <c:crosses val="autoZero"/>
        <c:auto val="0"/>
        <c:lblAlgn val="ctr"/>
        <c:lblOffset val="100"/>
        <c:tickLblSkip val="1"/>
        <c:noMultiLvlLbl val="0"/>
      </c:catAx>
      <c:valAx>
        <c:axId val="94061696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9014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9F-044A-8FD0-620F43B9C0ED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9F-044A-8FD0-620F43B9C0ED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9F-044A-8FD0-620F43B9C0ED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9F-044A-8FD0-620F43B9C0ED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F-044A-8FD0-620F43B9C0ED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F-044A-8FD0-620F43B9C0ED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9F-044A-8FD0-620F43B9C0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API Search Weather'!$J$2:$L$2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 API Search Weather'!$J$3:$L$3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9F-044A-8FD0-620F43B9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065216"/>
        <c:axId val="51077504"/>
        <c:axId val="0"/>
      </c:bar3DChart>
      <c:catAx>
        <c:axId val="510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077504"/>
        <c:crosses val="autoZero"/>
        <c:auto val="0"/>
        <c:lblAlgn val="ctr"/>
        <c:lblOffset val="100"/>
        <c:tickLblSkip val="1"/>
        <c:noMultiLvlLbl val="0"/>
      </c:catAx>
      <c:valAx>
        <c:axId val="51077504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51065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17</xdr:col>
      <xdr:colOff>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8</xdr:col>
      <xdr:colOff>3923</xdr:colOff>
      <xdr:row>3</xdr:row>
      <xdr:rowOff>933450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768FD-7568-3F4C-8F23-72E9FA1F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guyenduong/Desktop/React/1.Project/SVN/Automation%20Testing/4.%20Test%20Managment/Copy%20of%20SmartVista2-Automation-Test%20Progress-Webdri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ystem Configuration"/>
      <sheetName val="Suite"/>
      <sheetName val="Script"/>
      <sheetName val="Libraries"/>
    </sheetNames>
    <sheetDataSet>
      <sheetData sheetId="0">
        <row r="1">
          <cell r="L1" t="str">
            <v>Planned</v>
          </cell>
          <cell r="N1" t="str">
            <v>yes</v>
          </cell>
          <cell r="Q1" t="str">
            <v>Main</v>
          </cell>
        </row>
        <row r="2">
          <cell r="L2" t="str">
            <v>In Debug</v>
          </cell>
          <cell r="N2" t="str">
            <v>no</v>
          </cell>
          <cell r="Q2" t="str">
            <v>Particular</v>
          </cell>
        </row>
        <row r="3">
          <cell r="L3" t="str">
            <v>Ready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Normal="100" workbookViewId="0">
      <selection activeCell="C3" sqref="C3"/>
    </sheetView>
  </sheetViews>
  <sheetFormatPr baseColWidth="10" defaultColWidth="8.83203125" defaultRowHeight="15" x14ac:dyDescent="0.2"/>
  <cols>
    <col min="1" max="1" width="16.6640625" bestFit="1" customWidth="1"/>
    <col min="2" max="2" width="10.5" bestFit="1" customWidth="1"/>
    <col min="3" max="3" width="11.33203125" bestFit="1" customWidth="1"/>
    <col min="4" max="4" width="13.1640625" bestFit="1" customWidth="1"/>
    <col min="5" max="5" width="10.6640625" bestFit="1" customWidth="1"/>
  </cols>
  <sheetData>
    <row r="1" spans="1:4" x14ac:dyDescent="0.2">
      <c r="A1" s="7" t="s">
        <v>19</v>
      </c>
      <c r="B1" s="7" t="s">
        <v>21</v>
      </c>
      <c r="C1" s="7" t="b">
        <v>0</v>
      </c>
      <c r="D1" s="7" t="s">
        <v>22</v>
      </c>
    </row>
    <row r="2" spans="1:4" ht="19" customHeight="1" x14ac:dyDescent="0.2">
      <c r="A2" s="2" t="s">
        <v>28</v>
      </c>
      <c r="B2" s="3">
        <f>'Home page'!J3</f>
        <v>7</v>
      </c>
      <c r="C2" s="3">
        <f>'Home page'!K3</f>
        <v>3</v>
      </c>
      <c r="D2" s="3">
        <f>'Home page'!L3</f>
        <v>0</v>
      </c>
    </row>
    <row r="3" spans="1:4" ht="19" customHeight="1" x14ac:dyDescent="0.2">
      <c r="A3" s="4" t="s">
        <v>41</v>
      </c>
      <c r="B3" s="5">
        <f>'Find page'!J3</f>
        <v>1</v>
      </c>
      <c r="C3" s="5">
        <f>'Find page'!K3</f>
        <v>0</v>
      </c>
      <c r="D3" s="5">
        <f>'Find page'!L3</f>
        <v>0</v>
      </c>
    </row>
    <row r="4" spans="1:4" ht="19" customHeight="1" thickBot="1" x14ac:dyDescent="0.25">
      <c r="A4" s="40" t="s">
        <v>35</v>
      </c>
      <c r="B4" s="41">
        <f>' API Search Weather'!J3</f>
        <v>0</v>
      </c>
      <c r="C4" s="41">
        <f>' API Search Weather'!K3</f>
        <v>1</v>
      </c>
      <c r="D4" s="41">
        <f>' API Search Weather'!L3</f>
        <v>0</v>
      </c>
    </row>
    <row r="5" spans="1:4" ht="19" customHeight="1" thickBot="1" x14ac:dyDescent="0.25">
      <c r="A5" s="6" t="s">
        <v>20</v>
      </c>
      <c r="B5" s="10">
        <f>SUM(B2:B4)</f>
        <v>8</v>
      </c>
      <c r="C5" s="8">
        <f>SUM(C2:C4)</f>
        <v>4</v>
      </c>
      <c r="D5" s="9">
        <f>SUM(D2:D4)</f>
        <v>0</v>
      </c>
    </row>
  </sheetData>
  <hyperlinks>
    <hyperlink ref="A2" location="PAGE!A1" display="Page" xr:uid="{00000000-0004-0000-0000-000000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="107" zoomScaleNormal="70" workbookViewId="0">
      <pane ySplit="5" topLeftCell="A6" activePane="bottomLeft" state="frozen"/>
      <selection pane="bottomLeft" activeCell="E12" sqref="E12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25.33203125" style="1" customWidth="1"/>
    <col min="6" max="6" width="32.1640625" style="1" customWidth="1"/>
    <col min="7" max="7" width="37.6640625" style="1" customWidth="1"/>
    <col min="8" max="8" width="33.1640625" style="1" customWidth="1"/>
    <col min="9" max="9" width="13" style="1" customWidth="1"/>
    <col min="10" max="10" width="12.83203125" style="1" customWidth="1"/>
    <col min="11" max="11" width="14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25"/>
      <c r="B1" s="25"/>
      <c r="C1" s="39" t="s">
        <v>31</v>
      </c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customHeight="1" x14ac:dyDescent="0.2">
      <c r="A2" s="25"/>
      <c r="B2" s="25"/>
      <c r="C2" s="36" t="s">
        <v>25</v>
      </c>
      <c r="D2" s="36"/>
      <c r="E2" s="36"/>
      <c r="F2" s="36"/>
      <c r="G2" s="11"/>
      <c r="H2" s="11"/>
      <c r="I2" s="11" t="s">
        <v>17</v>
      </c>
      <c r="J2" s="11" t="s">
        <v>9</v>
      </c>
      <c r="K2" s="11" t="s">
        <v>10</v>
      </c>
      <c r="L2" s="11" t="s">
        <v>18</v>
      </c>
      <c r="M2" s="11" t="s">
        <v>24</v>
      </c>
    </row>
    <row r="3" spans="1:13" x14ac:dyDescent="0.2">
      <c r="A3" s="25"/>
      <c r="B3" s="25"/>
      <c r="C3" s="36"/>
      <c r="D3" s="36"/>
      <c r="E3" s="36"/>
      <c r="F3" s="36"/>
      <c r="G3" s="11"/>
      <c r="H3" s="11"/>
      <c r="I3" s="11">
        <f>COUNTIF(A6:A199,"Test Case*")</f>
        <v>10</v>
      </c>
      <c r="J3" s="11">
        <f>COUNTIF(J6:J489,"Passed")</f>
        <v>7</v>
      </c>
      <c r="K3" s="11">
        <f>COUNTIF(J6:J489,"Failed")</f>
        <v>3</v>
      </c>
      <c r="L3" s="11">
        <f>COUNTIF(L6:L489,"Skipped")</f>
        <v>0</v>
      </c>
      <c r="M3" s="13" t="s">
        <v>23</v>
      </c>
    </row>
    <row r="4" spans="1:13" ht="75.75" customHeight="1" x14ac:dyDescent="0.2">
      <c r="A4" s="25"/>
      <c r="B4" s="25"/>
      <c r="C4" s="36"/>
      <c r="D4" s="36"/>
      <c r="E4" s="36"/>
      <c r="F4" s="36"/>
      <c r="G4" s="16"/>
      <c r="H4" s="17"/>
      <c r="I4" s="18"/>
      <c r="J4" s="18">
        <f>J3/I3</f>
        <v>0.7</v>
      </c>
      <c r="K4" s="18">
        <f>K3/I3</f>
        <v>0.3</v>
      </c>
      <c r="L4" s="18">
        <f>L3/I3</f>
        <v>0</v>
      </c>
      <c r="M4" s="11"/>
    </row>
    <row r="5" spans="1:13" ht="16" x14ac:dyDescent="0.2">
      <c r="A5" s="19" t="s">
        <v>2</v>
      </c>
      <c r="B5" s="19" t="s">
        <v>1</v>
      </c>
      <c r="C5" s="20" t="s">
        <v>3</v>
      </c>
      <c r="D5" s="19" t="s">
        <v>4</v>
      </c>
      <c r="E5" s="20" t="s">
        <v>0</v>
      </c>
      <c r="F5" s="20" t="s">
        <v>5</v>
      </c>
      <c r="G5" s="19" t="s">
        <v>16</v>
      </c>
      <c r="H5" s="19" t="s">
        <v>15</v>
      </c>
      <c r="I5" s="19" t="s">
        <v>12</v>
      </c>
      <c r="J5" s="21" t="s">
        <v>6</v>
      </c>
      <c r="K5" s="21" t="s">
        <v>14</v>
      </c>
      <c r="L5" s="21" t="s">
        <v>7</v>
      </c>
      <c r="M5" s="19" t="s">
        <v>8</v>
      </c>
    </row>
    <row r="6" spans="1:13" ht="15" customHeight="1" x14ac:dyDescent="0.2">
      <c r="A6" s="37" t="s">
        <v>26</v>
      </c>
      <c r="B6" s="38"/>
      <c r="C6" s="38"/>
      <c r="D6" s="38"/>
      <c r="E6" s="38"/>
      <c r="F6" s="38"/>
      <c r="G6" s="38"/>
      <c r="H6" s="38"/>
      <c r="I6" s="22"/>
      <c r="J6" s="22"/>
      <c r="K6" s="22"/>
      <c r="L6" s="22"/>
      <c r="M6" s="22"/>
    </row>
    <row r="7" spans="1:13" ht="15" customHeight="1" x14ac:dyDescent="0.2">
      <c r="A7" s="29" t="s">
        <v>27</v>
      </c>
      <c r="B7" s="29" t="s">
        <v>32</v>
      </c>
      <c r="C7" s="25"/>
      <c r="D7" s="11">
        <v>1</v>
      </c>
      <c r="E7" s="12" t="s">
        <v>29</v>
      </c>
      <c r="F7" s="34"/>
      <c r="G7" s="31" t="s">
        <v>33</v>
      </c>
      <c r="H7" s="32"/>
      <c r="I7" s="27" t="s">
        <v>13</v>
      </c>
      <c r="J7" s="25" t="s">
        <v>9</v>
      </c>
      <c r="K7" s="25"/>
      <c r="L7" s="28"/>
      <c r="M7" s="25"/>
    </row>
    <row r="8" spans="1:13" ht="62" customHeight="1" x14ac:dyDescent="0.2">
      <c r="A8" s="29"/>
      <c r="B8" s="29"/>
      <c r="C8" s="25"/>
      <c r="D8" s="11">
        <v>2</v>
      </c>
      <c r="E8" s="12" t="s">
        <v>30</v>
      </c>
      <c r="F8" s="34"/>
      <c r="G8" s="32"/>
      <c r="H8" s="32"/>
      <c r="I8" s="27"/>
      <c r="J8" s="25"/>
      <c r="K8" s="25"/>
      <c r="L8" s="28"/>
      <c r="M8" s="25"/>
    </row>
    <row r="9" spans="1:13" x14ac:dyDescent="0.2">
      <c r="A9" s="37" t="s">
        <v>39</v>
      </c>
      <c r="B9" s="38"/>
      <c r="C9" s="38"/>
      <c r="D9" s="38"/>
      <c r="E9" s="38"/>
      <c r="F9" s="38"/>
      <c r="G9" s="38"/>
      <c r="H9" s="38"/>
      <c r="I9" s="23"/>
      <c r="J9" s="23"/>
      <c r="K9" s="23"/>
      <c r="L9" s="23"/>
      <c r="M9" s="23"/>
    </row>
    <row r="10" spans="1:13" ht="15" customHeight="1" x14ac:dyDescent="0.2">
      <c r="A10" s="29" t="s">
        <v>36</v>
      </c>
      <c r="B10" s="29" t="s">
        <v>32</v>
      </c>
      <c r="C10" s="25"/>
      <c r="D10" s="24">
        <v>1</v>
      </c>
      <c r="E10" s="12" t="s">
        <v>29</v>
      </c>
      <c r="F10" s="34"/>
      <c r="G10" s="31" t="s">
        <v>46</v>
      </c>
      <c r="H10" s="42" t="s">
        <v>42</v>
      </c>
      <c r="I10" s="27" t="s">
        <v>13</v>
      </c>
      <c r="J10" s="25" t="s">
        <v>10</v>
      </c>
      <c r="K10" s="25">
        <v>1</v>
      </c>
      <c r="L10" s="28"/>
      <c r="M10" s="25"/>
    </row>
    <row r="11" spans="1:13" ht="16" x14ac:dyDescent="0.2">
      <c r="A11" s="29"/>
      <c r="B11" s="29"/>
      <c r="C11" s="25"/>
      <c r="D11" s="11">
        <v>2</v>
      </c>
      <c r="E11" s="12" t="s">
        <v>37</v>
      </c>
      <c r="F11" s="34"/>
      <c r="G11" s="32"/>
      <c r="H11" s="32"/>
      <c r="I11" s="27"/>
      <c r="J11" s="25"/>
      <c r="K11" s="25"/>
      <c r="L11" s="28"/>
      <c r="M11" s="25"/>
    </row>
    <row r="12" spans="1:13" ht="32" x14ac:dyDescent="0.2">
      <c r="A12" s="29"/>
      <c r="B12" s="29"/>
      <c r="C12" s="25"/>
      <c r="D12" s="11">
        <v>3</v>
      </c>
      <c r="E12" s="12" t="s">
        <v>38</v>
      </c>
      <c r="F12" s="34"/>
      <c r="G12" s="32"/>
      <c r="H12" s="32"/>
      <c r="I12" s="27"/>
      <c r="J12" s="25"/>
      <c r="K12" s="25"/>
      <c r="L12" s="28"/>
      <c r="M12" s="25"/>
    </row>
    <row r="13" spans="1:13" ht="16" x14ac:dyDescent="0.2">
      <c r="A13" s="29"/>
      <c r="B13" s="29"/>
      <c r="C13" s="25"/>
      <c r="D13" s="11">
        <v>4</v>
      </c>
      <c r="E13" s="12" t="s">
        <v>40</v>
      </c>
      <c r="F13" s="34"/>
      <c r="G13" s="32"/>
      <c r="H13" s="32"/>
      <c r="I13" s="27"/>
      <c r="J13" s="25"/>
      <c r="K13" s="25"/>
      <c r="L13" s="28"/>
      <c r="M13" s="25"/>
    </row>
    <row r="14" spans="1:13" ht="15" customHeight="1" x14ac:dyDescent="0.2">
      <c r="A14" s="37" t="s">
        <v>50</v>
      </c>
      <c r="B14" s="38"/>
      <c r="C14" s="38"/>
      <c r="D14" s="38"/>
      <c r="E14" s="38"/>
      <c r="F14" s="38"/>
      <c r="G14" s="38"/>
      <c r="H14" s="38"/>
      <c r="I14" s="22"/>
      <c r="J14" s="22"/>
      <c r="K14" s="22"/>
      <c r="L14" s="22"/>
      <c r="M14" s="22"/>
    </row>
    <row r="15" spans="1:13" ht="15" customHeight="1" x14ac:dyDescent="0.2">
      <c r="A15" s="29" t="s">
        <v>43</v>
      </c>
      <c r="B15" s="29" t="s">
        <v>32</v>
      </c>
      <c r="C15" s="25"/>
      <c r="D15" s="24">
        <v>1</v>
      </c>
      <c r="E15" s="12" t="s">
        <v>29</v>
      </c>
      <c r="F15" s="34"/>
      <c r="G15" s="31" t="s">
        <v>46</v>
      </c>
      <c r="H15" s="42"/>
      <c r="I15" s="49" t="s">
        <v>13</v>
      </c>
      <c r="J15" s="46" t="s">
        <v>9</v>
      </c>
      <c r="K15" s="25"/>
      <c r="L15" s="43"/>
      <c r="M15" s="25"/>
    </row>
    <row r="16" spans="1:13" ht="16" x14ac:dyDescent="0.2">
      <c r="A16" s="29"/>
      <c r="B16" s="29"/>
      <c r="C16" s="25"/>
      <c r="D16" s="24">
        <v>2</v>
      </c>
      <c r="E16" s="12" t="s">
        <v>37</v>
      </c>
      <c r="F16" s="34"/>
      <c r="G16" s="32"/>
      <c r="H16" s="32"/>
      <c r="I16" s="50"/>
      <c r="J16" s="47"/>
      <c r="K16" s="25"/>
      <c r="L16" s="44"/>
      <c r="M16" s="25"/>
    </row>
    <row r="17" spans="1:13" ht="32" x14ac:dyDescent="0.2">
      <c r="A17" s="29"/>
      <c r="B17" s="29"/>
      <c r="C17" s="25"/>
      <c r="D17" s="24">
        <v>3</v>
      </c>
      <c r="E17" s="12" t="s">
        <v>38</v>
      </c>
      <c r="F17" s="34"/>
      <c r="G17" s="32"/>
      <c r="H17" s="32"/>
      <c r="I17" s="50"/>
      <c r="J17" s="47"/>
      <c r="K17" s="25"/>
      <c r="L17" s="44"/>
      <c r="M17" s="25"/>
    </row>
    <row r="18" spans="1:13" ht="16" x14ac:dyDescent="0.2">
      <c r="A18" s="29"/>
      <c r="B18" s="29"/>
      <c r="C18" s="25"/>
      <c r="D18" s="24">
        <v>4</v>
      </c>
      <c r="E18" s="12" t="s">
        <v>44</v>
      </c>
      <c r="F18" s="34"/>
      <c r="G18" s="32"/>
      <c r="H18" s="32"/>
      <c r="I18" s="51"/>
      <c r="J18" s="48"/>
      <c r="K18" s="25"/>
      <c r="L18" s="45"/>
      <c r="M18" s="25"/>
    </row>
    <row r="19" spans="1:13" ht="15" customHeight="1" x14ac:dyDescent="0.2">
      <c r="A19" s="37" t="s">
        <v>49</v>
      </c>
      <c r="B19" s="38"/>
      <c r="C19" s="38"/>
      <c r="D19" s="38"/>
      <c r="E19" s="38"/>
      <c r="F19" s="38"/>
      <c r="G19" s="38"/>
      <c r="H19" s="38"/>
      <c r="I19" s="22"/>
      <c r="J19" s="22"/>
      <c r="K19" s="22"/>
      <c r="L19" s="22"/>
      <c r="M19" s="22"/>
    </row>
    <row r="20" spans="1:13" ht="15" customHeight="1" x14ac:dyDescent="0.2">
      <c r="A20" s="29" t="s">
        <v>45</v>
      </c>
      <c r="B20" s="29" t="s">
        <v>32</v>
      </c>
      <c r="C20" s="25"/>
      <c r="D20" s="24">
        <v>1</v>
      </c>
      <c r="E20" s="12" t="s">
        <v>29</v>
      </c>
      <c r="F20" s="34"/>
      <c r="G20" s="31" t="s">
        <v>48</v>
      </c>
      <c r="H20" s="42"/>
      <c r="I20" s="49" t="s">
        <v>13</v>
      </c>
      <c r="J20" s="46" t="s">
        <v>9</v>
      </c>
      <c r="K20" s="25"/>
      <c r="L20" s="43"/>
      <c r="M20" s="25"/>
    </row>
    <row r="21" spans="1:13" ht="16" x14ac:dyDescent="0.2">
      <c r="A21" s="29"/>
      <c r="B21" s="29"/>
      <c r="C21" s="25"/>
      <c r="D21" s="24">
        <v>2</v>
      </c>
      <c r="E21" s="12" t="s">
        <v>37</v>
      </c>
      <c r="F21" s="34"/>
      <c r="G21" s="32"/>
      <c r="H21" s="32"/>
      <c r="I21" s="50"/>
      <c r="J21" s="47"/>
      <c r="K21" s="25"/>
      <c r="L21" s="44"/>
      <c r="M21" s="25"/>
    </row>
    <row r="22" spans="1:13" ht="32" x14ac:dyDescent="0.2">
      <c r="A22" s="29"/>
      <c r="B22" s="29"/>
      <c r="C22" s="25"/>
      <c r="D22" s="24">
        <v>3</v>
      </c>
      <c r="E22" s="12" t="s">
        <v>47</v>
      </c>
      <c r="F22" s="34"/>
      <c r="G22" s="32"/>
      <c r="H22" s="32"/>
      <c r="I22" s="50"/>
      <c r="J22" s="47"/>
      <c r="K22" s="25"/>
      <c r="L22" s="44"/>
      <c r="M22" s="25"/>
    </row>
    <row r="23" spans="1:13" ht="16" x14ac:dyDescent="0.2">
      <c r="A23" s="29"/>
      <c r="B23" s="29"/>
      <c r="C23" s="25"/>
      <c r="D23" s="24">
        <v>4</v>
      </c>
      <c r="E23" s="12" t="s">
        <v>44</v>
      </c>
      <c r="F23" s="34"/>
      <c r="G23" s="32"/>
      <c r="H23" s="32"/>
      <c r="I23" s="51"/>
      <c r="J23" s="48"/>
      <c r="K23" s="25"/>
      <c r="L23" s="45"/>
      <c r="M23" s="25"/>
    </row>
    <row r="24" spans="1:13" ht="15" customHeight="1" x14ac:dyDescent="0.2">
      <c r="A24" s="37" t="s">
        <v>52</v>
      </c>
      <c r="B24" s="38"/>
      <c r="C24" s="38"/>
      <c r="D24" s="38"/>
      <c r="E24" s="38"/>
      <c r="F24" s="38"/>
      <c r="G24" s="38"/>
      <c r="H24" s="38"/>
      <c r="I24" s="22"/>
      <c r="J24" s="22"/>
      <c r="K24" s="22"/>
      <c r="L24" s="22"/>
      <c r="M24" s="22"/>
    </row>
    <row r="25" spans="1:13" ht="15" customHeight="1" x14ac:dyDescent="0.2">
      <c r="A25" s="29" t="s">
        <v>51</v>
      </c>
      <c r="B25" s="29" t="s">
        <v>32</v>
      </c>
      <c r="C25" s="25"/>
      <c r="D25" s="24">
        <v>1</v>
      </c>
      <c r="E25" s="12" t="s">
        <v>29</v>
      </c>
      <c r="F25" s="34"/>
      <c r="G25" s="31" t="s">
        <v>54</v>
      </c>
      <c r="H25" s="42" t="s">
        <v>55</v>
      </c>
      <c r="I25" s="49" t="s">
        <v>62</v>
      </c>
      <c r="J25" s="46" t="s">
        <v>10</v>
      </c>
      <c r="K25" s="25"/>
      <c r="L25" s="43"/>
      <c r="M25" s="25"/>
    </row>
    <row r="26" spans="1:13" ht="16" x14ac:dyDescent="0.2">
      <c r="A26" s="29"/>
      <c r="B26" s="29"/>
      <c r="C26" s="25"/>
      <c r="D26" s="24">
        <v>2</v>
      </c>
      <c r="E26" s="12" t="s">
        <v>37</v>
      </c>
      <c r="F26" s="34"/>
      <c r="G26" s="32"/>
      <c r="H26" s="32"/>
      <c r="I26" s="50"/>
      <c r="J26" s="47"/>
      <c r="K26" s="25"/>
      <c r="L26" s="44"/>
      <c r="M26" s="25"/>
    </row>
    <row r="27" spans="1:13" ht="16" x14ac:dyDescent="0.2">
      <c r="A27" s="29"/>
      <c r="B27" s="29"/>
      <c r="C27" s="25"/>
      <c r="D27" s="24">
        <v>3</v>
      </c>
      <c r="E27" s="12" t="s">
        <v>53</v>
      </c>
      <c r="F27" s="34"/>
      <c r="G27" s="32"/>
      <c r="H27" s="32"/>
      <c r="I27" s="50"/>
      <c r="J27" s="47"/>
      <c r="K27" s="25"/>
      <c r="L27" s="44"/>
      <c r="M27" s="25"/>
    </row>
    <row r="28" spans="1:13" ht="16" x14ac:dyDescent="0.2">
      <c r="A28" s="29"/>
      <c r="B28" s="29"/>
      <c r="C28" s="25"/>
      <c r="D28" s="24">
        <v>4</v>
      </c>
      <c r="E28" s="12" t="s">
        <v>44</v>
      </c>
      <c r="F28" s="34"/>
      <c r="G28" s="32"/>
      <c r="H28" s="32"/>
      <c r="I28" s="51"/>
      <c r="J28" s="48"/>
      <c r="K28" s="25"/>
      <c r="L28" s="45"/>
      <c r="M28" s="25"/>
    </row>
    <row r="29" spans="1:13" ht="15" customHeight="1" x14ac:dyDescent="0.2">
      <c r="A29" s="37" t="s">
        <v>56</v>
      </c>
      <c r="B29" s="38"/>
      <c r="C29" s="38"/>
      <c r="D29" s="38"/>
      <c r="E29" s="38"/>
      <c r="F29" s="38"/>
      <c r="G29" s="38"/>
      <c r="H29" s="38"/>
      <c r="I29" s="22"/>
      <c r="J29" s="22"/>
      <c r="K29" s="22"/>
      <c r="L29" s="22"/>
      <c r="M29" s="22"/>
    </row>
    <row r="30" spans="1:13" ht="15" customHeight="1" x14ac:dyDescent="0.2">
      <c r="A30" s="29" t="s">
        <v>58</v>
      </c>
      <c r="B30" s="29" t="s">
        <v>32</v>
      </c>
      <c r="C30" s="25"/>
      <c r="D30" s="24">
        <v>1</v>
      </c>
      <c r="E30" s="12" t="s">
        <v>29</v>
      </c>
      <c r="F30" s="34"/>
      <c r="G30" s="31" t="s">
        <v>54</v>
      </c>
      <c r="H30" s="42" t="s">
        <v>55</v>
      </c>
      <c r="I30" s="49" t="s">
        <v>62</v>
      </c>
      <c r="J30" s="46" t="s">
        <v>10</v>
      </c>
      <c r="K30" s="25"/>
      <c r="L30" s="43"/>
      <c r="M30" s="25"/>
    </row>
    <row r="31" spans="1:13" ht="16" x14ac:dyDescent="0.2">
      <c r="A31" s="29"/>
      <c r="B31" s="29"/>
      <c r="C31" s="25"/>
      <c r="D31" s="24">
        <v>2</v>
      </c>
      <c r="E31" s="12" t="s">
        <v>37</v>
      </c>
      <c r="F31" s="34"/>
      <c r="G31" s="32"/>
      <c r="H31" s="32"/>
      <c r="I31" s="50"/>
      <c r="J31" s="47"/>
      <c r="K31" s="25"/>
      <c r="L31" s="44"/>
      <c r="M31" s="25"/>
    </row>
    <row r="32" spans="1:13" ht="16" x14ac:dyDescent="0.2">
      <c r="A32" s="29"/>
      <c r="B32" s="29"/>
      <c r="C32" s="25"/>
      <c r="D32" s="24">
        <v>3</v>
      </c>
      <c r="E32" s="12" t="s">
        <v>57</v>
      </c>
      <c r="F32" s="34"/>
      <c r="G32" s="32"/>
      <c r="H32" s="32"/>
      <c r="I32" s="50"/>
      <c r="J32" s="47"/>
      <c r="K32" s="25"/>
      <c r="L32" s="44"/>
      <c r="M32" s="25"/>
    </row>
    <row r="33" spans="1:13" ht="16" x14ac:dyDescent="0.2">
      <c r="A33" s="29"/>
      <c r="B33" s="29"/>
      <c r="C33" s="25"/>
      <c r="D33" s="24">
        <v>4</v>
      </c>
      <c r="E33" s="12" t="s">
        <v>44</v>
      </c>
      <c r="F33" s="34"/>
      <c r="G33" s="32"/>
      <c r="H33" s="32"/>
      <c r="I33" s="51"/>
      <c r="J33" s="48"/>
      <c r="K33" s="25"/>
      <c r="L33" s="45"/>
      <c r="M33" s="25"/>
    </row>
    <row r="34" spans="1:13" ht="15" customHeight="1" x14ac:dyDescent="0.2">
      <c r="A34" s="37" t="s">
        <v>59</v>
      </c>
      <c r="B34" s="38"/>
      <c r="C34" s="38"/>
      <c r="D34" s="38"/>
      <c r="E34" s="38"/>
      <c r="F34" s="38"/>
      <c r="G34" s="38"/>
      <c r="H34" s="38"/>
      <c r="I34" s="22"/>
      <c r="J34" s="22"/>
      <c r="K34" s="22"/>
      <c r="L34" s="22"/>
      <c r="M34" s="22"/>
    </row>
    <row r="35" spans="1:13" ht="15" customHeight="1" x14ac:dyDescent="0.2">
      <c r="A35" s="29" t="s">
        <v>58</v>
      </c>
      <c r="B35" s="29" t="s">
        <v>32</v>
      </c>
      <c r="C35" s="25"/>
      <c r="D35" s="24">
        <v>1</v>
      </c>
      <c r="E35" s="12" t="s">
        <v>29</v>
      </c>
      <c r="F35" s="34"/>
      <c r="G35" s="31" t="s">
        <v>61</v>
      </c>
      <c r="H35" s="42"/>
      <c r="I35" s="49" t="s">
        <v>62</v>
      </c>
      <c r="J35" s="46" t="s">
        <v>9</v>
      </c>
      <c r="K35" s="25"/>
      <c r="L35" s="43"/>
      <c r="M35" s="25"/>
    </row>
    <row r="36" spans="1:13" ht="16" x14ac:dyDescent="0.2">
      <c r="A36" s="29"/>
      <c r="B36" s="29"/>
      <c r="C36" s="25"/>
      <c r="D36" s="24">
        <v>2</v>
      </c>
      <c r="E36" s="12" t="s">
        <v>37</v>
      </c>
      <c r="F36" s="34"/>
      <c r="G36" s="32"/>
      <c r="H36" s="32"/>
      <c r="I36" s="50"/>
      <c r="J36" s="47"/>
      <c r="K36" s="25"/>
      <c r="L36" s="44"/>
      <c r="M36" s="25"/>
    </row>
    <row r="37" spans="1:13" ht="32" x14ac:dyDescent="0.2">
      <c r="A37" s="29"/>
      <c r="B37" s="29"/>
      <c r="C37" s="25"/>
      <c r="D37" s="24">
        <v>3</v>
      </c>
      <c r="E37" s="12" t="s">
        <v>60</v>
      </c>
      <c r="F37" s="34"/>
      <c r="G37" s="32"/>
      <c r="H37" s="32"/>
      <c r="I37" s="50"/>
      <c r="J37" s="47"/>
      <c r="K37" s="25"/>
      <c r="L37" s="44"/>
      <c r="M37" s="25"/>
    </row>
    <row r="38" spans="1:13" ht="16" x14ac:dyDescent="0.2">
      <c r="A38" s="29"/>
      <c r="B38" s="29"/>
      <c r="C38" s="25"/>
      <c r="D38" s="24">
        <v>4</v>
      </c>
      <c r="E38" s="12" t="s">
        <v>44</v>
      </c>
      <c r="F38" s="34"/>
      <c r="G38" s="32"/>
      <c r="H38" s="32"/>
      <c r="I38" s="51"/>
      <c r="J38" s="48"/>
      <c r="K38" s="25"/>
      <c r="L38" s="45"/>
      <c r="M38" s="25"/>
    </row>
    <row r="39" spans="1:13" ht="15" customHeight="1" x14ac:dyDescent="0.2">
      <c r="A39" s="37" t="s">
        <v>63</v>
      </c>
      <c r="B39" s="38"/>
      <c r="C39" s="38"/>
      <c r="D39" s="38"/>
      <c r="E39" s="38"/>
      <c r="F39" s="38"/>
      <c r="G39" s="38"/>
      <c r="H39" s="38"/>
      <c r="I39" s="22"/>
      <c r="J39" s="22"/>
      <c r="K39" s="22"/>
      <c r="L39" s="22"/>
      <c r="M39" s="22"/>
    </row>
    <row r="40" spans="1:13" ht="15" customHeight="1" x14ac:dyDescent="0.2">
      <c r="A40" s="29" t="s">
        <v>65</v>
      </c>
      <c r="B40" s="29" t="s">
        <v>32</v>
      </c>
      <c r="C40" s="25"/>
      <c r="D40" s="24">
        <v>1</v>
      </c>
      <c r="E40" s="12" t="s">
        <v>29</v>
      </c>
      <c r="F40" s="34"/>
      <c r="G40" s="31" t="s">
        <v>61</v>
      </c>
      <c r="H40" s="42"/>
      <c r="I40" s="49" t="s">
        <v>62</v>
      </c>
      <c r="J40" s="46" t="s">
        <v>9</v>
      </c>
      <c r="K40" s="25"/>
      <c r="L40" s="43"/>
      <c r="M40" s="25"/>
    </row>
    <row r="41" spans="1:13" ht="16" x14ac:dyDescent="0.2">
      <c r="A41" s="29"/>
      <c r="B41" s="29"/>
      <c r="C41" s="25"/>
      <c r="D41" s="24">
        <v>2</v>
      </c>
      <c r="E41" s="12" t="s">
        <v>37</v>
      </c>
      <c r="F41" s="34"/>
      <c r="G41" s="32"/>
      <c r="H41" s="32"/>
      <c r="I41" s="50"/>
      <c r="J41" s="47"/>
      <c r="K41" s="25"/>
      <c r="L41" s="44"/>
      <c r="M41" s="25"/>
    </row>
    <row r="42" spans="1:13" ht="48" x14ac:dyDescent="0.2">
      <c r="A42" s="29"/>
      <c r="B42" s="29"/>
      <c r="C42" s="25"/>
      <c r="D42" s="24">
        <v>3</v>
      </c>
      <c r="E42" s="12" t="s">
        <v>64</v>
      </c>
      <c r="F42" s="34"/>
      <c r="G42" s="32"/>
      <c r="H42" s="32"/>
      <c r="I42" s="50"/>
      <c r="J42" s="47"/>
      <c r="K42" s="25"/>
      <c r="L42" s="44"/>
      <c r="M42" s="25"/>
    </row>
    <row r="43" spans="1:13" ht="16" x14ac:dyDescent="0.2">
      <c r="A43" s="29"/>
      <c r="B43" s="29"/>
      <c r="C43" s="25"/>
      <c r="D43" s="24">
        <v>4</v>
      </c>
      <c r="E43" s="12" t="s">
        <v>44</v>
      </c>
      <c r="F43" s="34"/>
      <c r="G43" s="32"/>
      <c r="H43" s="32"/>
      <c r="I43" s="51"/>
      <c r="J43" s="48"/>
      <c r="K43" s="25"/>
      <c r="L43" s="45"/>
      <c r="M43" s="25"/>
    </row>
    <row r="44" spans="1:13" ht="15" customHeight="1" x14ac:dyDescent="0.2">
      <c r="A44" s="37" t="s">
        <v>67</v>
      </c>
      <c r="B44" s="38"/>
      <c r="C44" s="38"/>
      <c r="D44" s="38"/>
      <c r="E44" s="38"/>
      <c r="F44" s="38"/>
      <c r="G44" s="38"/>
      <c r="H44" s="38"/>
      <c r="I44" s="22"/>
      <c r="J44" s="22"/>
      <c r="K44" s="22"/>
      <c r="L44" s="22"/>
      <c r="M44" s="22"/>
    </row>
    <row r="45" spans="1:13" ht="15" customHeight="1" x14ac:dyDescent="0.2">
      <c r="A45" s="29" t="s">
        <v>66</v>
      </c>
      <c r="B45" s="29" t="s">
        <v>32</v>
      </c>
      <c r="C45" s="25"/>
      <c r="D45" s="24">
        <v>1</v>
      </c>
      <c r="E45" s="12" t="s">
        <v>29</v>
      </c>
      <c r="F45" s="34"/>
      <c r="G45" s="31" t="s">
        <v>69</v>
      </c>
      <c r="H45" s="42"/>
      <c r="I45" s="49" t="s">
        <v>62</v>
      </c>
      <c r="J45" s="46" t="s">
        <v>9</v>
      </c>
      <c r="K45" s="25"/>
      <c r="L45" s="43"/>
      <c r="M45" s="25"/>
    </row>
    <row r="46" spans="1:13" ht="32" x14ac:dyDescent="0.2">
      <c r="A46" s="29"/>
      <c r="B46" s="29"/>
      <c r="C46" s="25"/>
      <c r="D46" s="24">
        <v>2</v>
      </c>
      <c r="E46" s="12" t="s">
        <v>68</v>
      </c>
      <c r="F46" s="34"/>
      <c r="G46" s="32"/>
      <c r="H46" s="32"/>
      <c r="I46" s="50"/>
      <c r="J46" s="47"/>
      <c r="K46" s="25"/>
      <c r="L46" s="44"/>
      <c r="M46" s="25"/>
    </row>
    <row r="47" spans="1:13" ht="15" customHeight="1" x14ac:dyDescent="0.2">
      <c r="A47" s="37" t="s">
        <v>70</v>
      </c>
      <c r="B47" s="38"/>
      <c r="C47" s="38"/>
      <c r="D47" s="38"/>
      <c r="E47" s="38"/>
      <c r="F47" s="38"/>
      <c r="G47" s="38"/>
      <c r="H47" s="38"/>
      <c r="I47" s="22"/>
      <c r="J47" s="22"/>
      <c r="K47" s="22"/>
      <c r="L47" s="22"/>
      <c r="M47" s="22"/>
    </row>
    <row r="48" spans="1:13" ht="15" customHeight="1" x14ac:dyDescent="0.2">
      <c r="A48" s="29" t="s">
        <v>71</v>
      </c>
      <c r="B48" s="29" t="s">
        <v>32</v>
      </c>
      <c r="C48" s="25"/>
      <c r="D48" s="24">
        <v>1</v>
      </c>
      <c r="E48" s="12" t="s">
        <v>29</v>
      </c>
      <c r="F48" s="34"/>
      <c r="G48" s="31" t="s">
        <v>69</v>
      </c>
      <c r="H48" s="42"/>
      <c r="I48" s="49" t="s">
        <v>62</v>
      </c>
      <c r="J48" s="46" t="s">
        <v>9</v>
      </c>
      <c r="K48" s="25"/>
      <c r="L48" s="43"/>
      <c r="M48" s="25"/>
    </row>
    <row r="49" spans="1:13" ht="32" x14ac:dyDescent="0.2">
      <c r="A49" s="29"/>
      <c r="B49" s="29"/>
      <c r="C49" s="25"/>
      <c r="D49" s="24">
        <v>2</v>
      </c>
      <c r="E49" s="12" t="s">
        <v>68</v>
      </c>
      <c r="F49" s="34"/>
      <c r="G49" s="32"/>
      <c r="H49" s="32"/>
      <c r="I49" s="50"/>
      <c r="J49" s="47"/>
      <c r="K49" s="25"/>
      <c r="L49" s="44"/>
      <c r="M49" s="25"/>
    </row>
  </sheetData>
  <autoFilter ref="A5:M8" xr:uid="{00000000-0009-0000-0000-000001000000}"/>
  <dataConsolidate/>
  <mergeCells count="123">
    <mergeCell ref="I48:I49"/>
    <mergeCell ref="J48:J49"/>
    <mergeCell ref="K48:K49"/>
    <mergeCell ref="L48:L49"/>
    <mergeCell ref="M48:M49"/>
    <mergeCell ref="A47:H47"/>
    <mergeCell ref="A48:A49"/>
    <mergeCell ref="B48:B49"/>
    <mergeCell ref="C48:C49"/>
    <mergeCell ref="F48:F49"/>
    <mergeCell ref="G48:G49"/>
    <mergeCell ref="H48:H49"/>
    <mergeCell ref="I45:I46"/>
    <mergeCell ref="J45:J46"/>
    <mergeCell ref="K45:K46"/>
    <mergeCell ref="L45:L46"/>
    <mergeCell ref="M45:M46"/>
    <mergeCell ref="A44:H44"/>
    <mergeCell ref="A45:A46"/>
    <mergeCell ref="B45:B46"/>
    <mergeCell ref="C45:C46"/>
    <mergeCell ref="F45:F46"/>
    <mergeCell ref="G45:G46"/>
    <mergeCell ref="H45:H46"/>
    <mergeCell ref="I40:I43"/>
    <mergeCell ref="J40:J43"/>
    <mergeCell ref="K40:K43"/>
    <mergeCell ref="L40:L43"/>
    <mergeCell ref="M40:M43"/>
    <mergeCell ref="A39:H39"/>
    <mergeCell ref="A40:A43"/>
    <mergeCell ref="B40:B43"/>
    <mergeCell ref="C40:C43"/>
    <mergeCell ref="F40:F43"/>
    <mergeCell ref="G40:G43"/>
    <mergeCell ref="H40:H43"/>
    <mergeCell ref="K30:K33"/>
    <mergeCell ref="L30:L33"/>
    <mergeCell ref="M30:M33"/>
    <mergeCell ref="A34:H34"/>
    <mergeCell ref="A35:A38"/>
    <mergeCell ref="B35:B38"/>
    <mergeCell ref="C35:C38"/>
    <mergeCell ref="F35:F38"/>
    <mergeCell ref="G35:G38"/>
    <mergeCell ref="H35:H38"/>
    <mergeCell ref="I35:I38"/>
    <mergeCell ref="J35:J38"/>
    <mergeCell ref="K35:K38"/>
    <mergeCell ref="L35:L38"/>
    <mergeCell ref="M35:M38"/>
    <mergeCell ref="F30:F33"/>
    <mergeCell ref="G30:G33"/>
    <mergeCell ref="H30:H33"/>
    <mergeCell ref="I30:I33"/>
    <mergeCell ref="J30:J33"/>
    <mergeCell ref="A19:H19"/>
    <mergeCell ref="A24:H24"/>
    <mergeCell ref="A25:A28"/>
    <mergeCell ref="B25:B28"/>
    <mergeCell ref="C25:C28"/>
    <mergeCell ref="F25:F28"/>
    <mergeCell ref="G25:G28"/>
    <mergeCell ref="H25:H28"/>
    <mergeCell ref="A14:H14"/>
    <mergeCell ref="A10:A13"/>
    <mergeCell ref="B10:B13"/>
    <mergeCell ref="C10:C13"/>
    <mergeCell ref="F10:F13"/>
    <mergeCell ref="G10:G13"/>
    <mergeCell ref="M7:M8"/>
    <mergeCell ref="C2:F4"/>
    <mergeCell ref="H10:H13"/>
    <mergeCell ref="I10:I13"/>
    <mergeCell ref="A6:H6"/>
    <mergeCell ref="A9:H9"/>
    <mergeCell ref="J10:J13"/>
    <mergeCell ref="K10:K13"/>
    <mergeCell ref="L10:L13"/>
    <mergeCell ref="M10:M13"/>
    <mergeCell ref="A1:B4"/>
    <mergeCell ref="C1:M1"/>
    <mergeCell ref="A7:A8"/>
    <mergeCell ref="B7:B8"/>
    <mergeCell ref="C7:C8"/>
    <mergeCell ref="F7:F8"/>
    <mergeCell ref="G7:G8"/>
    <mergeCell ref="H7:H8"/>
    <mergeCell ref="I7:I8"/>
    <mergeCell ref="J7:J8"/>
    <mergeCell ref="K7:K8"/>
    <mergeCell ref="L7:L8"/>
    <mergeCell ref="J20:J23"/>
    <mergeCell ref="A20:A23"/>
    <mergeCell ref="B20:B23"/>
    <mergeCell ref="C20:C23"/>
    <mergeCell ref="F20:F23"/>
    <mergeCell ref="G20:G23"/>
    <mergeCell ref="H20:H23"/>
    <mergeCell ref="I20:I23"/>
    <mergeCell ref="K20:K23"/>
    <mergeCell ref="L20:L23"/>
    <mergeCell ref="M20:M23"/>
    <mergeCell ref="I25:I28"/>
    <mergeCell ref="J25:J28"/>
    <mergeCell ref="K25:K28"/>
    <mergeCell ref="L25:L28"/>
    <mergeCell ref="M25:M28"/>
    <mergeCell ref="A29:H29"/>
    <mergeCell ref="A30:A33"/>
    <mergeCell ref="B30:B33"/>
    <mergeCell ref="C30:C33"/>
    <mergeCell ref="A15:A18"/>
    <mergeCell ref="B15:B18"/>
    <mergeCell ref="C15:C18"/>
    <mergeCell ref="F15:F18"/>
    <mergeCell ref="G15:G18"/>
    <mergeCell ref="H15:H18"/>
    <mergeCell ref="I15:I18"/>
    <mergeCell ref="J15:J18"/>
    <mergeCell ref="K15:K18"/>
    <mergeCell ref="L15:L18"/>
    <mergeCell ref="M15:M18"/>
  </mergeCells>
  <conditionalFormatting sqref="L4:L5 J5:K5 G2:I3 G5:H5 I5:I18 G50:I1048576 G7:H8 G10:H13">
    <cfRule type="cellIs" dxfId="107" priority="124" operator="equal">
      <formula>"Skipped"</formula>
    </cfRule>
  </conditionalFormatting>
  <conditionalFormatting sqref="J50:L489 J2:L18">
    <cfRule type="cellIs" dxfId="106" priority="68" operator="equal">
      <formula>"Skipped"</formula>
    </cfRule>
    <cfRule type="cellIs" dxfId="105" priority="125" operator="equal">
      <formula>"Failed"</formula>
    </cfRule>
    <cfRule type="cellIs" dxfId="104" priority="126" operator="equal">
      <formula>"Passed"</formula>
    </cfRule>
  </conditionalFormatting>
  <conditionalFormatting sqref="H15:H18">
    <cfRule type="cellIs" dxfId="81" priority="45" operator="equal">
      <formula>"Skipped"</formula>
    </cfRule>
  </conditionalFormatting>
  <conditionalFormatting sqref="G20:G23">
    <cfRule type="cellIs" dxfId="80" priority="38" operator="equal">
      <formula>"Skipped"</formula>
    </cfRule>
  </conditionalFormatting>
  <conditionalFormatting sqref="I19:I23">
    <cfRule type="cellIs" dxfId="79" priority="42" operator="equal">
      <formula>"Skipped"</formula>
    </cfRule>
  </conditionalFormatting>
  <conditionalFormatting sqref="J19:L23">
    <cfRule type="cellIs" dxfId="78" priority="41" operator="equal">
      <formula>"Skipped"</formula>
    </cfRule>
    <cfRule type="cellIs" dxfId="77" priority="43" operator="equal">
      <formula>"Failed"</formula>
    </cfRule>
    <cfRule type="cellIs" dxfId="76" priority="44" operator="equal">
      <formula>"Passed"</formula>
    </cfRule>
  </conditionalFormatting>
  <conditionalFormatting sqref="H20:H23">
    <cfRule type="cellIs" dxfId="75" priority="40" operator="equal">
      <formula>"Skipped"</formula>
    </cfRule>
  </conditionalFormatting>
  <conditionalFormatting sqref="G15:G18">
    <cfRule type="cellIs" dxfId="74" priority="39" operator="equal">
      <formula>"Skipped"</formula>
    </cfRule>
  </conditionalFormatting>
  <conditionalFormatting sqref="G25:G28">
    <cfRule type="cellIs" dxfId="73" priority="32" operator="equal">
      <formula>"Skipped"</formula>
    </cfRule>
  </conditionalFormatting>
  <conditionalFormatting sqref="G30:G33">
    <cfRule type="cellIs" dxfId="72" priority="26" operator="equal">
      <formula>"Skipped"</formula>
    </cfRule>
  </conditionalFormatting>
  <conditionalFormatting sqref="G35:G38">
    <cfRule type="cellIs" dxfId="71" priority="19" operator="equal">
      <formula>"Skipped"</formula>
    </cfRule>
  </conditionalFormatting>
  <conditionalFormatting sqref="G40:G43">
    <cfRule type="cellIs" dxfId="70" priority="13" operator="equal">
      <formula>"Skipped"</formula>
    </cfRule>
  </conditionalFormatting>
  <conditionalFormatting sqref="G45:G46">
    <cfRule type="cellIs" dxfId="69" priority="7" operator="equal">
      <formula>"Skipped"</formula>
    </cfRule>
  </conditionalFormatting>
  <conditionalFormatting sqref="I24:I28">
    <cfRule type="cellIs" dxfId="68" priority="35" operator="equal">
      <formula>"Skipped"</formula>
    </cfRule>
  </conditionalFormatting>
  <conditionalFormatting sqref="J24:L28">
    <cfRule type="cellIs" dxfId="67" priority="34" operator="equal">
      <formula>"Skipped"</formula>
    </cfRule>
    <cfRule type="cellIs" dxfId="66" priority="36" operator="equal">
      <formula>"Failed"</formula>
    </cfRule>
    <cfRule type="cellIs" dxfId="65" priority="37" operator="equal">
      <formula>"Passed"</formula>
    </cfRule>
  </conditionalFormatting>
  <conditionalFormatting sqref="H25:H28">
    <cfRule type="cellIs" dxfId="64" priority="33" operator="equal">
      <formula>"Skipped"</formula>
    </cfRule>
  </conditionalFormatting>
  <conditionalFormatting sqref="I29:I33">
    <cfRule type="cellIs" dxfId="63" priority="29" operator="equal">
      <formula>"Skipped"</formula>
    </cfRule>
  </conditionalFormatting>
  <conditionalFormatting sqref="J29:L33">
    <cfRule type="cellIs" dxfId="62" priority="28" operator="equal">
      <formula>"Skipped"</formula>
    </cfRule>
    <cfRule type="cellIs" dxfId="61" priority="30" operator="equal">
      <formula>"Failed"</formula>
    </cfRule>
    <cfRule type="cellIs" dxfId="60" priority="31" operator="equal">
      <formula>"Passed"</formula>
    </cfRule>
  </conditionalFormatting>
  <conditionalFormatting sqref="H30:H33">
    <cfRule type="cellIs" dxfId="59" priority="27" operator="equal">
      <formula>"Skipped"</formula>
    </cfRule>
  </conditionalFormatting>
  <conditionalFormatting sqref="I34:I38">
    <cfRule type="cellIs" dxfId="58" priority="23" operator="equal">
      <formula>"Skipped"</formula>
    </cfRule>
  </conditionalFormatting>
  <conditionalFormatting sqref="J34:L38">
    <cfRule type="cellIs" dxfId="57" priority="22" operator="equal">
      <formula>"Skipped"</formula>
    </cfRule>
    <cfRule type="cellIs" dxfId="56" priority="24" operator="equal">
      <formula>"Failed"</formula>
    </cfRule>
    <cfRule type="cellIs" dxfId="55" priority="25" operator="equal">
      <formula>"Passed"</formula>
    </cfRule>
  </conditionalFormatting>
  <conditionalFormatting sqref="H35:H38">
    <cfRule type="cellIs" dxfId="54" priority="21" operator="equal">
      <formula>"Skipped"</formula>
    </cfRule>
  </conditionalFormatting>
  <conditionalFormatting sqref="I39:I43">
    <cfRule type="cellIs" dxfId="53" priority="16" operator="equal">
      <formula>"Skipped"</formula>
    </cfRule>
  </conditionalFormatting>
  <conditionalFormatting sqref="J39:L43">
    <cfRule type="cellIs" dxfId="52" priority="15" operator="equal">
      <formula>"Skipped"</formula>
    </cfRule>
    <cfRule type="cellIs" dxfId="51" priority="17" operator="equal">
      <formula>"Failed"</formula>
    </cfRule>
    <cfRule type="cellIs" dxfId="50" priority="18" operator="equal">
      <formula>"Passed"</formula>
    </cfRule>
  </conditionalFormatting>
  <conditionalFormatting sqref="H40:H43">
    <cfRule type="cellIs" dxfId="49" priority="14" operator="equal">
      <formula>"Skipped"</formula>
    </cfRule>
  </conditionalFormatting>
  <conditionalFormatting sqref="I44:I46">
    <cfRule type="cellIs" dxfId="48" priority="10" operator="equal">
      <formula>"Skipped"</formula>
    </cfRule>
  </conditionalFormatting>
  <conditionalFormatting sqref="J44:L46">
    <cfRule type="cellIs" dxfId="47" priority="9" operator="equal">
      <formula>"Skipped"</formula>
    </cfRule>
    <cfRule type="cellIs" dxfId="46" priority="11" operator="equal">
      <formula>"Failed"</formula>
    </cfRule>
    <cfRule type="cellIs" dxfId="45" priority="12" operator="equal">
      <formula>"Passed"</formula>
    </cfRule>
  </conditionalFormatting>
  <conditionalFormatting sqref="H45:H46">
    <cfRule type="cellIs" dxfId="44" priority="8" operator="equal">
      <formula>"Skipped"</formula>
    </cfRule>
  </conditionalFormatting>
  <conditionalFormatting sqref="G48:G49">
    <cfRule type="cellIs" dxfId="43" priority="1" operator="equal">
      <formula>"Skipped"</formula>
    </cfRule>
  </conditionalFormatting>
  <conditionalFormatting sqref="I47:I49">
    <cfRule type="cellIs" dxfId="42" priority="4" operator="equal">
      <formula>"Skipped"</formula>
    </cfRule>
  </conditionalFormatting>
  <conditionalFormatting sqref="J47:L49">
    <cfRule type="cellIs" dxfId="41" priority="3" operator="equal">
      <formula>"Skipped"</formula>
    </cfRule>
    <cfRule type="cellIs" dxfId="40" priority="5" operator="equal">
      <formula>"Failed"</formula>
    </cfRule>
    <cfRule type="cellIs" dxfId="39" priority="6" operator="equal">
      <formula>"Passed"</formula>
    </cfRule>
  </conditionalFormatting>
  <conditionalFormatting sqref="H48:H49">
    <cfRule type="cellIs" dxfId="38" priority="2" operator="equal">
      <formula>"Skipped"</formula>
    </cfRule>
  </conditionalFormatting>
  <dataValidations count="4">
    <dataValidation type="list" allowBlank="1" showInputMessage="1" showErrorMessage="1" sqref="F50:F1048576" xr:uid="{00000000-0002-0000-0100-000000000000}">
      <formula1>"Passed, Failed"</formula1>
    </dataValidation>
    <dataValidation type="list" allowBlank="1" showInputMessage="1" showErrorMessage="1" sqref="L7:L8 L15:L18 L10:L13 G2:H3 G50:I1048576 L20:L23 L25:L28 L30:L33 L35:L38 L40:L43 L45:L46 L48:L49" xr:uid="{00000000-0002-0000-0100-000001000000}">
      <formula1>"Yes, No"</formula1>
    </dataValidation>
    <dataValidation type="list" allowBlank="1" showInputMessage="1" showErrorMessage="1" sqref="J7:J8 J10:J11 J15:J16 J20:J21 J25:J26 J30:J31 J35:J36 J40:J41 J45:J46 J48:J49" xr:uid="{00000000-0002-0000-0100-000002000000}">
      <formula1>"Passed, Failed, Skipped"</formula1>
    </dataValidation>
    <dataValidation type="list" allowBlank="1" showInputMessage="1" showErrorMessage="1" sqref="I7:I8 I15:I18 I10:I13 I20:I23 I25:I28 I30:I33 I35:I38 I40:I43 I45:I46 I48:I49" xr:uid="{00000000-0002-0000-0100-000003000000}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tabSelected="1" zoomScale="125" zoomScaleNormal="85" workbookViewId="0">
      <pane xSplit="1" topLeftCell="B1" activePane="topRight" state="frozen"/>
      <selection pane="topRight" sqref="A1:B4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40.83203125" style="1" customWidth="1"/>
    <col min="6" max="6" width="25.6640625" style="1" customWidth="1"/>
    <col min="7" max="7" width="46.33203125" style="1" customWidth="1"/>
    <col min="8" max="8" width="33" style="1" customWidth="1"/>
    <col min="9" max="9" width="13" style="1" customWidth="1"/>
    <col min="10" max="10" width="10.83203125" style="1" customWidth="1"/>
    <col min="11" max="11" width="13.33203125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25"/>
      <c r="B1" s="25"/>
      <c r="C1" s="39" t="s">
        <v>72</v>
      </c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customHeight="1" x14ac:dyDescent="0.2">
      <c r="A2" s="25"/>
      <c r="B2" s="25"/>
      <c r="C2" s="36" t="s">
        <v>25</v>
      </c>
      <c r="D2" s="36"/>
      <c r="E2" s="36"/>
      <c r="F2" s="36"/>
      <c r="G2" s="11"/>
      <c r="H2" s="11"/>
      <c r="I2" s="11" t="s">
        <v>17</v>
      </c>
      <c r="J2" s="11" t="s">
        <v>9</v>
      </c>
      <c r="K2" s="11" t="s">
        <v>10</v>
      </c>
      <c r="L2" s="15" t="s">
        <v>18</v>
      </c>
      <c r="M2" s="11" t="s">
        <v>24</v>
      </c>
    </row>
    <row r="3" spans="1:13" x14ac:dyDescent="0.2">
      <c r="A3" s="25"/>
      <c r="B3" s="25"/>
      <c r="C3" s="36"/>
      <c r="D3" s="36"/>
      <c r="E3" s="36"/>
      <c r="F3" s="36"/>
      <c r="G3" s="11"/>
      <c r="H3" s="11"/>
      <c r="I3" s="11">
        <f>COUNTIF(A6:A15,"Test Case*")</f>
        <v>1</v>
      </c>
      <c r="J3" s="11">
        <f>COUNTIF(J5:J312,"Passed")</f>
        <v>1</v>
      </c>
      <c r="K3" s="11">
        <f>COUNTIF(J5:J312,"Failed")</f>
        <v>0</v>
      </c>
      <c r="L3" s="11">
        <f>I3-(J3+K3)</f>
        <v>0</v>
      </c>
      <c r="M3" s="13" t="s">
        <v>23</v>
      </c>
    </row>
    <row r="4" spans="1:13" ht="75.75" customHeight="1" x14ac:dyDescent="0.2">
      <c r="A4" s="25"/>
      <c r="B4" s="25"/>
      <c r="C4" s="36"/>
      <c r="D4" s="36"/>
      <c r="E4" s="36"/>
      <c r="F4" s="36"/>
      <c r="G4" s="16"/>
      <c r="H4" s="17"/>
      <c r="I4" s="18"/>
      <c r="J4" s="18">
        <f>J3/I3</f>
        <v>1</v>
      </c>
      <c r="K4" s="18">
        <f>K3/I3</f>
        <v>0</v>
      </c>
      <c r="L4" s="18">
        <f>L3/I3</f>
        <v>0</v>
      </c>
      <c r="M4" s="11"/>
    </row>
    <row r="5" spans="1:13" ht="16" x14ac:dyDescent="0.2">
      <c r="A5" s="19" t="s">
        <v>2</v>
      </c>
      <c r="B5" s="19" t="s">
        <v>1</v>
      </c>
      <c r="C5" s="20" t="s">
        <v>3</v>
      </c>
      <c r="D5" s="19" t="s">
        <v>4</v>
      </c>
      <c r="E5" s="20" t="s">
        <v>0</v>
      </c>
      <c r="F5" s="20" t="s">
        <v>5</v>
      </c>
      <c r="G5" s="19" t="s">
        <v>16</v>
      </c>
      <c r="H5" s="19" t="s">
        <v>15</v>
      </c>
      <c r="I5" s="19" t="s">
        <v>12</v>
      </c>
      <c r="J5" s="21" t="s">
        <v>6</v>
      </c>
      <c r="K5" s="21" t="s">
        <v>14</v>
      </c>
      <c r="L5" s="21" t="s">
        <v>7</v>
      </c>
      <c r="M5" s="19" t="s">
        <v>8</v>
      </c>
    </row>
    <row r="6" spans="1:13" ht="15" customHeight="1" x14ac:dyDescent="0.2">
      <c r="A6" s="37" t="s">
        <v>26</v>
      </c>
      <c r="B6" s="38"/>
      <c r="C6" s="38"/>
      <c r="D6" s="38"/>
      <c r="E6" s="38"/>
      <c r="F6" s="38"/>
      <c r="G6" s="38"/>
      <c r="H6" s="38"/>
      <c r="I6" s="22"/>
      <c r="J6" s="22"/>
      <c r="K6" s="22"/>
      <c r="L6" s="22"/>
      <c r="M6" s="22"/>
    </row>
    <row r="7" spans="1:13" ht="15" customHeight="1" x14ac:dyDescent="0.2">
      <c r="A7" s="29" t="s">
        <v>73</v>
      </c>
      <c r="B7" s="29" t="s">
        <v>74</v>
      </c>
      <c r="C7" s="25"/>
      <c r="D7" s="24">
        <v>1</v>
      </c>
      <c r="E7" s="12" t="s">
        <v>29</v>
      </c>
      <c r="F7" s="34"/>
      <c r="G7" s="31" t="s">
        <v>33</v>
      </c>
      <c r="H7" s="32"/>
      <c r="I7" s="27" t="s">
        <v>13</v>
      </c>
      <c r="J7" s="25" t="s">
        <v>9</v>
      </c>
      <c r="K7" s="25"/>
      <c r="L7" s="28"/>
      <c r="M7" s="25"/>
    </row>
    <row r="8" spans="1:13" ht="62" customHeight="1" x14ac:dyDescent="0.2">
      <c r="A8" s="29"/>
      <c r="B8" s="29"/>
      <c r="C8" s="25"/>
      <c r="D8" s="24">
        <v>2</v>
      </c>
      <c r="E8" s="12" t="s">
        <v>38</v>
      </c>
      <c r="F8" s="34"/>
      <c r="G8" s="32"/>
      <c r="H8" s="32"/>
      <c r="I8" s="27"/>
      <c r="J8" s="25"/>
      <c r="K8" s="25"/>
      <c r="L8" s="28"/>
      <c r="M8" s="25"/>
    </row>
    <row r="9" spans="1:13" x14ac:dyDescent="0.2">
      <c r="A9" s="26"/>
      <c r="B9" s="26"/>
      <c r="C9" s="26"/>
      <c r="D9" s="26"/>
      <c r="E9" s="26"/>
      <c r="F9" s="26"/>
      <c r="G9" s="26"/>
      <c r="H9" s="26"/>
      <c r="I9" s="23"/>
      <c r="J9" s="23"/>
      <c r="K9" s="23"/>
      <c r="L9" s="23"/>
      <c r="M9" s="23"/>
    </row>
    <row r="10" spans="1:13" x14ac:dyDescent="0.2">
      <c r="A10" s="25"/>
      <c r="B10" s="29"/>
      <c r="C10" s="25"/>
      <c r="D10" s="3"/>
      <c r="E10" s="12"/>
      <c r="F10" s="30"/>
      <c r="G10" s="34"/>
      <c r="H10" s="27"/>
      <c r="I10" s="27"/>
      <c r="J10" s="25"/>
      <c r="K10" s="25"/>
      <c r="L10" s="28"/>
      <c r="M10" s="25"/>
    </row>
    <row r="11" spans="1:13" ht="171" customHeight="1" x14ac:dyDescent="0.2">
      <c r="A11" s="25"/>
      <c r="B11" s="29"/>
      <c r="C11" s="25"/>
      <c r="D11" s="13"/>
      <c r="E11" s="12"/>
      <c r="F11" s="30"/>
      <c r="G11" s="34"/>
      <c r="H11" s="27"/>
      <c r="I11" s="27"/>
      <c r="J11" s="25"/>
      <c r="K11" s="25"/>
      <c r="L11" s="28"/>
      <c r="M11" s="25"/>
    </row>
    <row r="12" spans="1:13" ht="15" customHeight="1" x14ac:dyDescent="0.2">
      <c r="A12" s="26"/>
      <c r="B12" s="26"/>
      <c r="C12" s="26"/>
      <c r="D12" s="26"/>
      <c r="E12" s="26"/>
      <c r="F12" s="26"/>
      <c r="G12" s="26"/>
      <c r="H12" s="26"/>
      <c r="I12" s="22"/>
      <c r="J12" s="22"/>
      <c r="K12" s="22"/>
      <c r="L12" s="22"/>
      <c r="M12" s="22"/>
    </row>
    <row r="13" spans="1:13" ht="15" customHeight="1" x14ac:dyDescent="0.2">
      <c r="A13" s="25"/>
      <c r="B13" s="29"/>
      <c r="C13" s="25"/>
      <c r="D13" s="3"/>
      <c r="E13" s="12"/>
      <c r="F13" s="30"/>
      <c r="G13" s="34"/>
      <c r="H13" s="32"/>
      <c r="I13" s="27"/>
      <c r="J13" s="25"/>
      <c r="K13" s="25"/>
      <c r="L13" s="28"/>
      <c r="M13" s="25"/>
    </row>
    <row r="14" spans="1:13" x14ac:dyDescent="0.2">
      <c r="A14" s="25"/>
      <c r="B14" s="29"/>
      <c r="C14" s="25"/>
      <c r="D14" s="13"/>
      <c r="E14" s="12"/>
      <c r="F14" s="30"/>
      <c r="G14" s="34"/>
      <c r="H14" s="32"/>
      <c r="I14" s="27"/>
      <c r="J14" s="25"/>
      <c r="K14" s="25"/>
      <c r="L14" s="28"/>
      <c r="M14" s="25"/>
    </row>
    <row r="15" spans="1:13" ht="153.75" customHeight="1" x14ac:dyDescent="0.2">
      <c r="A15" s="25"/>
      <c r="B15" s="29"/>
      <c r="C15" s="25"/>
      <c r="D15" s="14"/>
      <c r="E15" s="12"/>
      <c r="F15" s="30"/>
      <c r="G15" s="34"/>
      <c r="H15" s="32"/>
      <c r="I15" s="27"/>
      <c r="J15" s="25"/>
      <c r="K15" s="25"/>
      <c r="L15" s="28"/>
      <c r="M15" s="25"/>
    </row>
  </sheetData>
  <autoFilter ref="A5:M15" xr:uid="{00000000-0009-0000-0000-000002000000}"/>
  <mergeCells count="39">
    <mergeCell ref="K10:K11"/>
    <mergeCell ref="L10:L11"/>
    <mergeCell ref="M10:M11"/>
    <mergeCell ref="I7:I8"/>
    <mergeCell ref="J7:J8"/>
    <mergeCell ref="K7:K8"/>
    <mergeCell ref="F10:F11"/>
    <mergeCell ref="G10:G11"/>
    <mergeCell ref="H10:H11"/>
    <mergeCell ref="I10:I11"/>
    <mergeCell ref="J10:J11"/>
    <mergeCell ref="A1:B4"/>
    <mergeCell ref="C1:M1"/>
    <mergeCell ref="C2:F4"/>
    <mergeCell ref="G7:G8"/>
    <mergeCell ref="A7:A8"/>
    <mergeCell ref="F7:F8"/>
    <mergeCell ref="A6:H6"/>
    <mergeCell ref="A12:H12"/>
    <mergeCell ref="A9:H9"/>
    <mergeCell ref="M13:M15"/>
    <mergeCell ref="B13:B15"/>
    <mergeCell ref="C13:C15"/>
    <mergeCell ref="F13:F15"/>
    <mergeCell ref="G13:G15"/>
    <mergeCell ref="B10:B11"/>
    <mergeCell ref="L13:L15"/>
    <mergeCell ref="A10:A11"/>
    <mergeCell ref="A13:A15"/>
    <mergeCell ref="C10:C11"/>
    <mergeCell ref="H13:H15"/>
    <mergeCell ref="I13:I15"/>
    <mergeCell ref="J13:J15"/>
    <mergeCell ref="K13:K15"/>
    <mergeCell ref="B7:B8"/>
    <mergeCell ref="C7:C8"/>
    <mergeCell ref="L7:L8"/>
    <mergeCell ref="M7:M8"/>
    <mergeCell ref="H7:H8"/>
  </mergeCells>
  <conditionalFormatting sqref="J2:L5 J16:L314 K9:L14 J9:J13">
    <cfRule type="cellIs" dxfId="37" priority="324" operator="equal">
      <formula>"Skipped"</formula>
    </cfRule>
    <cfRule type="cellIs" dxfId="36" priority="325" operator="equal">
      <formula>"Failed"</formula>
    </cfRule>
    <cfRule type="cellIs" dxfId="35" priority="326" operator="equal">
      <formula>"Passed"</formula>
    </cfRule>
  </conditionalFormatting>
  <conditionalFormatting sqref="L4 H9:H11 G2:I3 G9 I9:I13 G13:H13">
    <cfRule type="cellIs" dxfId="34" priority="316" operator="equal">
      <formula>"Skipped"</formula>
    </cfRule>
  </conditionalFormatting>
  <conditionalFormatting sqref="J2:L4">
    <cfRule type="cellIs" dxfId="33" priority="275" operator="equal">
      <formula>"Skipped"</formula>
    </cfRule>
  </conditionalFormatting>
  <conditionalFormatting sqref="J9:J13 K9:L14">
    <cfRule type="cellIs" dxfId="32" priority="267" operator="equal">
      <formula>"Skipped"</formula>
    </cfRule>
    <cfRule type="cellIs" dxfId="31" priority="268" operator="equal">
      <formula>"Failed"</formula>
    </cfRule>
    <cfRule type="cellIs" dxfId="30" priority="269" operator="equal">
      <formula>"Passed"</formula>
    </cfRule>
  </conditionalFormatting>
  <conditionalFormatting sqref="I6:I8 G7:H8">
    <cfRule type="cellIs" dxfId="3" priority="2" operator="equal">
      <formula>"Skipped"</formula>
    </cfRule>
  </conditionalFormatting>
  <conditionalFormatting sqref="J6:L8">
    <cfRule type="cellIs" dxfId="2" priority="1" operator="equal">
      <formula>"Skipped"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4">
    <dataValidation type="list" allowBlank="1" showInputMessage="1" showErrorMessage="1" sqref="F16:F1048576" xr:uid="{00000000-0002-0000-0200-000000000000}">
      <formula1>"Passed, Failed"</formula1>
    </dataValidation>
    <dataValidation type="list" allowBlank="1" showInputMessage="1" showErrorMessage="1" sqref="L10:L11 L13:L14 G16:I1048576 G2:H3 L7:L8" xr:uid="{00000000-0002-0000-0200-000001000000}">
      <formula1>"Yes, No"</formula1>
    </dataValidation>
    <dataValidation type="list" allowBlank="1" showInputMessage="1" showErrorMessage="1" sqref="J10:J11 J13 J7:J8" xr:uid="{00000000-0002-0000-0200-000002000000}">
      <formula1>"Passed, Failed, Skipped"</formula1>
    </dataValidation>
    <dataValidation type="list" allowBlank="1" showInputMessage="1" showErrorMessage="1" sqref="I10:I11 I13 I7:I8" xr:uid="{00000000-0002-0000-0200-000003000000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7F69-E8A7-B543-91EA-9AD672758A0C}">
  <dimension ref="A1:M34"/>
  <sheetViews>
    <sheetView topLeftCell="C1" zoomScale="107" zoomScaleNormal="70" workbookViewId="0">
      <pane ySplit="5" topLeftCell="A6" activePane="bottomLeft" state="frozen"/>
      <selection pane="bottomLeft" activeCell="F20" sqref="F20:F23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25.33203125" style="1" customWidth="1"/>
    <col min="6" max="6" width="32.1640625" style="1" customWidth="1"/>
    <col min="7" max="7" width="37.6640625" style="1" customWidth="1"/>
    <col min="8" max="8" width="33.1640625" style="1" customWidth="1"/>
    <col min="9" max="9" width="13" style="1" customWidth="1"/>
    <col min="10" max="10" width="12.83203125" style="1" customWidth="1"/>
    <col min="11" max="11" width="14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25"/>
      <c r="B1" s="25"/>
      <c r="C1" s="39" t="s">
        <v>31</v>
      </c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customHeight="1" x14ac:dyDescent="0.2">
      <c r="A2" s="25"/>
      <c r="B2" s="25"/>
      <c r="C2" s="36" t="s">
        <v>25</v>
      </c>
      <c r="D2" s="36"/>
      <c r="E2" s="36"/>
      <c r="F2" s="36"/>
      <c r="G2" s="24"/>
      <c r="H2" s="24"/>
      <c r="I2" s="24" t="s">
        <v>17</v>
      </c>
      <c r="J2" s="24" t="s">
        <v>9</v>
      </c>
      <c r="K2" s="24" t="s">
        <v>10</v>
      </c>
      <c r="L2" s="24" t="s">
        <v>18</v>
      </c>
      <c r="M2" s="24" t="s">
        <v>24</v>
      </c>
    </row>
    <row r="3" spans="1:13" x14ac:dyDescent="0.2">
      <c r="A3" s="25"/>
      <c r="B3" s="25"/>
      <c r="C3" s="36"/>
      <c r="D3" s="36"/>
      <c r="E3" s="36"/>
      <c r="F3" s="36"/>
      <c r="G3" s="24"/>
      <c r="H3" s="24"/>
      <c r="I3" s="24">
        <f>COUNTIF(A6:A184,"Test Case*")</f>
        <v>2</v>
      </c>
      <c r="J3" s="24">
        <f>COUNTIF(J6:J474,"Passed")</f>
        <v>0</v>
      </c>
      <c r="K3" s="24">
        <f>COUNTIF(J6:J474,"Failed")</f>
        <v>1</v>
      </c>
      <c r="L3" s="24">
        <f>COUNTIF(L6:L474,"Skipped")</f>
        <v>0</v>
      </c>
      <c r="M3" s="13" t="s">
        <v>23</v>
      </c>
    </row>
    <row r="4" spans="1:13" ht="75.75" customHeight="1" x14ac:dyDescent="0.2">
      <c r="A4" s="25"/>
      <c r="B4" s="25"/>
      <c r="C4" s="36"/>
      <c r="D4" s="36"/>
      <c r="E4" s="36"/>
      <c r="F4" s="36"/>
      <c r="G4" s="16"/>
      <c r="H4" s="17"/>
      <c r="I4" s="18"/>
      <c r="J4" s="18">
        <f>J3/I3</f>
        <v>0</v>
      </c>
      <c r="K4" s="18">
        <f>K3/I3</f>
        <v>0.5</v>
      </c>
      <c r="L4" s="18">
        <f>L3/I3</f>
        <v>0</v>
      </c>
      <c r="M4" s="24"/>
    </row>
    <row r="5" spans="1:13" ht="16" x14ac:dyDescent="0.2">
      <c r="A5" s="19" t="s">
        <v>2</v>
      </c>
      <c r="B5" s="19" t="s">
        <v>1</v>
      </c>
      <c r="C5" s="20" t="s">
        <v>3</v>
      </c>
      <c r="D5" s="19" t="s">
        <v>4</v>
      </c>
      <c r="E5" s="20" t="s">
        <v>0</v>
      </c>
      <c r="F5" s="20" t="s">
        <v>5</v>
      </c>
      <c r="G5" s="19" t="s">
        <v>16</v>
      </c>
      <c r="H5" s="19" t="s">
        <v>15</v>
      </c>
      <c r="I5" s="19" t="s">
        <v>12</v>
      </c>
      <c r="J5" s="21" t="s">
        <v>6</v>
      </c>
      <c r="K5" s="21" t="s">
        <v>14</v>
      </c>
      <c r="L5" s="21" t="s">
        <v>7</v>
      </c>
      <c r="M5" s="19" t="s">
        <v>8</v>
      </c>
    </row>
    <row r="6" spans="1:13" ht="15" customHeight="1" x14ac:dyDescent="0.2">
      <c r="A6" s="37" t="s">
        <v>26</v>
      </c>
      <c r="B6" s="38"/>
      <c r="C6" s="38"/>
      <c r="D6" s="38"/>
      <c r="E6" s="38"/>
      <c r="F6" s="38"/>
      <c r="G6" s="38"/>
      <c r="H6" s="38"/>
      <c r="I6" s="22"/>
      <c r="J6" s="22"/>
      <c r="K6" s="22"/>
      <c r="L6" s="22"/>
      <c r="M6" s="22"/>
    </row>
    <row r="7" spans="1:13" ht="15" customHeight="1" x14ac:dyDescent="0.2">
      <c r="A7" s="29" t="s">
        <v>27</v>
      </c>
      <c r="B7" s="29" t="s">
        <v>32</v>
      </c>
      <c r="C7" s="25"/>
      <c r="D7" s="24">
        <v>1</v>
      </c>
      <c r="E7" s="12" t="s">
        <v>29</v>
      </c>
      <c r="F7" s="34"/>
      <c r="G7" s="31" t="s">
        <v>33</v>
      </c>
      <c r="H7" s="27"/>
      <c r="I7" s="27" t="s">
        <v>13</v>
      </c>
      <c r="J7" s="25" t="s">
        <v>10</v>
      </c>
      <c r="K7" s="25">
        <v>1</v>
      </c>
      <c r="L7" s="28" t="s">
        <v>11</v>
      </c>
      <c r="M7" s="25"/>
    </row>
    <row r="8" spans="1:13" ht="32" x14ac:dyDescent="0.2">
      <c r="A8" s="29"/>
      <c r="B8" s="29"/>
      <c r="C8" s="25"/>
      <c r="D8" s="24">
        <v>2</v>
      </c>
      <c r="E8" s="12" t="s">
        <v>30</v>
      </c>
      <c r="F8" s="34"/>
      <c r="G8" s="32"/>
      <c r="H8" s="27"/>
      <c r="I8" s="27"/>
      <c r="J8" s="25"/>
      <c r="K8" s="25"/>
      <c r="L8" s="28"/>
      <c r="M8" s="25"/>
    </row>
    <row r="9" spans="1:13" x14ac:dyDescent="0.2">
      <c r="A9" s="37" t="s">
        <v>34</v>
      </c>
      <c r="B9" s="38"/>
      <c r="C9" s="38"/>
      <c r="D9" s="38"/>
      <c r="E9" s="38"/>
      <c r="F9" s="38"/>
      <c r="G9" s="38"/>
      <c r="H9" s="38"/>
      <c r="I9" s="23"/>
      <c r="J9" s="23"/>
      <c r="K9" s="23"/>
      <c r="L9" s="23"/>
      <c r="M9" s="23"/>
    </row>
    <row r="10" spans="1:13" ht="15" customHeight="1" x14ac:dyDescent="0.2">
      <c r="A10" s="29"/>
      <c r="B10" s="29"/>
      <c r="C10" s="25"/>
      <c r="D10" s="24"/>
      <c r="E10" s="12"/>
      <c r="F10" s="34"/>
      <c r="G10" s="31"/>
      <c r="H10" s="27"/>
      <c r="I10" s="27"/>
      <c r="J10" s="25"/>
      <c r="K10" s="25"/>
      <c r="L10" s="28"/>
      <c r="M10" s="25"/>
    </row>
    <row r="11" spans="1:13" x14ac:dyDescent="0.2">
      <c r="A11" s="29"/>
      <c r="B11" s="29"/>
      <c r="C11" s="25"/>
      <c r="D11" s="24"/>
      <c r="E11" s="12"/>
      <c r="F11" s="34"/>
      <c r="G11" s="32"/>
      <c r="H11" s="27"/>
      <c r="I11" s="27"/>
      <c r="J11" s="25"/>
      <c r="K11" s="25"/>
      <c r="L11" s="28"/>
      <c r="M11" s="25"/>
    </row>
    <row r="12" spans="1:13" x14ac:dyDescent="0.2">
      <c r="A12" s="29"/>
      <c r="B12" s="29"/>
      <c r="C12" s="25"/>
      <c r="D12" s="24"/>
      <c r="E12" s="12"/>
      <c r="F12" s="34"/>
      <c r="G12" s="32"/>
      <c r="H12" s="27"/>
      <c r="I12" s="27"/>
      <c r="J12" s="25"/>
      <c r="K12" s="25"/>
      <c r="L12" s="28"/>
      <c r="M12" s="25"/>
    </row>
    <row r="13" spans="1:13" x14ac:dyDescent="0.2">
      <c r="A13" s="29"/>
      <c r="B13" s="29"/>
      <c r="C13" s="25"/>
      <c r="D13" s="24"/>
      <c r="E13" s="12"/>
      <c r="F13" s="34"/>
      <c r="G13" s="32"/>
      <c r="H13" s="27"/>
      <c r="I13" s="27"/>
      <c r="J13" s="25"/>
      <c r="K13" s="25"/>
      <c r="L13" s="28"/>
      <c r="M13" s="25"/>
    </row>
    <row r="14" spans="1:13" ht="15" customHeight="1" x14ac:dyDescent="0.2">
      <c r="A14" s="26"/>
      <c r="B14" s="26"/>
      <c r="C14" s="26"/>
      <c r="D14" s="26"/>
      <c r="E14" s="26"/>
      <c r="F14" s="26"/>
      <c r="G14" s="26"/>
      <c r="H14" s="26"/>
      <c r="I14" s="22"/>
      <c r="J14" s="22"/>
      <c r="K14" s="22"/>
      <c r="L14" s="22"/>
      <c r="M14" s="22"/>
    </row>
    <row r="15" spans="1:13" ht="15" customHeight="1" x14ac:dyDescent="0.2">
      <c r="A15" s="29"/>
      <c r="B15" s="29"/>
      <c r="C15" s="25"/>
      <c r="D15" s="24"/>
      <c r="E15" s="12"/>
      <c r="F15" s="34"/>
      <c r="G15" s="31"/>
      <c r="H15" s="27"/>
      <c r="I15" s="27"/>
      <c r="J15" s="25"/>
      <c r="K15" s="25"/>
      <c r="L15" s="28"/>
      <c r="M15" s="25"/>
    </row>
    <row r="16" spans="1:13" x14ac:dyDescent="0.2">
      <c r="A16" s="29"/>
      <c r="B16" s="29"/>
      <c r="C16" s="25"/>
      <c r="D16" s="24"/>
      <c r="E16" s="12"/>
      <c r="F16" s="34"/>
      <c r="G16" s="32"/>
      <c r="H16" s="27"/>
      <c r="I16" s="27"/>
      <c r="J16" s="25"/>
      <c r="K16" s="25"/>
      <c r="L16" s="28"/>
      <c r="M16" s="25"/>
    </row>
    <row r="17" spans="1:13" x14ac:dyDescent="0.2">
      <c r="A17" s="29"/>
      <c r="B17" s="29"/>
      <c r="C17" s="25"/>
      <c r="D17" s="24"/>
      <c r="E17" s="12"/>
      <c r="F17" s="34"/>
      <c r="G17" s="32"/>
      <c r="H17" s="27"/>
      <c r="I17" s="27"/>
      <c r="J17" s="25"/>
      <c r="K17" s="25"/>
      <c r="L17" s="28"/>
      <c r="M17" s="25"/>
    </row>
    <row r="18" spans="1:13" x14ac:dyDescent="0.2">
      <c r="A18" s="29"/>
      <c r="B18" s="29"/>
      <c r="C18" s="25"/>
      <c r="D18" s="24"/>
      <c r="E18" s="12"/>
      <c r="F18" s="34"/>
      <c r="G18" s="32"/>
      <c r="H18" s="27"/>
      <c r="I18" s="27"/>
      <c r="J18" s="25"/>
      <c r="K18" s="25"/>
      <c r="L18" s="28"/>
      <c r="M18" s="25"/>
    </row>
    <row r="19" spans="1:13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x14ac:dyDescent="0.2">
      <c r="A20" s="29"/>
      <c r="B20" s="29"/>
      <c r="C20" s="25"/>
      <c r="D20" s="24"/>
      <c r="E20" s="12"/>
      <c r="F20" s="34"/>
      <c r="G20" s="31"/>
      <c r="H20" s="27"/>
      <c r="I20" s="27"/>
      <c r="J20" s="25"/>
      <c r="K20" s="25"/>
      <c r="L20" s="28"/>
      <c r="M20" s="25"/>
    </row>
    <row r="21" spans="1:13" x14ac:dyDescent="0.2">
      <c r="A21" s="29"/>
      <c r="B21" s="29"/>
      <c r="C21" s="25"/>
      <c r="D21" s="24"/>
      <c r="E21" s="12"/>
      <c r="F21" s="34"/>
      <c r="G21" s="35"/>
      <c r="H21" s="27"/>
      <c r="I21" s="27"/>
      <c r="J21" s="25"/>
      <c r="K21" s="25"/>
      <c r="L21" s="28"/>
      <c r="M21" s="25"/>
    </row>
    <row r="22" spans="1:13" x14ac:dyDescent="0.2">
      <c r="A22" s="29"/>
      <c r="B22" s="29"/>
      <c r="C22" s="25"/>
      <c r="D22" s="24"/>
      <c r="E22" s="12"/>
      <c r="F22" s="34"/>
      <c r="G22" s="35"/>
      <c r="H22" s="27"/>
      <c r="I22" s="27"/>
      <c r="J22" s="25"/>
      <c r="K22" s="25"/>
      <c r="L22" s="28"/>
      <c r="M22" s="25"/>
    </row>
    <row r="23" spans="1:13" ht="165.75" customHeight="1" x14ac:dyDescent="0.2">
      <c r="A23" s="29"/>
      <c r="B23" s="29"/>
      <c r="C23" s="25"/>
      <c r="D23" s="24"/>
      <c r="E23" s="12"/>
      <c r="F23" s="34"/>
      <c r="G23" s="35"/>
      <c r="H23" s="27"/>
      <c r="I23" s="27"/>
      <c r="J23" s="25"/>
      <c r="K23" s="25"/>
      <c r="L23" s="28"/>
      <c r="M23" s="25"/>
    </row>
    <row r="24" spans="1:13" ht="15" customHeight="1" x14ac:dyDescent="0.2">
      <c r="A24" s="2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">
      <c r="A25" s="29"/>
      <c r="B25" s="29"/>
      <c r="C25" s="29"/>
      <c r="D25" s="24"/>
      <c r="E25" s="12"/>
      <c r="F25" s="30"/>
      <c r="G25" s="31"/>
      <c r="H25" s="27"/>
      <c r="I25" s="27"/>
      <c r="J25" s="25"/>
      <c r="K25" s="25"/>
      <c r="L25" s="28"/>
      <c r="M25" s="25"/>
    </row>
    <row r="26" spans="1:13" ht="62.25" customHeight="1" x14ac:dyDescent="0.2">
      <c r="A26" s="29"/>
      <c r="B26" s="29"/>
      <c r="C26" s="29"/>
      <c r="D26" s="24"/>
      <c r="E26" s="12"/>
      <c r="F26" s="30"/>
      <c r="G26" s="35"/>
      <c r="H26" s="27"/>
      <c r="I26" s="27"/>
      <c r="J26" s="25"/>
      <c r="K26" s="25"/>
      <c r="L26" s="28"/>
      <c r="M26" s="25"/>
    </row>
    <row r="27" spans="1:13" ht="15" customHeight="1" x14ac:dyDescent="0.2">
      <c r="A27" s="26"/>
      <c r="B27" s="26"/>
      <c r="C27" s="26"/>
      <c r="D27" s="26"/>
      <c r="E27" s="26"/>
      <c r="F27" s="26"/>
      <c r="G27" s="26"/>
      <c r="H27" s="26"/>
      <c r="I27" s="22"/>
      <c r="J27" s="22"/>
      <c r="K27" s="22"/>
      <c r="L27" s="22"/>
      <c r="M27" s="22"/>
    </row>
    <row r="28" spans="1:13" ht="15" customHeight="1" x14ac:dyDescent="0.2">
      <c r="A28" s="29"/>
      <c r="B28" s="29"/>
      <c r="C28" s="29"/>
      <c r="D28" s="24"/>
      <c r="E28" s="12"/>
      <c r="F28" s="30"/>
      <c r="G28" s="31"/>
      <c r="H28" s="27"/>
      <c r="I28" s="27"/>
      <c r="J28" s="25"/>
      <c r="K28" s="25"/>
      <c r="L28" s="28"/>
      <c r="M28" s="25"/>
    </row>
    <row r="29" spans="1:13" x14ac:dyDescent="0.2">
      <c r="A29" s="29"/>
      <c r="B29" s="29"/>
      <c r="C29" s="29"/>
      <c r="D29" s="24"/>
      <c r="E29" s="12"/>
      <c r="F29" s="30"/>
      <c r="G29" s="32"/>
      <c r="H29" s="27"/>
      <c r="I29" s="27"/>
      <c r="J29" s="25"/>
      <c r="K29" s="25"/>
      <c r="L29" s="28"/>
      <c r="M29" s="25"/>
    </row>
    <row r="30" spans="1:13" x14ac:dyDescent="0.2">
      <c r="A30" s="29"/>
      <c r="B30" s="29"/>
      <c r="C30" s="29"/>
      <c r="D30" s="24"/>
      <c r="E30" s="12"/>
      <c r="F30" s="30"/>
      <c r="G30" s="32"/>
      <c r="H30" s="27"/>
      <c r="I30" s="27"/>
      <c r="J30" s="25"/>
      <c r="K30" s="25"/>
      <c r="L30" s="28"/>
      <c r="M30" s="25"/>
    </row>
    <row r="31" spans="1:13" ht="15" customHeight="1" x14ac:dyDescent="0.2">
      <c r="A31" s="26"/>
      <c r="B31" s="26"/>
      <c r="C31" s="26"/>
      <c r="D31" s="26"/>
      <c r="E31" s="26"/>
      <c r="F31" s="26"/>
      <c r="G31" s="26"/>
      <c r="H31" s="26"/>
      <c r="I31" s="22"/>
      <c r="J31" s="22"/>
      <c r="K31" s="22"/>
      <c r="L31" s="22"/>
      <c r="M31" s="22"/>
    </row>
    <row r="32" spans="1:13" ht="15" customHeight="1" x14ac:dyDescent="0.2">
      <c r="A32" s="29"/>
      <c r="B32" s="29"/>
      <c r="C32" s="29"/>
      <c r="D32" s="24"/>
      <c r="E32" s="12"/>
      <c r="F32" s="30"/>
      <c r="G32" s="31"/>
      <c r="H32" s="27"/>
      <c r="I32" s="27"/>
      <c r="J32" s="25"/>
      <c r="K32" s="25"/>
      <c r="L32" s="28"/>
      <c r="M32" s="25"/>
    </row>
    <row r="33" spans="1:13" x14ac:dyDescent="0.2">
      <c r="A33" s="29"/>
      <c r="B33" s="29"/>
      <c r="C33" s="29"/>
      <c r="D33" s="24"/>
      <c r="E33" s="12"/>
      <c r="F33" s="30"/>
      <c r="G33" s="32"/>
      <c r="H33" s="27"/>
      <c r="I33" s="27"/>
      <c r="J33" s="25"/>
      <c r="K33" s="25"/>
      <c r="L33" s="28"/>
      <c r="M33" s="25"/>
    </row>
    <row r="34" spans="1:13" x14ac:dyDescent="0.2">
      <c r="A34" s="29"/>
      <c r="B34" s="29"/>
      <c r="C34" s="29"/>
      <c r="D34" s="24"/>
      <c r="E34" s="12"/>
      <c r="F34" s="30"/>
      <c r="G34" s="32"/>
      <c r="H34" s="27"/>
      <c r="I34" s="27"/>
      <c r="J34" s="25"/>
      <c r="K34" s="25"/>
      <c r="L34" s="28"/>
      <c r="M34" s="25"/>
    </row>
  </sheetData>
  <autoFilter ref="A5:M8" xr:uid="{00000000-0009-0000-0000-000001000000}"/>
  <dataConsolidate/>
  <mergeCells count="86">
    <mergeCell ref="I32:I34"/>
    <mergeCell ref="J32:J34"/>
    <mergeCell ref="K32:K34"/>
    <mergeCell ref="L32:L34"/>
    <mergeCell ref="M32:M34"/>
    <mergeCell ref="A32:A34"/>
    <mergeCell ref="B32:B34"/>
    <mergeCell ref="C32:C34"/>
    <mergeCell ref="F32:F34"/>
    <mergeCell ref="G32:G34"/>
    <mergeCell ref="H32:H34"/>
    <mergeCell ref="I28:I30"/>
    <mergeCell ref="J28:J30"/>
    <mergeCell ref="K28:K30"/>
    <mergeCell ref="L28:L30"/>
    <mergeCell ref="M28:M30"/>
    <mergeCell ref="A31:H31"/>
    <mergeCell ref="A27:H27"/>
    <mergeCell ref="A28:A30"/>
    <mergeCell ref="B28:B30"/>
    <mergeCell ref="C28:C30"/>
    <mergeCell ref="F28:F30"/>
    <mergeCell ref="G28:G30"/>
    <mergeCell ref="H28:H30"/>
    <mergeCell ref="H25:H26"/>
    <mergeCell ref="I25:I26"/>
    <mergeCell ref="J25:J26"/>
    <mergeCell ref="K25:K26"/>
    <mergeCell ref="L25:L26"/>
    <mergeCell ref="M25:M26"/>
    <mergeCell ref="I20:I23"/>
    <mergeCell ref="J20:J23"/>
    <mergeCell ref="K20:K23"/>
    <mergeCell ref="L20:L23"/>
    <mergeCell ref="M20:M23"/>
    <mergeCell ref="A25:A26"/>
    <mergeCell ref="B25:B26"/>
    <mergeCell ref="C25:C26"/>
    <mergeCell ref="F25:F26"/>
    <mergeCell ref="G25:G26"/>
    <mergeCell ref="A20:A23"/>
    <mergeCell ref="B20:B23"/>
    <mergeCell ref="C20:C23"/>
    <mergeCell ref="F20:F23"/>
    <mergeCell ref="G20:G23"/>
    <mergeCell ref="H20:H23"/>
    <mergeCell ref="I15:I18"/>
    <mergeCell ref="J15:J18"/>
    <mergeCell ref="K15:K18"/>
    <mergeCell ref="L15:L18"/>
    <mergeCell ref="M15:M18"/>
    <mergeCell ref="A19:M19"/>
    <mergeCell ref="A15:A18"/>
    <mergeCell ref="B15:B18"/>
    <mergeCell ref="C15:C18"/>
    <mergeCell ref="F15:F18"/>
    <mergeCell ref="G15:G18"/>
    <mergeCell ref="H15:H18"/>
    <mergeCell ref="I10:I13"/>
    <mergeCell ref="J10:J13"/>
    <mergeCell ref="K10:K13"/>
    <mergeCell ref="L10:L13"/>
    <mergeCell ref="M10:M13"/>
    <mergeCell ref="A14:H14"/>
    <mergeCell ref="A10:A13"/>
    <mergeCell ref="B10:B13"/>
    <mergeCell ref="C10:C13"/>
    <mergeCell ref="F10:F13"/>
    <mergeCell ref="G10:G13"/>
    <mergeCell ref="H10:H13"/>
    <mergeCell ref="I7:I8"/>
    <mergeCell ref="J7:J8"/>
    <mergeCell ref="K7:K8"/>
    <mergeCell ref="L7:L8"/>
    <mergeCell ref="M7:M8"/>
    <mergeCell ref="A9:H9"/>
    <mergeCell ref="A1:B4"/>
    <mergeCell ref="C1:M1"/>
    <mergeCell ref="C2:F4"/>
    <mergeCell ref="A6:H6"/>
    <mergeCell ref="A7:A8"/>
    <mergeCell ref="B7:B8"/>
    <mergeCell ref="C7:C8"/>
    <mergeCell ref="F7:F8"/>
    <mergeCell ref="G7:G8"/>
    <mergeCell ref="H7:H8"/>
  </mergeCells>
  <conditionalFormatting sqref="G24:G25 L4:L5 J5:K5 G2:I3 G5:H5 I5:I26 G15:G22 H15:H26 G35:I1048576 G7:H8 G10:H13">
    <cfRule type="cellIs" dxfId="29" priority="24" operator="equal">
      <formula>"Skipped"</formula>
    </cfRule>
  </conditionalFormatting>
  <conditionalFormatting sqref="J35:L474 J2:L26">
    <cfRule type="cellIs" dxfId="28" priority="23" operator="equal">
      <formula>"Skipped"</formula>
    </cfRule>
    <cfRule type="cellIs" dxfId="27" priority="25" operator="equal">
      <formula>"Failed"</formula>
    </cfRule>
    <cfRule type="cellIs" dxfId="26" priority="26" operator="equal">
      <formula>"Passed"</formula>
    </cfRule>
  </conditionalFormatting>
  <conditionalFormatting sqref="H28:I30 I27">
    <cfRule type="cellIs" dxfId="25" priority="20" operator="equal">
      <formula>"Skipped"</formula>
    </cfRule>
  </conditionalFormatting>
  <conditionalFormatting sqref="J27:L27 L28:L30">
    <cfRule type="cellIs" dxfId="24" priority="19" operator="equal">
      <formula>"Skipped"</formula>
    </cfRule>
    <cfRule type="cellIs" dxfId="23" priority="21" operator="equal">
      <formula>"Failed"</formula>
    </cfRule>
    <cfRule type="cellIs" dxfId="22" priority="22" operator="equal">
      <formula>"Passed"</formula>
    </cfRule>
  </conditionalFormatting>
  <conditionalFormatting sqref="G28:G30">
    <cfRule type="cellIs" dxfId="21" priority="18" operator="equal">
      <formula>"Skipped"</formula>
    </cfRule>
  </conditionalFormatting>
  <conditionalFormatting sqref="J28:J30">
    <cfRule type="cellIs" dxfId="20" priority="15" operator="equal">
      <formula>"Skipped"</formula>
    </cfRule>
    <cfRule type="cellIs" dxfId="19" priority="16" operator="equal">
      <formula>"Failed"</formula>
    </cfRule>
    <cfRule type="cellIs" dxfId="18" priority="17" operator="equal">
      <formula>"Passed"</formula>
    </cfRule>
  </conditionalFormatting>
  <conditionalFormatting sqref="K28:K30">
    <cfRule type="cellIs" dxfId="17" priority="12" operator="equal">
      <formula>"Skipped"</formula>
    </cfRule>
    <cfRule type="cellIs" dxfId="16" priority="13" operator="equal">
      <formula>"Failed"</formula>
    </cfRule>
    <cfRule type="cellIs" dxfId="15" priority="14" operator="equal">
      <formula>"Passed"</formula>
    </cfRule>
  </conditionalFormatting>
  <conditionalFormatting sqref="H32:I34 I31">
    <cfRule type="cellIs" dxfId="14" priority="9" operator="equal">
      <formula>"Skipped"</formula>
    </cfRule>
  </conditionalFormatting>
  <conditionalFormatting sqref="J31:L31 L32:L34">
    <cfRule type="cellIs" dxfId="13" priority="8" operator="equal">
      <formula>"Skipped"</formula>
    </cfRule>
    <cfRule type="cellIs" dxfId="12" priority="10" operator="equal">
      <formula>"Failed"</formula>
    </cfRule>
    <cfRule type="cellIs" dxfId="11" priority="11" operator="equal">
      <formula>"Passed"</formula>
    </cfRule>
  </conditionalFormatting>
  <conditionalFormatting sqref="G32:G34">
    <cfRule type="cellIs" dxfId="10" priority="7" operator="equal">
      <formula>"Skipped"</formula>
    </cfRule>
  </conditionalFormatting>
  <conditionalFormatting sqref="J32:J34">
    <cfRule type="cellIs" dxfId="9" priority="4" operator="equal">
      <formula>"Skipped"</formula>
    </cfRule>
    <cfRule type="cellIs" dxfId="8" priority="5" operator="equal">
      <formula>"Failed"</formula>
    </cfRule>
    <cfRule type="cellIs" dxfId="7" priority="6" operator="equal">
      <formula>"Passed"</formula>
    </cfRule>
  </conditionalFormatting>
  <conditionalFormatting sqref="K32:K34">
    <cfRule type="cellIs" dxfId="6" priority="1" operator="equal">
      <formula>"Skipped"</formula>
    </cfRule>
    <cfRule type="cellIs" dxfId="5" priority="2" operator="equal">
      <formula>"Failed"</formula>
    </cfRule>
    <cfRule type="cellIs" dxfId="4" priority="3" operator="equal">
      <formula>"Passed"</formula>
    </cfRule>
  </conditionalFormatting>
  <dataValidations count="4">
    <dataValidation type="list" allowBlank="1" showInputMessage="1" showErrorMessage="1" sqref="I20:I23 I7:I8 I15:I18 I10:I13 I25:I26 I28:I30 I32:I34" xr:uid="{FFC4F67B-D271-914A-BAFA-BBF803DFBEE7}">
      <formula1>"High,Medium,Low"</formula1>
    </dataValidation>
    <dataValidation type="list" allowBlank="1" showInputMessage="1" showErrorMessage="1" sqref="J20:J21 J7:J8 J25 J10:J11 J15:J16 J28:J29 J32:J33" xr:uid="{7505585E-8060-C440-92C5-82B3E853B028}">
      <formula1>"Passed, Failed, Skipped"</formula1>
    </dataValidation>
    <dataValidation type="list" allowBlank="1" showInputMessage="1" showErrorMessage="1" sqref="L20:L23 L7:L8 L15:L18 L10:L13 G2:H3 L25:L26 L28:L30 G35:I1048576 L32:L34" xr:uid="{82472565-BF01-5E4B-9340-4955B79D6DB4}">
      <formula1>"Yes, No"</formula1>
    </dataValidation>
    <dataValidation type="list" allowBlank="1" showInputMessage="1" showErrorMessage="1" sqref="F35:F1048576" xr:uid="{4931B21D-07C8-9F47-932E-AF19607E3BBA}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report</vt:lpstr>
      <vt:lpstr>Home page</vt:lpstr>
      <vt:lpstr>Find page</vt:lpstr>
      <vt:lpstr> API Search 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2014-04-03T02:06:30Z</dcterms:created>
  <dcterms:modified xsi:type="dcterms:W3CDTF">2021-03-11T05:38:52Z</dcterms:modified>
</cp:coreProperties>
</file>