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" windowWidth="18960" windowHeight="11328"/>
  </bookViews>
  <sheets>
    <sheet name="Table 1" sheetId="1" r:id="rId1"/>
  </sheets>
  <calcPr calcId="145621"/>
</workbook>
</file>

<file path=xl/calcChain.xml><?xml version="1.0" encoding="utf-8"?>
<calcChain xmlns="http://schemas.openxmlformats.org/spreadsheetml/2006/main">
  <c r="M26" i="1" l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12" i="1"/>
  <c r="L26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</calcChain>
</file>

<file path=xl/sharedStrings.xml><?xml version="1.0" encoding="utf-8"?>
<sst xmlns="http://schemas.openxmlformats.org/spreadsheetml/2006/main" count="339" uniqueCount="243">
  <si>
    <r>
      <rPr>
        <sz val="9.5"/>
        <rFont val="Times New Roman"/>
        <family val="1"/>
      </rPr>
      <t>B22DCCN013</t>
    </r>
  </si>
  <si>
    <r>
      <rPr>
        <sz val="9.5"/>
        <rFont val="Times New Roman"/>
        <family val="1"/>
      </rPr>
      <t>Đỗ Nhật</t>
    </r>
  </si>
  <si>
    <r>
      <rPr>
        <b/>
        <sz val="9.5"/>
        <rFont val="Times New Roman"/>
        <family val="1"/>
      </rPr>
      <t>Anh</t>
    </r>
  </si>
  <si>
    <r>
      <rPr>
        <sz val="9.5"/>
        <rFont val="Times New Roman"/>
        <family val="1"/>
      </rPr>
      <t>D22CQCN01-B</t>
    </r>
  </si>
  <si>
    <r>
      <rPr>
        <sz val="9.5"/>
        <rFont val="Times New Roman"/>
        <family val="1"/>
      </rPr>
      <t>B22DCCN016</t>
    </r>
  </si>
  <si>
    <r>
      <rPr>
        <sz val="9.5"/>
        <rFont val="Times New Roman"/>
        <family val="1"/>
      </rPr>
      <t>Hoàng Kỳ</t>
    </r>
  </si>
  <si>
    <r>
      <rPr>
        <sz val="9.5"/>
        <rFont val="Times New Roman"/>
        <family val="1"/>
      </rPr>
      <t>D22CQCN04-B</t>
    </r>
  </si>
  <si>
    <r>
      <rPr>
        <sz val="9.5"/>
        <rFont val="Times New Roman"/>
        <family val="1"/>
      </rPr>
      <t>B22DCCN019</t>
    </r>
  </si>
  <si>
    <r>
      <rPr>
        <sz val="9.5"/>
        <rFont val="Times New Roman"/>
        <family val="1"/>
      </rPr>
      <t>Lê Đặng Đức</t>
    </r>
  </si>
  <si>
    <r>
      <rPr>
        <sz val="9.5"/>
        <rFont val="Times New Roman"/>
        <family val="1"/>
      </rPr>
      <t>D22CQCN07-B</t>
    </r>
  </si>
  <si>
    <r>
      <rPr>
        <sz val="9.5"/>
        <rFont val="Times New Roman"/>
        <family val="1"/>
      </rPr>
      <t>B22DCCN041</t>
    </r>
  </si>
  <si>
    <r>
      <rPr>
        <sz val="9.5"/>
        <rFont val="Times New Roman"/>
        <family val="1"/>
      </rPr>
      <t>Phạm Thị Minh</t>
    </r>
  </si>
  <si>
    <r>
      <rPr>
        <sz val="9.5"/>
        <rFont val="Times New Roman"/>
        <family val="1"/>
      </rPr>
      <t>D22CQCN05-B</t>
    </r>
  </si>
  <si>
    <r>
      <rPr>
        <sz val="9.5"/>
        <rFont val="Times New Roman"/>
        <family val="1"/>
      </rPr>
      <t>B22DCAT022</t>
    </r>
  </si>
  <si>
    <r>
      <rPr>
        <sz val="9.5"/>
        <rFont val="Times New Roman"/>
        <family val="1"/>
      </rPr>
      <t>Trần Tuấn</t>
    </r>
  </si>
  <si>
    <r>
      <rPr>
        <sz val="9.5"/>
        <rFont val="Times New Roman"/>
        <family val="1"/>
      </rPr>
      <t>D22CQAT02-B</t>
    </r>
  </si>
  <si>
    <r>
      <rPr>
        <sz val="10.5"/>
        <rFont val="Times New Roman"/>
        <family val="1"/>
      </rPr>
      <t>Không đủ ĐK DT</t>
    </r>
  </si>
  <si>
    <r>
      <rPr>
        <sz val="9.5"/>
        <rFont val="Times New Roman"/>
        <family val="1"/>
      </rPr>
      <t>B22DCCN064</t>
    </r>
  </si>
  <si>
    <r>
      <rPr>
        <sz val="9.5"/>
        <rFont val="Times New Roman"/>
        <family val="1"/>
      </rPr>
      <t>Nguyễn Đức</t>
    </r>
  </si>
  <si>
    <r>
      <rPr>
        <b/>
        <sz val="9.5"/>
        <rFont val="Times New Roman"/>
        <family val="1"/>
      </rPr>
      <t>Bảo</t>
    </r>
  </si>
  <si>
    <r>
      <rPr>
        <sz val="9.5"/>
        <rFont val="Times New Roman"/>
        <family val="1"/>
      </rPr>
      <t>B22DCCN072</t>
    </r>
  </si>
  <si>
    <r>
      <rPr>
        <sz val="9.5"/>
        <rFont val="Times New Roman"/>
        <family val="1"/>
      </rPr>
      <t>Thào A</t>
    </r>
  </si>
  <si>
    <r>
      <rPr>
        <b/>
        <sz val="9.5"/>
        <rFont val="Times New Roman"/>
        <family val="1"/>
      </rPr>
      <t>Bảy</t>
    </r>
  </si>
  <si>
    <r>
      <rPr>
        <sz val="9.5"/>
        <rFont val="Times New Roman"/>
        <family val="1"/>
      </rPr>
      <t>D22CQCN12-B</t>
    </r>
  </si>
  <si>
    <r>
      <rPr>
        <sz val="9.5"/>
        <rFont val="Times New Roman"/>
        <family val="1"/>
      </rPr>
      <t>B22DCCN079</t>
    </r>
  </si>
  <si>
    <r>
      <rPr>
        <sz val="9.5"/>
        <rFont val="Times New Roman"/>
        <family val="1"/>
      </rPr>
      <t>Đinh Văn</t>
    </r>
  </si>
  <si>
    <r>
      <rPr>
        <b/>
        <sz val="9.5"/>
        <rFont val="Times New Roman"/>
        <family val="1"/>
      </rPr>
      <t>Bình</t>
    </r>
  </si>
  <si>
    <r>
      <rPr>
        <sz val="9.5"/>
        <rFont val="Times New Roman"/>
        <family val="1"/>
      </rPr>
      <t>B22DCCN937</t>
    </r>
  </si>
  <si>
    <r>
      <rPr>
        <sz val="9.5"/>
        <rFont val="Times New Roman"/>
        <family val="1"/>
      </rPr>
      <t>Thamma vong</t>
    </r>
  </si>
  <si>
    <r>
      <rPr>
        <b/>
        <sz val="9.5"/>
        <rFont val="Times New Roman"/>
        <family val="1"/>
      </rPr>
      <t>Bounheuang</t>
    </r>
  </si>
  <si>
    <r>
      <rPr>
        <sz val="9.5"/>
        <rFont val="Times New Roman"/>
        <family val="1"/>
      </rPr>
      <t>B22DCCN090</t>
    </r>
  </si>
  <si>
    <r>
      <rPr>
        <sz val="9.5"/>
        <rFont val="Times New Roman"/>
        <family val="1"/>
      </rPr>
      <t>Nguyễn Thành</t>
    </r>
  </si>
  <si>
    <r>
      <rPr>
        <b/>
        <sz val="9.5"/>
        <rFont val="Times New Roman"/>
        <family val="1"/>
      </rPr>
      <t>Công</t>
    </r>
  </si>
  <si>
    <r>
      <rPr>
        <sz val="9.5"/>
        <rFont val="Times New Roman"/>
        <family val="1"/>
      </rPr>
      <t>D22CQCN06-B</t>
    </r>
  </si>
  <si>
    <r>
      <rPr>
        <sz val="9.5"/>
        <rFont val="Times New Roman"/>
        <family val="1"/>
      </rPr>
      <t>B22DCAT046</t>
    </r>
  </si>
  <si>
    <r>
      <rPr>
        <sz val="9.5"/>
        <rFont val="Times New Roman"/>
        <family val="1"/>
      </rPr>
      <t>Doãn Tuấn</t>
    </r>
  </si>
  <si>
    <r>
      <rPr>
        <b/>
        <sz val="9.5"/>
        <rFont val="Times New Roman"/>
        <family val="1"/>
      </rPr>
      <t>Dũng</t>
    </r>
  </si>
  <si>
    <r>
      <rPr>
        <sz val="9.5"/>
        <rFont val="Times New Roman"/>
        <family val="1"/>
      </rPr>
      <t>B22DCCN133</t>
    </r>
  </si>
  <si>
    <r>
      <rPr>
        <sz val="9.5"/>
        <rFont val="Times New Roman"/>
        <family val="1"/>
      </rPr>
      <t>Nguyễn Quang</t>
    </r>
  </si>
  <si>
    <r>
      <rPr>
        <sz val="9.5"/>
        <rFont val="Times New Roman"/>
        <family val="1"/>
      </rPr>
      <t>B22DCAT055</t>
    </r>
  </si>
  <si>
    <r>
      <rPr>
        <sz val="9.5"/>
        <rFont val="Times New Roman"/>
        <family val="1"/>
      </rPr>
      <t>Chu Đức</t>
    </r>
  </si>
  <si>
    <r>
      <rPr>
        <b/>
        <sz val="9.5"/>
        <rFont val="Times New Roman"/>
        <family val="1"/>
      </rPr>
      <t>Duy</t>
    </r>
  </si>
  <si>
    <r>
      <rPr>
        <sz val="9.5"/>
        <rFont val="Times New Roman"/>
        <family val="1"/>
      </rPr>
      <t>D22CQAT03-B</t>
    </r>
  </si>
  <si>
    <r>
      <rPr>
        <sz val="9.5"/>
        <rFont val="Times New Roman"/>
        <family val="1"/>
      </rPr>
      <t>B22DCCN150</t>
    </r>
  </si>
  <si>
    <r>
      <rPr>
        <sz val="9.5"/>
        <rFont val="Times New Roman"/>
        <family val="1"/>
      </rPr>
      <t>Nguyễn Cao</t>
    </r>
  </si>
  <si>
    <r>
      <rPr>
        <sz val="9.5"/>
        <rFont val="Times New Roman"/>
        <family val="1"/>
      </rPr>
      <t>B22DCCN152</t>
    </r>
  </si>
  <si>
    <r>
      <rPr>
        <sz val="9.5"/>
        <rFont val="Times New Roman"/>
        <family val="1"/>
      </rPr>
      <t>Nguyễn Khánh</t>
    </r>
  </si>
  <si>
    <r>
      <rPr>
        <sz val="9.5"/>
        <rFont val="Times New Roman"/>
        <family val="1"/>
      </rPr>
      <t>D22CQCN08-B</t>
    </r>
  </si>
  <si>
    <r>
      <rPr>
        <sz val="9.5"/>
        <rFont val="Times New Roman"/>
        <family val="1"/>
      </rPr>
      <t>B22DCCN164</t>
    </r>
  </si>
  <si>
    <r>
      <rPr>
        <sz val="9.5"/>
        <rFont val="Times New Roman"/>
        <family val="1"/>
      </rPr>
      <t>Lương Đắc</t>
    </r>
  </si>
  <si>
    <r>
      <rPr>
        <b/>
        <sz val="9.5"/>
        <rFont val="Times New Roman"/>
        <family val="1"/>
      </rPr>
      <t>Dương</t>
    </r>
  </si>
  <si>
    <r>
      <rPr>
        <sz val="9.5"/>
        <rFont val="Times New Roman"/>
        <family val="1"/>
      </rPr>
      <t>B22DCAT065</t>
    </r>
  </si>
  <si>
    <r>
      <rPr>
        <sz val="9.5"/>
        <rFont val="Times New Roman"/>
        <family val="1"/>
      </rPr>
      <t>Nguyễn Hiền</t>
    </r>
  </si>
  <si>
    <r>
      <rPr>
        <sz val="9.5"/>
        <rFont val="Times New Roman"/>
        <family val="1"/>
      </rPr>
      <t>D22CQAT01-B</t>
    </r>
  </si>
  <si>
    <r>
      <rPr>
        <sz val="9.5"/>
        <rFont val="Times New Roman"/>
        <family val="1"/>
      </rPr>
      <t>B22DCCN177</t>
    </r>
  </si>
  <si>
    <r>
      <rPr>
        <sz val="9.5"/>
        <rFont val="Times New Roman"/>
        <family val="1"/>
      </rPr>
      <t>Mạc Đăng</t>
    </r>
  </si>
  <si>
    <r>
      <rPr>
        <b/>
        <sz val="9.5"/>
        <rFont val="Times New Roman"/>
        <family val="1"/>
      </rPr>
      <t>Đại</t>
    </r>
  </si>
  <si>
    <r>
      <rPr>
        <sz val="9.5"/>
        <rFont val="Times New Roman"/>
        <family val="1"/>
      </rPr>
      <t>D22CQCN09-B</t>
    </r>
  </si>
  <si>
    <r>
      <rPr>
        <sz val="9.5"/>
        <rFont val="Times New Roman"/>
        <family val="1"/>
      </rPr>
      <t>B22DCCN198</t>
    </r>
  </si>
  <si>
    <r>
      <rPr>
        <sz val="9.5"/>
        <rFont val="Times New Roman"/>
        <family val="1"/>
      </rPr>
      <t>Nguyễn Thọ</t>
    </r>
  </si>
  <si>
    <r>
      <rPr>
        <b/>
        <sz val="9.5"/>
        <rFont val="Times New Roman"/>
        <family val="1"/>
      </rPr>
      <t>Đạt</t>
    </r>
  </si>
  <si>
    <r>
      <rPr>
        <sz val="9.5"/>
        <rFont val="Times New Roman"/>
        <family val="1"/>
      </rPr>
      <t>B22DCCN220</t>
    </r>
  </si>
  <si>
    <r>
      <rPr>
        <sz val="9.5"/>
        <rFont val="Times New Roman"/>
        <family val="1"/>
      </rPr>
      <t>Đào Danh</t>
    </r>
  </si>
  <si>
    <r>
      <rPr>
        <b/>
        <sz val="9.5"/>
        <rFont val="Times New Roman"/>
        <family val="1"/>
      </rPr>
      <t>Đức</t>
    </r>
  </si>
  <si>
    <r>
      <rPr>
        <sz val="9.5"/>
        <rFont val="Times New Roman"/>
        <family val="1"/>
      </rPr>
      <t>B22DCAT093</t>
    </r>
  </si>
  <si>
    <r>
      <rPr>
        <sz val="9.5"/>
        <rFont val="Times New Roman"/>
        <family val="1"/>
      </rPr>
      <t>Nguyễn Anh</t>
    </r>
  </si>
  <si>
    <r>
      <rPr>
        <sz val="9.5"/>
        <rFont val="Times New Roman"/>
        <family val="1"/>
      </rPr>
      <t>B22DCCN243</t>
    </r>
  </si>
  <si>
    <r>
      <rPr>
        <sz val="9.5"/>
        <rFont val="Times New Roman"/>
        <family val="1"/>
      </rPr>
      <t>Phạm Văn</t>
    </r>
  </si>
  <si>
    <r>
      <rPr>
        <sz val="9.5"/>
        <rFont val="Times New Roman"/>
        <family val="1"/>
      </rPr>
      <t>D22CQCN03-B</t>
    </r>
  </si>
  <si>
    <r>
      <rPr>
        <sz val="9.5"/>
        <rFont val="Times New Roman"/>
        <family val="1"/>
      </rPr>
      <t>B22DCCN251</t>
    </r>
  </si>
  <si>
    <r>
      <rPr>
        <sz val="9.5"/>
        <rFont val="Times New Roman"/>
        <family val="1"/>
      </rPr>
      <t>Nguyễn Thế</t>
    </r>
  </si>
  <si>
    <r>
      <rPr>
        <b/>
        <sz val="9.5"/>
        <rFont val="Times New Roman"/>
        <family val="1"/>
      </rPr>
      <t>Giáp</t>
    </r>
  </si>
  <si>
    <r>
      <rPr>
        <sz val="9.5"/>
        <rFont val="Times New Roman"/>
        <family val="1"/>
      </rPr>
      <t>D22CQCN11-B</t>
    </r>
  </si>
  <si>
    <r>
      <rPr>
        <sz val="9.5"/>
        <rFont val="Times New Roman"/>
        <family val="1"/>
      </rPr>
      <t>B22DCCN261</t>
    </r>
  </si>
  <si>
    <r>
      <rPr>
        <sz val="9.5"/>
        <rFont val="Times New Roman"/>
        <family val="1"/>
      </rPr>
      <t>Hoàng Sơn</t>
    </r>
  </si>
  <si>
    <r>
      <rPr>
        <b/>
        <sz val="9.5"/>
        <rFont val="Times New Roman"/>
        <family val="1"/>
      </rPr>
      <t>Hải</t>
    </r>
  </si>
  <si>
    <r>
      <rPr>
        <sz val="9.5"/>
        <rFont val="Times New Roman"/>
        <family val="1"/>
      </rPr>
      <t>B22DCCN283</t>
    </r>
  </si>
  <si>
    <r>
      <rPr>
        <sz val="9.5"/>
        <rFont val="Times New Roman"/>
        <family val="1"/>
      </rPr>
      <t>Bùi Công</t>
    </r>
  </si>
  <si>
    <r>
      <rPr>
        <b/>
        <sz val="9.5"/>
        <rFont val="Times New Roman"/>
        <family val="1"/>
      </rPr>
      <t>Hậu</t>
    </r>
  </si>
  <si>
    <r>
      <rPr>
        <sz val="9.5"/>
        <rFont val="Times New Roman"/>
        <family val="1"/>
      </rPr>
      <t>B22DCCN297</t>
    </r>
  </si>
  <si>
    <r>
      <rPr>
        <sz val="9.5"/>
        <rFont val="Times New Roman"/>
        <family val="1"/>
      </rPr>
      <t>Nguyễn Gia</t>
    </r>
  </si>
  <si>
    <r>
      <rPr>
        <b/>
        <sz val="9.5"/>
        <rFont val="Times New Roman"/>
        <family val="1"/>
      </rPr>
      <t>Hiệp</t>
    </r>
  </si>
  <si>
    <r>
      <rPr>
        <sz val="9.5"/>
        <rFont val="Times New Roman"/>
        <family val="1"/>
      </rPr>
      <t>B22DCCN301</t>
    </r>
  </si>
  <si>
    <r>
      <rPr>
        <sz val="9.5"/>
        <rFont val="Times New Roman"/>
        <family val="1"/>
      </rPr>
      <t>Bùi Quang</t>
    </r>
  </si>
  <si>
    <r>
      <rPr>
        <b/>
        <sz val="9.5"/>
        <rFont val="Times New Roman"/>
        <family val="1"/>
      </rPr>
      <t>Hiếu</t>
    </r>
  </si>
  <si>
    <r>
      <rPr>
        <sz val="9.5"/>
        <rFont val="Times New Roman"/>
        <family val="1"/>
      </rPr>
      <t>B22DCCN333</t>
    </r>
  </si>
  <si>
    <r>
      <rPr>
        <sz val="9.5"/>
        <rFont val="Times New Roman"/>
        <family val="1"/>
      </rPr>
      <t>Ngô Việt</t>
    </r>
  </si>
  <si>
    <r>
      <rPr>
        <b/>
        <sz val="9.5"/>
        <rFont val="Times New Roman"/>
        <family val="1"/>
      </rPr>
      <t>Hoàng</t>
    </r>
  </si>
  <si>
    <r>
      <rPr>
        <sz val="9.5"/>
        <rFont val="Times New Roman"/>
        <family val="1"/>
      </rPr>
      <t>B22DCCN334</t>
    </r>
  </si>
  <si>
    <r>
      <rPr>
        <sz val="9.5"/>
        <rFont val="Times New Roman"/>
        <family val="1"/>
      </rPr>
      <t>Nguyễn Duy</t>
    </r>
  </si>
  <si>
    <r>
      <rPr>
        <sz val="9.5"/>
        <rFont val="Times New Roman"/>
        <family val="1"/>
      </rPr>
      <t>D22CQCN10-B</t>
    </r>
  </si>
  <si>
    <r>
      <rPr>
        <sz val="9.5"/>
        <rFont val="Times New Roman"/>
        <family val="1"/>
      </rPr>
      <t>B22DCCN336</t>
    </r>
  </si>
  <si>
    <r>
      <rPr>
        <sz val="9.5"/>
        <rFont val="Times New Roman"/>
        <family val="1"/>
      </rPr>
      <t>Nguyễn Huy</t>
    </r>
  </si>
  <si>
    <r>
      <rPr>
        <sz val="9.5"/>
        <rFont val="Times New Roman"/>
        <family val="1"/>
      </rPr>
      <t>B22DCCN351</t>
    </r>
  </si>
  <si>
    <r>
      <rPr>
        <sz val="9.5"/>
        <rFont val="Times New Roman"/>
        <family val="1"/>
      </rPr>
      <t>Vi Văn</t>
    </r>
  </si>
  <si>
    <r>
      <rPr>
        <sz val="9.5"/>
        <rFont val="Times New Roman"/>
        <family val="1"/>
      </rPr>
      <t>B22DCAT137</t>
    </r>
  </si>
  <si>
    <r>
      <rPr>
        <sz val="9.5"/>
        <rFont val="Times New Roman"/>
        <family val="1"/>
      </rPr>
      <t>Phạm Mạnh</t>
    </r>
  </si>
  <si>
    <r>
      <rPr>
        <b/>
        <sz val="9.5"/>
        <rFont val="Times New Roman"/>
        <family val="1"/>
      </rPr>
      <t>Hùng</t>
    </r>
  </si>
  <si>
    <r>
      <rPr>
        <sz val="9.5"/>
        <rFont val="Times New Roman"/>
        <family val="1"/>
      </rPr>
      <t>B22DCCN384</t>
    </r>
  </si>
  <si>
    <r>
      <rPr>
        <sz val="9.5"/>
        <rFont val="Times New Roman"/>
        <family val="1"/>
      </rPr>
      <t>Nguyễn Doãn</t>
    </r>
  </si>
  <si>
    <r>
      <rPr>
        <b/>
        <sz val="9.5"/>
        <rFont val="Times New Roman"/>
        <family val="1"/>
      </rPr>
      <t>Huy</t>
    </r>
  </si>
  <si>
    <r>
      <rPr>
        <sz val="9.5"/>
        <rFont val="Times New Roman"/>
        <family val="1"/>
      </rPr>
      <t>B22DCCN935</t>
    </r>
  </si>
  <si>
    <r>
      <rPr>
        <sz val="9.5"/>
        <rFont val="Times New Roman"/>
        <family val="1"/>
      </rPr>
      <t>Khamphout</t>
    </r>
  </si>
  <si>
    <r>
      <rPr>
        <b/>
        <sz val="9.5"/>
        <rFont val="Times New Roman"/>
        <family val="1"/>
      </rPr>
      <t>Inthakham</t>
    </r>
  </si>
  <si>
    <r>
      <rPr>
        <sz val="9.5"/>
        <rFont val="Times New Roman"/>
        <family val="1"/>
      </rPr>
      <t>B22DCCN936</t>
    </r>
  </si>
  <si>
    <r>
      <rPr>
        <sz val="9.5"/>
        <rFont val="Times New Roman"/>
        <family val="1"/>
      </rPr>
      <t>Phouthakone</t>
    </r>
  </si>
  <si>
    <r>
      <rPr>
        <b/>
        <sz val="9.5"/>
        <rFont val="Times New Roman"/>
        <family val="1"/>
      </rPr>
      <t>Khounsathone</t>
    </r>
  </si>
  <si>
    <r>
      <rPr>
        <sz val="9.5"/>
        <rFont val="Times New Roman"/>
        <family val="1"/>
      </rPr>
      <t>B22DCCN934</t>
    </r>
  </si>
  <si>
    <r>
      <rPr>
        <sz val="9.5"/>
        <rFont val="Times New Roman"/>
        <family val="1"/>
      </rPr>
      <t>Bounthavy</t>
    </r>
  </si>
  <si>
    <r>
      <rPr>
        <b/>
        <sz val="9.5"/>
        <rFont val="Times New Roman"/>
        <family val="1"/>
      </rPr>
      <t>Maeksavanh</t>
    </r>
  </si>
  <si>
    <r>
      <rPr>
        <sz val="9.5"/>
        <rFont val="Times New Roman"/>
        <family val="1"/>
      </rPr>
      <t>B22DCCN933</t>
    </r>
  </si>
  <si>
    <r>
      <rPr>
        <sz val="9.5"/>
        <rFont val="Times New Roman"/>
        <family val="1"/>
      </rPr>
      <t>Souksavanh</t>
    </r>
  </si>
  <si>
    <r>
      <rPr>
        <b/>
        <sz val="9.5"/>
        <rFont val="Times New Roman"/>
        <family val="1"/>
      </rPr>
      <t>Vongsaly</t>
    </r>
  </si>
  <si>
    <r>
      <rPr>
        <sz val="9.5"/>
        <rFont val="Times New Roman"/>
        <family val="1"/>
      </rPr>
      <t>B22DCCN932</t>
    </r>
  </si>
  <si>
    <r>
      <rPr>
        <sz val="9.5"/>
        <rFont val="Times New Roman"/>
        <family val="1"/>
      </rPr>
      <t>Namfon</t>
    </r>
  </si>
  <si>
    <r>
      <rPr>
        <b/>
        <sz val="9.5"/>
        <rFont val="Times New Roman"/>
        <family val="1"/>
      </rPr>
      <t>Xayyaseng</t>
    </r>
  </si>
  <si>
    <r>
      <rPr>
        <sz val="9.5"/>
        <rFont val="Times New Roman"/>
        <family val="1"/>
      </rPr>
      <t>B22DCCN397</t>
    </r>
  </si>
  <si>
    <r>
      <rPr>
        <sz val="9.5"/>
        <rFont val="Times New Roman"/>
        <family val="1"/>
      </rPr>
      <t>Trần Quang</t>
    </r>
  </si>
  <si>
    <r>
      <rPr>
        <sz val="9.5"/>
        <rFont val="Times New Roman"/>
        <family val="1"/>
      </rPr>
      <t>B22DCCN415</t>
    </r>
  </si>
  <si>
    <r>
      <rPr>
        <sz val="9.5"/>
        <rFont val="Times New Roman"/>
        <family val="1"/>
      </rPr>
      <t>Nguyễn Tiến</t>
    </r>
  </si>
  <si>
    <r>
      <rPr>
        <b/>
        <sz val="9.5"/>
        <rFont val="Times New Roman"/>
        <family val="1"/>
      </rPr>
      <t>Hưng</t>
    </r>
  </si>
  <si>
    <r>
      <rPr>
        <sz val="9.5"/>
        <rFont val="Times New Roman"/>
        <family val="1"/>
      </rPr>
      <t>B22DCAT162</t>
    </r>
  </si>
  <si>
    <r>
      <rPr>
        <b/>
        <sz val="9.5"/>
        <rFont val="Times New Roman"/>
        <family val="1"/>
      </rPr>
      <t>Khải</t>
    </r>
  </si>
  <si>
    <r>
      <rPr>
        <sz val="9.5"/>
        <rFont val="Times New Roman"/>
        <family val="1"/>
      </rPr>
      <t>B18DCAT126</t>
    </r>
  </si>
  <si>
    <r>
      <rPr>
        <sz val="9.5"/>
        <rFont val="Times New Roman"/>
        <family val="1"/>
      </rPr>
      <t>Hoàng Ngọc</t>
    </r>
  </si>
  <si>
    <r>
      <rPr>
        <b/>
        <sz val="9.5"/>
        <rFont val="Times New Roman"/>
        <family val="1"/>
      </rPr>
      <t>Khánh</t>
    </r>
  </si>
  <si>
    <r>
      <rPr>
        <sz val="9.5"/>
        <rFont val="Times New Roman"/>
        <family val="1"/>
      </rPr>
      <t>D18CQAT02-B</t>
    </r>
  </si>
  <si>
    <r>
      <rPr>
        <sz val="9.5"/>
        <rFont val="Times New Roman"/>
        <family val="1"/>
      </rPr>
      <t>B22DCCN447</t>
    </r>
  </si>
  <si>
    <r>
      <rPr>
        <sz val="9.5"/>
        <rFont val="Times New Roman"/>
        <family val="1"/>
      </rPr>
      <t>B22DCAT165</t>
    </r>
  </si>
  <si>
    <r>
      <rPr>
        <sz val="9.5"/>
        <rFont val="Times New Roman"/>
        <family val="1"/>
      </rPr>
      <t>Trần Minh</t>
    </r>
  </si>
  <si>
    <r>
      <rPr>
        <b/>
        <sz val="9.5"/>
        <rFont val="Times New Roman"/>
        <family val="1"/>
      </rPr>
      <t>Khôi</t>
    </r>
  </si>
  <si>
    <r>
      <rPr>
        <sz val="9.5"/>
        <rFont val="Times New Roman"/>
        <family val="1"/>
      </rPr>
      <t>B22DCCN473</t>
    </r>
  </si>
  <si>
    <r>
      <rPr>
        <sz val="9.5"/>
        <rFont val="Times New Roman"/>
        <family val="1"/>
      </rPr>
      <t>Trần Duy</t>
    </r>
  </si>
  <si>
    <r>
      <rPr>
        <b/>
        <sz val="9.5"/>
        <rFont val="Times New Roman"/>
        <family val="1"/>
      </rPr>
      <t>Khởi</t>
    </r>
  </si>
  <si>
    <r>
      <rPr>
        <sz val="9.5"/>
        <rFont val="Times New Roman"/>
        <family val="1"/>
      </rPr>
      <t>B22DCAT166</t>
    </r>
  </si>
  <si>
    <r>
      <rPr>
        <sz val="9.5"/>
        <rFont val="Times New Roman"/>
        <family val="1"/>
      </rPr>
      <t>Vũ Văn</t>
    </r>
  </si>
  <si>
    <r>
      <rPr>
        <b/>
        <sz val="9.5"/>
        <rFont val="Times New Roman"/>
        <family val="1"/>
      </rPr>
      <t>Khương</t>
    </r>
  </si>
  <si>
    <r>
      <rPr>
        <sz val="9.5"/>
        <rFont val="Times New Roman"/>
        <family val="1"/>
      </rPr>
      <t>B18DCAT122</t>
    </r>
  </si>
  <si>
    <r>
      <rPr>
        <sz val="9.5"/>
        <rFont val="Times New Roman"/>
        <family val="1"/>
      </rPr>
      <t>Phạm Trung</t>
    </r>
  </si>
  <si>
    <r>
      <rPr>
        <b/>
        <sz val="9.5"/>
        <rFont val="Times New Roman"/>
        <family val="1"/>
      </rPr>
      <t>Kiên</t>
    </r>
  </si>
  <si>
    <r>
      <rPr>
        <sz val="9.5"/>
        <rFont val="Times New Roman"/>
        <family val="1"/>
      </rPr>
      <t>B22DCCN486</t>
    </r>
  </si>
  <si>
    <r>
      <rPr>
        <sz val="9.5"/>
        <rFont val="Times New Roman"/>
        <family val="1"/>
      </rPr>
      <t>Hoàng Quang</t>
    </r>
  </si>
  <si>
    <r>
      <rPr>
        <b/>
        <sz val="9.5"/>
        <rFont val="Times New Roman"/>
        <family val="1"/>
      </rPr>
      <t>Linh</t>
    </r>
  </si>
  <si>
    <r>
      <rPr>
        <sz val="10.5"/>
        <rFont val="Times New Roman"/>
        <family val="1"/>
      </rPr>
      <t>Vắng</t>
    </r>
  </si>
  <si>
    <r>
      <rPr>
        <sz val="9.5"/>
        <rFont val="Times New Roman"/>
        <family val="1"/>
      </rPr>
      <t>B22DCAT177</t>
    </r>
  </si>
  <si>
    <r>
      <rPr>
        <sz val="9.5"/>
        <rFont val="Times New Roman"/>
        <family val="1"/>
      </rPr>
      <t>Đoàn Thiên</t>
    </r>
  </si>
  <si>
    <r>
      <rPr>
        <b/>
        <sz val="9.5"/>
        <rFont val="Times New Roman"/>
        <family val="1"/>
      </rPr>
      <t>Long</t>
    </r>
  </si>
  <si>
    <r>
      <rPr>
        <sz val="9.5"/>
        <rFont val="Times New Roman"/>
        <family val="1"/>
      </rPr>
      <t>B17DCPT244</t>
    </r>
  </si>
  <si>
    <r>
      <rPr>
        <sz val="9.5"/>
        <rFont val="Times New Roman"/>
        <family val="1"/>
      </rPr>
      <t>Nguyễn Phi</t>
    </r>
  </si>
  <si>
    <r>
      <rPr>
        <sz val="9.5"/>
        <rFont val="Times New Roman"/>
        <family val="1"/>
      </rPr>
      <t>D17PTDPT2</t>
    </r>
  </si>
  <si>
    <r>
      <rPr>
        <sz val="9.5"/>
        <rFont val="Times New Roman"/>
        <family val="1"/>
      </rPr>
      <t>B22DCCN521</t>
    </r>
  </si>
  <si>
    <r>
      <rPr>
        <b/>
        <sz val="9.5"/>
        <rFont val="Times New Roman"/>
        <family val="1"/>
      </rPr>
      <t>Mạnh</t>
    </r>
  </si>
  <si>
    <r>
      <rPr>
        <sz val="9.5"/>
        <rFont val="Times New Roman"/>
        <family val="1"/>
      </rPr>
      <t>B22DCAT187</t>
    </r>
  </si>
  <si>
    <r>
      <rPr>
        <sz val="9.5"/>
        <rFont val="Times New Roman"/>
        <family val="1"/>
      </rPr>
      <t>Vũ Đức</t>
    </r>
  </si>
  <si>
    <r>
      <rPr>
        <sz val="9.5"/>
        <rFont val="Times New Roman"/>
        <family val="1"/>
      </rPr>
      <t>B22DCCN533</t>
    </r>
  </si>
  <si>
    <r>
      <rPr>
        <sz val="9.5"/>
        <rFont val="Times New Roman"/>
        <family val="1"/>
      </rPr>
      <t>Lê Văn</t>
    </r>
  </si>
  <si>
    <r>
      <rPr>
        <b/>
        <sz val="9.5"/>
        <rFont val="Times New Roman"/>
        <family val="1"/>
      </rPr>
      <t>Minh</t>
    </r>
  </si>
  <si>
    <r>
      <rPr>
        <sz val="9.5"/>
        <rFont val="Times New Roman"/>
        <family val="1"/>
      </rPr>
      <t>B22DCCN549</t>
    </r>
  </si>
  <si>
    <r>
      <rPr>
        <sz val="9.5"/>
        <rFont val="Times New Roman"/>
        <family val="1"/>
      </rPr>
      <t>Vũ Thành</t>
    </r>
  </si>
  <si>
    <r>
      <rPr>
        <sz val="9.5"/>
        <rFont val="Times New Roman"/>
        <family val="1"/>
      </rPr>
      <t>B22DCAT197</t>
    </r>
  </si>
  <si>
    <r>
      <rPr>
        <sz val="9.5"/>
        <rFont val="Times New Roman"/>
        <family val="1"/>
      </rPr>
      <t>Bùi Văn</t>
    </r>
  </si>
  <si>
    <r>
      <rPr>
        <b/>
        <sz val="9.5"/>
        <rFont val="Times New Roman"/>
        <family val="1"/>
      </rPr>
      <t>Nam</t>
    </r>
  </si>
  <si>
    <r>
      <rPr>
        <sz val="9.5"/>
        <rFont val="Times New Roman"/>
        <family val="1"/>
      </rPr>
      <t>B22DCAT200</t>
    </r>
  </si>
  <si>
    <r>
      <rPr>
        <sz val="9.5"/>
        <rFont val="Times New Roman"/>
        <family val="1"/>
      </rPr>
      <t>Hà Hoàng</t>
    </r>
  </si>
  <si>
    <r>
      <rPr>
        <sz val="9.5"/>
        <rFont val="Times New Roman"/>
        <family val="1"/>
      </rPr>
      <t>D22CQAT04-B</t>
    </r>
  </si>
  <si>
    <r>
      <rPr>
        <sz val="9.5"/>
        <rFont val="Times New Roman"/>
        <family val="1"/>
      </rPr>
      <t>B22DCCN556</t>
    </r>
  </si>
  <si>
    <r>
      <rPr>
        <sz val="9.5"/>
        <rFont val="Times New Roman"/>
        <family val="1"/>
      </rPr>
      <t>Lê Thanh</t>
    </r>
  </si>
  <si>
    <r>
      <rPr>
        <sz val="9.5"/>
        <rFont val="Times New Roman"/>
        <family val="1"/>
      </rPr>
      <t>B22DCCN570</t>
    </r>
  </si>
  <si>
    <r>
      <rPr>
        <b/>
        <sz val="9.5"/>
        <rFont val="Times New Roman"/>
        <family val="1"/>
      </rPr>
      <t>Năm</t>
    </r>
  </si>
  <si>
    <r>
      <rPr>
        <sz val="9.5"/>
        <rFont val="Times New Roman"/>
        <family val="1"/>
      </rPr>
      <t>B20DCAT134</t>
    </r>
  </si>
  <si>
    <r>
      <rPr>
        <sz val="9.5"/>
        <rFont val="Times New Roman"/>
        <family val="1"/>
      </rPr>
      <t>Vũ Thị</t>
    </r>
  </si>
  <si>
    <r>
      <rPr>
        <b/>
        <sz val="9.5"/>
        <rFont val="Times New Roman"/>
        <family val="1"/>
      </rPr>
      <t>Nguyệt</t>
    </r>
  </si>
  <si>
    <r>
      <rPr>
        <sz val="9.5"/>
        <rFont val="Times New Roman"/>
        <family val="1"/>
      </rPr>
      <t>D20CQAT02-B</t>
    </r>
  </si>
  <si>
    <r>
      <rPr>
        <sz val="9.5"/>
        <rFont val="Times New Roman"/>
        <family val="1"/>
      </rPr>
      <t>B22DCCN581</t>
    </r>
  </si>
  <si>
    <r>
      <rPr>
        <sz val="9.5"/>
        <rFont val="Times New Roman"/>
        <family val="1"/>
      </rPr>
      <t>Phạm Long</t>
    </r>
  </si>
  <si>
    <r>
      <rPr>
        <b/>
        <sz val="9.5"/>
        <rFont val="Times New Roman"/>
        <family val="1"/>
      </rPr>
      <t>Nhật</t>
    </r>
  </si>
  <si>
    <r>
      <rPr>
        <sz val="9.5"/>
        <rFont val="Times New Roman"/>
        <family val="1"/>
      </rPr>
      <t>B22DCCN628</t>
    </r>
  </si>
  <si>
    <r>
      <rPr>
        <sz val="9.5"/>
        <rFont val="Times New Roman"/>
        <family val="1"/>
      </rPr>
      <t>Lưu Hoàng</t>
    </r>
  </si>
  <si>
    <r>
      <rPr>
        <b/>
        <sz val="9.5"/>
        <rFont val="Times New Roman"/>
        <family val="1"/>
      </rPr>
      <t>Phúc</t>
    </r>
  </si>
  <si>
    <r>
      <rPr>
        <sz val="9.5"/>
        <rFont val="Times New Roman"/>
        <family val="1"/>
      </rPr>
      <t>B22DCCN662</t>
    </r>
  </si>
  <si>
    <r>
      <rPr>
        <sz val="9.5"/>
        <rFont val="Times New Roman"/>
        <family val="1"/>
      </rPr>
      <t>Nguyễn Hồng Anh</t>
    </r>
  </si>
  <si>
    <r>
      <rPr>
        <b/>
        <sz val="9.5"/>
        <rFont val="Times New Roman"/>
        <family val="1"/>
      </rPr>
      <t>Quân</t>
    </r>
  </si>
  <si>
    <r>
      <rPr>
        <sz val="9.5"/>
        <rFont val="Times New Roman"/>
        <family val="1"/>
      </rPr>
      <t>D22CQCN02-B</t>
    </r>
  </si>
  <si>
    <r>
      <rPr>
        <sz val="9.5"/>
        <rFont val="Times New Roman"/>
        <family val="1"/>
      </rPr>
      <t>B22DCCN812</t>
    </r>
  </si>
  <si>
    <r>
      <rPr>
        <sz val="9.5"/>
        <rFont val="Times New Roman"/>
        <family val="1"/>
      </rPr>
      <t>Lê Quang</t>
    </r>
  </si>
  <si>
    <r>
      <rPr>
        <b/>
        <sz val="9.5"/>
        <rFont val="Times New Roman"/>
        <family val="1"/>
      </rPr>
      <t>Thắng</t>
    </r>
  </si>
  <si>
    <r>
      <rPr>
        <sz val="9.5"/>
        <rFont val="Times New Roman"/>
        <family val="1"/>
      </rPr>
      <t>B22DCAT293</t>
    </r>
  </si>
  <si>
    <r>
      <rPr>
        <sz val="9.5"/>
        <rFont val="Times New Roman"/>
        <family val="1"/>
      </rPr>
      <t>Phạm Khánh</t>
    </r>
  </si>
  <si>
    <r>
      <rPr>
        <b/>
        <sz val="9.5"/>
        <rFont val="Times New Roman"/>
        <family val="1"/>
      </rPr>
      <t>Thiện</t>
    </r>
  </si>
  <si>
    <r>
      <rPr>
        <sz val="9.5"/>
        <rFont val="Times New Roman"/>
        <family val="1"/>
      </rPr>
      <t>B22DCCN826</t>
    </r>
  </si>
  <si>
    <r>
      <rPr>
        <sz val="9.5"/>
        <rFont val="Times New Roman"/>
        <family val="1"/>
      </rPr>
      <t>Tào Đức</t>
    </r>
  </si>
  <si>
    <r>
      <rPr>
        <sz val="9.5"/>
        <rFont val="Times New Roman"/>
        <family val="1"/>
      </rPr>
      <t>B22DCCN838</t>
    </r>
  </si>
  <si>
    <r>
      <rPr>
        <sz val="9.5"/>
        <rFont val="Times New Roman"/>
        <family val="1"/>
      </rPr>
      <t>Trần Thị Hoài</t>
    </r>
  </si>
  <si>
    <r>
      <rPr>
        <b/>
        <sz val="9.5"/>
        <rFont val="Times New Roman"/>
        <family val="1"/>
      </rPr>
      <t>Thu</t>
    </r>
  </si>
  <si>
    <r>
      <rPr>
        <sz val="9.5"/>
        <rFont val="Times New Roman"/>
        <family val="1"/>
      </rPr>
      <t>B22DCCN728</t>
    </r>
  </si>
  <si>
    <r>
      <rPr>
        <sz val="9.5"/>
        <rFont val="Times New Roman"/>
        <family val="1"/>
      </rPr>
      <t>Thân Văn</t>
    </r>
  </si>
  <si>
    <r>
      <rPr>
        <b/>
        <sz val="9.5"/>
        <rFont val="Times New Roman"/>
        <family val="1"/>
      </rPr>
      <t>Tiệp</t>
    </r>
  </si>
  <si>
    <r>
      <rPr>
        <sz val="9.5"/>
        <rFont val="Times New Roman"/>
        <family val="1"/>
      </rPr>
      <t>B22DCCN736</t>
    </r>
  </si>
  <si>
    <r>
      <rPr>
        <sz val="9.5"/>
        <rFont val="Times New Roman"/>
        <family val="1"/>
      </rPr>
      <t>Trần Văn</t>
    </r>
  </si>
  <si>
    <r>
      <rPr>
        <b/>
        <sz val="9.5"/>
        <rFont val="Times New Roman"/>
        <family val="1"/>
      </rPr>
      <t>Toàn</t>
    </r>
  </si>
  <si>
    <r>
      <rPr>
        <sz val="9.5"/>
        <rFont val="Times New Roman"/>
        <family val="1"/>
      </rPr>
      <t>B22DCCN869</t>
    </r>
  </si>
  <si>
    <r>
      <rPr>
        <sz val="9.5"/>
        <rFont val="Times New Roman"/>
        <family val="1"/>
      </rPr>
      <t>Ngô Thành</t>
    </r>
  </si>
  <si>
    <r>
      <rPr>
        <b/>
        <sz val="9.5"/>
        <rFont val="Times New Roman"/>
        <family val="1"/>
      </rPr>
      <t>Trung</t>
    </r>
  </si>
  <si>
    <r>
      <rPr>
        <sz val="9.5"/>
        <rFont val="Times New Roman"/>
        <family val="1"/>
      </rPr>
      <t>B22DCAT261</t>
    </r>
  </si>
  <si>
    <r>
      <rPr>
        <sz val="9.5"/>
        <rFont val="Times New Roman"/>
        <family val="1"/>
      </rPr>
      <t>Lê Đình</t>
    </r>
  </si>
  <si>
    <r>
      <rPr>
        <b/>
        <sz val="9.5"/>
        <rFont val="Times New Roman"/>
        <family val="1"/>
      </rPr>
      <t>Tú</t>
    </r>
  </si>
  <si>
    <r>
      <rPr>
        <sz val="9.5"/>
        <rFont val="Times New Roman"/>
        <family val="1"/>
      </rPr>
      <t>B22DCCN760</t>
    </r>
  </si>
  <si>
    <r>
      <rPr>
        <sz val="9.5"/>
        <rFont val="Times New Roman"/>
        <family val="1"/>
      </rPr>
      <t>Nguyễn Mạnh</t>
    </r>
  </si>
  <si>
    <r>
      <rPr>
        <b/>
        <sz val="9.5"/>
        <rFont val="Times New Roman"/>
        <family val="1"/>
      </rPr>
      <t>Tuấn</t>
    </r>
  </si>
  <si>
    <r>
      <rPr>
        <sz val="9.5"/>
        <rFont val="Times New Roman"/>
        <family val="1"/>
      </rPr>
      <t>B22DCAT274</t>
    </r>
  </si>
  <si>
    <r>
      <rPr>
        <sz val="9.5"/>
        <rFont val="Times New Roman"/>
        <family val="1"/>
      </rPr>
      <t>Hà Huy</t>
    </r>
  </si>
  <si>
    <r>
      <rPr>
        <b/>
        <sz val="9.5"/>
        <rFont val="Times New Roman"/>
        <family val="1"/>
      </rPr>
      <t>Tùng</t>
    </r>
  </si>
  <si>
    <r>
      <rPr>
        <sz val="9.5"/>
        <rFont val="Times New Roman"/>
        <family val="1"/>
      </rPr>
      <t>B22DCCN775</t>
    </r>
  </si>
  <si>
    <r>
      <rPr>
        <b/>
        <sz val="9.5"/>
        <rFont val="Times New Roman"/>
        <family val="1"/>
      </rPr>
      <t>Tường</t>
    </r>
  </si>
  <si>
    <r>
      <rPr>
        <sz val="9.5"/>
        <rFont val="Times New Roman"/>
        <family val="1"/>
      </rPr>
      <t>B22DCCN896</t>
    </r>
  </si>
  <si>
    <r>
      <rPr>
        <sz val="9.5"/>
        <rFont val="Times New Roman"/>
        <family val="1"/>
      </rPr>
      <t>Đoàn Quốc</t>
    </r>
  </si>
  <si>
    <r>
      <rPr>
        <b/>
        <sz val="9.5"/>
        <rFont val="Times New Roman"/>
        <family val="1"/>
      </rPr>
      <t>Việt</t>
    </r>
  </si>
  <si>
    <r>
      <rPr>
        <sz val="9.5"/>
        <rFont val="Times New Roman"/>
        <family val="1"/>
      </rPr>
      <t>B22DCCN905</t>
    </r>
  </si>
  <si>
    <r>
      <rPr>
        <sz val="9.5"/>
        <rFont val="Times New Roman"/>
        <family val="1"/>
      </rPr>
      <t>Trần Trọng</t>
    </r>
  </si>
  <si>
    <r>
      <rPr>
        <b/>
        <sz val="9.5"/>
        <rFont val="Times New Roman"/>
        <family val="1"/>
      </rPr>
      <t>Vinh</t>
    </r>
  </si>
  <si>
    <r>
      <rPr>
        <sz val="9.5"/>
        <rFont val="Times New Roman"/>
        <family val="1"/>
      </rPr>
      <t>B22DCCN923</t>
    </r>
  </si>
  <si>
    <r>
      <rPr>
        <sz val="9.5"/>
        <rFont val="Times New Roman"/>
        <family val="1"/>
      </rPr>
      <t>Nguyễn Năng</t>
    </r>
  </si>
  <si>
    <r>
      <rPr>
        <b/>
        <sz val="9.5"/>
        <rFont val="Times New Roman"/>
        <family val="1"/>
      </rPr>
      <t>Vương</t>
    </r>
  </si>
  <si>
    <t>Điểm thi</t>
  </si>
  <si>
    <t>Số lượng</t>
  </si>
  <si>
    <t>Tổng</t>
  </si>
  <si>
    <t>Tỉ lệ</t>
  </si>
  <si>
    <t>0.0</t>
  </si>
  <si>
    <t>2.1</t>
  </si>
  <si>
    <t>3.0</t>
  </si>
  <si>
    <t>4.5</t>
  </si>
  <si>
    <t>5.0</t>
  </si>
  <si>
    <t>6.0</t>
  </si>
  <si>
    <t>6.5</t>
  </si>
  <si>
    <t>7.0</t>
  </si>
  <si>
    <t>7.5</t>
  </si>
  <si>
    <t>8.0</t>
  </si>
  <si>
    <t>8.5</t>
  </si>
  <si>
    <t>9.0</t>
  </si>
  <si>
    <t>5.5</t>
  </si>
  <si>
    <t>4.0</t>
  </si>
  <si>
    <t>Cấm thi</t>
  </si>
  <si>
    <t>Thi không làm được bài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</si>
</sst>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0"/>
      <color rgb="FF000000"/>
      <name val="Times New Roman"/>
      <charset val="204"/>
    </font>
    <font>
      <b/>
      <sz val="9.5"/>
      <name val="Times New Roman"/>
    </font>
    <font>
      <sz val="10.5"/>
      <name val="Times New Roman"/>
    </font>
    <font>
      <sz val="9.5"/>
      <color rgb="FF000000"/>
      <name val="Times New Roman"/>
      <family val="2"/>
    </font>
    <font>
      <sz val="9.5"/>
      <name val="Times New Roman"/>
    </font>
    <font>
      <sz val="10.5"/>
      <color rgb="FF000000"/>
      <name val="Times New Roman"/>
      <family val="2"/>
    </font>
    <font>
      <b/>
      <sz val="9.5"/>
      <name val="Times New Roman"/>
      <family val="1"/>
    </font>
    <font>
      <sz val="9.5"/>
      <name val="Times New Roman"/>
      <family val="1"/>
    </font>
    <font>
      <sz val="10.5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left" wrapText="1"/>
    </xf>
    <xf numFmtId="0" fontId="2" fillId="0" borderId="1" xfId="0" applyFont="1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center" vertical="top" shrinkToFit="1"/>
    </xf>
    <xf numFmtId="0" fontId="4" fillId="0" borderId="1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left" vertical="top" wrapText="1" indent="2"/>
    </xf>
    <xf numFmtId="164" fontId="5" fillId="0" borderId="1" xfId="0" applyNumberFormat="1" applyFont="1" applyFill="1" applyBorder="1" applyAlignment="1">
      <alignment horizontal="right" vertical="top" shrinkToFit="1"/>
    </xf>
    <xf numFmtId="0" fontId="4" fillId="0" borderId="2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/>
    </xf>
    <xf numFmtId="164" fontId="0" fillId="0" borderId="5" xfId="0" applyNumberFormat="1" applyFill="1" applyBorder="1" applyAlignment="1">
      <alignment horizontal="left" vertical="top"/>
    </xf>
    <xf numFmtId="2" fontId="0" fillId="0" borderId="5" xfId="0" applyNumberFormat="1" applyFill="1" applyBorder="1" applyAlignment="1">
      <alignment horizontal="left" vertical="top"/>
    </xf>
    <xf numFmtId="0" fontId="0" fillId="0" borderId="5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ĐIỂM</a:t>
            </a:r>
            <a:r>
              <a:rPr lang="en-US" baseline="0"/>
              <a:t> THI DSA - NHÓM 18 Cô Liên</a:t>
            </a:r>
            <a:endParaRPr lang="vi-VN"/>
          </a:p>
        </c:rich>
      </c:tx>
      <c:layout>
        <c:manualLayout>
          <c:xMode val="edge"/>
          <c:yMode val="edge"/>
          <c:x val="0.14203477690288713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1'!$L$11</c:f>
              <c:strCache>
                <c:ptCount val="1"/>
                <c:pt idx="0">
                  <c:v>Số lượng</c:v>
                </c:pt>
              </c:strCache>
            </c:strRef>
          </c:tx>
          <c:invertIfNegative val="0"/>
          <c:cat>
            <c:strRef>
              <c:f>'Table 1'!$K$12:$K$25</c:f>
              <c:strCache>
                <c:ptCount val="14"/>
                <c:pt idx="0">
                  <c:v>0.0</c:v>
                </c:pt>
                <c:pt idx="1">
                  <c:v>2.1</c:v>
                </c:pt>
                <c:pt idx="2">
                  <c:v>3.0</c:v>
                </c:pt>
                <c:pt idx="3">
                  <c:v>4.5</c:v>
                </c:pt>
                <c:pt idx="4">
                  <c:v>5.0</c:v>
                </c:pt>
                <c:pt idx="5">
                  <c:v>6.0</c:v>
                </c:pt>
                <c:pt idx="6">
                  <c:v>6.5</c:v>
                </c:pt>
                <c:pt idx="7">
                  <c:v>7.0</c:v>
                </c:pt>
                <c:pt idx="8">
                  <c:v>7.5</c:v>
                </c:pt>
                <c:pt idx="9">
                  <c:v>8.0</c:v>
                </c:pt>
                <c:pt idx="10">
                  <c:v>8.5</c:v>
                </c:pt>
                <c:pt idx="11">
                  <c:v>9.0</c:v>
                </c:pt>
                <c:pt idx="12">
                  <c:v>5.5</c:v>
                </c:pt>
                <c:pt idx="13">
                  <c:v>4.0</c:v>
                </c:pt>
              </c:strCache>
            </c:strRef>
          </c:cat>
          <c:val>
            <c:numRef>
              <c:f>'Table 1'!$L$12:$L$25</c:f>
              <c:numCache>
                <c:formatCode>General</c:formatCode>
                <c:ptCount val="14"/>
                <c:pt idx="0">
                  <c:v>22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20</c:v>
                </c:pt>
                <c:pt idx="5">
                  <c:v>6</c:v>
                </c:pt>
                <c:pt idx="6">
                  <c:v>10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99872"/>
        <c:axId val="41202432"/>
      </c:barChart>
      <c:catAx>
        <c:axId val="4119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41202432"/>
        <c:crosses val="autoZero"/>
        <c:auto val="1"/>
        <c:lblAlgn val="ctr"/>
        <c:lblOffset val="100"/>
        <c:noMultiLvlLbl val="0"/>
      </c:catAx>
      <c:valAx>
        <c:axId val="4120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199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10</xdr:row>
      <xdr:rowOff>3810</xdr:rowOff>
    </xdr:from>
    <xdr:to>
      <xdr:col>21</xdr:col>
      <xdr:colOff>304800</xdr:colOff>
      <xdr:row>24</xdr:row>
      <xdr:rowOff>80010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abSelected="1" topLeftCell="F4" workbookViewId="0">
      <selection activeCell="L30" sqref="L30:N31"/>
    </sheetView>
  </sheetViews>
  <sheetFormatPr defaultRowHeight="13.2" x14ac:dyDescent="0.25"/>
  <cols>
    <col min="1" max="1" width="5.33203125" customWidth="1"/>
    <col min="2" max="2" width="17.109375" customWidth="1"/>
    <col min="3" max="4" width="10.21875" customWidth="1"/>
    <col min="5" max="5" width="20.88671875" customWidth="1"/>
    <col min="6" max="6" width="18.88671875" customWidth="1"/>
    <col min="7" max="7" width="12.21875" customWidth="1"/>
    <col min="8" max="8" width="20.21875" customWidth="1"/>
    <col min="9" max="9" width="8.21875" customWidth="1"/>
    <col min="13" max="13" width="9.44140625" bestFit="1" customWidth="1"/>
  </cols>
  <sheetData>
    <row r="1" spans="1:13" ht="15" customHeight="1" x14ac:dyDescent="0.25">
      <c r="A1" s="3">
        <v>1</v>
      </c>
      <c r="B1" s="4" t="s">
        <v>0</v>
      </c>
      <c r="C1" s="7" t="s">
        <v>1</v>
      </c>
      <c r="D1" s="8"/>
      <c r="E1" s="5" t="s">
        <v>2</v>
      </c>
      <c r="F1" s="4" t="s">
        <v>3</v>
      </c>
      <c r="G1" s="6">
        <v>6.5</v>
      </c>
      <c r="H1" s="1"/>
    </row>
    <row r="2" spans="1:13" ht="15" customHeight="1" x14ac:dyDescent="0.25">
      <c r="A2" s="3">
        <v>2</v>
      </c>
      <c r="B2" s="4" t="s">
        <v>4</v>
      </c>
      <c r="C2" s="7" t="s">
        <v>5</v>
      </c>
      <c r="D2" s="8"/>
      <c r="E2" s="5" t="s">
        <v>2</v>
      </c>
      <c r="F2" s="4" t="s">
        <v>6</v>
      </c>
      <c r="G2" s="6">
        <v>5.5</v>
      </c>
      <c r="H2" s="1"/>
    </row>
    <row r="3" spans="1:13" ht="15" customHeight="1" x14ac:dyDescent="0.25">
      <c r="A3" s="3">
        <v>3</v>
      </c>
      <c r="B3" s="4" t="s">
        <v>7</v>
      </c>
      <c r="C3" s="7" t="s">
        <v>8</v>
      </c>
      <c r="D3" s="8"/>
      <c r="E3" s="5" t="s">
        <v>2</v>
      </c>
      <c r="F3" s="4" t="s">
        <v>9</v>
      </c>
      <c r="G3" s="6">
        <v>0</v>
      </c>
      <c r="H3" s="1"/>
    </row>
    <row r="4" spans="1:13" ht="15" customHeight="1" x14ac:dyDescent="0.25">
      <c r="A4" s="3">
        <v>4</v>
      </c>
      <c r="B4" s="4" t="s">
        <v>10</v>
      </c>
      <c r="C4" s="7" t="s">
        <v>11</v>
      </c>
      <c r="D4" s="8"/>
      <c r="E4" s="5" t="s">
        <v>2</v>
      </c>
      <c r="F4" s="4" t="s">
        <v>12</v>
      </c>
      <c r="G4" s="6">
        <v>7</v>
      </c>
      <c r="H4" s="1"/>
    </row>
    <row r="5" spans="1:13" ht="15" customHeight="1" x14ac:dyDescent="0.25">
      <c r="A5" s="3">
        <v>5</v>
      </c>
      <c r="B5" s="4" t="s">
        <v>13</v>
      </c>
      <c r="C5" s="7" t="s">
        <v>14</v>
      </c>
      <c r="D5" s="8"/>
      <c r="E5" s="5" t="s">
        <v>2</v>
      </c>
      <c r="F5" s="4" t="s">
        <v>15</v>
      </c>
      <c r="G5" s="6">
        <v>0</v>
      </c>
      <c r="H5" s="2" t="s">
        <v>16</v>
      </c>
    </row>
    <row r="6" spans="1:13" ht="15" customHeight="1" x14ac:dyDescent="0.25">
      <c r="A6" s="3">
        <v>6</v>
      </c>
      <c r="B6" s="4" t="s">
        <v>17</v>
      </c>
      <c r="C6" s="7" t="s">
        <v>18</v>
      </c>
      <c r="D6" s="8"/>
      <c r="E6" s="5" t="s">
        <v>19</v>
      </c>
      <c r="F6" s="4" t="s">
        <v>6</v>
      </c>
      <c r="G6" s="6">
        <v>6.5</v>
      </c>
      <c r="H6" s="1"/>
    </row>
    <row r="7" spans="1:13" ht="15" customHeight="1" x14ac:dyDescent="0.25">
      <c r="A7" s="3">
        <v>7</v>
      </c>
      <c r="B7" s="4" t="s">
        <v>20</v>
      </c>
      <c r="C7" s="7" t="s">
        <v>21</v>
      </c>
      <c r="D7" s="8"/>
      <c r="E7" s="5" t="s">
        <v>22</v>
      </c>
      <c r="F7" s="4" t="s">
        <v>23</v>
      </c>
      <c r="G7" s="6">
        <v>5.5</v>
      </c>
      <c r="H7" s="1"/>
    </row>
    <row r="8" spans="1:13" ht="15" customHeight="1" x14ac:dyDescent="0.25">
      <c r="A8" s="3">
        <v>8</v>
      </c>
      <c r="B8" s="4" t="s">
        <v>24</v>
      </c>
      <c r="C8" s="7" t="s">
        <v>25</v>
      </c>
      <c r="D8" s="8"/>
      <c r="E8" s="5" t="s">
        <v>26</v>
      </c>
      <c r="F8" s="4" t="s">
        <v>9</v>
      </c>
      <c r="G8" s="6">
        <v>6.5</v>
      </c>
      <c r="H8" s="1"/>
    </row>
    <row r="9" spans="1:13" ht="15" customHeight="1" x14ac:dyDescent="0.25">
      <c r="A9" s="3">
        <v>9</v>
      </c>
      <c r="B9" s="4" t="s">
        <v>27</v>
      </c>
      <c r="C9" s="7" t="s">
        <v>28</v>
      </c>
      <c r="D9" s="8"/>
      <c r="E9" s="5" t="s">
        <v>29</v>
      </c>
      <c r="F9" s="4" t="s">
        <v>3</v>
      </c>
      <c r="G9" s="6">
        <v>0</v>
      </c>
      <c r="H9" s="1"/>
    </row>
    <row r="10" spans="1:13" ht="15" customHeight="1" x14ac:dyDescent="0.25">
      <c r="A10" s="3">
        <v>10</v>
      </c>
      <c r="B10" s="4" t="s">
        <v>30</v>
      </c>
      <c r="C10" s="7" t="s">
        <v>31</v>
      </c>
      <c r="D10" s="8"/>
      <c r="E10" s="5" t="s">
        <v>32</v>
      </c>
      <c r="F10" s="4" t="s">
        <v>33</v>
      </c>
      <c r="G10" s="6">
        <v>9</v>
      </c>
      <c r="H10" s="1"/>
    </row>
    <row r="11" spans="1:13" ht="15" customHeight="1" x14ac:dyDescent="0.25">
      <c r="A11" s="3">
        <v>11</v>
      </c>
      <c r="B11" s="4" t="s">
        <v>34</v>
      </c>
      <c r="C11" s="7" t="s">
        <v>35</v>
      </c>
      <c r="D11" s="8"/>
      <c r="E11" s="5" t="s">
        <v>36</v>
      </c>
      <c r="F11" s="4" t="s">
        <v>15</v>
      </c>
      <c r="G11" s="6">
        <v>3</v>
      </c>
      <c r="H11" s="1"/>
      <c r="K11" s="9" t="s">
        <v>223</v>
      </c>
      <c r="L11" s="9" t="s">
        <v>224</v>
      </c>
      <c r="M11" s="9" t="s">
        <v>226</v>
      </c>
    </row>
    <row r="12" spans="1:13" ht="15" customHeight="1" x14ac:dyDescent="0.25">
      <c r="A12" s="3">
        <v>12</v>
      </c>
      <c r="B12" s="4" t="s">
        <v>37</v>
      </c>
      <c r="C12" s="7" t="s">
        <v>38</v>
      </c>
      <c r="D12" s="8"/>
      <c r="E12" s="5" t="s">
        <v>36</v>
      </c>
      <c r="F12" s="4" t="s">
        <v>3</v>
      </c>
      <c r="G12" s="6">
        <v>9</v>
      </c>
      <c r="H12" s="1"/>
      <c r="K12" s="10" t="s">
        <v>227</v>
      </c>
      <c r="L12" s="9">
        <f>COUNTIF(G1:G76, 0)</f>
        <v>22</v>
      </c>
      <c r="M12" s="11">
        <f>L12/76*100</f>
        <v>28.947368421052634</v>
      </c>
    </row>
    <row r="13" spans="1:13" ht="15" customHeight="1" x14ac:dyDescent="0.25">
      <c r="A13" s="3">
        <v>13</v>
      </c>
      <c r="B13" s="4" t="s">
        <v>39</v>
      </c>
      <c r="C13" s="7" t="s">
        <v>40</v>
      </c>
      <c r="D13" s="8"/>
      <c r="E13" s="5" t="s">
        <v>41</v>
      </c>
      <c r="F13" s="4" t="s">
        <v>42</v>
      </c>
      <c r="G13" s="6">
        <v>0</v>
      </c>
      <c r="H13" s="2" t="s">
        <v>16</v>
      </c>
      <c r="K13" s="10" t="s">
        <v>228</v>
      </c>
      <c r="L13" s="9">
        <f>COUNTIF(G1:G76, 2.1)</f>
        <v>1</v>
      </c>
      <c r="M13" s="11">
        <f t="shared" ref="M13:M25" si="0">L13/76*100</f>
        <v>1.3157894736842104</v>
      </c>
    </row>
    <row r="14" spans="1:13" ht="15" customHeight="1" x14ac:dyDescent="0.25">
      <c r="A14" s="3">
        <v>14</v>
      </c>
      <c r="B14" s="4" t="s">
        <v>43</v>
      </c>
      <c r="C14" s="7" t="s">
        <v>44</v>
      </c>
      <c r="D14" s="8"/>
      <c r="E14" s="5" t="s">
        <v>41</v>
      </c>
      <c r="F14" s="4" t="s">
        <v>33</v>
      </c>
      <c r="G14" s="6">
        <v>6.5</v>
      </c>
      <c r="H14" s="1"/>
      <c r="K14" s="10" t="s">
        <v>229</v>
      </c>
      <c r="L14" s="9">
        <f>COUNTIF(G1:G76, 3)</f>
        <v>1</v>
      </c>
      <c r="M14" s="11">
        <f t="shared" si="0"/>
        <v>1.3157894736842104</v>
      </c>
    </row>
    <row r="15" spans="1:13" ht="15" customHeight="1" x14ac:dyDescent="0.25">
      <c r="A15" s="3">
        <v>15</v>
      </c>
      <c r="B15" s="4" t="s">
        <v>45</v>
      </c>
      <c r="C15" s="7" t="s">
        <v>46</v>
      </c>
      <c r="D15" s="8"/>
      <c r="E15" s="5" t="s">
        <v>41</v>
      </c>
      <c r="F15" s="4" t="s">
        <v>47</v>
      </c>
      <c r="G15" s="6">
        <v>0</v>
      </c>
      <c r="H15" s="1"/>
      <c r="K15" s="10" t="s">
        <v>230</v>
      </c>
      <c r="L15" s="9">
        <f>COUNTIF(G1:G76, 4.5)</f>
        <v>2</v>
      </c>
      <c r="M15" s="11">
        <f t="shared" si="0"/>
        <v>2.6315789473684208</v>
      </c>
    </row>
    <row r="16" spans="1:13" ht="15" customHeight="1" x14ac:dyDescent="0.25">
      <c r="A16" s="3">
        <v>16</v>
      </c>
      <c r="B16" s="4" t="s">
        <v>48</v>
      </c>
      <c r="C16" s="7" t="s">
        <v>49</v>
      </c>
      <c r="D16" s="8"/>
      <c r="E16" s="5" t="s">
        <v>50</v>
      </c>
      <c r="F16" s="4" t="s">
        <v>47</v>
      </c>
      <c r="G16" s="6">
        <v>0</v>
      </c>
      <c r="H16" s="2" t="s">
        <v>16</v>
      </c>
      <c r="K16" s="10" t="s">
        <v>231</v>
      </c>
      <c r="L16" s="9">
        <f>COUNTIF(G1:G76, 5)</f>
        <v>20</v>
      </c>
      <c r="M16" s="11">
        <f t="shared" si="0"/>
        <v>26.315789473684209</v>
      </c>
    </row>
    <row r="17" spans="1:14" ht="15" customHeight="1" x14ac:dyDescent="0.25">
      <c r="A17" s="3">
        <v>17</v>
      </c>
      <c r="B17" s="4" t="s">
        <v>51</v>
      </c>
      <c r="C17" s="7" t="s">
        <v>52</v>
      </c>
      <c r="D17" s="8"/>
      <c r="E17" s="5" t="s">
        <v>50</v>
      </c>
      <c r="F17" s="4" t="s">
        <v>53</v>
      </c>
      <c r="G17" s="6">
        <v>0</v>
      </c>
      <c r="H17" s="2" t="s">
        <v>16</v>
      </c>
      <c r="K17" s="10" t="s">
        <v>232</v>
      </c>
      <c r="L17" s="9">
        <f>COUNTIF(G1:G76, 6)</f>
        <v>6</v>
      </c>
      <c r="M17" s="11">
        <f t="shared" si="0"/>
        <v>7.8947368421052628</v>
      </c>
    </row>
    <row r="18" spans="1:14" ht="15" customHeight="1" x14ac:dyDescent="0.25">
      <c r="A18" s="3">
        <v>18</v>
      </c>
      <c r="B18" s="4" t="s">
        <v>54</v>
      </c>
      <c r="C18" s="7" t="s">
        <v>55</v>
      </c>
      <c r="D18" s="8"/>
      <c r="E18" s="5" t="s">
        <v>56</v>
      </c>
      <c r="F18" s="4" t="s">
        <v>57</v>
      </c>
      <c r="G18" s="6">
        <v>0</v>
      </c>
      <c r="H18" s="1"/>
      <c r="K18" s="10" t="s">
        <v>233</v>
      </c>
      <c r="L18" s="9">
        <f>COUNTIF(G1:G76, 6.5)</f>
        <v>10</v>
      </c>
      <c r="M18" s="11">
        <f t="shared" si="0"/>
        <v>13.157894736842104</v>
      </c>
    </row>
    <row r="19" spans="1:14" ht="15" customHeight="1" x14ac:dyDescent="0.25">
      <c r="A19" s="3">
        <v>19</v>
      </c>
      <c r="B19" s="4" t="s">
        <v>58</v>
      </c>
      <c r="C19" s="7" t="s">
        <v>59</v>
      </c>
      <c r="D19" s="8"/>
      <c r="E19" s="5" t="s">
        <v>60</v>
      </c>
      <c r="F19" s="4" t="s">
        <v>33</v>
      </c>
      <c r="G19" s="6">
        <v>5</v>
      </c>
      <c r="H19" s="1"/>
      <c r="K19" s="10" t="s">
        <v>234</v>
      </c>
      <c r="L19" s="9">
        <f>COUNTIF(G1:G76, 7)</f>
        <v>2</v>
      </c>
      <c r="M19" s="11">
        <f t="shared" si="0"/>
        <v>2.6315789473684208</v>
      </c>
    </row>
    <row r="20" spans="1:14" ht="15" customHeight="1" x14ac:dyDescent="0.25">
      <c r="A20" s="3">
        <v>20</v>
      </c>
      <c r="B20" s="4" t="s">
        <v>61</v>
      </c>
      <c r="C20" s="7" t="s">
        <v>62</v>
      </c>
      <c r="D20" s="8"/>
      <c r="E20" s="5" t="s">
        <v>63</v>
      </c>
      <c r="F20" s="4" t="s">
        <v>6</v>
      </c>
      <c r="G20" s="6">
        <v>5</v>
      </c>
      <c r="H20" s="1"/>
      <c r="K20" s="10" t="s">
        <v>235</v>
      </c>
      <c r="L20" s="9">
        <f>COUNTIF(G1:G76, 7.5)</f>
        <v>1</v>
      </c>
      <c r="M20" s="11">
        <f t="shared" si="0"/>
        <v>1.3157894736842104</v>
      </c>
    </row>
    <row r="21" spans="1:14" ht="15" customHeight="1" x14ac:dyDescent="0.25">
      <c r="A21" s="3">
        <v>21</v>
      </c>
      <c r="B21" s="4" t="s">
        <v>64</v>
      </c>
      <c r="C21" s="7" t="s">
        <v>65</v>
      </c>
      <c r="D21" s="8"/>
      <c r="E21" s="5" t="s">
        <v>63</v>
      </c>
      <c r="F21" s="4" t="s">
        <v>53</v>
      </c>
      <c r="G21" s="6">
        <v>5</v>
      </c>
      <c r="H21" s="1"/>
      <c r="K21" s="10" t="s">
        <v>236</v>
      </c>
      <c r="L21" s="9">
        <f>COUNTIF(G1:G76, 8)</f>
        <v>1</v>
      </c>
      <c r="M21" s="11">
        <f t="shared" si="0"/>
        <v>1.3157894736842104</v>
      </c>
    </row>
    <row r="22" spans="1:14" ht="15" customHeight="1" x14ac:dyDescent="0.25">
      <c r="A22" s="3">
        <v>22</v>
      </c>
      <c r="B22" s="4" t="s">
        <v>66</v>
      </c>
      <c r="C22" s="7" t="s">
        <v>67</v>
      </c>
      <c r="D22" s="8"/>
      <c r="E22" s="5" t="s">
        <v>63</v>
      </c>
      <c r="F22" s="4" t="s">
        <v>68</v>
      </c>
      <c r="G22" s="6">
        <v>9</v>
      </c>
      <c r="H22" s="1"/>
      <c r="K22" s="10" t="s">
        <v>237</v>
      </c>
      <c r="L22" s="9">
        <f>COUNTIF(G1:G76, 8.5)</f>
        <v>2</v>
      </c>
      <c r="M22" s="11">
        <f t="shared" si="0"/>
        <v>2.6315789473684208</v>
      </c>
    </row>
    <row r="23" spans="1:14" ht="15" customHeight="1" x14ac:dyDescent="0.25">
      <c r="A23" s="3">
        <v>23</v>
      </c>
      <c r="B23" s="4" t="s">
        <v>69</v>
      </c>
      <c r="C23" s="7" t="s">
        <v>70</v>
      </c>
      <c r="D23" s="8"/>
      <c r="E23" s="5" t="s">
        <v>71</v>
      </c>
      <c r="F23" s="4" t="s">
        <v>72</v>
      </c>
      <c r="G23" s="6">
        <v>5</v>
      </c>
      <c r="H23" s="1"/>
      <c r="K23" s="10" t="s">
        <v>238</v>
      </c>
      <c r="L23" s="9">
        <f>COUNTIF(G1:G76, 9)</f>
        <v>3</v>
      </c>
      <c r="M23" s="11">
        <f t="shared" si="0"/>
        <v>3.9473684210526314</v>
      </c>
    </row>
    <row r="24" spans="1:14" ht="15" customHeight="1" x14ac:dyDescent="0.25">
      <c r="A24" s="3">
        <v>24</v>
      </c>
      <c r="B24" s="4" t="s">
        <v>73</v>
      </c>
      <c r="C24" s="7" t="s">
        <v>74</v>
      </c>
      <c r="D24" s="8"/>
      <c r="E24" s="5" t="s">
        <v>75</v>
      </c>
      <c r="F24" s="4" t="s">
        <v>57</v>
      </c>
      <c r="G24" s="6">
        <v>7</v>
      </c>
      <c r="H24" s="1"/>
      <c r="K24" s="10" t="s">
        <v>239</v>
      </c>
      <c r="L24" s="9">
        <f>COUNTIF(G1:G76, 5.5)</f>
        <v>4</v>
      </c>
      <c r="M24" s="11">
        <f t="shared" si="0"/>
        <v>5.2631578947368416</v>
      </c>
    </row>
    <row r="25" spans="1:14" ht="15" customHeight="1" x14ac:dyDescent="0.25">
      <c r="A25" s="3">
        <v>25</v>
      </c>
      <c r="B25" s="4" t="s">
        <v>76</v>
      </c>
      <c r="C25" s="7" t="s">
        <v>77</v>
      </c>
      <c r="D25" s="8"/>
      <c r="E25" s="5" t="s">
        <v>78</v>
      </c>
      <c r="F25" s="4" t="s">
        <v>9</v>
      </c>
      <c r="G25" s="6">
        <v>2.1</v>
      </c>
      <c r="H25" s="1"/>
      <c r="K25" s="10" t="s">
        <v>240</v>
      </c>
      <c r="L25" s="9">
        <v>1</v>
      </c>
      <c r="M25" s="11">
        <f t="shared" si="0"/>
        <v>1.3157894736842104</v>
      </c>
    </row>
    <row r="26" spans="1:14" ht="15" customHeight="1" x14ac:dyDescent="0.25">
      <c r="A26" s="3">
        <v>26</v>
      </c>
      <c r="B26" s="4" t="s">
        <v>79</v>
      </c>
      <c r="C26" s="7" t="s">
        <v>80</v>
      </c>
      <c r="D26" s="8"/>
      <c r="E26" s="5" t="s">
        <v>81</v>
      </c>
      <c r="F26" s="4" t="s">
        <v>57</v>
      </c>
      <c r="G26" s="6">
        <v>8</v>
      </c>
      <c r="H26" s="1"/>
      <c r="K26" s="9" t="s">
        <v>225</v>
      </c>
      <c r="L26" s="9">
        <f>SUM(L12:L25)</f>
        <v>76</v>
      </c>
      <c r="M26" s="9">
        <f>SUM(M12:M25)</f>
        <v>99.999999999999986</v>
      </c>
    </row>
    <row r="27" spans="1:14" ht="15" customHeight="1" x14ac:dyDescent="0.25">
      <c r="A27" s="3">
        <v>27</v>
      </c>
      <c r="B27" s="4" t="s">
        <v>82</v>
      </c>
      <c r="C27" s="7" t="s">
        <v>83</v>
      </c>
      <c r="D27" s="8"/>
      <c r="E27" s="5" t="s">
        <v>84</v>
      </c>
      <c r="F27" s="4" t="s">
        <v>3</v>
      </c>
      <c r="G27" s="6">
        <v>6.5</v>
      </c>
      <c r="H27" s="1"/>
    </row>
    <row r="28" spans="1:14" ht="15" customHeight="1" x14ac:dyDescent="0.25">
      <c r="A28" s="3">
        <v>28</v>
      </c>
      <c r="B28" s="4" t="s">
        <v>85</v>
      </c>
      <c r="C28" s="7" t="s">
        <v>86</v>
      </c>
      <c r="D28" s="8"/>
      <c r="E28" s="5" t="s">
        <v>87</v>
      </c>
      <c r="F28" s="4" t="s">
        <v>57</v>
      </c>
      <c r="G28" s="6">
        <v>5</v>
      </c>
      <c r="H28" s="1"/>
    </row>
    <row r="29" spans="1:14" ht="15" customHeight="1" x14ac:dyDescent="0.25">
      <c r="A29" s="3">
        <v>29</v>
      </c>
      <c r="B29" s="4" t="s">
        <v>88</v>
      </c>
      <c r="C29" s="7" t="s">
        <v>89</v>
      </c>
      <c r="D29" s="8"/>
      <c r="E29" s="5" t="s">
        <v>87</v>
      </c>
      <c r="F29" s="4" t="s">
        <v>90</v>
      </c>
      <c r="G29" s="6">
        <v>0</v>
      </c>
      <c r="H29" s="1"/>
    </row>
    <row r="30" spans="1:14" ht="15" customHeight="1" x14ac:dyDescent="0.25">
      <c r="A30" s="3">
        <v>30</v>
      </c>
      <c r="B30" s="4" t="s">
        <v>91</v>
      </c>
      <c r="C30" s="7" t="s">
        <v>92</v>
      </c>
      <c r="D30" s="8"/>
      <c r="E30" s="5" t="s">
        <v>87</v>
      </c>
      <c r="F30" s="4" t="s">
        <v>23</v>
      </c>
      <c r="G30" s="6">
        <v>5</v>
      </c>
      <c r="H30" s="1"/>
      <c r="L30" s="12" t="s">
        <v>241</v>
      </c>
      <c r="M30" s="12"/>
      <c r="N30" s="9">
        <v>15</v>
      </c>
    </row>
    <row r="31" spans="1:14" ht="15" customHeight="1" x14ac:dyDescent="0.25">
      <c r="A31" s="3">
        <v>31</v>
      </c>
      <c r="B31" s="4" t="s">
        <v>93</v>
      </c>
      <c r="C31" s="7" t="s">
        <v>94</v>
      </c>
      <c r="D31" s="8"/>
      <c r="E31" s="5" t="s">
        <v>87</v>
      </c>
      <c r="F31" s="4" t="s">
        <v>68</v>
      </c>
      <c r="G31" s="6">
        <v>4.5</v>
      </c>
      <c r="H31" s="1"/>
      <c r="L31" s="9" t="s">
        <v>242</v>
      </c>
      <c r="M31" s="9"/>
      <c r="N31" s="9">
        <v>7</v>
      </c>
    </row>
    <row r="32" spans="1:14" ht="15" customHeight="1" x14ac:dyDescent="0.25">
      <c r="A32" s="3">
        <v>32</v>
      </c>
      <c r="B32" s="4" t="s">
        <v>95</v>
      </c>
      <c r="C32" s="7" t="s">
        <v>96</v>
      </c>
      <c r="D32" s="8"/>
      <c r="E32" s="5" t="s">
        <v>97</v>
      </c>
      <c r="F32" s="4" t="s">
        <v>53</v>
      </c>
      <c r="G32" s="6">
        <v>0</v>
      </c>
      <c r="H32" s="2" t="s">
        <v>16</v>
      </c>
    </row>
    <row r="33" spans="1:8" ht="15" customHeight="1" x14ac:dyDescent="0.25">
      <c r="A33" s="3">
        <v>33</v>
      </c>
      <c r="B33" s="4" t="s">
        <v>98</v>
      </c>
      <c r="C33" s="7" t="s">
        <v>99</v>
      </c>
      <c r="D33" s="8"/>
      <c r="E33" s="5" t="s">
        <v>100</v>
      </c>
      <c r="F33" s="4" t="s">
        <v>23</v>
      </c>
      <c r="G33" s="6">
        <v>6</v>
      </c>
      <c r="H33" s="1"/>
    </row>
    <row r="34" spans="1:8" ht="15" customHeight="1" x14ac:dyDescent="0.25">
      <c r="A34" s="3">
        <v>34</v>
      </c>
      <c r="B34" s="4" t="s">
        <v>101</v>
      </c>
      <c r="C34" s="7" t="s">
        <v>102</v>
      </c>
      <c r="D34" s="8"/>
      <c r="E34" s="5" t="s">
        <v>103</v>
      </c>
      <c r="F34" s="4" t="s">
        <v>3</v>
      </c>
      <c r="G34" s="6">
        <v>0</v>
      </c>
      <c r="H34" s="2" t="s">
        <v>16</v>
      </c>
    </row>
    <row r="35" spans="1:8" ht="15" customHeight="1" x14ac:dyDescent="0.25">
      <c r="A35" s="3">
        <v>35</v>
      </c>
      <c r="B35" s="4" t="s">
        <v>104</v>
      </c>
      <c r="C35" s="7" t="s">
        <v>105</v>
      </c>
      <c r="D35" s="8"/>
      <c r="E35" s="5" t="s">
        <v>106</v>
      </c>
      <c r="F35" s="4" t="s">
        <v>3</v>
      </c>
      <c r="G35" s="6">
        <v>0</v>
      </c>
      <c r="H35" s="1"/>
    </row>
    <row r="36" spans="1:8" ht="15" customHeight="1" x14ac:dyDescent="0.25">
      <c r="A36" s="3">
        <v>36</v>
      </c>
      <c r="B36" s="4" t="s">
        <v>107</v>
      </c>
      <c r="C36" s="7" t="s">
        <v>108</v>
      </c>
      <c r="D36" s="8"/>
      <c r="E36" s="5" t="s">
        <v>109</v>
      </c>
      <c r="F36" s="4" t="s">
        <v>3</v>
      </c>
      <c r="G36" s="6">
        <v>0</v>
      </c>
      <c r="H36" s="2" t="s">
        <v>16</v>
      </c>
    </row>
    <row r="37" spans="1:8" ht="15" customHeight="1" x14ac:dyDescent="0.25">
      <c r="A37" s="3">
        <v>37</v>
      </c>
      <c r="B37" s="4" t="s">
        <v>110</v>
      </c>
      <c r="C37" s="7" t="s">
        <v>111</v>
      </c>
      <c r="D37" s="8"/>
      <c r="E37" s="5" t="s">
        <v>112</v>
      </c>
      <c r="F37" s="4" t="s">
        <v>3</v>
      </c>
      <c r="G37" s="6">
        <v>0</v>
      </c>
      <c r="H37" s="2" t="s">
        <v>16</v>
      </c>
    </row>
    <row r="38" spans="1:8" ht="15" customHeight="1" x14ac:dyDescent="0.25">
      <c r="A38" s="3">
        <v>38</v>
      </c>
      <c r="B38" s="4" t="s">
        <v>113</v>
      </c>
      <c r="C38" s="7" t="s">
        <v>114</v>
      </c>
      <c r="D38" s="8"/>
      <c r="E38" s="5" t="s">
        <v>115</v>
      </c>
      <c r="F38" s="4" t="s">
        <v>3</v>
      </c>
      <c r="G38" s="6">
        <v>0</v>
      </c>
      <c r="H38" s="2" t="s">
        <v>16</v>
      </c>
    </row>
    <row r="39" spans="1:8" ht="13.8" customHeight="1" x14ac:dyDescent="0.25">
      <c r="A39" s="3">
        <v>39</v>
      </c>
      <c r="B39" s="4" t="s">
        <v>116</v>
      </c>
      <c r="C39" s="7" t="s">
        <v>117</v>
      </c>
      <c r="D39" s="8"/>
      <c r="E39" s="5" t="s">
        <v>100</v>
      </c>
      <c r="F39" s="4" t="s">
        <v>3</v>
      </c>
      <c r="G39" s="6">
        <v>7.5</v>
      </c>
      <c r="H39" s="1"/>
    </row>
    <row r="40" spans="1:8" ht="13.8" x14ac:dyDescent="0.25">
      <c r="A40" s="3">
        <v>40</v>
      </c>
      <c r="B40" s="4" t="s">
        <v>118</v>
      </c>
      <c r="C40" s="7" t="s">
        <v>119</v>
      </c>
      <c r="D40" s="8"/>
      <c r="E40" s="5" t="s">
        <v>120</v>
      </c>
      <c r="F40" s="4" t="s">
        <v>9</v>
      </c>
      <c r="G40" s="6">
        <v>5</v>
      </c>
      <c r="H40" s="1"/>
    </row>
    <row r="41" spans="1:8" ht="13.8" x14ac:dyDescent="0.25">
      <c r="A41" s="3">
        <v>41</v>
      </c>
      <c r="B41" s="4" t="s">
        <v>121</v>
      </c>
      <c r="C41" s="7" t="s">
        <v>67</v>
      </c>
      <c r="D41" s="8"/>
      <c r="E41" s="5" t="s">
        <v>122</v>
      </c>
      <c r="F41" s="4" t="s">
        <v>15</v>
      </c>
      <c r="G41" s="6">
        <v>5</v>
      </c>
      <c r="H41" s="1"/>
    </row>
    <row r="42" spans="1:8" ht="13.8" x14ac:dyDescent="0.25">
      <c r="A42" s="3">
        <v>42</v>
      </c>
      <c r="B42" s="4" t="s">
        <v>123</v>
      </c>
      <c r="C42" s="7" t="s">
        <v>124</v>
      </c>
      <c r="D42" s="8"/>
      <c r="E42" s="5" t="s">
        <v>125</v>
      </c>
      <c r="F42" s="4" t="s">
        <v>126</v>
      </c>
      <c r="G42" s="6">
        <v>5</v>
      </c>
      <c r="H42" s="1"/>
    </row>
    <row r="43" spans="1:8" ht="13.8" x14ac:dyDescent="0.25">
      <c r="A43" s="3">
        <v>43</v>
      </c>
      <c r="B43" s="4" t="s">
        <v>127</v>
      </c>
      <c r="C43" s="7" t="s">
        <v>18</v>
      </c>
      <c r="D43" s="8"/>
      <c r="E43" s="5" t="s">
        <v>125</v>
      </c>
      <c r="F43" s="4" t="s">
        <v>68</v>
      </c>
      <c r="G43" s="6">
        <v>6.5</v>
      </c>
      <c r="H43" s="1"/>
    </row>
    <row r="44" spans="1:8" ht="13.8" x14ac:dyDescent="0.25">
      <c r="A44" s="3">
        <v>44</v>
      </c>
      <c r="B44" s="4" t="s">
        <v>128</v>
      </c>
      <c r="C44" s="7" t="s">
        <v>129</v>
      </c>
      <c r="D44" s="8"/>
      <c r="E44" s="5" t="s">
        <v>130</v>
      </c>
      <c r="F44" s="4" t="s">
        <v>53</v>
      </c>
      <c r="G44" s="6">
        <v>5.5</v>
      </c>
      <c r="H44" s="1"/>
    </row>
    <row r="45" spans="1:8" ht="13.8" x14ac:dyDescent="0.25">
      <c r="A45" s="3">
        <v>45</v>
      </c>
      <c r="B45" s="4" t="s">
        <v>131</v>
      </c>
      <c r="C45" s="7" t="s">
        <v>132</v>
      </c>
      <c r="D45" s="8"/>
      <c r="E45" s="5" t="s">
        <v>133</v>
      </c>
      <c r="F45" s="4" t="s">
        <v>12</v>
      </c>
      <c r="G45" s="6">
        <v>6</v>
      </c>
      <c r="H45" s="1"/>
    </row>
    <row r="46" spans="1:8" ht="13.8" x14ac:dyDescent="0.25">
      <c r="A46" s="3">
        <v>46</v>
      </c>
      <c r="B46" s="4" t="s">
        <v>134</v>
      </c>
      <c r="C46" s="7" t="s">
        <v>135</v>
      </c>
      <c r="D46" s="8"/>
      <c r="E46" s="5" t="s">
        <v>136</v>
      </c>
      <c r="F46" s="4" t="s">
        <v>15</v>
      </c>
      <c r="G46" s="6">
        <v>0</v>
      </c>
      <c r="H46" s="2" t="s">
        <v>16</v>
      </c>
    </row>
    <row r="47" spans="1:8" ht="13.8" x14ac:dyDescent="0.25">
      <c r="A47" s="3">
        <v>47</v>
      </c>
      <c r="B47" s="4" t="s">
        <v>137</v>
      </c>
      <c r="C47" s="7" t="s">
        <v>138</v>
      </c>
      <c r="D47" s="8"/>
      <c r="E47" s="5" t="s">
        <v>139</v>
      </c>
      <c r="F47" s="4" t="s">
        <v>126</v>
      </c>
      <c r="G47" s="6">
        <v>6.5</v>
      </c>
      <c r="H47" s="1"/>
    </row>
    <row r="48" spans="1:8" ht="13.8" x14ac:dyDescent="0.25">
      <c r="A48" s="3">
        <v>48</v>
      </c>
      <c r="B48" s="4" t="s">
        <v>140</v>
      </c>
      <c r="C48" s="7" t="s">
        <v>141</v>
      </c>
      <c r="D48" s="8"/>
      <c r="E48" s="5" t="s">
        <v>142</v>
      </c>
      <c r="F48" s="4" t="s">
        <v>33</v>
      </c>
      <c r="G48" s="6">
        <v>0</v>
      </c>
      <c r="H48" s="2" t="s">
        <v>143</v>
      </c>
    </row>
    <row r="49" spans="1:8" ht="13.8" x14ac:dyDescent="0.25">
      <c r="A49" s="3">
        <v>49</v>
      </c>
      <c r="B49" s="4" t="s">
        <v>144</v>
      </c>
      <c r="C49" s="7" t="s">
        <v>145</v>
      </c>
      <c r="D49" s="8"/>
      <c r="E49" s="5" t="s">
        <v>146</v>
      </c>
      <c r="F49" s="4" t="s">
        <v>53</v>
      </c>
      <c r="G49" s="6">
        <v>0</v>
      </c>
      <c r="H49" s="2" t="s">
        <v>16</v>
      </c>
    </row>
    <row r="50" spans="1:8" ht="13.8" x14ac:dyDescent="0.25">
      <c r="A50" s="3">
        <v>50</v>
      </c>
      <c r="B50" s="4" t="s">
        <v>147</v>
      </c>
      <c r="C50" s="7" t="s">
        <v>148</v>
      </c>
      <c r="D50" s="8"/>
      <c r="E50" s="5" t="s">
        <v>146</v>
      </c>
      <c r="F50" s="4" t="s">
        <v>149</v>
      </c>
      <c r="G50" s="6">
        <v>5</v>
      </c>
      <c r="H50" s="1"/>
    </row>
    <row r="51" spans="1:8" ht="13.8" x14ac:dyDescent="0.25">
      <c r="A51" s="3">
        <v>51</v>
      </c>
      <c r="B51" s="4" t="s">
        <v>150</v>
      </c>
      <c r="C51" s="7" t="s">
        <v>18</v>
      </c>
      <c r="D51" s="8"/>
      <c r="E51" s="5" t="s">
        <v>151</v>
      </c>
      <c r="F51" s="4" t="s">
        <v>12</v>
      </c>
      <c r="G51" s="6">
        <v>8.5</v>
      </c>
      <c r="H51" s="1"/>
    </row>
    <row r="52" spans="1:8" ht="13.8" x14ac:dyDescent="0.25">
      <c r="A52" s="3">
        <v>52</v>
      </c>
      <c r="B52" s="4" t="s">
        <v>152</v>
      </c>
      <c r="C52" s="7" t="s">
        <v>153</v>
      </c>
      <c r="D52" s="8"/>
      <c r="E52" s="5" t="s">
        <v>151</v>
      </c>
      <c r="F52" s="4" t="s">
        <v>42</v>
      </c>
      <c r="G52" s="6">
        <v>0</v>
      </c>
      <c r="H52" s="1"/>
    </row>
    <row r="53" spans="1:8" ht="13.8" x14ac:dyDescent="0.25">
      <c r="A53" s="3">
        <v>53</v>
      </c>
      <c r="B53" s="4" t="s">
        <v>154</v>
      </c>
      <c r="C53" s="7" t="s">
        <v>155</v>
      </c>
      <c r="D53" s="8"/>
      <c r="E53" s="5" t="s">
        <v>156</v>
      </c>
      <c r="F53" s="4" t="s">
        <v>12</v>
      </c>
      <c r="G53" s="6">
        <v>5</v>
      </c>
      <c r="H53" s="1"/>
    </row>
    <row r="54" spans="1:8" ht="13.8" x14ac:dyDescent="0.25">
      <c r="A54" s="3">
        <v>54</v>
      </c>
      <c r="B54" s="4" t="s">
        <v>157</v>
      </c>
      <c r="C54" s="7" t="s">
        <v>158</v>
      </c>
      <c r="D54" s="8"/>
      <c r="E54" s="5" t="s">
        <v>156</v>
      </c>
      <c r="F54" s="4" t="s">
        <v>57</v>
      </c>
      <c r="G54" s="6">
        <v>6</v>
      </c>
      <c r="H54" s="1"/>
    </row>
    <row r="55" spans="1:8" ht="13.8" x14ac:dyDescent="0.25">
      <c r="A55" s="3">
        <v>55</v>
      </c>
      <c r="B55" s="4" t="s">
        <v>159</v>
      </c>
      <c r="C55" s="7" t="s">
        <v>160</v>
      </c>
      <c r="D55" s="8"/>
      <c r="E55" s="5" t="s">
        <v>161</v>
      </c>
      <c r="F55" s="4" t="s">
        <v>53</v>
      </c>
      <c r="G55" s="6">
        <v>5</v>
      </c>
      <c r="H55" s="1"/>
    </row>
    <row r="56" spans="1:8" ht="13.8" x14ac:dyDescent="0.25">
      <c r="A56" s="3">
        <v>56</v>
      </c>
      <c r="B56" s="4" t="s">
        <v>162</v>
      </c>
      <c r="C56" s="7" t="s">
        <v>163</v>
      </c>
      <c r="D56" s="8"/>
      <c r="E56" s="5" t="s">
        <v>161</v>
      </c>
      <c r="F56" s="4" t="s">
        <v>164</v>
      </c>
      <c r="G56" s="6">
        <v>0</v>
      </c>
      <c r="H56" s="2" t="s">
        <v>16</v>
      </c>
    </row>
    <row r="57" spans="1:8" ht="13.8" x14ac:dyDescent="0.25">
      <c r="A57" s="3">
        <v>57</v>
      </c>
      <c r="B57" s="4" t="s">
        <v>165</v>
      </c>
      <c r="C57" s="7" t="s">
        <v>166</v>
      </c>
      <c r="D57" s="8"/>
      <c r="E57" s="5" t="s">
        <v>161</v>
      </c>
      <c r="F57" s="4" t="s">
        <v>6</v>
      </c>
      <c r="G57" s="6">
        <v>6.5</v>
      </c>
      <c r="H57" s="1"/>
    </row>
    <row r="58" spans="1:8" ht="13.8" x14ac:dyDescent="0.25">
      <c r="A58" s="3">
        <v>58</v>
      </c>
      <c r="B58" s="4" t="s">
        <v>167</v>
      </c>
      <c r="C58" s="7" t="s">
        <v>31</v>
      </c>
      <c r="D58" s="8"/>
      <c r="E58" s="5" t="s">
        <v>168</v>
      </c>
      <c r="F58" s="4" t="s">
        <v>33</v>
      </c>
      <c r="G58" s="6">
        <v>6.5</v>
      </c>
      <c r="H58" s="1"/>
    </row>
    <row r="59" spans="1:8" ht="13.8" x14ac:dyDescent="0.25">
      <c r="A59" s="3">
        <v>59</v>
      </c>
      <c r="B59" s="4" t="s">
        <v>169</v>
      </c>
      <c r="C59" s="7" t="s">
        <v>170</v>
      </c>
      <c r="D59" s="8"/>
      <c r="E59" s="5" t="s">
        <v>171</v>
      </c>
      <c r="F59" s="4" t="s">
        <v>172</v>
      </c>
      <c r="G59" s="6">
        <v>5</v>
      </c>
      <c r="H59" s="1"/>
    </row>
    <row r="60" spans="1:8" ht="13.8" x14ac:dyDescent="0.25">
      <c r="A60" s="3">
        <v>60</v>
      </c>
      <c r="B60" s="4" t="s">
        <v>173</v>
      </c>
      <c r="C60" s="7" t="s">
        <v>174</v>
      </c>
      <c r="D60" s="8"/>
      <c r="E60" s="5" t="s">
        <v>175</v>
      </c>
      <c r="F60" s="4" t="s">
        <v>12</v>
      </c>
      <c r="G60" s="6">
        <v>5</v>
      </c>
      <c r="H60" s="1"/>
    </row>
    <row r="61" spans="1:8" ht="13.8" x14ac:dyDescent="0.25">
      <c r="A61" s="3">
        <v>61</v>
      </c>
      <c r="B61" s="4" t="s">
        <v>176</v>
      </c>
      <c r="C61" s="7" t="s">
        <v>177</v>
      </c>
      <c r="D61" s="8"/>
      <c r="E61" s="5" t="s">
        <v>178</v>
      </c>
      <c r="F61" s="4" t="s">
        <v>6</v>
      </c>
      <c r="G61" s="6">
        <v>5</v>
      </c>
      <c r="H61" s="1"/>
    </row>
    <row r="62" spans="1:8" ht="13.8" x14ac:dyDescent="0.25">
      <c r="A62" s="3">
        <v>62</v>
      </c>
      <c r="B62" s="4" t="s">
        <v>179</v>
      </c>
      <c r="C62" s="7" t="s">
        <v>180</v>
      </c>
      <c r="D62" s="8"/>
      <c r="E62" s="5" t="s">
        <v>181</v>
      </c>
      <c r="F62" s="4" t="s">
        <v>182</v>
      </c>
      <c r="G62" s="6">
        <v>0</v>
      </c>
      <c r="H62" s="2" t="s">
        <v>16</v>
      </c>
    </row>
    <row r="63" spans="1:8" ht="13.8" x14ac:dyDescent="0.25">
      <c r="A63" s="3">
        <v>63</v>
      </c>
      <c r="B63" s="4" t="s">
        <v>183</v>
      </c>
      <c r="C63" s="7" t="s">
        <v>184</v>
      </c>
      <c r="D63" s="8"/>
      <c r="E63" s="5" t="s">
        <v>185</v>
      </c>
      <c r="F63" s="4" t="s">
        <v>47</v>
      </c>
      <c r="G63" s="6">
        <v>5</v>
      </c>
      <c r="H63" s="1"/>
    </row>
    <row r="64" spans="1:8" ht="13.8" x14ac:dyDescent="0.25">
      <c r="A64" s="3">
        <v>64</v>
      </c>
      <c r="B64" s="4" t="s">
        <v>186</v>
      </c>
      <c r="C64" s="7" t="s">
        <v>187</v>
      </c>
      <c r="D64" s="8"/>
      <c r="E64" s="5" t="s">
        <v>188</v>
      </c>
      <c r="F64" s="4" t="s">
        <v>53</v>
      </c>
      <c r="G64" s="6">
        <v>0</v>
      </c>
      <c r="H64" s="2" t="s">
        <v>16</v>
      </c>
    </row>
    <row r="65" spans="1:8" ht="13.8" x14ac:dyDescent="0.25">
      <c r="A65" s="3">
        <v>65</v>
      </c>
      <c r="B65" s="4" t="s">
        <v>189</v>
      </c>
      <c r="C65" s="7" t="s">
        <v>190</v>
      </c>
      <c r="D65" s="8"/>
      <c r="E65" s="5" t="s">
        <v>188</v>
      </c>
      <c r="F65" s="4" t="s">
        <v>90</v>
      </c>
      <c r="G65" s="6">
        <v>4</v>
      </c>
      <c r="H65" s="1"/>
    </row>
    <row r="66" spans="1:8" ht="13.8" x14ac:dyDescent="0.25">
      <c r="A66" s="3">
        <v>66</v>
      </c>
      <c r="B66" s="4" t="s">
        <v>191</v>
      </c>
      <c r="C66" s="7" t="s">
        <v>192</v>
      </c>
      <c r="D66" s="8"/>
      <c r="E66" s="5" t="s">
        <v>193</v>
      </c>
      <c r="F66" s="4" t="s">
        <v>90</v>
      </c>
      <c r="G66" s="6">
        <v>4.5</v>
      </c>
      <c r="H66" s="1"/>
    </row>
    <row r="67" spans="1:8" ht="13.8" x14ac:dyDescent="0.25">
      <c r="A67" s="3">
        <v>67</v>
      </c>
      <c r="B67" s="4" t="s">
        <v>194</v>
      </c>
      <c r="C67" s="7" t="s">
        <v>195</v>
      </c>
      <c r="D67" s="8"/>
      <c r="E67" s="5" t="s">
        <v>196</v>
      </c>
      <c r="F67" s="4" t="s">
        <v>47</v>
      </c>
      <c r="G67" s="6">
        <v>5</v>
      </c>
      <c r="H67" s="1"/>
    </row>
    <row r="68" spans="1:8" ht="13.8" x14ac:dyDescent="0.25">
      <c r="A68" s="3">
        <v>68</v>
      </c>
      <c r="B68" s="4" t="s">
        <v>197</v>
      </c>
      <c r="C68" s="7" t="s">
        <v>198</v>
      </c>
      <c r="D68" s="8"/>
      <c r="E68" s="5" t="s">
        <v>199</v>
      </c>
      <c r="F68" s="4" t="s">
        <v>6</v>
      </c>
      <c r="G68" s="6">
        <v>6</v>
      </c>
      <c r="H68" s="1"/>
    </row>
    <row r="69" spans="1:8" ht="13.8" x14ac:dyDescent="0.25">
      <c r="A69" s="3">
        <v>69</v>
      </c>
      <c r="B69" s="4" t="s">
        <v>200</v>
      </c>
      <c r="C69" s="7" t="s">
        <v>201</v>
      </c>
      <c r="D69" s="8"/>
      <c r="E69" s="5" t="s">
        <v>202</v>
      </c>
      <c r="F69" s="4" t="s">
        <v>12</v>
      </c>
      <c r="G69" s="6">
        <v>6</v>
      </c>
      <c r="H69" s="1"/>
    </row>
    <row r="70" spans="1:8" ht="13.8" x14ac:dyDescent="0.25">
      <c r="A70" s="3">
        <v>70</v>
      </c>
      <c r="B70" s="4" t="s">
        <v>203</v>
      </c>
      <c r="C70" s="7" t="s">
        <v>204</v>
      </c>
      <c r="D70" s="8"/>
      <c r="E70" s="5" t="s">
        <v>205</v>
      </c>
      <c r="F70" s="4" t="s">
        <v>53</v>
      </c>
      <c r="G70" s="6">
        <v>5</v>
      </c>
      <c r="H70" s="1"/>
    </row>
    <row r="71" spans="1:8" ht="13.8" x14ac:dyDescent="0.25">
      <c r="A71" s="3">
        <v>71</v>
      </c>
      <c r="B71" s="4" t="s">
        <v>206</v>
      </c>
      <c r="C71" s="7" t="s">
        <v>207</v>
      </c>
      <c r="D71" s="8"/>
      <c r="E71" s="5" t="s">
        <v>208</v>
      </c>
      <c r="F71" s="4" t="s">
        <v>6</v>
      </c>
      <c r="G71" s="6">
        <v>5</v>
      </c>
      <c r="H71" s="1"/>
    </row>
    <row r="72" spans="1:8" ht="13.8" x14ac:dyDescent="0.25">
      <c r="A72" s="3">
        <v>72</v>
      </c>
      <c r="B72" s="4" t="s">
        <v>209</v>
      </c>
      <c r="C72" s="7" t="s">
        <v>210</v>
      </c>
      <c r="D72" s="8"/>
      <c r="E72" s="5" t="s">
        <v>211</v>
      </c>
      <c r="F72" s="4" t="s">
        <v>15</v>
      </c>
      <c r="G72" s="6">
        <v>5</v>
      </c>
      <c r="H72" s="1"/>
    </row>
    <row r="73" spans="1:8" ht="13.8" x14ac:dyDescent="0.25">
      <c r="A73" s="3">
        <v>73</v>
      </c>
      <c r="B73" s="4" t="s">
        <v>212</v>
      </c>
      <c r="C73" s="7" t="s">
        <v>155</v>
      </c>
      <c r="D73" s="8"/>
      <c r="E73" s="5" t="s">
        <v>213</v>
      </c>
      <c r="F73" s="4" t="s">
        <v>9</v>
      </c>
      <c r="G73" s="6">
        <v>6.5</v>
      </c>
      <c r="H73" s="1"/>
    </row>
    <row r="74" spans="1:8" ht="13.8" x14ac:dyDescent="0.25">
      <c r="A74" s="3">
        <v>74</v>
      </c>
      <c r="B74" s="4" t="s">
        <v>214</v>
      </c>
      <c r="C74" s="7" t="s">
        <v>215</v>
      </c>
      <c r="D74" s="8"/>
      <c r="E74" s="5" t="s">
        <v>216</v>
      </c>
      <c r="F74" s="4" t="s">
        <v>47</v>
      </c>
      <c r="G74" s="6">
        <v>6</v>
      </c>
      <c r="H74" s="1"/>
    </row>
    <row r="75" spans="1:8" ht="13.8" x14ac:dyDescent="0.25">
      <c r="A75" s="3">
        <v>75</v>
      </c>
      <c r="B75" s="4" t="s">
        <v>217</v>
      </c>
      <c r="C75" s="7" t="s">
        <v>218</v>
      </c>
      <c r="D75" s="8"/>
      <c r="E75" s="5" t="s">
        <v>219</v>
      </c>
      <c r="F75" s="4" t="s">
        <v>12</v>
      </c>
      <c r="G75" s="6">
        <v>5.5</v>
      </c>
      <c r="H75" s="1"/>
    </row>
    <row r="76" spans="1:8" ht="13.8" x14ac:dyDescent="0.25">
      <c r="A76" s="3">
        <v>76</v>
      </c>
      <c r="B76" s="4" t="s">
        <v>220</v>
      </c>
      <c r="C76" s="7" t="s">
        <v>221</v>
      </c>
      <c r="D76" s="8"/>
      <c r="E76" s="5" t="s">
        <v>222</v>
      </c>
      <c r="F76" s="4" t="s">
        <v>72</v>
      </c>
      <c r="G76" s="6">
        <v>8.5</v>
      </c>
      <c r="H76" s="1"/>
    </row>
  </sheetData>
  <mergeCells count="77">
    <mergeCell ref="C75:D75"/>
    <mergeCell ref="C76:D76"/>
    <mergeCell ref="L30:M30"/>
    <mergeCell ref="C70:D70"/>
    <mergeCell ref="C71:D71"/>
    <mergeCell ref="C72:D72"/>
    <mergeCell ref="C73:D73"/>
    <mergeCell ref="C74:D74"/>
    <mergeCell ref="C65:D65"/>
    <mergeCell ref="C66:D66"/>
    <mergeCell ref="C67:D67"/>
    <mergeCell ref="C68:D68"/>
    <mergeCell ref="C69:D69"/>
    <mergeCell ref="C60:D60"/>
    <mergeCell ref="C61:D61"/>
    <mergeCell ref="C62:D62"/>
    <mergeCell ref="C63:D63"/>
    <mergeCell ref="C64:D64"/>
    <mergeCell ref="C55:D55"/>
    <mergeCell ref="C56:D56"/>
    <mergeCell ref="C57:D57"/>
    <mergeCell ref="C58:D58"/>
    <mergeCell ref="C59:D59"/>
    <mergeCell ref="C50:D50"/>
    <mergeCell ref="C51:D51"/>
    <mergeCell ref="C52:D52"/>
    <mergeCell ref="C53:D53"/>
    <mergeCell ref="C54:D54"/>
    <mergeCell ref="C45:D45"/>
    <mergeCell ref="C46:D46"/>
    <mergeCell ref="C47:D47"/>
    <mergeCell ref="C48:D48"/>
    <mergeCell ref="C49:D49"/>
    <mergeCell ref="C40:D40"/>
    <mergeCell ref="C41:D41"/>
    <mergeCell ref="C42:D42"/>
    <mergeCell ref="C43:D43"/>
    <mergeCell ref="C44:D44"/>
    <mergeCell ref="C35:D35"/>
    <mergeCell ref="C36:D36"/>
    <mergeCell ref="C37:D37"/>
    <mergeCell ref="C38:D38"/>
    <mergeCell ref="C39:D39"/>
    <mergeCell ref="C30:D30"/>
    <mergeCell ref="C31:D31"/>
    <mergeCell ref="C32:D32"/>
    <mergeCell ref="C33:D33"/>
    <mergeCell ref="C34:D34"/>
    <mergeCell ref="C25:D25"/>
    <mergeCell ref="C26:D26"/>
    <mergeCell ref="C27:D27"/>
    <mergeCell ref="C28:D28"/>
    <mergeCell ref="C29:D29"/>
    <mergeCell ref="C20:D20"/>
    <mergeCell ref="C21:D21"/>
    <mergeCell ref="C22:D22"/>
    <mergeCell ref="C23:D23"/>
    <mergeCell ref="C24:D24"/>
    <mergeCell ref="C15:D15"/>
    <mergeCell ref="C16:D16"/>
    <mergeCell ref="C17:D17"/>
    <mergeCell ref="C18:D18"/>
    <mergeCell ref="C19:D19"/>
    <mergeCell ref="C10:D10"/>
    <mergeCell ref="C11:D11"/>
    <mergeCell ref="C12:D12"/>
    <mergeCell ref="C13:D13"/>
    <mergeCell ref="C14:D14"/>
    <mergeCell ref="C5:D5"/>
    <mergeCell ref="C6:D6"/>
    <mergeCell ref="C7:D7"/>
    <mergeCell ref="C8:D8"/>
    <mergeCell ref="C9:D9"/>
    <mergeCell ref="C1:D1"/>
    <mergeCell ref="C2:D2"/>
    <mergeCell ref="C3:D3"/>
    <mergeCell ref="C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2024-05-30T10:31:34Z</dcterms:created>
  <dcterms:modified xsi:type="dcterms:W3CDTF">2024-05-30T10:58:45Z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2024-05-30T00:00:00Z</vt:filetime>
  </property>
  <property fmtid="{D5CDD505-2E9C-101B-9397-08002B2CF9AE}" pid="3" name="Creator">
    <vt:lpwstr>Microsoft® Excel® for Microsoft 365</vt:lpwstr>
  </property>
  <property fmtid="{D5CDD505-2E9C-101B-9397-08002B2CF9AE}" pid="4" name="LastSaved">
    <vt:filetime>2024-05-30T00:00:00Z</vt:filetime>
  </property>
  <property fmtid="{D5CDD505-2E9C-101B-9397-08002B2CF9AE}" pid="5" name="Producer">
    <vt:lpwstr>3-Heights(TM) PDF Security Shell 4.8.25.2 (http://www.pdf-tools.com)</vt:lpwstr>
  </property>
</Properties>
</file>