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i\Downloads\"/>
    </mc:Choice>
  </mc:AlternateContent>
  <xr:revisionPtr revIDLastSave="0" documentId="13_ncr:1_{0E1909CB-3A18-4A9D-8777-65B5319F48D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hóm 06" sheetId="3" r:id="rId1"/>
  </sheets>
  <definedNames>
    <definedName name="_xlnm.Print_Titles" localSheetId="0">'Nhóm 06'!$4:$7</definedName>
  </definedNames>
  <calcPr calcId="191029"/>
</workbook>
</file>

<file path=xl/calcChain.xml><?xml version="1.0" encoding="utf-8"?>
<calcChain xmlns="http://schemas.openxmlformats.org/spreadsheetml/2006/main">
  <c r="K96" i="3" l="1"/>
  <c r="K97" i="3"/>
  <c r="K98" i="3"/>
  <c r="K99" i="3"/>
  <c r="K100" i="3"/>
  <c r="K101" i="3"/>
  <c r="K102" i="3"/>
  <c r="K103" i="3"/>
  <c r="K95" i="3"/>
  <c r="J104" i="3"/>
  <c r="J96" i="3"/>
  <c r="J97" i="3"/>
  <c r="J98" i="3"/>
  <c r="J99" i="3"/>
  <c r="J100" i="3"/>
  <c r="J101" i="3"/>
  <c r="J102" i="3"/>
  <c r="J103" i="3"/>
  <c r="J95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" i="3"/>
  <c r="K104" i="3" l="1"/>
</calcChain>
</file>

<file path=xl/sharedStrings.xml><?xml version="1.0" encoding="utf-8"?>
<sst xmlns="http://schemas.openxmlformats.org/spreadsheetml/2006/main" count="415" uniqueCount="263">
  <si>
    <t>HỌC VIỆN CÔNG NGHỆ BƯU CHÍNH VIỄN THÔNG</t>
  </si>
  <si>
    <t>KHOA</t>
  </si>
  <si>
    <t>BỘ MÔN</t>
  </si>
  <si>
    <t>CÔNG NGHỆ THÔNG TIN I</t>
  </si>
  <si>
    <t>CÔNG NGHỆ PHẦN MỀM</t>
  </si>
  <si>
    <t>Học kỳ 1 - Năm học 2024 - 2025</t>
  </si>
  <si>
    <t>Học phần:</t>
  </si>
  <si>
    <t>Số tín chỉ</t>
  </si>
  <si>
    <t>Nhóm</t>
  </si>
  <si>
    <t>Mã SV</t>
  </si>
  <si>
    <t>Anh</t>
  </si>
  <si>
    <t>Bình</t>
  </si>
  <si>
    <t>Cường</t>
  </si>
  <si>
    <t>Dũng</t>
  </si>
  <si>
    <t>Nguyễn Quang</t>
  </si>
  <si>
    <t>Hoàng</t>
  </si>
  <si>
    <t>Phạm Văn</t>
  </si>
  <si>
    <t>Hùng</t>
  </si>
  <si>
    <t>Huy</t>
  </si>
  <si>
    <t>Minh</t>
  </si>
  <si>
    <t>Nam</t>
  </si>
  <si>
    <t>Sơn</t>
  </si>
  <si>
    <t>Thành</t>
  </si>
  <si>
    <t>Thắng</t>
  </si>
  <si>
    <t>Lê Văn</t>
  </si>
  <si>
    <t>Trung</t>
  </si>
  <si>
    <t>Tú</t>
  </si>
  <si>
    <t>Nguyễn Minh</t>
  </si>
  <si>
    <t>Nguyễn Văn</t>
  </si>
  <si>
    <t>An</t>
  </si>
  <si>
    <t>Nguyễn Thế</t>
  </si>
  <si>
    <t>Hà</t>
  </si>
  <si>
    <t>Nguyễn Đình</t>
  </si>
  <si>
    <t>Tuấn</t>
  </si>
  <si>
    <t>Nguyễn Anh</t>
  </si>
  <si>
    <t>Hiệp</t>
  </si>
  <si>
    <t>Huân</t>
  </si>
  <si>
    <t>Phong</t>
  </si>
  <si>
    <t>Quang</t>
  </si>
  <si>
    <t>Toàn</t>
  </si>
  <si>
    <t>Văn</t>
  </si>
  <si>
    <t>STT</t>
  </si>
  <si>
    <t>Lớp</t>
  </si>
  <si>
    <t>Điểm CC</t>
  </si>
  <si>
    <t>Điểm TBKT</t>
  </si>
  <si>
    <t>Điểm BTL</t>
  </si>
  <si>
    <t>Ghi chú</t>
  </si>
  <si>
    <t>Trọng số</t>
  </si>
  <si>
    <r>
      <t xml:space="preserve">- </t>
    </r>
    <r>
      <rPr>
        <b/>
        <i/>
        <sz val="11"/>
        <color rgb="FF000000"/>
        <rFont val="Times New Roman"/>
        <family val="1"/>
      </rPr>
      <t>Ghi chú</t>
    </r>
    <r>
      <rPr>
        <sz val="11"/>
        <color rgb="FF000000"/>
        <rFont val="Times New Roman"/>
        <family val="1"/>
      </rPr>
      <t xml:space="preserve">: </t>
    </r>
    <r>
      <rPr>
        <i/>
        <sz val="11"/>
        <color rgb="FF000000"/>
        <rFont val="Times New Roman"/>
        <family val="1"/>
      </rPr>
      <t>Trọng số (theo Đề cương chi tiết học phần)</t>
    </r>
  </si>
  <si>
    <t>Điểm trung bình kiểm tra: 20%</t>
  </si>
  <si>
    <t>Điểm bài tập tiểu luận, seminar: 20%</t>
  </si>
  <si>
    <t>Điểm chuyên cần: 10%</t>
  </si>
  <si>
    <r>
      <t>Giảng viên</t>
    </r>
    <r>
      <rPr>
        <sz val="12"/>
        <color rgb="FF000000"/>
        <rFont val="Times New Roman"/>
        <family val="1"/>
      </rPr>
      <t xml:space="preserve">
(Ký và ghi rõ họ tên)</t>
    </r>
  </si>
  <si>
    <t>PGS. TS Nguyễn Mạnh Hùng</t>
  </si>
  <si>
    <t>Khương</t>
  </si>
  <si>
    <t>Kiệt</t>
  </si>
  <si>
    <t>Yến</t>
  </si>
  <si>
    <t>Trần Thanh</t>
  </si>
  <si>
    <t>Họ tên</t>
  </si>
  <si>
    <r>
      <t>Trưởng Bộ môn</t>
    </r>
    <r>
      <rPr>
        <sz val="12"/>
        <color rgb="FF000000"/>
        <rFont val="Times New Roman"/>
        <family val="1"/>
      </rPr>
      <t xml:space="preserve">
(Ký và ghi rõ họ tên)</t>
    </r>
  </si>
  <si>
    <t>Lập trình hướng đối tượng</t>
  </si>
  <si>
    <t>Hà Nội, ngày 15 tháng 12 năm 2024</t>
  </si>
  <si>
    <t>ThS. Ngô Tiến Đức</t>
  </si>
  <si>
    <t>B22DCKH002</t>
  </si>
  <si>
    <t>B22DCCN019</t>
  </si>
  <si>
    <t>B22DCCN022</t>
  </si>
  <si>
    <t>B22DCAT037</t>
  </si>
  <si>
    <t>B22DCKH014</t>
  </si>
  <si>
    <t>B22DCKH015</t>
  </si>
  <si>
    <t>B22DCAT038</t>
  </si>
  <si>
    <t>B22DCAT047</t>
  </si>
  <si>
    <t>B22DCAT050</t>
  </si>
  <si>
    <t>B22DCCN156</t>
  </si>
  <si>
    <t>B22DCAT069</t>
  </si>
  <si>
    <t>B22DCAT087</t>
  </si>
  <si>
    <t>B22DCCN214</t>
  </si>
  <si>
    <t>B22DCAT097</t>
  </si>
  <si>
    <t>B22DCAT103</t>
  </si>
  <si>
    <t>B22DCCN251</t>
  </si>
  <si>
    <t>B22DCCN257</t>
  </si>
  <si>
    <t>B22DCCN293</t>
  </si>
  <si>
    <t>B22DCAT114</t>
  </si>
  <si>
    <t>B22DCCN309</t>
  </si>
  <si>
    <t>B22DCAT123</t>
  </si>
  <si>
    <t>B22DCCN331</t>
  </si>
  <si>
    <t>B22DCAT125</t>
  </si>
  <si>
    <t>B22DCCN353</t>
  </si>
  <si>
    <t>B22DCAT137</t>
  </si>
  <si>
    <t>B22DCKH050</t>
  </si>
  <si>
    <t>B22DCAT151</t>
  </si>
  <si>
    <t>B22DCCN447</t>
  </si>
  <si>
    <t>B22DCAT165</t>
  </si>
  <si>
    <t>B22DCCN473</t>
  </si>
  <si>
    <t>B22DCAT166</t>
  </si>
  <si>
    <t>B22DCAT159</t>
  </si>
  <si>
    <t>B22DCKH060</t>
  </si>
  <si>
    <t>B22DCAT161</t>
  </si>
  <si>
    <t>B22DCCN477</t>
  </si>
  <si>
    <t>B22DCAT170</t>
  </si>
  <si>
    <t>B22DCKH075</t>
  </si>
  <si>
    <t>B22DCCN527</t>
  </si>
  <si>
    <t>B22DCCN538</t>
  </si>
  <si>
    <t>B22DCCN543</t>
  </si>
  <si>
    <t>B22DCCN549</t>
  </si>
  <si>
    <t>B22DCCN560</t>
  </si>
  <si>
    <t>B22DCCN601</t>
  </si>
  <si>
    <t>B22DCCN599</t>
  </si>
  <si>
    <t>B22DCCN609</t>
  </si>
  <si>
    <t>B22DCCN613</t>
  </si>
  <si>
    <t>B22DCAT223</t>
  </si>
  <si>
    <t>B22DCCN632</t>
  </si>
  <si>
    <t>B22DCCN652</t>
  </si>
  <si>
    <t>B22DCCN666</t>
  </si>
  <si>
    <t>B22DCCN670</t>
  </si>
  <si>
    <t>B22DCKH100</t>
  </si>
  <si>
    <t>B22DCAT241</t>
  </si>
  <si>
    <t>B22DCAT243</t>
  </si>
  <si>
    <t>B22DCCN687</t>
  </si>
  <si>
    <t>B22DCCN692</t>
  </si>
  <si>
    <t>B22DCCN786</t>
  </si>
  <si>
    <t>B22DCCN797</t>
  </si>
  <si>
    <t>B22DCAT284</t>
  </si>
  <si>
    <t>B20DCCN663</t>
  </si>
  <si>
    <t>B22DCAT290</t>
  </si>
  <si>
    <t>B22DCCN729</t>
  </si>
  <si>
    <t>B22DCCN737</t>
  </si>
  <si>
    <t>B22DCAT306</t>
  </si>
  <si>
    <t>B22DCCN745</t>
  </si>
  <si>
    <t>B22DCCN746</t>
  </si>
  <si>
    <t>B22DCKH111</t>
  </si>
  <si>
    <t>B22DCKH110</t>
  </si>
  <si>
    <t>B22DCCN888</t>
  </si>
  <si>
    <t>B22DCAT310</t>
  </si>
  <si>
    <t>B22DCCN905</t>
  </si>
  <si>
    <t>B22DCCN909</t>
  </si>
  <si>
    <t>B22DCAT321</t>
  </si>
  <si>
    <t>Trần Đức</t>
  </si>
  <si>
    <t>Lê Đặng Đức</t>
  </si>
  <si>
    <t>Lý Tuấn</t>
  </si>
  <si>
    <t>Nguyễn Thành</t>
  </si>
  <si>
    <t>Đỗ Chí</t>
  </si>
  <si>
    <t>Đỗ Huy</t>
  </si>
  <si>
    <t>Đoàn Ngọc</t>
  </si>
  <si>
    <t>Ngô Tiến</t>
  </si>
  <si>
    <t>Phan Văn</t>
  </si>
  <si>
    <t>Trần Mạnh</t>
  </si>
  <si>
    <t>Lê Đức</t>
  </si>
  <si>
    <t>Nguyễn Hồng</t>
  </si>
  <si>
    <t>Nguyễn Đức</t>
  </si>
  <si>
    <t>Trần Đình</t>
  </si>
  <si>
    <t>Lại Xuân</t>
  </si>
  <si>
    <t>Trần Ngọc Minh</t>
  </si>
  <si>
    <t>Đậu Nguyễn Lâm</t>
  </si>
  <si>
    <t>Phạm Mạnh</t>
  </si>
  <si>
    <t>Bùi Quốc</t>
  </si>
  <si>
    <t>Vũ Hoàng</t>
  </si>
  <si>
    <t>Trần Minh</t>
  </si>
  <si>
    <t>Trần Duy</t>
  </si>
  <si>
    <t>Vũ Văn</t>
  </si>
  <si>
    <t>Nguyễn Thanh</t>
  </si>
  <si>
    <t>Nguyễn Trung</t>
  </si>
  <si>
    <t>Tạ Công Tuấn</t>
  </si>
  <si>
    <t>Hoàng Sơn</t>
  </si>
  <si>
    <t>Nguyễn Tùng</t>
  </si>
  <si>
    <t>Đoàn Quang</t>
  </si>
  <si>
    <t>Phạm Nhật</t>
  </si>
  <si>
    <t>Vũ Thành</t>
  </si>
  <si>
    <t>Nguyễn Hoài</t>
  </si>
  <si>
    <t>Đặng Hữu</t>
  </si>
  <si>
    <t>Phan Ánh</t>
  </si>
  <si>
    <t>Lê Đình</t>
  </si>
  <si>
    <t>Đỗ Gia</t>
  </si>
  <si>
    <t>Đặng Văn</t>
  </si>
  <si>
    <t>Phạm Hồng</t>
  </si>
  <si>
    <t>Phan Duy</t>
  </si>
  <si>
    <t>Phạm Thị Lệ</t>
  </si>
  <si>
    <t>Bùi Hoàng</t>
  </si>
  <si>
    <t>Lê Hồng</t>
  </si>
  <si>
    <t>Nguyễn Mai</t>
  </si>
  <si>
    <t>Tống Công</t>
  </si>
  <si>
    <t>Trương Đức</t>
  </si>
  <si>
    <t>Trần Lê Chiến</t>
  </si>
  <si>
    <t>Vũ Bá</t>
  </si>
  <si>
    <t>Đỗ Tiến</t>
  </si>
  <si>
    <t>Trương Vũ Khánh</t>
  </si>
  <si>
    <t>Đỗ Quốc</t>
  </si>
  <si>
    <t>Phan Hà</t>
  </si>
  <si>
    <t>Trần Văn</t>
  </si>
  <si>
    <t>Hoàng Đình Nhật</t>
  </si>
  <si>
    <t>Kiều Đình</t>
  </si>
  <si>
    <t>Trần Trọng</t>
  </si>
  <si>
    <t>Trịnh Công</t>
  </si>
  <si>
    <t>Trần Thị Hải</t>
  </si>
  <si>
    <t>Chung</t>
  </si>
  <si>
    <t>Chương</t>
  </si>
  <si>
    <t>Duy</t>
  </si>
  <si>
    <t>Dương</t>
  </si>
  <si>
    <t>Đoàn</t>
  </si>
  <si>
    <t>Đô</t>
  </si>
  <si>
    <t>Giang</t>
  </si>
  <si>
    <t>Giáp</t>
  </si>
  <si>
    <t>Hiến</t>
  </si>
  <si>
    <t>Hiếu</t>
  </si>
  <si>
    <t>Khánh</t>
  </si>
  <si>
    <t>Khôi</t>
  </si>
  <si>
    <t>Khởi</t>
  </si>
  <si>
    <t>Kiên</t>
  </si>
  <si>
    <t>Lâm</t>
  </si>
  <si>
    <t>Mạnh</t>
  </si>
  <si>
    <t>Nghĩa</t>
  </si>
  <si>
    <t>Nguyệt</t>
  </si>
  <si>
    <t>Phát</t>
  </si>
  <si>
    <t>Phúc</t>
  </si>
  <si>
    <t>Quân</t>
  </si>
  <si>
    <t>Quốc</t>
  </si>
  <si>
    <t>Quý</t>
  </si>
  <si>
    <t>Quyên</t>
  </si>
  <si>
    <t>Quyết</t>
  </si>
  <si>
    <t>Thanh</t>
  </si>
  <si>
    <t>Thi</t>
  </si>
  <si>
    <t>Tuân</t>
  </si>
  <si>
    <t>Vinh</t>
  </si>
  <si>
    <t>Võ</t>
  </si>
  <si>
    <t>D22CQKH02-B</t>
  </si>
  <si>
    <t>D22CQCN07-B</t>
  </si>
  <si>
    <t>D22CQCN10-B</t>
  </si>
  <si>
    <t>D22CQAT01-B</t>
  </si>
  <si>
    <t>D22CQKH01-B</t>
  </si>
  <si>
    <t>D22CQAT02-B</t>
  </si>
  <si>
    <t>D22CQAT03-B</t>
  </si>
  <si>
    <t>D22CQCN12-B</t>
  </si>
  <si>
    <t>D22CQCN11-B</t>
  </si>
  <si>
    <t>D22CQCN05-B</t>
  </si>
  <si>
    <t>D22CQCN09-B</t>
  </si>
  <si>
    <t>D22CQCN03-B</t>
  </si>
  <si>
    <t>D22CQCN08-B</t>
  </si>
  <si>
    <t>D22CQCN01-B</t>
  </si>
  <si>
    <t>D22CQCN04-B</t>
  </si>
  <si>
    <t>D22CQCN06-B</t>
  </si>
  <si>
    <t>D22CQAT04-B</t>
  </si>
  <si>
    <t>D20CNPM02</t>
  </si>
  <si>
    <t>D22CQCN02-B</t>
  </si>
  <si>
    <t>Điểm THI</t>
  </si>
  <si>
    <t>TỔNG KẾT</t>
  </si>
  <si>
    <t>Điểm chữ</t>
  </si>
  <si>
    <t>A+</t>
  </si>
  <si>
    <t>F</t>
  </si>
  <si>
    <t>D+</t>
  </si>
  <si>
    <t>B+</t>
  </si>
  <si>
    <t>C</t>
  </si>
  <si>
    <t>B</t>
  </si>
  <si>
    <t>C+</t>
  </si>
  <si>
    <t>A</t>
  </si>
  <si>
    <t>D</t>
  </si>
  <si>
    <t>BẢNG ĐIỂM TỔNG KẾT MÔN HỌC</t>
  </si>
  <si>
    <t>Điểm thi: 50%</t>
  </si>
  <si>
    <t xml:space="preserve">INT1332 </t>
  </si>
  <si>
    <t>06</t>
  </si>
  <si>
    <t>THỐNG KÊ</t>
  </si>
  <si>
    <t>Điểm</t>
  </si>
  <si>
    <t>SL</t>
  </si>
  <si>
    <t>Tỉ lệ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</si>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</sst>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0.0"/>
  </numFmts>
  <fonts count="15" x14ac:knownFonts="1">
    <font>
      <sz val="10"/>
      <color rgb="FF000000"/>
      <name val="Times New Roman"/>
      <charset val="204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sz val="11"/>
      <name val="Times New Roman"/>
      <family val="1"/>
    </font>
    <font>
      <b/>
      <i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0"/>
      <color rgb="FF000000"/>
      <name val="Times New Roman"/>
      <charset val="204"/>
    </font>
  </fonts>
  <fills count="4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61"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right" vertical="top" wrapText="1"/>
    </xf>
    <xf numFmtId="1" fontId="6" fillId="0" borderId="0" xfId="0" applyNumberFormat="1" applyFont="1" applyAlignment="1">
      <alignment horizontal="right" vertical="top" shrinkToFit="1"/>
    </xf>
    <xf numFmtId="164" fontId="9" fillId="0" borderId="0" xfId="0" applyNumberFormat="1" applyFont="1" applyAlignment="1">
      <alignment horizontal="right" vertical="top" shrinkToFit="1"/>
    </xf>
    <xf numFmtId="164" fontId="10" fillId="0" borderId="0" xfId="0" applyNumberFormat="1" applyFont="1" applyAlignment="1">
      <alignment horizontal="right" vertical="top" shrinkToFit="1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horizontal="left" vertical="top" wrapText="1"/>
    </xf>
    <xf numFmtId="0" fontId="11" fillId="0" borderId="1" xfId="0" applyFont="1" applyBorder="1" applyAlignment="1">
      <alignment horizontal="center" vertical="center" textRotation="90" wrapText="1"/>
    </xf>
    <xf numFmtId="0" fontId="11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shrinkToFit="1"/>
    </xf>
    <xf numFmtId="164" fontId="7" fillId="0" borderId="1" xfId="0" applyNumberFormat="1" applyFont="1" applyBorder="1" applyAlignment="1">
      <alignment horizontal="center" vertical="center" shrinkToFit="1"/>
    </xf>
    <xf numFmtId="164" fontId="7" fillId="0" borderId="7" xfId="0" applyNumberFormat="1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top"/>
    </xf>
    <xf numFmtId="0" fontId="7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165" fontId="6" fillId="0" borderId="9" xfId="0" applyNumberFormat="1" applyFont="1" applyBorder="1" applyAlignment="1">
      <alignment horizontal="center" vertical="center" shrinkToFit="1"/>
    </xf>
    <xf numFmtId="0" fontId="5" fillId="0" borderId="0" xfId="0" applyFont="1" applyAlignment="1">
      <alignment vertical="center"/>
    </xf>
    <xf numFmtId="165" fontId="6" fillId="0" borderId="1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165" fontId="6" fillId="0" borderId="6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165" fontId="6" fillId="3" borderId="9" xfId="0" applyNumberFormat="1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left"/>
      <protection locked="0"/>
    </xf>
    <xf numFmtId="0" fontId="3" fillId="0" borderId="0" xfId="0" applyFont="1" applyAlignment="1">
      <alignment horizontal="center" vertical="top"/>
    </xf>
    <xf numFmtId="1" fontId="5" fillId="0" borderId="0" xfId="0" applyNumberFormat="1" applyFont="1" applyAlignment="1">
      <alignment horizontal="center" vertical="center" shrinkToFit="1"/>
    </xf>
    <xf numFmtId="1" fontId="5" fillId="0" borderId="0" xfId="0" applyNumberFormat="1" applyFont="1" applyAlignment="1">
      <alignment horizontal="center" vertical="top" wrapText="1" shrinkToFit="1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top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top"/>
    </xf>
    <xf numFmtId="0" fontId="6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8" fillId="0" borderId="1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0" fontId="6" fillId="0" borderId="8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PHÂN</a:t>
            </a:r>
            <a:r>
              <a:rPr lang="en-US" sz="12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PHỐI ĐIỂM</a:t>
            </a:r>
            <a:endParaRPr lang="en-US" sz="12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'Nhóm 06'!$I$95:$I$103</c:f>
              <c:strCache>
                <c:ptCount val="9"/>
                <c:pt idx="0">
                  <c:v>A+</c:v>
                </c:pt>
                <c:pt idx="1">
                  <c:v>A</c:v>
                </c:pt>
                <c:pt idx="2">
                  <c:v>B+</c:v>
                </c:pt>
                <c:pt idx="3">
                  <c:v>B</c:v>
                </c:pt>
                <c:pt idx="4">
                  <c:v>C+</c:v>
                </c:pt>
                <c:pt idx="5">
                  <c:v>C</c:v>
                </c:pt>
                <c:pt idx="6">
                  <c:v>D+</c:v>
                </c:pt>
                <c:pt idx="7">
                  <c:v>D</c:v>
                </c:pt>
                <c:pt idx="8">
                  <c:v>F</c:v>
                </c:pt>
              </c:strCache>
            </c:strRef>
          </c:cat>
          <c:val>
            <c:numRef>
              <c:f>'Nhóm 06'!$J$95:$J$103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16</c:v>
                </c:pt>
                <c:pt idx="4">
                  <c:v>6</c:v>
                </c:pt>
                <c:pt idx="5">
                  <c:v>14</c:v>
                </c:pt>
                <c:pt idx="6">
                  <c:v>8</c:v>
                </c:pt>
                <c:pt idx="7">
                  <c:v>6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5-4732-94AB-006B28AAF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198312"/>
        <c:axId val="574202992"/>
      </c:barChart>
      <c:catAx>
        <c:axId val="57419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4202992"/>
        <c:crosses val="autoZero"/>
        <c:auto val="1"/>
        <c:lblAlgn val="ctr"/>
        <c:lblOffset val="100"/>
        <c:noMultiLvlLbl val="0"/>
      </c:catAx>
      <c:valAx>
        <c:axId val="5742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4198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62346</xdr:colOff>
      <xdr:row>91</xdr:row>
      <xdr:rowOff>155864</xdr:rowOff>
    </xdr:from>
    <xdr:to>
      <xdr:col>6</xdr:col>
      <xdr:colOff>318655</xdr:colOff>
      <xdr:row>105</xdr:row>
      <xdr:rowOff>93518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3D817B-4599-9FE5-2E26-B713DE1C8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5959F-B050-4611-8ADD-47E9C1B2BF46}">
  <sheetPr>
    <pageSetUpPr fitToPage="1"/>
  </sheetPr>
  <dimension ref="A1:N104"/>
  <sheetViews>
    <sheetView tabSelected="1" topLeftCell="B81" zoomScale="110" zoomScaleNormal="110" workbookViewId="0">
      <selection activeCell="L8" sqref="L8"/>
    </sheetView>
  </sheetViews>
  <sheetFormatPr defaultRowHeight="13.2" x14ac:dyDescent="0.25"/>
  <cols>
    <col min="1" max="1" width="8" hidden="1" customWidth="1"/>
    <col min="2" max="2" width="5.21875" customWidth="1"/>
    <col min="3" max="3" width="15.21875" customWidth="1"/>
    <col min="4" max="4" width="18.88671875" customWidth="1"/>
    <col min="5" max="5" width="10.21875" customWidth="1"/>
    <col min="6" max="6" width="18.5546875" customWidth="1"/>
    <col min="7" max="7" width="5.5546875" customWidth="1"/>
    <col min="8" max="8" width="5.6640625" customWidth="1"/>
    <col min="9" max="9" width="6" customWidth="1"/>
    <col min="10" max="10" width="5.5546875" customWidth="1"/>
    <col min="11" max="11" width="8.44140625" customWidth="1"/>
    <col min="12" max="12" width="7" customWidth="1"/>
    <col min="13" max="13" width="10.109375" customWidth="1"/>
    <col min="14" max="14" width="5.21875" customWidth="1"/>
  </cols>
  <sheetData>
    <row r="1" spans="1:14" ht="19.2" customHeight="1" x14ac:dyDescent="0.25">
      <c r="A1" s="1"/>
      <c r="B1" s="49" t="s">
        <v>0</v>
      </c>
      <c r="C1" s="49"/>
      <c r="D1" s="49"/>
      <c r="E1" s="49"/>
      <c r="F1" s="49"/>
      <c r="G1" s="32" t="s">
        <v>254</v>
      </c>
      <c r="H1" s="32"/>
      <c r="I1" s="32"/>
      <c r="J1" s="32"/>
      <c r="K1" s="32"/>
      <c r="L1" s="32"/>
      <c r="M1" s="32"/>
      <c r="N1" s="32"/>
    </row>
    <row r="2" spans="1:14" ht="17.399999999999999" customHeight="1" x14ac:dyDescent="0.25">
      <c r="A2" s="1"/>
      <c r="B2" s="50" t="s">
        <v>1</v>
      </c>
      <c r="C2" s="50"/>
      <c r="D2" s="51" t="s">
        <v>3</v>
      </c>
      <c r="E2" s="51"/>
      <c r="F2" s="51"/>
      <c r="G2" s="32"/>
      <c r="H2" s="32"/>
      <c r="I2" s="32"/>
      <c r="J2" s="32"/>
      <c r="K2" s="32"/>
      <c r="L2" s="32"/>
      <c r="M2" s="32"/>
      <c r="N2" s="32"/>
    </row>
    <row r="3" spans="1:14" ht="16.2" customHeight="1" x14ac:dyDescent="0.25">
      <c r="A3" s="1"/>
      <c r="B3" s="42" t="s">
        <v>2</v>
      </c>
      <c r="C3" s="42"/>
      <c r="D3" s="52" t="s">
        <v>4</v>
      </c>
      <c r="E3" s="52"/>
      <c r="F3" s="52"/>
      <c r="G3" s="33" t="s">
        <v>5</v>
      </c>
      <c r="H3" s="33"/>
      <c r="I3" s="33"/>
      <c r="J3" s="33"/>
      <c r="K3" s="33"/>
      <c r="L3" s="33"/>
      <c r="M3" s="33"/>
      <c r="N3" s="33"/>
    </row>
    <row r="4" spans="1:14" ht="22.8" customHeight="1" x14ac:dyDescent="0.25">
      <c r="A4" s="1"/>
      <c r="B4" s="41" t="s">
        <v>6</v>
      </c>
      <c r="C4" s="41"/>
      <c r="D4" s="25" t="s">
        <v>60</v>
      </c>
      <c r="E4" s="25"/>
      <c r="F4" s="25"/>
      <c r="G4" s="25"/>
      <c r="H4" s="25"/>
      <c r="I4" s="25"/>
      <c r="J4" s="29"/>
      <c r="K4" s="29"/>
      <c r="L4" s="56" t="s">
        <v>8</v>
      </c>
      <c r="M4" s="3" t="s">
        <v>256</v>
      </c>
      <c r="N4" s="55" t="s">
        <v>257</v>
      </c>
    </row>
    <row r="5" spans="1:14" ht="17.399999999999999" customHeight="1" x14ac:dyDescent="0.25">
      <c r="A5" s="1"/>
      <c r="B5" s="42" t="s">
        <v>7</v>
      </c>
      <c r="C5" s="42"/>
      <c r="D5" s="4">
        <v>3</v>
      </c>
      <c r="E5" s="5"/>
      <c r="F5" s="5"/>
      <c r="G5" s="5"/>
      <c r="H5" s="5"/>
      <c r="I5" s="5"/>
      <c r="J5" s="2"/>
      <c r="K5" s="2"/>
      <c r="L5" s="2"/>
    </row>
    <row r="6" spans="1:14" ht="72.599999999999994" customHeight="1" x14ac:dyDescent="0.25">
      <c r="A6" s="6" t="s">
        <v>8</v>
      </c>
      <c r="B6" s="15" t="s">
        <v>41</v>
      </c>
      <c r="C6" s="15" t="s">
        <v>9</v>
      </c>
      <c r="D6" s="43" t="s">
        <v>58</v>
      </c>
      <c r="E6" s="46"/>
      <c r="F6" s="15" t="s">
        <v>42</v>
      </c>
      <c r="G6" s="14" t="s">
        <v>43</v>
      </c>
      <c r="H6" s="14" t="s">
        <v>45</v>
      </c>
      <c r="I6" s="14" t="s">
        <v>44</v>
      </c>
      <c r="J6" s="14" t="s">
        <v>242</v>
      </c>
      <c r="K6" s="47" t="s">
        <v>243</v>
      </c>
      <c r="L6" s="48" t="s">
        <v>244</v>
      </c>
      <c r="M6" s="31" t="s">
        <v>46</v>
      </c>
      <c r="N6" s="31"/>
    </row>
    <row r="7" spans="1:14" ht="18" customHeight="1" x14ac:dyDescent="0.25">
      <c r="A7" s="6"/>
      <c r="B7" s="43" t="s">
        <v>47</v>
      </c>
      <c r="C7" s="44"/>
      <c r="D7" s="45"/>
      <c r="E7" s="45"/>
      <c r="F7" s="46"/>
      <c r="G7" s="16">
        <v>10</v>
      </c>
      <c r="H7" s="16">
        <v>20</v>
      </c>
      <c r="I7" s="16">
        <v>20</v>
      </c>
      <c r="J7" s="16">
        <v>50</v>
      </c>
      <c r="K7" s="47"/>
      <c r="L7" s="48"/>
      <c r="M7" s="31"/>
      <c r="N7" s="31"/>
    </row>
    <row r="8" spans="1:14" ht="18" customHeight="1" x14ac:dyDescent="0.25">
      <c r="A8" s="7">
        <v>3</v>
      </c>
      <c r="B8" s="17">
        <v>1</v>
      </c>
      <c r="C8" s="21" t="s">
        <v>63</v>
      </c>
      <c r="D8" s="23" t="s">
        <v>136</v>
      </c>
      <c r="E8" s="22" t="s">
        <v>29</v>
      </c>
      <c r="F8" s="21" t="s">
        <v>223</v>
      </c>
      <c r="G8" s="24">
        <v>10</v>
      </c>
      <c r="H8" s="24">
        <v>9.5</v>
      </c>
      <c r="I8" s="24">
        <v>9.5</v>
      </c>
      <c r="J8" s="24">
        <v>9</v>
      </c>
      <c r="K8" s="28">
        <f>G8*0.1+H8*0.2+I8*0.2+J8*0.5</f>
        <v>9.3000000000000007</v>
      </c>
      <c r="L8" s="53" t="s">
        <v>245</v>
      </c>
      <c r="M8" s="54"/>
      <c r="N8" s="54"/>
    </row>
    <row r="9" spans="1:14" ht="18" customHeight="1" x14ac:dyDescent="0.25">
      <c r="A9" s="7">
        <v>3</v>
      </c>
      <c r="B9" s="17">
        <v>2</v>
      </c>
      <c r="C9" s="21" t="s">
        <v>64</v>
      </c>
      <c r="D9" s="23" t="s">
        <v>137</v>
      </c>
      <c r="E9" s="22" t="s">
        <v>10</v>
      </c>
      <c r="F9" s="21" t="s">
        <v>224</v>
      </c>
      <c r="G9" s="24">
        <v>10</v>
      </c>
      <c r="H9" s="24">
        <v>7</v>
      </c>
      <c r="I9" s="24">
        <v>2</v>
      </c>
      <c r="J9" s="24">
        <v>2</v>
      </c>
      <c r="K9" s="26">
        <f t="shared" ref="K9:K72" si="0">G9*0.1+H9*0.2+I9*0.2+J9*0.5</f>
        <v>3.8000000000000003</v>
      </c>
      <c r="L9" s="27" t="s">
        <v>246</v>
      </c>
      <c r="M9" s="54"/>
      <c r="N9" s="54"/>
    </row>
    <row r="10" spans="1:14" ht="18" customHeight="1" x14ac:dyDescent="0.25">
      <c r="A10" s="7">
        <v>3</v>
      </c>
      <c r="B10" s="17">
        <v>3</v>
      </c>
      <c r="C10" s="21" t="s">
        <v>65</v>
      </c>
      <c r="D10" s="23" t="s">
        <v>138</v>
      </c>
      <c r="E10" s="22" t="s">
        <v>10</v>
      </c>
      <c r="F10" s="21" t="s">
        <v>225</v>
      </c>
      <c r="G10" s="24">
        <v>8.5</v>
      </c>
      <c r="H10" s="24">
        <v>7.5</v>
      </c>
      <c r="I10" s="24">
        <v>6</v>
      </c>
      <c r="J10" s="24">
        <v>3</v>
      </c>
      <c r="K10" s="26">
        <f t="shared" si="0"/>
        <v>5.0500000000000007</v>
      </c>
      <c r="L10" s="27" t="s">
        <v>247</v>
      </c>
      <c r="M10" s="54"/>
      <c r="N10" s="54"/>
    </row>
    <row r="11" spans="1:14" ht="18" customHeight="1" x14ac:dyDescent="0.25">
      <c r="A11" s="7">
        <v>3</v>
      </c>
      <c r="B11" s="17">
        <v>4</v>
      </c>
      <c r="C11" s="21" t="s">
        <v>66</v>
      </c>
      <c r="D11" s="23" t="s">
        <v>57</v>
      </c>
      <c r="E11" s="22" t="s">
        <v>11</v>
      </c>
      <c r="F11" s="21" t="s">
        <v>226</v>
      </c>
      <c r="G11" s="24">
        <v>10</v>
      </c>
      <c r="H11" s="24">
        <v>7.5</v>
      </c>
      <c r="I11" s="24">
        <v>6</v>
      </c>
      <c r="J11" s="24">
        <v>3</v>
      </c>
      <c r="K11" s="26">
        <f t="shared" si="0"/>
        <v>5.2</v>
      </c>
      <c r="L11" s="27" t="s">
        <v>247</v>
      </c>
      <c r="M11" s="54"/>
      <c r="N11" s="54"/>
    </row>
    <row r="12" spans="1:14" ht="18" customHeight="1" x14ac:dyDescent="0.25">
      <c r="A12" s="7">
        <v>3</v>
      </c>
      <c r="B12" s="17">
        <v>5</v>
      </c>
      <c r="C12" s="21" t="s">
        <v>67</v>
      </c>
      <c r="D12" s="23" t="s">
        <v>139</v>
      </c>
      <c r="E12" s="22" t="s">
        <v>193</v>
      </c>
      <c r="F12" s="21" t="s">
        <v>223</v>
      </c>
      <c r="G12" s="24">
        <v>9.5</v>
      </c>
      <c r="H12" s="24">
        <v>9.5</v>
      </c>
      <c r="I12" s="24">
        <v>8</v>
      </c>
      <c r="J12" s="24">
        <v>7.5</v>
      </c>
      <c r="K12" s="26">
        <f t="shared" si="0"/>
        <v>8.1999999999999993</v>
      </c>
      <c r="L12" s="27" t="s">
        <v>248</v>
      </c>
      <c r="M12" s="54"/>
      <c r="N12" s="54"/>
    </row>
    <row r="13" spans="1:14" ht="18" customHeight="1" x14ac:dyDescent="0.25">
      <c r="A13" s="7">
        <v>3</v>
      </c>
      <c r="B13" s="17">
        <v>6</v>
      </c>
      <c r="C13" s="21" t="s">
        <v>68</v>
      </c>
      <c r="D13" s="23" t="s">
        <v>140</v>
      </c>
      <c r="E13" s="22" t="s">
        <v>194</v>
      </c>
      <c r="F13" s="21" t="s">
        <v>227</v>
      </c>
      <c r="G13" s="24">
        <v>8.5</v>
      </c>
      <c r="H13" s="24">
        <v>8</v>
      </c>
      <c r="I13" s="24">
        <v>6</v>
      </c>
      <c r="J13" s="24">
        <v>4</v>
      </c>
      <c r="K13" s="26">
        <f t="shared" si="0"/>
        <v>5.65</v>
      </c>
      <c r="L13" s="27" t="s">
        <v>249</v>
      </c>
      <c r="M13" s="54"/>
      <c r="N13" s="54"/>
    </row>
    <row r="14" spans="1:14" ht="18" customHeight="1" x14ac:dyDescent="0.25">
      <c r="A14" s="7">
        <v>3</v>
      </c>
      <c r="B14" s="17">
        <v>7</v>
      </c>
      <c r="C14" s="21" t="s">
        <v>69</v>
      </c>
      <c r="D14" s="23" t="s">
        <v>141</v>
      </c>
      <c r="E14" s="22" t="s">
        <v>12</v>
      </c>
      <c r="F14" s="21" t="s">
        <v>228</v>
      </c>
      <c r="G14" s="24">
        <v>9.5</v>
      </c>
      <c r="H14" s="24">
        <v>7.5</v>
      </c>
      <c r="I14" s="24">
        <v>9.5</v>
      </c>
      <c r="J14" s="24">
        <v>7.5</v>
      </c>
      <c r="K14" s="26">
        <f t="shared" si="0"/>
        <v>8.1000000000000014</v>
      </c>
      <c r="L14" s="27" t="s">
        <v>248</v>
      </c>
      <c r="M14" s="54"/>
      <c r="N14" s="54"/>
    </row>
    <row r="15" spans="1:14" ht="18" customHeight="1" x14ac:dyDescent="0.25">
      <c r="A15" s="8">
        <v>3</v>
      </c>
      <c r="B15" s="18">
        <v>8</v>
      </c>
      <c r="C15" s="21" t="s">
        <v>70</v>
      </c>
      <c r="D15" s="23" t="s">
        <v>142</v>
      </c>
      <c r="E15" s="22" t="s">
        <v>13</v>
      </c>
      <c r="F15" s="21" t="s">
        <v>229</v>
      </c>
      <c r="G15" s="24">
        <v>9</v>
      </c>
      <c r="H15" s="24">
        <v>9</v>
      </c>
      <c r="I15" s="24">
        <v>9.5</v>
      </c>
      <c r="J15" s="24">
        <v>7.5</v>
      </c>
      <c r="K15" s="26">
        <f t="shared" si="0"/>
        <v>8.3500000000000014</v>
      </c>
      <c r="L15" s="27" t="s">
        <v>248</v>
      </c>
      <c r="M15" s="54"/>
      <c r="N15" s="54"/>
    </row>
    <row r="16" spans="1:14" ht="18" customHeight="1" x14ac:dyDescent="0.25">
      <c r="A16" s="7">
        <v>3</v>
      </c>
      <c r="B16" s="17">
        <v>9</v>
      </c>
      <c r="C16" s="21" t="s">
        <v>71</v>
      </c>
      <c r="D16" s="23" t="s">
        <v>143</v>
      </c>
      <c r="E16" s="22" t="s">
        <v>13</v>
      </c>
      <c r="F16" s="21" t="s">
        <v>228</v>
      </c>
      <c r="G16" s="24">
        <v>8</v>
      </c>
      <c r="H16" s="24">
        <v>8</v>
      </c>
      <c r="I16" s="24">
        <v>2</v>
      </c>
      <c r="J16" s="24">
        <v>2</v>
      </c>
      <c r="K16" s="26">
        <f t="shared" si="0"/>
        <v>3.8000000000000003</v>
      </c>
      <c r="L16" s="27" t="s">
        <v>246</v>
      </c>
      <c r="M16" s="54"/>
      <c r="N16" s="54"/>
    </row>
    <row r="17" spans="1:14" ht="18" customHeight="1" x14ac:dyDescent="0.25">
      <c r="A17" s="7">
        <v>3</v>
      </c>
      <c r="B17" s="17">
        <v>10</v>
      </c>
      <c r="C17" s="21" t="s">
        <v>72</v>
      </c>
      <c r="D17" s="23" t="s">
        <v>144</v>
      </c>
      <c r="E17" s="22" t="s">
        <v>195</v>
      </c>
      <c r="F17" s="21" t="s">
        <v>230</v>
      </c>
      <c r="G17" s="24">
        <v>8.5</v>
      </c>
      <c r="H17" s="24">
        <v>9</v>
      </c>
      <c r="I17" s="24">
        <v>7</v>
      </c>
      <c r="J17" s="24">
        <v>6</v>
      </c>
      <c r="K17" s="26">
        <f t="shared" si="0"/>
        <v>7.0500000000000007</v>
      </c>
      <c r="L17" s="27" t="s">
        <v>250</v>
      </c>
      <c r="M17" s="54"/>
      <c r="N17" s="54"/>
    </row>
    <row r="18" spans="1:14" ht="18" customHeight="1" x14ac:dyDescent="0.25">
      <c r="A18" s="7">
        <v>3</v>
      </c>
      <c r="B18" s="17">
        <v>11</v>
      </c>
      <c r="C18" s="21" t="s">
        <v>73</v>
      </c>
      <c r="D18" s="23" t="s">
        <v>145</v>
      </c>
      <c r="E18" s="22" t="s">
        <v>196</v>
      </c>
      <c r="F18" s="21" t="s">
        <v>226</v>
      </c>
      <c r="G18" s="24">
        <v>9</v>
      </c>
      <c r="H18" s="24">
        <v>7.5</v>
      </c>
      <c r="I18" s="24">
        <v>7.5</v>
      </c>
      <c r="J18" s="24">
        <v>6</v>
      </c>
      <c r="K18" s="26">
        <f t="shared" si="0"/>
        <v>6.9</v>
      </c>
      <c r="L18" s="27" t="s">
        <v>251</v>
      </c>
      <c r="M18" s="54"/>
      <c r="N18" s="54"/>
    </row>
    <row r="19" spans="1:14" ht="18" customHeight="1" x14ac:dyDescent="0.25">
      <c r="A19" s="7">
        <v>3</v>
      </c>
      <c r="B19" s="17">
        <v>12</v>
      </c>
      <c r="C19" s="21" t="s">
        <v>74</v>
      </c>
      <c r="D19" s="23" t="s">
        <v>28</v>
      </c>
      <c r="E19" s="22" t="s">
        <v>197</v>
      </c>
      <c r="F19" s="21" t="s">
        <v>229</v>
      </c>
      <c r="G19" s="24">
        <v>6</v>
      </c>
      <c r="H19" s="24">
        <v>7</v>
      </c>
      <c r="I19" s="24">
        <v>1.5</v>
      </c>
      <c r="J19" s="30">
        <v>0</v>
      </c>
      <c r="K19" s="26">
        <f t="shared" si="0"/>
        <v>2.2999999999999998</v>
      </c>
      <c r="L19" s="27" t="s">
        <v>246</v>
      </c>
      <c r="M19" s="54"/>
      <c r="N19" s="54"/>
    </row>
    <row r="20" spans="1:14" ht="18" customHeight="1" x14ac:dyDescent="0.25">
      <c r="A20" s="8">
        <v>3</v>
      </c>
      <c r="B20" s="18">
        <v>13</v>
      </c>
      <c r="C20" s="21" t="s">
        <v>75</v>
      </c>
      <c r="D20" s="23" t="s">
        <v>24</v>
      </c>
      <c r="E20" s="22" t="s">
        <v>198</v>
      </c>
      <c r="F20" s="21" t="s">
        <v>225</v>
      </c>
      <c r="G20" s="24">
        <v>10</v>
      </c>
      <c r="H20" s="24">
        <v>9</v>
      </c>
      <c r="I20" s="24">
        <v>9.5</v>
      </c>
      <c r="J20" s="24">
        <v>8</v>
      </c>
      <c r="K20" s="26">
        <f t="shared" si="0"/>
        <v>8.6999999999999993</v>
      </c>
      <c r="L20" s="27" t="s">
        <v>252</v>
      </c>
      <c r="M20" s="54"/>
      <c r="N20" s="54"/>
    </row>
    <row r="21" spans="1:14" ht="18" customHeight="1" x14ac:dyDescent="0.25">
      <c r="A21" s="9">
        <v>3</v>
      </c>
      <c r="B21" s="18">
        <v>14</v>
      </c>
      <c r="C21" s="21" t="s">
        <v>76</v>
      </c>
      <c r="D21" s="23" t="s">
        <v>146</v>
      </c>
      <c r="E21" s="22" t="s">
        <v>199</v>
      </c>
      <c r="F21" s="21" t="s">
        <v>226</v>
      </c>
      <c r="G21" s="24">
        <v>10</v>
      </c>
      <c r="H21" s="24">
        <v>7</v>
      </c>
      <c r="I21" s="24">
        <v>7.5</v>
      </c>
      <c r="J21" s="24">
        <v>7.5</v>
      </c>
      <c r="K21" s="26">
        <f t="shared" si="0"/>
        <v>7.65</v>
      </c>
      <c r="L21" s="27" t="s">
        <v>250</v>
      </c>
      <c r="M21" s="54"/>
      <c r="N21" s="54"/>
    </row>
    <row r="22" spans="1:14" ht="18" customHeight="1" x14ac:dyDescent="0.25">
      <c r="A22" s="7">
        <v>3</v>
      </c>
      <c r="B22" s="17">
        <v>15</v>
      </c>
      <c r="C22" s="21" t="s">
        <v>77</v>
      </c>
      <c r="D22" s="23" t="s">
        <v>147</v>
      </c>
      <c r="E22" s="22" t="s">
        <v>200</v>
      </c>
      <c r="F22" s="21" t="s">
        <v>229</v>
      </c>
      <c r="G22" s="24">
        <v>9</v>
      </c>
      <c r="H22" s="24">
        <v>7.5</v>
      </c>
      <c r="I22" s="24">
        <v>6</v>
      </c>
      <c r="J22" s="24">
        <v>7.5</v>
      </c>
      <c r="K22" s="26">
        <f t="shared" si="0"/>
        <v>7.35</v>
      </c>
      <c r="L22" s="27" t="s">
        <v>250</v>
      </c>
      <c r="M22" s="54"/>
      <c r="N22" s="54"/>
    </row>
    <row r="23" spans="1:14" ht="18" customHeight="1" x14ac:dyDescent="0.25">
      <c r="A23" s="7">
        <v>3</v>
      </c>
      <c r="B23" s="17">
        <v>16</v>
      </c>
      <c r="C23" s="21" t="s">
        <v>78</v>
      </c>
      <c r="D23" s="23" t="s">
        <v>30</v>
      </c>
      <c r="E23" s="22" t="s">
        <v>200</v>
      </c>
      <c r="F23" s="21" t="s">
        <v>231</v>
      </c>
      <c r="G23" s="24">
        <v>10</v>
      </c>
      <c r="H23" s="24">
        <v>8.5</v>
      </c>
      <c r="I23" s="24">
        <v>8</v>
      </c>
      <c r="J23" s="24">
        <v>4</v>
      </c>
      <c r="K23" s="26">
        <f t="shared" si="0"/>
        <v>6.3000000000000007</v>
      </c>
      <c r="L23" s="27" t="s">
        <v>249</v>
      </c>
      <c r="M23" s="54"/>
      <c r="N23" s="54"/>
    </row>
    <row r="24" spans="1:14" ht="18" customHeight="1" x14ac:dyDescent="0.25">
      <c r="A24" s="7">
        <v>3</v>
      </c>
      <c r="B24" s="17">
        <v>17</v>
      </c>
      <c r="C24" s="21" t="s">
        <v>79</v>
      </c>
      <c r="D24" s="23" t="s">
        <v>148</v>
      </c>
      <c r="E24" s="22" t="s">
        <v>31</v>
      </c>
      <c r="F24" s="21" t="s">
        <v>232</v>
      </c>
      <c r="G24" s="24">
        <v>8</v>
      </c>
      <c r="H24" s="24">
        <v>7.5</v>
      </c>
      <c r="I24" s="24">
        <v>6</v>
      </c>
      <c r="J24" s="24">
        <v>4</v>
      </c>
      <c r="K24" s="26">
        <f t="shared" si="0"/>
        <v>5.5</v>
      </c>
      <c r="L24" s="27" t="s">
        <v>249</v>
      </c>
      <c r="M24" s="54"/>
      <c r="N24" s="54"/>
    </row>
    <row r="25" spans="1:14" ht="18" customHeight="1" x14ac:dyDescent="0.25">
      <c r="A25" s="7">
        <v>3</v>
      </c>
      <c r="B25" s="17">
        <v>18</v>
      </c>
      <c r="C25" s="21" t="s">
        <v>80</v>
      </c>
      <c r="D25" s="23" t="s">
        <v>149</v>
      </c>
      <c r="E25" s="22" t="s">
        <v>201</v>
      </c>
      <c r="F25" s="21" t="s">
        <v>232</v>
      </c>
      <c r="G25" s="24">
        <v>9</v>
      </c>
      <c r="H25" s="24">
        <v>8</v>
      </c>
      <c r="I25" s="24">
        <v>6</v>
      </c>
      <c r="J25" s="24">
        <v>7.5</v>
      </c>
      <c r="K25" s="26">
        <f t="shared" si="0"/>
        <v>7.45</v>
      </c>
      <c r="L25" s="27" t="s">
        <v>250</v>
      </c>
      <c r="M25" s="54"/>
      <c r="N25" s="54"/>
    </row>
    <row r="26" spans="1:14" ht="18" customHeight="1" x14ac:dyDescent="0.25">
      <c r="A26" s="7">
        <v>3</v>
      </c>
      <c r="B26" s="17">
        <v>19</v>
      </c>
      <c r="C26" s="21" t="s">
        <v>81</v>
      </c>
      <c r="D26" s="23" t="s">
        <v>136</v>
      </c>
      <c r="E26" s="22" t="s">
        <v>35</v>
      </c>
      <c r="F26" s="21" t="s">
        <v>228</v>
      </c>
      <c r="G26" s="24">
        <v>9</v>
      </c>
      <c r="H26" s="24">
        <v>8</v>
      </c>
      <c r="I26" s="24">
        <v>6</v>
      </c>
      <c r="J26" s="24">
        <v>4</v>
      </c>
      <c r="K26" s="26">
        <f t="shared" si="0"/>
        <v>5.7</v>
      </c>
      <c r="L26" s="27" t="s">
        <v>249</v>
      </c>
      <c r="M26" s="54"/>
      <c r="N26" s="54"/>
    </row>
    <row r="27" spans="1:14" ht="18" customHeight="1" x14ac:dyDescent="0.25">
      <c r="A27" s="7">
        <v>3</v>
      </c>
      <c r="B27" s="17">
        <v>20</v>
      </c>
      <c r="C27" s="21" t="s">
        <v>82</v>
      </c>
      <c r="D27" s="23" t="s">
        <v>150</v>
      </c>
      <c r="E27" s="22" t="s">
        <v>202</v>
      </c>
      <c r="F27" s="21" t="s">
        <v>233</v>
      </c>
      <c r="G27" s="24">
        <v>10</v>
      </c>
      <c r="H27" s="24">
        <v>9</v>
      </c>
      <c r="I27" s="24">
        <v>8.5</v>
      </c>
      <c r="J27" s="24">
        <v>8</v>
      </c>
      <c r="K27" s="26">
        <f t="shared" si="0"/>
        <v>8.5</v>
      </c>
      <c r="L27" s="27" t="s">
        <v>252</v>
      </c>
      <c r="M27" s="54"/>
      <c r="N27" s="54"/>
    </row>
    <row r="28" spans="1:14" ht="18" customHeight="1" x14ac:dyDescent="0.25">
      <c r="A28" s="7">
        <v>3</v>
      </c>
      <c r="B28" s="17">
        <v>21</v>
      </c>
      <c r="C28" s="21" t="s">
        <v>83</v>
      </c>
      <c r="D28" s="23" t="s">
        <v>151</v>
      </c>
      <c r="E28" s="22" t="s">
        <v>202</v>
      </c>
      <c r="F28" s="21" t="s">
        <v>229</v>
      </c>
      <c r="G28" s="24">
        <v>5</v>
      </c>
      <c r="H28" s="24">
        <v>6</v>
      </c>
      <c r="I28" s="24">
        <v>1.5</v>
      </c>
      <c r="J28" s="24">
        <v>9</v>
      </c>
      <c r="K28" s="26">
        <f t="shared" si="0"/>
        <v>6.5</v>
      </c>
      <c r="L28" s="27" t="s">
        <v>251</v>
      </c>
      <c r="M28" s="54"/>
      <c r="N28" s="54"/>
    </row>
    <row r="29" spans="1:14" ht="18" customHeight="1" x14ac:dyDescent="0.25">
      <c r="A29" s="7">
        <v>3</v>
      </c>
      <c r="B29" s="17">
        <v>22</v>
      </c>
      <c r="C29" s="21" t="s">
        <v>84</v>
      </c>
      <c r="D29" s="23" t="s">
        <v>152</v>
      </c>
      <c r="E29" s="22" t="s">
        <v>15</v>
      </c>
      <c r="F29" s="21" t="s">
        <v>224</v>
      </c>
      <c r="G29" s="24">
        <v>9</v>
      </c>
      <c r="H29" s="24">
        <v>7.5</v>
      </c>
      <c r="I29" s="24">
        <v>5.5</v>
      </c>
      <c r="J29" s="24">
        <v>4</v>
      </c>
      <c r="K29" s="26">
        <f t="shared" si="0"/>
        <v>5.5</v>
      </c>
      <c r="L29" s="27" t="s">
        <v>249</v>
      </c>
      <c r="M29" s="54"/>
      <c r="N29" s="54"/>
    </row>
    <row r="30" spans="1:14" ht="18" customHeight="1" x14ac:dyDescent="0.25">
      <c r="A30" s="7">
        <v>3</v>
      </c>
      <c r="B30" s="17">
        <v>23</v>
      </c>
      <c r="C30" s="21" t="s">
        <v>85</v>
      </c>
      <c r="D30" s="23" t="s">
        <v>27</v>
      </c>
      <c r="E30" s="22" t="s">
        <v>15</v>
      </c>
      <c r="F30" s="21" t="s">
        <v>226</v>
      </c>
      <c r="G30" s="24">
        <v>10</v>
      </c>
      <c r="H30" s="24">
        <v>8.5</v>
      </c>
      <c r="I30" s="24">
        <v>6</v>
      </c>
      <c r="J30" s="24">
        <v>4</v>
      </c>
      <c r="K30" s="26">
        <f t="shared" si="0"/>
        <v>5.9</v>
      </c>
      <c r="L30" s="27" t="s">
        <v>249</v>
      </c>
      <c r="M30" s="54"/>
      <c r="N30" s="54"/>
    </row>
    <row r="31" spans="1:14" ht="18" customHeight="1" x14ac:dyDescent="0.25">
      <c r="A31" s="7">
        <v>3</v>
      </c>
      <c r="B31" s="17">
        <v>24</v>
      </c>
      <c r="C31" s="21" t="s">
        <v>86</v>
      </c>
      <c r="D31" s="23" t="s">
        <v>28</v>
      </c>
      <c r="E31" s="22" t="s">
        <v>36</v>
      </c>
      <c r="F31" s="21" t="s">
        <v>232</v>
      </c>
      <c r="G31" s="24">
        <v>7</v>
      </c>
      <c r="H31" s="24">
        <v>7.5</v>
      </c>
      <c r="I31" s="24">
        <v>5</v>
      </c>
      <c r="J31" s="24">
        <v>4</v>
      </c>
      <c r="K31" s="26">
        <f t="shared" si="0"/>
        <v>5.2</v>
      </c>
      <c r="L31" s="27" t="s">
        <v>247</v>
      </c>
      <c r="M31" s="54"/>
      <c r="N31" s="54"/>
    </row>
    <row r="32" spans="1:14" ht="18" customHeight="1" x14ac:dyDescent="0.25">
      <c r="A32" s="7">
        <v>3</v>
      </c>
      <c r="B32" s="17">
        <v>25</v>
      </c>
      <c r="C32" s="21" t="s">
        <v>87</v>
      </c>
      <c r="D32" s="23" t="s">
        <v>153</v>
      </c>
      <c r="E32" s="22" t="s">
        <v>17</v>
      </c>
      <c r="F32" s="21" t="s">
        <v>226</v>
      </c>
      <c r="G32" s="24">
        <v>5</v>
      </c>
      <c r="H32" s="24">
        <v>6</v>
      </c>
      <c r="I32" s="24">
        <v>3</v>
      </c>
      <c r="J32" s="30">
        <v>0</v>
      </c>
      <c r="K32" s="26">
        <f t="shared" si="0"/>
        <v>2.3000000000000003</v>
      </c>
      <c r="L32" s="27" t="s">
        <v>246</v>
      </c>
      <c r="M32" s="54"/>
      <c r="N32" s="54"/>
    </row>
    <row r="33" spans="1:14" ht="18" customHeight="1" x14ac:dyDescent="0.25">
      <c r="A33" s="7">
        <v>3</v>
      </c>
      <c r="B33" s="17">
        <v>26</v>
      </c>
      <c r="C33" s="21" t="s">
        <v>88</v>
      </c>
      <c r="D33" s="23" t="s">
        <v>154</v>
      </c>
      <c r="E33" s="22" t="s">
        <v>18</v>
      </c>
      <c r="F33" s="21" t="s">
        <v>223</v>
      </c>
      <c r="G33" s="24">
        <v>10</v>
      </c>
      <c r="H33" s="24">
        <v>9.5</v>
      </c>
      <c r="I33" s="24">
        <v>7.5</v>
      </c>
      <c r="J33" s="24">
        <v>6</v>
      </c>
      <c r="K33" s="26">
        <f t="shared" si="0"/>
        <v>7.4</v>
      </c>
      <c r="L33" s="27" t="s">
        <v>250</v>
      </c>
      <c r="M33" s="54"/>
      <c r="N33" s="54"/>
    </row>
    <row r="34" spans="1:14" ht="18" customHeight="1" x14ac:dyDescent="0.25">
      <c r="A34" s="7">
        <v>3</v>
      </c>
      <c r="B34" s="17">
        <v>27</v>
      </c>
      <c r="C34" s="21" t="s">
        <v>89</v>
      </c>
      <c r="D34" s="23" t="s">
        <v>155</v>
      </c>
      <c r="E34" s="22" t="s">
        <v>18</v>
      </c>
      <c r="F34" s="21" t="s">
        <v>229</v>
      </c>
      <c r="G34" s="24">
        <v>9</v>
      </c>
      <c r="H34" s="24">
        <v>8.5</v>
      </c>
      <c r="I34" s="24">
        <v>5.5</v>
      </c>
      <c r="J34" s="24">
        <v>2</v>
      </c>
      <c r="K34" s="26">
        <f t="shared" si="0"/>
        <v>4.7</v>
      </c>
      <c r="L34" s="27" t="s">
        <v>253</v>
      </c>
      <c r="M34" s="54"/>
      <c r="N34" s="54"/>
    </row>
    <row r="35" spans="1:14" ht="18" customHeight="1" x14ac:dyDescent="0.25">
      <c r="A35" s="7">
        <v>3</v>
      </c>
      <c r="B35" s="17">
        <v>28</v>
      </c>
      <c r="C35" s="21" t="s">
        <v>90</v>
      </c>
      <c r="D35" s="23" t="s">
        <v>148</v>
      </c>
      <c r="E35" s="22" t="s">
        <v>203</v>
      </c>
      <c r="F35" s="21" t="s">
        <v>234</v>
      </c>
      <c r="G35" s="24">
        <v>7.5</v>
      </c>
      <c r="H35" s="24">
        <v>9.5</v>
      </c>
      <c r="I35" s="24">
        <v>5</v>
      </c>
      <c r="J35" s="24">
        <v>2</v>
      </c>
      <c r="K35" s="26">
        <f t="shared" si="0"/>
        <v>4.6500000000000004</v>
      </c>
      <c r="L35" s="27" t="s">
        <v>253</v>
      </c>
      <c r="M35" s="54"/>
      <c r="N35" s="54"/>
    </row>
    <row r="36" spans="1:14" ht="18" customHeight="1" x14ac:dyDescent="0.25">
      <c r="A36" s="7">
        <v>3</v>
      </c>
      <c r="B36" s="17">
        <v>29</v>
      </c>
      <c r="C36" s="21" t="s">
        <v>91</v>
      </c>
      <c r="D36" s="23" t="s">
        <v>156</v>
      </c>
      <c r="E36" s="22" t="s">
        <v>204</v>
      </c>
      <c r="F36" s="21" t="s">
        <v>226</v>
      </c>
      <c r="G36" s="24">
        <v>10</v>
      </c>
      <c r="H36" s="24">
        <v>8</v>
      </c>
      <c r="I36" s="24">
        <v>5</v>
      </c>
      <c r="J36" s="24">
        <v>4</v>
      </c>
      <c r="K36" s="26">
        <f t="shared" si="0"/>
        <v>5.6</v>
      </c>
      <c r="L36" s="27" t="s">
        <v>249</v>
      </c>
      <c r="M36" s="54"/>
      <c r="N36" s="54"/>
    </row>
    <row r="37" spans="1:14" ht="18" customHeight="1" x14ac:dyDescent="0.25">
      <c r="A37" s="7">
        <v>3</v>
      </c>
      <c r="B37" s="17">
        <v>30</v>
      </c>
      <c r="C37" s="21" t="s">
        <v>92</v>
      </c>
      <c r="D37" s="23" t="s">
        <v>157</v>
      </c>
      <c r="E37" s="22" t="s">
        <v>205</v>
      </c>
      <c r="F37" s="21" t="s">
        <v>232</v>
      </c>
      <c r="G37" s="24">
        <v>10</v>
      </c>
      <c r="H37" s="24">
        <v>8.5</v>
      </c>
      <c r="I37" s="24">
        <v>5.5</v>
      </c>
      <c r="J37" s="24">
        <v>3</v>
      </c>
      <c r="K37" s="26">
        <f t="shared" si="0"/>
        <v>5.3000000000000007</v>
      </c>
      <c r="L37" s="27" t="s">
        <v>247</v>
      </c>
      <c r="M37" s="54"/>
      <c r="N37" s="54"/>
    </row>
    <row r="38" spans="1:14" ht="18" customHeight="1" x14ac:dyDescent="0.25">
      <c r="A38" s="7">
        <v>3</v>
      </c>
      <c r="B38" s="17">
        <v>31</v>
      </c>
      <c r="C38" s="21" t="s">
        <v>93</v>
      </c>
      <c r="D38" s="23" t="s">
        <v>158</v>
      </c>
      <c r="E38" s="22" t="s">
        <v>54</v>
      </c>
      <c r="F38" s="21" t="s">
        <v>228</v>
      </c>
      <c r="G38" s="24">
        <v>8</v>
      </c>
      <c r="H38" s="24">
        <v>7.5</v>
      </c>
      <c r="I38" s="24">
        <v>1.5</v>
      </c>
      <c r="J38" s="24">
        <v>0</v>
      </c>
      <c r="K38" s="26">
        <f t="shared" si="0"/>
        <v>2.5999999999999996</v>
      </c>
      <c r="L38" s="27" t="s">
        <v>246</v>
      </c>
      <c r="M38" s="54"/>
      <c r="N38" s="54"/>
    </row>
    <row r="39" spans="1:14" ht="18" customHeight="1" x14ac:dyDescent="0.25">
      <c r="A39" s="7">
        <v>3</v>
      </c>
      <c r="B39" s="17">
        <v>32</v>
      </c>
      <c r="C39" s="21" t="s">
        <v>94</v>
      </c>
      <c r="D39" s="23" t="s">
        <v>159</v>
      </c>
      <c r="E39" s="22" t="s">
        <v>206</v>
      </c>
      <c r="F39" s="21" t="s">
        <v>229</v>
      </c>
      <c r="G39" s="24">
        <v>10</v>
      </c>
      <c r="H39" s="24">
        <v>6.5</v>
      </c>
      <c r="I39" s="24">
        <v>7.5</v>
      </c>
      <c r="J39" s="24">
        <v>3</v>
      </c>
      <c r="K39" s="26">
        <f t="shared" si="0"/>
        <v>5.3</v>
      </c>
      <c r="L39" s="27" t="s">
        <v>247</v>
      </c>
      <c r="M39" s="54"/>
      <c r="N39" s="54"/>
    </row>
    <row r="40" spans="1:14" ht="18" customHeight="1" x14ac:dyDescent="0.25">
      <c r="A40" s="7">
        <v>3</v>
      </c>
      <c r="B40" s="17">
        <v>33</v>
      </c>
      <c r="C40" s="21" t="s">
        <v>95</v>
      </c>
      <c r="D40" s="23" t="s">
        <v>160</v>
      </c>
      <c r="E40" s="22" t="s">
        <v>206</v>
      </c>
      <c r="F40" s="21" t="s">
        <v>223</v>
      </c>
      <c r="G40" s="24">
        <v>9</v>
      </c>
      <c r="H40" s="24">
        <v>9.5</v>
      </c>
      <c r="I40" s="24">
        <v>6</v>
      </c>
      <c r="J40" s="24">
        <v>6</v>
      </c>
      <c r="K40" s="26">
        <f t="shared" si="0"/>
        <v>7</v>
      </c>
      <c r="L40" s="27" t="s">
        <v>250</v>
      </c>
      <c r="M40" s="54"/>
      <c r="N40" s="54"/>
    </row>
    <row r="41" spans="1:14" ht="18" customHeight="1" x14ac:dyDescent="0.25">
      <c r="A41" s="7">
        <v>3</v>
      </c>
      <c r="B41" s="17">
        <v>34</v>
      </c>
      <c r="C41" s="21" t="s">
        <v>96</v>
      </c>
      <c r="D41" s="23" t="s">
        <v>161</v>
      </c>
      <c r="E41" s="22" t="s">
        <v>55</v>
      </c>
      <c r="F41" s="21" t="s">
        <v>226</v>
      </c>
      <c r="G41" s="24">
        <v>9</v>
      </c>
      <c r="H41" s="24">
        <v>9</v>
      </c>
      <c r="I41" s="24">
        <v>6</v>
      </c>
      <c r="J41" s="24">
        <v>7.5</v>
      </c>
      <c r="K41" s="26">
        <f t="shared" si="0"/>
        <v>7.65</v>
      </c>
      <c r="L41" s="27" t="s">
        <v>250</v>
      </c>
      <c r="M41" s="54"/>
      <c r="N41" s="54"/>
    </row>
    <row r="42" spans="1:14" ht="18" customHeight="1" x14ac:dyDescent="0.25">
      <c r="A42" s="7">
        <v>3</v>
      </c>
      <c r="B42" s="17">
        <v>35</v>
      </c>
      <c r="C42" s="21" t="s">
        <v>97</v>
      </c>
      <c r="D42" s="23" t="s">
        <v>162</v>
      </c>
      <c r="E42" s="22" t="s">
        <v>207</v>
      </c>
      <c r="F42" s="21" t="s">
        <v>233</v>
      </c>
      <c r="G42" s="24">
        <v>10</v>
      </c>
      <c r="H42" s="24">
        <v>9.5</v>
      </c>
      <c r="I42" s="24">
        <v>10</v>
      </c>
      <c r="J42" s="24">
        <v>7.5</v>
      </c>
      <c r="K42" s="26">
        <f t="shared" si="0"/>
        <v>8.65</v>
      </c>
      <c r="L42" s="27" t="s">
        <v>252</v>
      </c>
      <c r="M42" s="54"/>
      <c r="N42" s="54"/>
    </row>
    <row r="43" spans="1:14" ht="18" customHeight="1" x14ac:dyDescent="0.25">
      <c r="A43" s="7">
        <v>3</v>
      </c>
      <c r="B43" s="17">
        <v>36</v>
      </c>
      <c r="C43" s="21" t="s">
        <v>98</v>
      </c>
      <c r="D43" s="23" t="s">
        <v>163</v>
      </c>
      <c r="E43" s="22" t="s">
        <v>207</v>
      </c>
      <c r="F43" s="21" t="s">
        <v>228</v>
      </c>
      <c r="G43" s="24">
        <v>9</v>
      </c>
      <c r="H43" s="24">
        <v>9</v>
      </c>
      <c r="I43" s="24">
        <v>5.5</v>
      </c>
      <c r="J43" s="24">
        <v>2</v>
      </c>
      <c r="K43" s="26">
        <f t="shared" si="0"/>
        <v>4.8000000000000007</v>
      </c>
      <c r="L43" s="27" t="s">
        <v>253</v>
      </c>
      <c r="M43" s="54"/>
      <c r="N43" s="54"/>
    </row>
    <row r="44" spans="1:14" ht="18" customHeight="1" x14ac:dyDescent="0.25">
      <c r="A44" s="7">
        <v>3</v>
      </c>
      <c r="B44" s="17">
        <v>37</v>
      </c>
      <c r="C44" s="21" t="s">
        <v>99</v>
      </c>
      <c r="D44" s="23" t="s">
        <v>148</v>
      </c>
      <c r="E44" s="22" t="s">
        <v>208</v>
      </c>
      <c r="F44" s="21" t="s">
        <v>227</v>
      </c>
      <c r="G44" s="24">
        <v>10</v>
      </c>
      <c r="H44" s="24">
        <v>9</v>
      </c>
      <c r="I44" s="24">
        <v>6</v>
      </c>
      <c r="J44" s="24">
        <v>6</v>
      </c>
      <c r="K44" s="26">
        <f t="shared" si="0"/>
        <v>7</v>
      </c>
      <c r="L44" s="27" t="s">
        <v>250</v>
      </c>
      <c r="M44" s="54"/>
      <c r="N44" s="54"/>
    </row>
    <row r="45" spans="1:14" ht="18" customHeight="1" x14ac:dyDescent="0.25">
      <c r="A45" s="8">
        <v>3</v>
      </c>
      <c r="B45" s="18">
        <v>38</v>
      </c>
      <c r="C45" s="21" t="s">
        <v>100</v>
      </c>
      <c r="D45" s="23" t="s">
        <v>164</v>
      </c>
      <c r="E45" s="22" t="s">
        <v>19</v>
      </c>
      <c r="F45" s="21" t="s">
        <v>231</v>
      </c>
      <c r="G45" s="24">
        <v>10</v>
      </c>
      <c r="H45" s="24">
        <v>9.5</v>
      </c>
      <c r="I45" s="24">
        <v>9.5</v>
      </c>
      <c r="J45" s="24">
        <v>9</v>
      </c>
      <c r="K45" s="26">
        <f t="shared" si="0"/>
        <v>9.3000000000000007</v>
      </c>
      <c r="L45" s="27" t="s">
        <v>245</v>
      </c>
      <c r="M45" s="54"/>
      <c r="N45" s="54"/>
    </row>
    <row r="46" spans="1:14" ht="18" customHeight="1" x14ac:dyDescent="0.25">
      <c r="A46" s="8">
        <v>3</v>
      </c>
      <c r="B46" s="18">
        <v>39</v>
      </c>
      <c r="C46" s="21" t="s">
        <v>101</v>
      </c>
      <c r="D46" s="23" t="s">
        <v>14</v>
      </c>
      <c r="E46" s="22" t="s">
        <v>19</v>
      </c>
      <c r="F46" s="21" t="s">
        <v>225</v>
      </c>
      <c r="G46" s="24">
        <v>10</v>
      </c>
      <c r="H46" s="24">
        <v>9</v>
      </c>
      <c r="I46" s="24">
        <v>10</v>
      </c>
      <c r="J46" s="24">
        <v>9</v>
      </c>
      <c r="K46" s="26">
        <f t="shared" si="0"/>
        <v>9.3000000000000007</v>
      </c>
      <c r="L46" s="27" t="s">
        <v>245</v>
      </c>
      <c r="M46" s="54"/>
      <c r="N46" s="54"/>
    </row>
    <row r="47" spans="1:14" ht="18" customHeight="1" x14ac:dyDescent="0.25">
      <c r="A47" s="7">
        <v>3</v>
      </c>
      <c r="B47" s="17">
        <v>40</v>
      </c>
      <c r="C47" s="21" t="s">
        <v>102</v>
      </c>
      <c r="D47" s="23" t="s">
        <v>165</v>
      </c>
      <c r="E47" s="22" t="s">
        <v>19</v>
      </c>
      <c r="F47" s="21" t="s">
        <v>234</v>
      </c>
      <c r="G47" s="24">
        <v>8.5</v>
      </c>
      <c r="H47" s="24">
        <v>8</v>
      </c>
      <c r="I47" s="24">
        <v>4</v>
      </c>
      <c r="J47" s="24">
        <v>1</v>
      </c>
      <c r="K47" s="26">
        <f t="shared" si="0"/>
        <v>3.75</v>
      </c>
      <c r="L47" s="27" t="s">
        <v>246</v>
      </c>
      <c r="M47" s="54"/>
      <c r="N47" s="54"/>
    </row>
    <row r="48" spans="1:14" ht="18" customHeight="1" x14ac:dyDescent="0.25">
      <c r="A48" s="7">
        <v>3</v>
      </c>
      <c r="B48" s="17">
        <v>41</v>
      </c>
      <c r="C48" s="21" t="s">
        <v>103</v>
      </c>
      <c r="D48" s="23" t="s">
        <v>166</v>
      </c>
      <c r="E48" s="22" t="s">
        <v>19</v>
      </c>
      <c r="F48" s="21" t="s">
        <v>233</v>
      </c>
      <c r="G48" s="24">
        <v>10</v>
      </c>
      <c r="H48" s="24">
        <v>7.5</v>
      </c>
      <c r="I48" s="24">
        <v>5</v>
      </c>
      <c r="J48" s="24">
        <v>4</v>
      </c>
      <c r="K48" s="26">
        <f t="shared" si="0"/>
        <v>5.5</v>
      </c>
      <c r="L48" s="27" t="s">
        <v>249</v>
      </c>
      <c r="M48" s="54"/>
      <c r="N48" s="54"/>
    </row>
    <row r="49" spans="1:14" ht="18" customHeight="1" x14ac:dyDescent="0.25">
      <c r="A49" s="7">
        <v>3</v>
      </c>
      <c r="B49" s="17">
        <v>42</v>
      </c>
      <c r="C49" s="21" t="s">
        <v>104</v>
      </c>
      <c r="D49" s="23" t="s">
        <v>167</v>
      </c>
      <c r="E49" s="22" t="s">
        <v>20</v>
      </c>
      <c r="F49" s="21" t="s">
        <v>235</v>
      </c>
      <c r="G49" s="24">
        <v>9</v>
      </c>
      <c r="H49" s="24">
        <v>9.5</v>
      </c>
      <c r="I49" s="24">
        <v>7.5</v>
      </c>
      <c r="J49" s="24">
        <v>7.5</v>
      </c>
      <c r="K49" s="26">
        <f t="shared" si="0"/>
        <v>8.0500000000000007</v>
      </c>
      <c r="L49" s="27" t="s">
        <v>248</v>
      </c>
      <c r="M49" s="54"/>
      <c r="N49" s="54"/>
    </row>
    <row r="50" spans="1:14" ht="18" customHeight="1" x14ac:dyDescent="0.25">
      <c r="A50" s="7">
        <v>3</v>
      </c>
      <c r="B50" s="17">
        <v>43</v>
      </c>
      <c r="C50" s="21" t="s">
        <v>105</v>
      </c>
      <c r="D50" s="23" t="s">
        <v>168</v>
      </c>
      <c r="E50" s="22" t="s">
        <v>209</v>
      </c>
      <c r="F50" s="21" t="s">
        <v>236</v>
      </c>
      <c r="G50" s="24">
        <v>8.5</v>
      </c>
      <c r="H50" s="24">
        <v>8</v>
      </c>
      <c r="I50" s="24">
        <v>5.5</v>
      </c>
      <c r="J50" s="24">
        <v>3</v>
      </c>
      <c r="K50" s="26">
        <f t="shared" si="0"/>
        <v>5.0500000000000007</v>
      </c>
      <c r="L50" s="27" t="s">
        <v>247</v>
      </c>
      <c r="M50" s="54"/>
      <c r="N50" s="54"/>
    </row>
    <row r="51" spans="1:14" ht="18" customHeight="1" x14ac:dyDescent="0.25">
      <c r="A51" s="7">
        <v>3</v>
      </c>
      <c r="B51" s="17">
        <v>44</v>
      </c>
      <c r="C51" s="21" t="s">
        <v>106</v>
      </c>
      <c r="D51" s="23" t="s">
        <v>169</v>
      </c>
      <c r="E51" s="22" t="s">
        <v>210</v>
      </c>
      <c r="F51" s="21" t="s">
        <v>231</v>
      </c>
      <c r="G51" s="24">
        <v>10</v>
      </c>
      <c r="H51" s="24">
        <v>8</v>
      </c>
      <c r="I51" s="24">
        <v>5.5</v>
      </c>
      <c r="J51" s="24">
        <v>3</v>
      </c>
      <c r="K51" s="26">
        <f t="shared" si="0"/>
        <v>5.2</v>
      </c>
      <c r="L51" s="27" t="s">
        <v>247</v>
      </c>
      <c r="M51" s="54"/>
      <c r="N51" s="54"/>
    </row>
    <row r="52" spans="1:14" ht="18" customHeight="1" x14ac:dyDescent="0.25">
      <c r="A52" s="7">
        <v>3</v>
      </c>
      <c r="B52" s="17">
        <v>45</v>
      </c>
      <c r="C52" s="21" t="s">
        <v>107</v>
      </c>
      <c r="D52" s="23" t="s">
        <v>170</v>
      </c>
      <c r="E52" s="22" t="s">
        <v>211</v>
      </c>
      <c r="F52" s="21" t="s">
        <v>233</v>
      </c>
      <c r="G52" s="24">
        <v>10</v>
      </c>
      <c r="H52" s="24">
        <v>8.5</v>
      </c>
      <c r="I52" s="24">
        <v>8</v>
      </c>
      <c r="J52" s="24">
        <v>6</v>
      </c>
      <c r="K52" s="26">
        <f t="shared" si="0"/>
        <v>7.3000000000000007</v>
      </c>
      <c r="L52" s="27" t="s">
        <v>250</v>
      </c>
      <c r="M52" s="54"/>
      <c r="N52" s="54"/>
    </row>
    <row r="53" spans="1:14" ht="18" customHeight="1" x14ac:dyDescent="0.25">
      <c r="A53" s="7">
        <v>3</v>
      </c>
      <c r="B53" s="17">
        <v>46</v>
      </c>
      <c r="C53" s="21" t="s">
        <v>108</v>
      </c>
      <c r="D53" s="23" t="s">
        <v>171</v>
      </c>
      <c r="E53" s="22" t="s">
        <v>37</v>
      </c>
      <c r="F53" s="21" t="s">
        <v>236</v>
      </c>
      <c r="G53" s="24">
        <v>10</v>
      </c>
      <c r="H53" s="24">
        <v>9.5</v>
      </c>
      <c r="I53" s="24">
        <v>8</v>
      </c>
      <c r="J53" s="24">
        <v>7.5</v>
      </c>
      <c r="K53" s="26">
        <f t="shared" si="0"/>
        <v>8.25</v>
      </c>
      <c r="L53" s="27" t="s">
        <v>248</v>
      </c>
      <c r="M53" s="54"/>
      <c r="N53" s="54"/>
    </row>
    <row r="54" spans="1:14" ht="18" customHeight="1" x14ac:dyDescent="0.25">
      <c r="A54" s="7">
        <v>3</v>
      </c>
      <c r="B54" s="17">
        <v>47</v>
      </c>
      <c r="C54" s="21" t="s">
        <v>109</v>
      </c>
      <c r="D54" s="23" t="s">
        <v>172</v>
      </c>
      <c r="E54" s="22" t="s">
        <v>212</v>
      </c>
      <c r="F54" s="21" t="s">
        <v>229</v>
      </c>
      <c r="G54" s="24">
        <v>10</v>
      </c>
      <c r="H54" s="24">
        <v>8</v>
      </c>
      <c r="I54" s="24">
        <v>5</v>
      </c>
      <c r="J54" s="24">
        <v>4</v>
      </c>
      <c r="K54" s="26">
        <f t="shared" si="0"/>
        <v>5.6</v>
      </c>
      <c r="L54" s="27" t="s">
        <v>249</v>
      </c>
      <c r="M54" s="54"/>
      <c r="N54" s="54"/>
    </row>
    <row r="55" spans="1:14" ht="18" customHeight="1" x14ac:dyDescent="0.25">
      <c r="A55" s="7">
        <v>3</v>
      </c>
      <c r="B55" s="17">
        <v>48</v>
      </c>
      <c r="C55" s="21" t="s">
        <v>110</v>
      </c>
      <c r="D55" s="23" t="s">
        <v>148</v>
      </c>
      <c r="E55" s="22" t="s">
        <v>212</v>
      </c>
      <c r="F55" s="21" t="s">
        <v>235</v>
      </c>
      <c r="G55" s="24">
        <v>10</v>
      </c>
      <c r="H55" s="24">
        <v>10</v>
      </c>
      <c r="I55" s="24">
        <v>8</v>
      </c>
      <c r="J55" s="24">
        <v>4</v>
      </c>
      <c r="K55" s="26">
        <f t="shared" si="0"/>
        <v>6.6</v>
      </c>
      <c r="L55" s="27" t="s">
        <v>251</v>
      </c>
      <c r="M55" s="54"/>
      <c r="N55" s="54"/>
    </row>
    <row r="56" spans="1:14" ht="18" customHeight="1" x14ac:dyDescent="0.25">
      <c r="A56" s="7">
        <v>3</v>
      </c>
      <c r="B56" s="17">
        <v>49</v>
      </c>
      <c r="C56" s="21" t="s">
        <v>111</v>
      </c>
      <c r="D56" s="23" t="s">
        <v>173</v>
      </c>
      <c r="E56" s="22" t="s">
        <v>38</v>
      </c>
      <c r="F56" s="21" t="s">
        <v>237</v>
      </c>
      <c r="G56" s="24">
        <v>10</v>
      </c>
      <c r="H56" s="24">
        <v>9</v>
      </c>
      <c r="I56" s="24">
        <v>7</v>
      </c>
      <c r="J56" s="24">
        <v>3</v>
      </c>
      <c r="K56" s="26">
        <f t="shared" si="0"/>
        <v>5.7</v>
      </c>
      <c r="L56" s="27" t="s">
        <v>249</v>
      </c>
      <c r="M56" s="54"/>
      <c r="N56" s="54"/>
    </row>
    <row r="57" spans="1:14" ht="18" customHeight="1" x14ac:dyDescent="0.25">
      <c r="A57" s="8">
        <v>3</v>
      </c>
      <c r="B57" s="18">
        <v>50</v>
      </c>
      <c r="C57" s="21" t="s">
        <v>112</v>
      </c>
      <c r="D57" s="23" t="s">
        <v>28</v>
      </c>
      <c r="E57" s="22" t="s">
        <v>213</v>
      </c>
      <c r="F57" s="21" t="s">
        <v>238</v>
      </c>
      <c r="G57" s="24">
        <v>10</v>
      </c>
      <c r="H57" s="24">
        <v>8.5</v>
      </c>
      <c r="I57" s="24">
        <v>4</v>
      </c>
      <c r="J57" s="24">
        <v>3</v>
      </c>
      <c r="K57" s="26">
        <f t="shared" si="0"/>
        <v>5</v>
      </c>
      <c r="L57" s="27" t="s">
        <v>247</v>
      </c>
      <c r="M57" s="54"/>
      <c r="N57" s="54"/>
    </row>
    <row r="58" spans="1:14" ht="18" customHeight="1" x14ac:dyDescent="0.25">
      <c r="A58" s="7">
        <v>3</v>
      </c>
      <c r="B58" s="17">
        <v>51</v>
      </c>
      <c r="C58" s="21" t="s">
        <v>113</v>
      </c>
      <c r="D58" s="23" t="s">
        <v>174</v>
      </c>
      <c r="E58" s="22" t="s">
        <v>214</v>
      </c>
      <c r="F58" s="21" t="s">
        <v>225</v>
      </c>
      <c r="G58" s="24">
        <v>9</v>
      </c>
      <c r="H58" s="24">
        <v>7.5</v>
      </c>
      <c r="I58" s="24">
        <v>7.5</v>
      </c>
      <c r="J58" s="24">
        <v>6.5</v>
      </c>
      <c r="K58" s="26">
        <f t="shared" si="0"/>
        <v>7.15</v>
      </c>
      <c r="L58" s="27" t="s">
        <v>250</v>
      </c>
      <c r="M58" s="54"/>
      <c r="N58" s="54"/>
    </row>
    <row r="59" spans="1:14" ht="18" customHeight="1" x14ac:dyDescent="0.25">
      <c r="A59" s="7">
        <v>3</v>
      </c>
      <c r="B59" s="17">
        <v>52</v>
      </c>
      <c r="C59" s="21" t="s">
        <v>114</v>
      </c>
      <c r="D59" s="23" t="s">
        <v>28</v>
      </c>
      <c r="E59" s="22" t="s">
        <v>215</v>
      </c>
      <c r="F59" s="21" t="s">
        <v>223</v>
      </c>
      <c r="G59" s="24">
        <v>8</v>
      </c>
      <c r="H59" s="24">
        <v>9</v>
      </c>
      <c r="I59" s="24">
        <v>7</v>
      </c>
      <c r="J59" s="24">
        <v>7.5</v>
      </c>
      <c r="K59" s="26">
        <f t="shared" si="0"/>
        <v>7.75</v>
      </c>
      <c r="L59" s="27" t="s">
        <v>250</v>
      </c>
      <c r="M59" s="54"/>
      <c r="N59" s="54"/>
    </row>
    <row r="60" spans="1:14" ht="18" customHeight="1" x14ac:dyDescent="0.25">
      <c r="A60" s="7">
        <v>3</v>
      </c>
      <c r="B60" s="17">
        <v>53</v>
      </c>
      <c r="C60" s="21" t="s">
        <v>115</v>
      </c>
      <c r="D60" s="23" t="s">
        <v>175</v>
      </c>
      <c r="E60" s="22" t="s">
        <v>216</v>
      </c>
      <c r="F60" s="21" t="s">
        <v>226</v>
      </c>
      <c r="G60" s="24">
        <v>10</v>
      </c>
      <c r="H60" s="24">
        <v>9</v>
      </c>
      <c r="I60" s="24">
        <v>9.5</v>
      </c>
      <c r="J60" s="24">
        <v>6</v>
      </c>
      <c r="K60" s="26">
        <f t="shared" si="0"/>
        <v>7.7</v>
      </c>
      <c r="L60" s="27" t="s">
        <v>250</v>
      </c>
      <c r="M60" s="54"/>
      <c r="N60" s="54"/>
    </row>
    <row r="61" spans="1:14" ht="18" customHeight="1" x14ac:dyDescent="0.25">
      <c r="A61" s="7">
        <v>3</v>
      </c>
      <c r="B61" s="17">
        <v>54</v>
      </c>
      <c r="C61" s="21" t="s">
        <v>116</v>
      </c>
      <c r="D61" s="23" t="s">
        <v>16</v>
      </c>
      <c r="E61" s="22" t="s">
        <v>217</v>
      </c>
      <c r="F61" s="21" t="s">
        <v>229</v>
      </c>
      <c r="G61" s="24">
        <v>8</v>
      </c>
      <c r="H61" s="24">
        <v>8</v>
      </c>
      <c r="I61" s="24">
        <v>1.5</v>
      </c>
      <c r="J61" s="24">
        <v>0</v>
      </c>
      <c r="K61" s="26">
        <f t="shared" si="0"/>
        <v>2.7</v>
      </c>
      <c r="L61" s="27" t="s">
        <v>246</v>
      </c>
      <c r="M61" s="54"/>
      <c r="N61" s="54"/>
    </row>
    <row r="62" spans="1:14" ht="18" customHeight="1" x14ac:dyDescent="0.25">
      <c r="A62" s="7">
        <v>3</v>
      </c>
      <c r="B62" s="17">
        <v>55</v>
      </c>
      <c r="C62" s="21" t="s">
        <v>117</v>
      </c>
      <c r="D62" s="23" t="s">
        <v>176</v>
      </c>
      <c r="E62" s="22" t="s">
        <v>21</v>
      </c>
      <c r="F62" s="21" t="s">
        <v>234</v>
      </c>
      <c r="G62" s="24">
        <v>8</v>
      </c>
      <c r="H62" s="24">
        <v>9</v>
      </c>
      <c r="I62" s="24">
        <v>5.5</v>
      </c>
      <c r="J62" s="24">
        <v>4</v>
      </c>
      <c r="K62" s="26">
        <f t="shared" si="0"/>
        <v>5.7</v>
      </c>
      <c r="L62" s="27" t="s">
        <v>249</v>
      </c>
      <c r="M62" s="54"/>
      <c r="N62" s="54"/>
    </row>
    <row r="63" spans="1:14" ht="18" customHeight="1" x14ac:dyDescent="0.25">
      <c r="A63" s="7">
        <v>3</v>
      </c>
      <c r="B63" s="17">
        <v>56</v>
      </c>
      <c r="C63" s="21" t="s">
        <v>118</v>
      </c>
      <c r="D63" s="23" t="s">
        <v>177</v>
      </c>
      <c r="E63" s="22" t="s">
        <v>21</v>
      </c>
      <c r="F63" s="21" t="s">
        <v>235</v>
      </c>
      <c r="G63" s="24">
        <v>10</v>
      </c>
      <c r="H63" s="24">
        <v>8.5</v>
      </c>
      <c r="I63" s="24">
        <v>10</v>
      </c>
      <c r="J63" s="24">
        <v>8</v>
      </c>
      <c r="K63" s="26">
        <f t="shared" si="0"/>
        <v>8.6999999999999993</v>
      </c>
      <c r="L63" s="27" t="s">
        <v>252</v>
      </c>
      <c r="M63" s="54"/>
      <c r="N63" s="54"/>
    </row>
    <row r="64" spans="1:14" ht="18" customHeight="1" x14ac:dyDescent="0.25">
      <c r="A64" s="7">
        <v>3</v>
      </c>
      <c r="B64" s="17">
        <v>57</v>
      </c>
      <c r="C64" s="21" t="s">
        <v>119</v>
      </c>
      <c r="D64" s="23" t="s">
        <v>178</v>
      </c>
      <c r="E64" s="22" t="s">
        <v>218</v>
      </c>
      <c r="F64" s="21" t="s">
        <v>238</v>
      </c>
      <c r="G64" s="24">
        <v>10</v>
      </c>
      <c r="H64" s="24">
        <v>9</v>
      </c>
      <c r="I64" s="24">
        <v>6</v>
      </c>
      <c r="J64" s="24">
        <v>3.5</v>
      </c>
      <c r="K64" s="26">
        <f t="shared" si="0"/>
        <v>5.75</v>
      </c>
      <c r="L64" s="27" t="s">
        <v>249</v>
      </c>
      <c r="M64" s="54"/>
      <c r="N64" s="54"/>
    </row>
    <row r="65" spans="1:14" ht="18" customHeight="1" x14ac:dyDescent="0.25">
      <c r="A65" s="7">
        <v>3</v>
      </c>
      <c r="B65" s="17">
        <v>58</v>
      </c>
      <c r="C65" s="21" t="s">
        <v>120</v>
      </c>
      <c r="D65" s="23" t="s">
        <v>179</v>
      </c>
      <c r="E65" s="22" t="s">
        <v>22</v>
      </c>
      <c r="F65" s="21" t="s">
        <v>232</v>
      </c>
      <c r="G65" s="24">
        <v>8.5</v>
      </c>
      <c r="H65" s="24">
        <v>8.5</v>
      </c>
      <c r="I65" s="24">
        <v>5</v>
      </c>
      <c r="J65" s="24">
        <v>9</v>
      </c>
      <c r="K65" s="26">
        <f t="shared" si="0"/>
        <v>8.0500000000000007</v>
      </c>
      <c r="L65" s="27" t="s">
        <v>248</v>
      </c>
      <c r="M65" s="54"/>
      <c r="N65" s="54"/>
    </row>
    <row r="66" spans="1:14" ht="18" customHeight="1" x14ac:dyDescent="0.25">
      <c r="A66" s="7">
        <v>3</v>
      </c>
      <c r="B66" s="17">
        <v>59</v>
      </c>
      <c r="C66" s="21" t="s">
        <v>121</v>
      </c>
      <c r="D66" s="23" t="s">
        <v>180</v>
      </c>
      <c r="E66" s="22" t="s">
        <v>22</v>
      </c>
      <c r="F66" s="21" t="s">
        <v>239</v>
      </c>
      <c r="G66" s="24">
        <v>5</v>
      </c>
      <c r="H66" s="24">
        <v>7.5</v>
      </c>
      <c r="I66" s="24">
        <v>1.5</v>
      </c>
      <c r="J66" s="24">
        <v>2</v>
      </c>
      <c r="K66" s="26">
        <f t="shared" si="0"/>
        <v>3.3</v>
      </c>
      <c r="L66" s="27" t="s">
        <v>246</v>
      </c>
      <c r="M66" s="54"/>
      <c r="N66" s="54"/>
    </row>
    <row r="67" spans="1:14" ht="18" customHeight="1" x14ac:dyDescent="0.25">
      <c r="A67" s="7">
        <v>3</v>
      </c>
      <c r="B67" s="17">
        <v>60</v>
      </c>
      <c r="C67" s="21" t="s">
        <v>122</v>
      </c>
      <c r="D67" s="23" t="s">
        <v>181</v>
      </c>
      <c r="E67" s="22" t="s">
        <v>23</v>
      </c>
      <c r="F67" s="21" t="s">
        <v>240</v>
      </c>
      <c r="G67" s="24">
        <v>10</v>
      </c>
      <c r="H67" s="24">
        <v>8</v>
      </c>
      <c r="I67" s="24">
        <v>7.5</v>
      </c>
      <c r="J67" s="24">
        <v>4</v>
      </c>
      <c r="K67" s="26">
        <f t="shared" si="0"/>
        <v>6.1</v>
      </c>
      <c r="L67" s="27" t="s">
        <v>249</v>
      </c>
      <c r="M67" s="54"/>
      <c r="N67" s="54"/>
    </row>
    <row r="68" spans="1:14" ht="18" customHeight="1" x14ac:dyDescent="0.25">
      <c r="A68" s="7">
        <v>3</v>
      </c>
      <c r="B68" s="17">
        <v>61</v>
      </c>
      <c r="C68" s="21" t="s">
        <v>123</v>
      </c>
      <c r="D68" s="23" t="s">
        <v>182</v>
      </c>
      <c r="E68" s="22" t="s">
        <v>219</v>
      </c>
      <c r="F68" s="21" t="s">
        <v>228</v>
      </c>
      <c r="G68" s="24">
        <v>10</v>
      </c>
      <c r="H68" s="24">
        <v>8.5</v>
      </c>
      <c r="I68" s="24">
        <v>7.5</v>
      </c>
      <c r="J68" s="24">
        <v>4</v>
      </c>
      <c r="K68" s="26">
        <f t="shared" si="0"/>
        <v>6.2</v>
      </c>
      <c r="L68" s="27" t="s">
        <v>249</v>
      </c>
      <c r="M68" s="54"/>
      <c r="N68" s="54"/>
    </row>
    <row r="69" spans="1:14" ht="18" customHeight="1" x14ac:dyDescent="0.25">
      <c r="A69" s="7">
        <v>3</v>
      </c>
      <c r="B69" s="17">
        <v>62</v>
      </c>
      <c r="C69" s="21" t="s">
        <v>124</v>
      </c>
      <c r="D69" s="23" t="s">
        <v>183</v>
      </c>
      <c r="E69" s="22" t="s">
        <v>39</v>
      </c>
      <c r="F69" s="21" t="s">
        <v>233</v>
      </c>
      <c r="G69" s="24">
        <v>8</v>
      </c>
      <c r="H69" s="24">
        <v>7</v>
      </c>
      <c r="I69" s="24">
        <v>1.5</v>
      </c>
      <c r="J69" s="24">
        <v>0</v>
      </c>
      <c r="K69" s="26">
        <f t="shared" si="0"/>
        <v>2.5</v>
      </c>
      <c r="L69" s="27" t="s">
        <v>246</v>
      </c>
      <c r="M69" s="54"/>
      <c r="N69" s="54"/>
    </row>
    <row r="70" spans="1:14" ht="18" customHeight="1" x14ac:dyDescent="0.25">
      <c r="A70" s="8">
        <v>3</v>
      </c>
      <c r="B70" s="18">
        <v>63</v>
      </c>
      <c r="C70" s="21" t="s">
        <v>125</v>
      </c>
      <c r="D70" s="23" t="s">
        <v>184</v>
      </c>
      <c r="E70" s="22" t="s">
        <v>39</v>
      </c>
      <c r="F70" s="21" t="s">
        <v>232</v>
      </c>
      <c r="G70" s="24">
        <v>7</v>
      </c>
      <c r="H70" s="24">
        <v>8.5</v>
      </c>
      <c r="I70" s="24">
        <v>1.5</v>
      </c>
      <c r="J70" s="24">
        <v>4</v>
      </c>
      <c r="K70" s="26">
        <f t="shared" si="0"/>
        <v>4.7</v>
      </c>
      <c r="L70" s="27" t="s">
        <v>253</v>
      </c>
      <c r="M70" s="54"/>
      <c r="N70" s="54"/>
    </row>
    <row r="71" spans="1:14" ht="18" customHeight="1" x14ac:dyDescent="0.25">
      <c r="A71" s="7">
        <v>3</v>
      </c>
      <c r="B71" s="17">
        <v>64</v>
      </c>
      <c r="C71" s="21" t="s">
        <v>126</v>
      </c>
      <c r="D71" s="23" t="s">
        <v>185</v>
      </c>
      <c r="E71" s="22" t="s">
        <v>25</v>
      </c>
      <c r="F71" s="21" t="s">
        <v>228</v>
      </c>
      <c r="G71" s="24">
        <v>10</v>
      </c>
      <c r="H71" s="24">
        <v>7</v>
      </c>
      <c r="I71" s="24">
        <v>6</v>
      </c>
      <c r="J71" s="24">
        <v>6</v>
      </c>
      <c r="K71" s="26">
        <f t="shared" si="0"/>
        <v>6.6000000000000005</v>
      </c>
      <c r="L71" s="27" t="s">
        <v>251</v>
      </c>
      <c r="M71" s="54"/>
      <c r="N71" s="54"/>
    </row>
    <row r="72" spans="1:14" ht="18" customHeight="1" x14ac:dyDescent="0.25">
      <c r="A72" s="7">
        <v>3</v>
      </c>
      <c r="B72" s="17">
        <v>65</v>
      </c>
      <c r="C72" s="21" t="s">
        <v>127</v>
      </c>
      <c r="D72" s="23" t="s">
        <v>34</v>
      </c>
      <c r="E72" s="22" t="s">
        <v>26</v>
      </c>
      <c r="F72" s="21" t="s">
        <v>236</v>
      </c>
      <c r="G72" s="24">
        <v>10</v>
      </c>
      <c r="H72" s="24">
        <v>8.5</v>
      </c>
      <c r="I72" s="24">
        <v>10</v>
      </c>
      <c r="J72" s="24">
        <v>10</v>
      </c>
      <c r="K72" s="26">
        <f t="shared" si="0"/>
        <v>9.6999999999999993</v>
      </c>
      <c r="L72" s="27" t="s">
        <v>245</v>
      </c>
      <c r="M72" s="54"/>
      <c r="N72" s="54"/>
    </row>
    <row r="73" spans="1:14" ht="18" customHeight="1" x14ac:dyDescent="0.25">
      <c r="A73" s="7">
        <v>3</v>
      </c>
      <c r="B73" s="17">
        <v>66</v>
      </c>
      <c r="C73" s="21" t="s">
        <v>128</v>
      </c>
      <c r="D73" s="23" t="s">
        <v>32</v>
      </c>
      <c r="E73" s="22" t="s">
        <v>26</v>
      </c>
      <c r="F73" s="21" t="s">
        <v>241</v>
      </c>
      <c r="G73" s="24">
        <v>8.5</v>
      </c>
      <c r="H73" s="24">
        <v>6.5</v>
      </c>
      <c r="I73" s="24">
        <v>4</v>
      </c>
      <c r="J73" s="24">
        <v>3</v>
      </c>
      <c r="K73" s="26">
        <f t="shared" ref="K73:K80" si="1">G73*0.1+H73*0.2+I73*0.2+J73*0.5</f>
        <v>4.45</v>
      </c>
      <c r="L73" s="27" t="s">
        <v>253</v>
      </c>
      <c r="M73" s="54"/>
      <c r="N73" s="54"/>
    </row>
    <row r="74" spans="1:14" ht="18" customHeight="1" x14ac:dyDescent="0.25">
      <c r="A74" s="7">
        <v>3</v>
      </c>
      <c r="B74" s="17">
        <v>67</v>
      </c>
      <c r="C74" s="21" t="s">
        <v>129</v>
      </c>
      <c r="D74" s="23" t="s">
        <v>186</v>
      </c>
      <c r="E74" s="22" t="s">
        <v>33</v>
      </c>
      <c r="F74" s="21" t="s">
        <v>227</v>
      </c>
      <c r="G74" s="24">
        <v>10</v>
      </c>
      <c r="H74" s="24">
        <v>7.5</v>
      </c>
      <c r="I74" s="24">
        <v>7.5</v>
      </c>
      <c r="J74" s="24">
        <v>6</v>
      </c>
      <c r="K74" s="26">
        <f t="shared" si="1"/>
        <v>7</v>
      </c>
      <c r="L74" s="27" t="s">
        <v>250</v>
      </c>
      <c r="M74" s="54"/>
      <c r="N74" s="54"/>
    </row>
    <row r="75" spans="1:14" ht="18" customHeight="1" x14ac:dyDescent="0.25">
      <c r="A75" s="7">
        <v>3</v>
      </c>
      <c r="B75" s="17">
        <v>68</v>
      </c>
      <c r="C75" s="21" t="s">
        <v>130</v>
      </c>
      <c r="D75" s="23" t="s">
        <v>187</v>
      </c>
      <c r="E75" s="22" t="s">
        <v>220</v>
      </c>
      <c r="F75" s="21" t="s">
        <v>223</v>
      </c>
      <c r="G75" s="24">
        <v>8.5</v>
      </c>
      <c r="H75" s="24">
        <v>7</v>
      </c>
      <c r="I75" s="24">
        <v>7.5</v>
      </c>
      <c r="J75" s="24">
        <v>6</v>
      </c>
      <c r="K75" s="26">
        <f t="shared" si="1"/>
        <v>6.75</v>
      </c>
      <c r="L75" s="27" t="s">
        <v>251</v>
      </c>
      <c r="M75" s="54"/>
      <c r="N75" s="54"/>
    </row>
    <row r="76" spans="1:14" ht="18" customHeight="1" x14ac:dyDescent="0.25">
      <c r="A76" s="7">
        <v>3</v>
      </c>
      <c r="B76" s="17">
        <v>69</v>
      </c>
      <c r="C76" s="21" t="s">
        <v>131</v>
      </c>
      <c r="D76" s="23" t="s">
        <v>188</v>
      </c>
      <c r="E76" s="22" t="s">
        <v>40</v>
      </c>
      <c r="F76" s="21" t="s">
        <v>230</v>
      </c>
      <c r="G76" s="24">
        <v>10</v>
      </c>
      <c r="H76" s="24">
        <v>10</v>
      </c>
      <c r="I76" s="24">
        <v>7.5</v>
      </c>
      <c r="J76" s="24">
        <v>6</v>
      </c>
      <c r="K76" s="26">
        <f t="shared" si="1"/>
        <v>7.5</v>
      </c>
      <c r="L76" s="27" t="s">
        <v>250</v>
      </c>
      <c r="M76" s="54"/>
      <c r="N76" s="54"/>
    </row>
    <row r="77" spans="1:14" ht="18" customHeight="1" x14ac:dyDescent="0.25">
      <c r="A77" s="7">
        <v>3</v>
      </c>
      <c r="B77" s="17">
        <v>70</v>
      </c>
      <c r="C77" s="21" t="s">
        <v>132</v>
      </c>
      <c r="D77" s="23" t="s">
        <v>189</v>
      </c>
      <c r="E77" s="22" t="s">
        <v>40</v>
      </c>
      <c r="F77" s="21" t="s">
        <v>228</v>
      </c>
      <c r="G77" s="24">
        <v>9.5</v>
      </c>
      <c r="H77" s="24">
        <v>7.5</v>
      </c>
      <c r="I77" s="24">
        <v>6</v>
      </c>
      <c r="J77" s="24">
        <v>6</v>
      </c>
      <c r="K77" s="26">
        <f t="shared" si="1"/>
        <v>6.65</v>
      </c>
      <c r="L77" s="27" t="s">
        <v>251</v>
      </c>
      <c r="M77" s="54"/>
      <c r="N77" s="54"/>
    </row>
    <row r="78" spans="1:14" ht="18" customHeight="1" x14ac:dyDescent="0.25">
      <c r="A78" s="7">
        <v>3</v>
      </c>
      <c r="B78" s="17">
        <v>71</v>
      </c>
      <c r="C78" s="21" t="s">
        <v>133</v>
      </c>
      <c r="D78" s="23" t="s">
        <v>190</v>
      </c>
      <c r="E78" s="22" t="s">
        <v>221</v>
      </c>
      <c r="F78" s="21" t="s">
        <v>232</v>
      </c>
      <c r="G78" s="24">
        <v>9</v>
      </c>
      <c r="H78" s="24">
        <v>6.5</v>
      </c>
      <c r="I78" s="24">
        <v>5.5</v>
      </c>
      <c r="J78" s="24">
        <v>7.5</v>
      </c>
      <c r="K78" s="26">
        <f t="shared" si="1"/>
        <v>7.0500000000000007</v>
      </c>
      <c r="L78" s="27" t="s">
        <v>250</v>
      </c>
      <c r="M78" s="54"/>
      <c r="N78" s="54"/>
    </row>
    <row r="79" spans="1:14" ht="18" customHeight="1" x14ac:dyDescent="0.25">
      <c r="A79" s="8">
        <v>3</v>
      </c>
      <c r="B79" s="19">
        <v>72</v>
      </c>
      <c r="C79" s="21" t="s">
        <v>134</v>
      </c>
      <c r="D79" s="23" t="s">
        <v>191</v>
      </c>
      <c r="E79" s="22" t="s">
        <v>222</v>
      </c>
      <c r="F79" s="21" t="s">
        <v>233</v>
      </c>
      <c r="G79" s="24">
        <v>9</v>
      </c>
      <c r="H79" s="24">
        <v>7</v>
      </c>
      <c r="I79" s="24">
        <v>4.5</v>
      </c>
      <c r="J79" s="24">
        <v>3</v>
      </c>
      <c r="K79" s="26">
        <f t="shared" si="1"/>
        <v>4.7</v>
      </c>
      <c r="L79" s="27" t="s">
        <v>253</v>
      </c>
      <c r="M79" s="54"/>
      <c r="N79" s="54"/>
    </row>
    <row r="80" spans="1:14" ht="18" customHeight="1" x14ac:dyDescent="0.25">
      <c r="A80" s="7">
        <v>3</v>
      </c>
      <c r="B80" s="17">
        <v>73</v>
      </c>
      <c r="C80" s="21" t="s">
        <v>135</v>
      </c>
      <c r="D80" s="23" t="s">
        <v>192</v>
      </c>
      <c r="E80" s="22" t="s">
        <v>56</v>
      </c>
      <c r="F80" s="21" t="s">
        <v>226</v>
      </c>
      <c r="G80" s="24">
        <v>7</v>
      </c>
      <c r="H80" s="24">
        <v>7.5</v>
      </c>
      <c r="I80" s="24">
        <v>7</v>
      </c>
      <c r="J80" s="24">
        <v>7.5</v>
      </c>
      <c r="K80" s="26">
        <f t="shared" si="1"/>
        <v>7.3500000000000005</v>
      </c>
      <c r="L80" s="27" t="s">
        <v>250</v>
      </c>
      <c r="M80" s="54"/>
      <c r="N80" s="54"/>
    </row>
    <row r="81" spans="1:12" ht="18" customHeight="1" x14ac:dyDescent="0.3">
      <c r="A81" s="7">
        <v>4</v>
      </c>
      <c r="B81" s="40" t="s">
        <v>48</v>
      </c>
      <c r="C81" s="40"/>
      <c r="D81" s="40"/>
      <c r="E81" s="40"/>
      <c r="F81" s="11"/>
      <c r="G81" s="7"/>
      <c r="H81" s="7"/>
      <c r="I81" s="7"/>
      <c r="J81" s="35"/>
      <c r="K81" s="35"/>
      <c r="L81" s="35"/>
    </row>
    <row r="82" spans="1:12" ht="18" customHeight="1" x14ac:dyDescent="0.3">
      <c r="A82" s="7">
        <v>4</v>
      </c>
      <c r="B82" s="34" t="s">
        <v>51</v>
      </c>
      <c r="C82" s="34"/>
      <c r="D82" s="34"/>
      <c r="E82" s="34"/>
      <c r="F82" s="11"/>
      <c r="G82" s="7"/>
      <c r="H82" s="7"/>
      <c r="I82" s="7"/>
      <c r="J82" s="35"/>
      <c r="K82" s="35"/>
      <c r="L82" s="35"/>
    </row>
    <row r="83" spans="1:12" ht="18" customHeight="1" x14ac:dyDescent="0.3">
      <c r="A83" s="7">
        <v>4</v>
      </c>
      <c r="B83" s="34" t="s">
        <v>49</v>
      </c>
      <c r="C83" s="34"/>
      <c r="D83" s="34"/>
      <c r="E83" s="34"/>
      <c r="F83" s="11"/>
      <c r="G83" s="7"/>
      <c r="H83" s="7"/>
      <c r="I83" s="7"/>
      <c r="J83" s="35"/>
      <c r="K83" s="35"/>
      <c r="L83" s="35"/>
    </row>
    <row r="84" spans="1:12" ht="18" customHeight="1" x14ac:dyDescent="0.3">
      <c r="A84" s="7"/>
      <c r="B84" s="34" t="s">
        <v>50</v>
      </c>
      <c r="C84" s="34"/>
      <c r="D84" s="34"/>
      <c r="E84" s="34"/>
      <c r="F84" s="11"/>
      <c r="G84" s="7"/>
      <c r="H84" s="7"/>
      <c r="I84" s="7"/>
      <c r="J84" s="20"/>
      <c r="K84" s="20"/>
      <c r="L84" s="20"/>
    </row>
    <row r="85" spans="1:12" ht="18" customHeight="1" x14ac:dyDescent="0.3">
      <c r="A85" s="7">
        <v>4</v>
      </c>
      <c r="B85" s="34" t="s">
        <v>255</v>
      </c>
      <c r="C85" s="34"/>
      <c r="D85" s="34"/>
      <c r="E85" s="34"/>
      <c r="F85" s="11"/>
      <c r="G85" s="7"/>
      <c r="H85" s="7"/>
      <c r="I85" s="7"/>
      <c r="J85" s="35"/>
      <c r="K85" s="35"/>
      <c r="L85" s="35"/>
    </row>
    <row r="86" spans="1:12" ht="18" customHeight="1" x14ac:dyDescent="0.3">
      <c r="A86" s="8">
        <v>4</v>
      </c>
      <c r="B86" s="8"/>
      <c r="C86" s="12"/>
      <c r="D86" s="13"/>
      <c r="E86" s="13"/>
      <c r="F86" s="11"/>
      <c r="G86" s="38" t="s">
        <v>61</v>
      </c>
      <c r="H86" s="38"/>
      <c r="I86" s="38"/>
      <c r="J86" s="38"/>
      <c r="K86" s="38"/>
      <c r="L86" s="38"/>
    </row>
    <row r="87" spans="1:12" ht="37.200000000000003" customHeight="1" x14ac:dyDescent="0.25">
      <c r="A87" s="8">
        <v>4</v>
      </c>
      <c r="B87" s="39" t="s">
        <v>59</v>
      </c>
      <c r="C87" s="39"/>
      <c r="D87" s="39"/>
      <c r="E87" s="39"/>
      <c r="F87" s="11"/>
      <c r="G87" s="39" t="s">
        <v>52</v>
      </c>
      <c r="H87" s="39"/>
      <c r="I87" s="39"/>
      <c r="J87" s="39"/>
      <c r="K87" s="39"/>
      <c r="L87" s="39"/>
    </row>
    <row r="88" spans="1:12" ht="18" customHeight="1" x14ac:dyDescent="0.25">
      <c r="A88" s="7">
        <v>4</v>
      </c>
      <c r="B88" s="7"/>
      <c r="C88" s="10"/>
      <c r="D88" s="11"/>
      <c r="E88" s="11"/>
      <c r="F88" s="11"/>
      <c r="G88" s="7"/>
      <c r="H88" s="7"/>
      <c r="I88" s="7"/>
      <c r="J88" s="35"/>
      <c r="K88" s="35"/>
      <c r="L88" s="35"/>
    </row>
    <row r="89" spans="1:12" ht="18" customHeight="1" x14ac:dyDescent="0.25">
      <c r="A89" s="7">
        <v>4</v>
      </c>
      <c r="B89" s="7"/>
      <c r="C89" s="10"/>
      <c r="D89" s="11"/>
      <c r="E89" s="11"/>
      <c r="F89" s="11"/>
      <c r="G89" s="7"/>
      <c r="H89" s="7"/>
      <c r="I89" s="7"/>
      <c r="J89" s="35"/>
      <c r="K89" s="35"/>
      <c r="L89" s="35"/>
    </row>
    <row r="90" spans="1:12" ht="18" customHeight="1" x14ac:dyDescent="0.25">
      <c r="A90" s="7">
        <v>4</v>
      </c>
      <c r="B90" s="7"/>
      <c r="C90" s="10"/>
      <c r="D90" s="11"/>
      <c r="E90" s="11"/>
      <c r="F90" s="11"/>
      <c r="G90" s="7"/>
      <c r="H90" s="7"/>
      <c r="I90" s="7"/>
      <c r="J90" s="35"/>
      <c r="K90" s="35"/>
      <c r="L90" s="35"/>
    </row>
    <row r="91" spans="1:12" ht="18" customHeight="1" x14ac:dyDescent="0.25">
      <c r="A91" s="7">
        <v>4</v>
      </c>
      <c r="B91" s="36" t="s">
        <v>53</v>
      </c>
      <c r="C91" s="36"/>
      <c r="D91" s="36"/>
      <c r="E91" s="36"/>
      <c r="F91" s="11"/>
      <c r="G91" s="37" t="s">
        <v>62</v>
      </c>
      <c r="H91" s="37"/>
      <c r="I91" s="37"/>
      <c r="J91" s="37"/>
      <c r="K91" s="37"/>
      <c r="L91" s="37"/>
    </row>
    <row r="92" spans="1:12" ht="18" customHeight="1" x14ac:dyDescent="0.25">
      <c r="A92" s="7">
        <v>4</v>
      </c>
      <c r="B92" s="7"/>
      <c r="C92" s="10"/>
      <c r="D92" s="11"/>
      <c r="E92" s="11"/>
      <c r="F92" s="11"/>
      <c r="G92" s="7"/>
      <c r="H92" s="7"/>
      <c r="I92" s="7"/>
      <c r="J92" s="35"/>
      <c r="K92" s="35"/>
      <c r="L92" s="35"/>
    </row>
    <row r="93" spans="1:12" ht="15.6" x14ac:dyDescent="0.25">
      <c r="I93" s="57" t="s">
        <v>258</v>
      </c>
      <c r="J93" s="57"/>
      <c r="K93" s="57"/>
    </row>
    <row r="94" spans="1:12" ht="15.6" x14ac:dyDescent="0.25">
      <c r="I94" s="3" t="s">
        <v>259</v>
      </c>
      <c r="J94" s="3" t="s">
        <v>260</v>
      </c>
      <c r="K94" s="3" t="s">
        <v>261</v>
      </c>
    </row>
    <row r="95" spans="1:12" ht="15.6" x14ac:dyDescent="0.25">
      <c r="I95" s="58" t="s">
        <v>245</v>
      </c>
      <c r="J95" s="58">
        <f>COUNTIF($L$8:$L$80, I95)</f>
        <v>4</v>
      </c>
      <c r="K95" s="59">
        <f>J95/73</f>
        <v>5.4794520547945202E-2</v>
      </c>
    </row>
    <row r="96" spans="1:12" ht="15.6" x14ac:dyDescent="0.25">
      <c r="I96" s="58" t="s">
        <v>252</v>
      </c>
      <c r="J96" s="58">
        <f t="shared" ref="J96:J103" si="2">COUNTIF($L$8:$L$80, I96)</f>
        <v>4</v>
      </c>
      <c r="K96" s="59">
        <f t="shared" ref="K96:K103" si="3">J96/73</f>
        <v>5.4794520547945202E-2</v>
      </c>
    </row>
    <row r="97" spans="9:11" ht="15.6" x14ac:dyDescent="0.25">
      <c r="I97" s="58" t="s">
        <v>248</v>
      </c>
      <c r="J97" s="58">
        <f t="shared" si="2"/>
        <v>6</v>
      </c>
      <c r="K97" s="59">
        <f t="shared" si="3"/>
        <v>8.2191780821917804E-2</v>
      </c>
    </row>
    <row r="98" spans="9:11" ht="15.6" x14ac:dyDescent="0.25">
      <c r="I98" s="58" t="s">
        <v>250</v>
      </c>
      <c r="J98" s="58">
        <f t="shared" si="2"/>
        <v>16</v>
      </c>
      <c r="K98" s="59">
        <f t="shared" si="3"/>
        <v>0.21917808219178081</v>
      </c>
    </row>
    <row r="99" spans="9:11" ht="15.6" x14ac:dyDescent="0.25">
      <c r="I99" s="58" t="s">
        <v>251</v>
      </c>
      <c r="J99" s="58">
        <f t="shared" si="2"/>
        <v>6</v>
      </c>
      <c r="K99" s="59">
        <f t="shared" si="3"/>
        <v>8.2191780821917804E-2</v>
      </c>
    </row>
    <row r="100" spans="9:11" ht="15.6" x14ac:dyDescent="0.25">
      <c r="I100" s="58" t="s">
        <v>249</v>
      </c>
      <c r="J100" s="58">
        <f t="shared" si="2"/>
        <v>14</v>
      </c>
      <c r="K100" s="59">
        <f t="shared" si="3"/>
        <v>0.19178082191780821</v>
      </c>
    </row>
    <row r="101" spans="9:11" ht="15.6" x14ac:dyDescent="0.25">
      <c r="I101" s="58" t="s">
        <v>247</v>
      </c>
      <c r="J101" s="58">
        <f t="shared" si="2"/>
        <v>8</v>
      </c>
      <c r="K101" s="59">
        <f t="shared" si="3"/>
        <v>0.1095890410958904</v>
      </c>
    </row>
    <row r="102" spans="9:11" ht="15.6" x14ac:dyDescent="0.25">
      <c r="I102" s="58" t="s">
        <v>253</v>
      </c>
      <c r="J102" s="58">
        <f t="shared" si="2"/>
        <v>6</v>
      </c>
      <c r="K102" s="59">
        <f t="shared" si="3"/>
        <v>8.2191780821917804E-2</v>
      </c>
    </row>
    <row r="103" spans="9:11" ht="15.6" x14ac:dyDescent="0.25">
      <c r="I103" s="58" t="s">
        <v>246</v>
      </c>
      <c r="J103" s="58">
        <f t="shared" si="2"/>
        <v>9</v>
      </c>
      <c r="K103" s="59">
        <f t="shared" si="3"/>
        <v>0.12328767123287671</v>
      </c>
    </row>
    <row r="104" spans="9:11" ht="15.6" x14ac:dyDescent="0.25">
      <c r="I104" s="60" t="s">
        <v>262</v>
      </c>
      <c r="J104" s="58">
        <f>SUM(J95:J103)</f>
        <v>73</v>
      </c>
      <c r="K104" s="59">
        <f t="shared" ref="K96:K104" si="4">J104/449</f>
        <v>0.16258351893095768</v>
      </c>
    </row>
  </sheetData>
  <mergeCells count="106">
    <mergeCell ref="I93:K93"/>
    <mergeCell ref="M76:N76"/>
    <mergeCell ref="M77:N77"/>
    <mergeCell ref="M78:N78"/>
    <mergeCell ref="M79:N79"/>
    <mergeCell ref="M80:N80"/>
    <mergeCell ref="M71:N71"/>
    <mergeCell ref="M72:N72"/>
    <mergeCell ref="M73:N73"/>
    <mergeCell ref="M74:N74"/>
    <mergeCell ref="M75:N75"/>
    <mergeCell ref="M66:N66"/>
    <mergeCell ref="M67:N67"/>
    <mergeCell ref="M68:N68"/>
    <mergeCell ref="M69:N69"/>
    <mergeCell ref="M70:N70"/>
    <mergeCell ref="M61:N61"/>
    <mergeCell ref="M62:N62"/>
    <mergeCell ref="M63:N63"/>
    <mergeCell ref="M64:N64"/>
    <mergeCell ref="M65:N65"/>
    <mergeCell ref="M56:N56"/>
    <mergeCell ref="M57:N57"/>
    <mergeCell ref="M58:N58"/>
    <mergeCell ref="M59:N59"/>
    <mergeCell ref="M60:N60"/>
    <mergeCell ref="M51:N51"/>
    <mergeCell ref="M52:N52"/>
    <mergeCell ref="M53:N53"/>
    <mergeCell ref="M54:N54"/>
    <mergeCell ref="M55:N55"/>
    <mergeCell ref="M46:N46"/>
    <mergeCell ref="M47:N47"/>
    <mergeCell ref="M48:N48"/>
    <mergeCell ref="M49:N49"/>
    <mergeCell ref="M50:N50"/>
    <mergeCell ref="M41:N41"/>
    <mergeCell ref="M42:N42"/>
    <mergeCell ref="M43:N43"/>
    <mergeCell ref="M44:N44"/>
    <mergeCell ref="M45:N45"/>
    <mergeCell ref="M36:N36"/>
    <mergeCell ref="M37:N37"/>
    <mergeCell ref="M38:N38"/>
    <mergeCell ref="M39:N39"/>
    <mergeCell ref="M40:N40"/>
    <mergeCell ref="M31:N31"/>
    <mergeCell ref="M32:N32"/>
    <mergeCell ref="M33:N33"/>
    <mergeCell ref="M34:N34"/>
    <mergeCell ref="M35:N35"/>
    <mergeCell ref="M26:N26"/>
    <mergeCell ref="M27:N27"/>
    <mergeCell ref="M28:N28"/>
    <mergeCell ref="M29:N29"/>
    <mergeCell ref="M30:N30"/>
    <mergeCell ref="M21:N21"/>
    <mergeCell ref="M22:N22"/>
    <mergeCell ref="M23:N23"/>
    <mergeCell ref="M24:N24"/>
    <mergeCell ref="M25:N25"/>
    <mergeCell ref="M16:N16"/>
    <mergeCell ref="M17:N17"/>
    <mergeCell ref="M18:N18"/>
    <mergeCell ref="M19:N19"/>
    <mergeCell ref="M20:N20"/>
    <mergeCell ref="M11:N11"/>
    <mergeCell ref="M12:N12"/>
    <mergeCell ref="M13:N13"/>
    <mergeCell ref="M14:N14"/>
    <mergeCell ref="M15:N15"/>
    <mergeCell ref="M6:N7"/>
    <mergeCell ref="M8:N8"/>
    <mergeCell ref="M9:N9"/>
    <mergeCell ref="M10:N10"/>
    <mergeCell ref="L6:L7"/>
    <mergeCell ref="B1:F1"/>
    <mergeCell ref="B2:C2"/>
    <mergeCell ref="D2:F2"/>
    <mergeCell ref="B3:C3"/>
    <mergeCell ref="D3:F3"/>
    <mergeCell ref="G3:N3"/>
    <mergeCell ref="G1:N2"/>
    <mergeCell ref="J90:L90"/>
    <mergeCell ref="B91:E91"/>
    <mergeCell ref="G91:L91"/>
    <mergeCell ref="J92:L92"/>
    <mergeCell ref="B85:E85"/>
    <mergeCell ref="J85:L85"/>
    <mergeCell ref="G86:L86"/>
    <mergeCell ref="B87:E87"/>
    <mergeCell ref="G87:L87"/>
    <mergeCell ref="J88:L88"/>
    <mergeCell ref="B84:E84"/>
    <mergeCell ref="J89:L89"/>
    <mergeCell ref="B81:E81"/>
    <mergeCell ref="J81:L81"/>
    <mergeCell ref="B82:E82"/>
    <mergeCell ref="J82:L82"/>
    <mergeCell ref="B83:E83"/>
    <mergeCell ref="J83:L83"/>
    <mergeCell ref="B4:C4"/>
    <mergeCell ref="B5:C5"/>
    <mergeCell ref="B7:F7"/>
    <mergeCell ref="D6:E6"/>
    <mergeCell ref="K6:K7"/>
  </mergeCells>
  <pageMargins left="0.39370078740157483" right="0.39370078740157483" top="0.39370078740157483" bottom="0.39370078740157483" header="0" footer="0"/>
  <pageSetup paperSize="9" scale="8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Nhóm 06</vt:lpstr>
      <vt:lpstr>'Nhóm 06'!Print_Titles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</dc:creator>
  <cp:lastModifiedBy>Nguyen Hoang Hai D21CN07</cp:lastModifiedBy>
  <cp:lastPrinted>2024-12-16T09:40:22Z</cp:lastPrinted>
  <dcterms:created xsi:type="dcterms:W3CDTF">2024-11-28T14:08:49Z</dcterms:created>
  <dcterms:modified xsi:type="dcterms:W3CDTF">2024-12-20T00:52:06Z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2024-11-28T00:00:00Z</vt:filetime>
  </property>
  <property fmtid="{D5CDD505-2E9C-101B-9397-08002B2CF9AE}" pid="3" name="Creator">
    <vt:lpwstr>Microsoft® Excel® 2016</vt:lpwstr>
  </property>
  <property fmtid="{D5CDD505-2E9C-101B-9397-08002B2CF9AE}" pid="4" name="LastSaved">
    <vt:filetime>2024-11-28T00:00:00Z</vt:filetime>
  </property>
  <property fmtid="{D5CDD505-2E9C-101B-9397-08002B2CF9AE}" pid="5" name="Producer">
    <vt:lpwstr>3-Heights(TM) PDF Security Shell 4.8.25.2 (http://www.pdf-tools.com)</vt:lpwstr>
  </property>
</Properties>
</file>