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9555" windowHeight="46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3" i="1"/>
  <c r="G3" i="1"/>
  <c r="E3" i="1"/>
  <c r="D4" i="1"/>
  <c r="D5" i="1"/>
  <c r="D6" i="1"/>
  <c r="D7" i="1"/>
  <c r="D8" i="1"/>
  <c r="D9" i="1"/>
  <c r="D10" i="1"/>
  <c r="D11" i="1"/>
  <c r="D3" i="1"/>
</calcChain>
</file>

<file path=xl/sharedStrings.xml><?xml version="1.0" encoding="utf-8"?>
<sst xmlns="http://schemas.openxmlformats.org/spreadsheetml/2006/main" count="43" uniqueCount="39">
  <si>
    <t>HÀNG KHÔNG VIỆT NAM ĐƯỜNG BAY CHÂU Á</t>
  </si>
  <si>
    <t>GIÁ VÉ</t>
  </si>
  <si>
    <t>BK-2B</t>
  </si>
  <si>
    <t>BJ-1E</t>
  </si>
  <si>
    <t>BK-1E</t>
  </si>
  <si>
    <t>HK-2B</t>
  </si>
  <si>
    <t>BJ-2B</t>
  </si>
  <si>
    <t>BJ-1B</t>
  </si>
  <si>
    <t>HK-1E</t>
  </si>
  <si>
    <t>BK-2E</t>
  </si>
  <si>
    <t>Trần An</t>
  </si>
  <si>
    <t xml:space="preserve">lý cường </t>
  </si>
  <si>
    <t>Nguyễn Ngọc</t>
  </si>
  <si>
    <t>Lâm Hà</t>
  </si>
  <si>
    <t>Lê Thị Liên</t>
  </si>
  <si>
    <t xml:space="preserve">Pham Sáng </t>
  </si>
  <si>
    <t>Ngô Hương</t>
  </si>
  <si>
    <t xml:space="preserve">cao Văn Sơn </t>
  </si>
  <si>
    <t>Đinh Long</t>
  </si>
  <si>
    <t xml:space="preserve">MÃ
 SỐ VÉ </t>
  </si>
  <si>
    <t xml:space="preserve">TÊN HÀNH 
KHÁCH </t>
  </si>
  <si>
    <t>TUYẾN
 BAY</t>
  </si>
  <si>
    <t xml:space="preserve">HẠNG
 GIÁ </t>
  </si>
  <si>
    <t xml:space="preserve">HÀNH LÝ
(KG) </t>
  </si>
  <si>
    <t>PHỤ
 THU</t>
  </si>
  <si>
    <t>BẢNG GIÁ</t>
  </si>
  <si>
    <t>Mã 
tuyến</t>
  </si>
  <si>
    <t>Tuyến bay</t>
  </si>
  <si>
    <t>Giá vé một 
chiều(1)</t>
  </si>
  <si>
    <t>Giá vé khứ 
hồi(2)</t>
  </si>
  <si>
    <t>BK</t>
  </si>
  <si>
    <t>BJ</t>
  </si>
  <si>
    <t>HK</t>
  </si>
  <si>
    <t>Bangkok</t>
  </si>
  <si>
    <t>Bắc kinh</t>
  </si>
  <si>
    <t>Hồng Kong</t>
  </si>
  <si>
    <t>Bảng
thống kê</t>
  </si>
  <si>
    <t>một chiều</t>
  </si>
  <si>
    <t>khứ hồi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</si>
</sst>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C3" sqref="C3:C11"/>
    </sheetView>
  </sheetViews>
  <sheetFormatPr defaultRowHeight="15" x14ac:dyDescent="0.25"/>
  <cols>
    <col min="2" max="2" width="16.42578125" customWidth="1"/>
    <col min="3" max="3" width="13.85546875" customWidth="1"/>
    <col min="4" max="4" width="15.5703125" customWidth="1"/>
    <col min="6" max="6" width="12.85546875" bestFit="1" customWidth="1"/>
  </cols>
  <sheetData>
    <row r="1" spans="1:8" x14ac:dyDescent="0.25">
      <c r="A1" s="1" t="s">
        <v>0</v>
      </c>
      <c r="B1" s="1"/>
      <c r="C1" s="1"/>
      <c r="D1" s="1"/>
      <c r="E1" s="1"/>
      <c r="F1" s="1"/>
      <c r="G1" s="1"/>
    </row>
    <row r="2" spans="1:8" ht="30" x14ac:dyDescent="0.25">
      <c r="A2" s="8" t="s">
        <v>19</v>
      </c>
      <c r="B2" s="8" t="s">
        <v>20</v>
      </c>
      <c r="C2" s="8" t="s">
        <v>21</v>
      </c>
      <c r="D2" s="8" t="s">
        <v>22</v>
      </c>
      <c r="E2" s="7" t="s">
        <v>1</v>
      </c>
      <c r="F2" s="8" t="s">
        <v>23</v>
      </c>
      <c r="G2" s="8" t="s">
        <v>24</v>
      </c>
    </row>
    <row r="3" spans="1:8" x14ac:dyDescent="0.25">
      <c r="A3" s="2" t="s">
        <v>2</v>
      </c>
      <c r="B3" s="2" t="s">
        <v>10</v>
      </c>
      <c r="C3" s="2" t="str">
        <f>VLOOKUP(LEFT(A3,2),A16:D18,2,0)</f>
        <v>Bangkok</v>
      </c>
      <c r="D3" s="2" t="str">
        <f>IF(RIGHT(A3,1)="E","Phổ thông","Thương Gia")</f>
        <v>Thương Gia</v>
      </c>
      <c r="E3" s="2">
        <f>VLOOKUP(LEFT(A3,2),A16:D18,IF(MID(A3,4,1)=1,3,4),0)</f>
        <v>165</v>
      </c>
      <c r="F3" s="2">
        <v>23</v>
      </c>
      <c r="G3" s="2">
        <f>IF(F3&gt;=20,E3*1%*(F3-20),"Miễn phụ thu")</f>
        <v>4.95</v>
      </c>
    </row>
    <row r="4" spans="1:8" x14ac:dyDescent="0.25">
      <c r="A4" s="2" t="s">
        <v>3</v>
      </c>
      <c r="B4" s="2" t="s">
        <v>11</v>
      </c>
      <c r="C4" s="2" t="str">
        <f t="shared" ref="C4:C11" si="0">VLOOKUP(LEFT(A4,2),A17:D19,2,0)</f>
        <v>Bắc kinh</v>
      </c>
      <c r="D4" s="2" t="str">
        <f t="shared" ref="D4:D11" si="1">IF(RIGHT(A4,1)="E","Phổ thông","Thương Gia")</f>
        <v>Phổ thông</v>
      </c>
      <c r="E4" s="2"/>
      <c r="F4" s="2">
        <v>18</v>
      </c>
      <c r="G4" s="2"/>
    </row>
    <row r="5" spans="1:8" x14ac:dyDescent="0.25">
      <c r="A5" s="2" t="s">
        <v>4</v>
      </c>
      <c r="B5" s="2" t="s">
        <v>12</v>
      </c>
      <c r="C5" s="2" t="e">
        <f t="shared" si="0"/>
        <v>#N/A</v>
      </c>
      <c r="D5" s="2" t="str">
        <f t="shared" si="1"/>
        <v>Phổ thông</v>
      </c>
      <c r="E5" s="2"/>
      <c r="F5" s="2">
        <v>37</v>
      </c>
      <c r="G5" s="2"/>
    </row>
    <row r="6" spans="1:8" x14ac:dyDescent="0.25">
      <c r="A6" s="2" t="s">
        <v>5</v>
      </c>
      <c r="B6" s="2" t="s">
        <v>13</v>
      </c>
      <c r="C6" s="2" t="e">
        <f t="shared" si="0"/>
        <v>#N/A</v>
      </c>
      <c r="D6" s="2" t="str">
        <f t="shared" si="1"/>
        <v>Thương Gia</v>
      </c>
      <c r="E6" s="2"/>
      <c r="F6" s="2">
        <v>45</v>
      </c>
      <c r="G6" s="2"/>
    </row>
    <row r="7" spans="1:8" x14ac:dyDescent="0.25">
      <c r="A7" s="2" t="s">
        <v>2</v>
      </c>
      <c r="B7" s="2" t="s">
        <v>14</v>
      </c>
      <c r="C7" s="2" t="e">
        <f t="shared" si="0"/>
        <v>#N/A</v>
      </c>
      <c r="D7" s="2" t="str">
        <f t="shared" si="1"/>
        <v>Thương Gia</v>
      </c>
      <c r="E7" s="2"/>
      <c r="F7" s="2">
        <v>16</v>
      </c>
      <c r="G7" s="2"/>
    </row>
    <row r="8" spans="1:8" x14ac:dyDescent="0.25">
      <c r="A8" s="2" t="s">
        <v>6</v>
      </c>
      <c r="B8" s="2" t="s">
        <v>15</v>
      </c>
      <c r="C8" s="2" t="e">
        <f t="shared" si="0"/>
        <v>#N/A</v>
      </c>
      <c r="D8" s="2" t="str">
        <f t="shared" si="1"/>
        <v>Thương Gia</v>
      </c>
      <c r="E8" s="2"/>
      <c r="F8" s="2">
        <v>37</v>
      </c>
      <c r="G8" s="2"/>
    </row>
    <row r="9" spans="1:8" x14ac:dyDescent="0.25">
      <c r="A9" s="2" t="s">
        <v>7</v>
      </c>
      <c r="B9" s="2" t="s">
        <v>16</v>
      </c>
      <c r="C9" s="2" t="e">
        <f t="shared" si="0"/>
        <v>#N/A</v>
      </c>
      <c r="D9" s="2" t="str">
        <f t="shared" si="1"/>
        <v>Thương Gia</v>
      </c>
      <c r="E9" s="2"/>
      <c r="F9" s="2">
        <v>41</v>
      </c>
      <c r="G9" s="2"/>
    </row>
    <row r="10" spans="1:8" x14ac:dyDescent="0.25">
      <c r="A10" s="2" t="s">
        <v>8</v>
      </c>
      <c r="B10" s="2" t="s">
        <v>17</v>
      </c>
      <c r="C10" s="2" t="e">
        <f t="shared" si="0"/>
        <v>#N/A</v>
      </c>
      <c r="D10" s="2" t="str">
        <f t="shared" si="1"/>
        <v>Phổ thông</v>
      </c>
      <c r="E10" s="2"/>
      <c r="F10" s="2">
        <v>12</v>
      </c>
      <c r="G10" s="2"/>
    </row>
    <row r="11" spans="1:8" x14ac:dyDescent="0.25">
      <c r="A11" s="2" t="s">
        <v>9</v>
      </c>
      <c r="B11" s="2" t="s">
        <v>18</v>
      </c>
      <c r="C11" s="2" t="e">
        <f t="shared" si="0"/>
        <v>#N/A</v>
      </c>
      <c r="D11" s="2" t="str">
        <f t="shared" si="1"/>
        <v>Phổ thông</v>
      </c>
      <c r="E11" s="2"/>
      <c r="F11" s="2">
        <v>24</v>
      </c>
      <c r="G11" s="2"/>
    </row>
    <row r="14" spans="1:8" x14ac:dyDescent="0.25">
      <c r="A14" s="3" t="s">
        <v>25</v>
      </c>
      <c r="B14" s="3"/>
      <c r="C14" s="3"/>
      <c r="D14" s="3"/>
    </row>
    <row r="15" spans="1:8" ht="30" x14ac:dyDescent="0.25">
      <c r="A15" s="4" t="s">
        <v>26</v>
      </c>
      <c r="B15" s="5" t="s">
        <v>27</v>
      </c>
      <c r="C15" s="4" t="s">
        <v>28</v>
      </c>
      <c r="D15" s="6" t="s">
        <v>29</v>
      </c>
      <c r="F15" s="8" t="s">
        <v>36</v>
      </c>
      <c r="G15" s="9" t="s">
        <v>37</v>
      </c>
      <c r="H15" s="9" t="s">
        <v>38</v>
      </c>
    </row>
    <row r="16" spans="1:8" x14ac:dyDescent="0.25">
      <c r="A16" s="10" t="s">
        <v>30</v>
      </c>
      <c r="B16" s="11" t="s">
        <v>33</v>
      </c>
      <c r="C16" s="11">
        <v>110</v>
      </c>
      <c r="D16" s="11">
        <v>165</v>
      </c>
      <c r="F16" s="7" t="s">
        <v>33</v>
      </c>
      <c r="G16" s="2"/>
      <c r="H16" s="2"/>
    </row>
    <row r="17" spans="1:8" x14ac:dyDescent="0.25">
      <c r="A17" s="11" t="s">
        <v>31</v>
      </c>
      <c r="B17" s="11" t="s">
        <v>34</v>
      </c>
      <c r="C17" s="11">
        <v>195</v>
      </c>
      <c r="D17" s="11">
        <v>230</v>
      </c>
      <c r="F17" s="7" t="s">
        <v>34</v>
      </c>
      <c r="G17" s="2"/>
      <c r="H17" s="2"/>
    </row>
    <row r="18" spans="1:8" x14ac:dyDescent="0.25">
      <c r="A18" s="11" t="s">
        <v>32</v>
      </c>
      <c r="B18" s="11" t="s">
        <v>35</v>
      </c>
      <c r="C18" s="11">
        <v>215</v>
      </c>
      <c r="D18" s="11">
        <v>340</v>
      </c>
      <c r="F18" s="7" t="s">
        <v>35</v>
      </c>
      <c r="G18" s="2"/>
      <c r="H18" s="2"/>
    </row>
  </sheetData>
  <mergeCells count="2">
    <mergeCell ref="A1:G1"/>
    <mergeCell ref="A14:D14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KimAnh</dc:creator>
  <cp:lastModifiedBy>KimAnh</cp:lastModifiedBy>
  <dcterms:created xsi:type="dcterms:W3CDTF">2019-08-14T13:29:55Z</dcterms:created>
  <dcterms:modified xsi:type="dcterms:W3CDTF">2019-08-14T14:39:33Z</dcterms:modified>
</cp:coreProperties>
</file>