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QUAN LY NHA NGHI\QUAN LY NHAN VIEN\"/>
    </mc:Choice>
  </mc:AlternateContent>
  <xr:revisionPtr revIDLastSave="0" documentId="13_ncr:1_{DDE5D1CC-3D52-45C4-93DD-7A7DEBAA616E}" xr6:coauthVersionLast="47" xr6:coauthVersionMax="47" xr10:uidLastSave="{00000000-0000-0000-0000-000000000000}"/>
  <bookViews>
    <workbookView xWindow="-30828" yWindow="-108" windowWidth="30936" windowHeight="16776" xr2:uid="{B323986B-0EDD-4745-A24C-36609E4F7EC4}"/>
  </bookViews>
  <sheets>
    <sheet name="KIỂM KHO NHÀ MỚI" sheetId="1" r:id="rId1"/>
    <sheet name="KIỂM KHO NHÀ CŨ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2" i="1"/>
  <c r="E3" i="1"/>
  <c r="E4" i="1"/>
  <c r="E5" i="1"/>
  <c r="E6" i="1"/>
  <c r="E7" i="1"/>
  <c r="E8" i="1"/>
  <c r="E9" i="1"/>
  <c r="E10" i="1"/>
  <c r="E11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<sst xmlns="http://schemas.openxmlformats.org/spreadsheetml/2006/main" count="75" uniqueCount="23">
  <si>
    <t>Tên phòng</t>
  </si>
  <si>
    <t>Nước suối</t>
  </si>
  <si>
    <t>Sting</t>
  </si>
  <si>
    <t>Coca</t>
  </si>
  <si>
    <t>Trà xanh</t>
  </si>
  <si>
    <t>Mirinda</t>
  </si>
  <si>
    <t>Mì ly</t>
  </si>
  <si>
    <t>Bò cụng</t>
  </si>
  <si>
    <t>Trà ô lông</t>
  </si>
  <si>
    <t>Tên hàng</t>
  </si>
  <si>
    <t>Chênh lệch</t>
  </si>
  <si>
    <t>Phòng 1 nhà mới</t>
  </si>
  <si>
    <t>Phòng 2 nhà mới</t>
  </si>
  <si>
    <t>Phòng 3 nhà mới</t>
  </si>
  <si>
    <t>Phòng 4 nhà mới</t>
  </si>
  <si>
    <t>Phòng 5 nhà mới</t>
  </si>
  <si>
    <t>Số lượng ban đầu</t>
  </si>
  <si>
    <t>BẢNG TỔNG HỢP</t>
  </si>
  <si>
    <t>Tổng số lượng</t>
  </si>
  <si>
    <t>Kiểm thực tế</t>
  </si>
  <si>
    <t>Thời gian nhập số lượng</t>
  </si>
  <si>
    <t>Thời gian kiểm thực tế</t>
  </si>
  <si>
    <t>Mirinda Xá Xị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</si>
</sst>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\ dd/mm/yyyy"/>
  </numFmts>
  <fonts count="4" x14ac:knownFonts="1">
    <font>
      <sz val="11"/>
      <color theme="1"/>
      <name val="Aptos Narrow"/>
      <family val="2"/>
      <scheme val="minor"/>
    </font>
    <font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E3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6C6"/>
        <bgColor indexed="64"/>
      </patternFill>
    </fill>
    <fill>
      <patternFill patternType="solid">
        <fgColor rgb="FFAAE571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49B74-E1D8-4BDF-B441-44ED4C1310FB}">
  <sheetPr codeName="Sheet1"/>
  <dimension ref="A1:J46"/>
  <sheetViews>
    <sheetView tabSelected="1" zoomScaleNormal="100" workbookViewId="0">
      <selection activeCell="J8" sqref="J8"/>
    </sheetView>
  </sheetViews>
  <sheetFormatPr defaultRowHeight="18" x14ac:dyDescent="0.3"/>
  <cols>
    <col min="1" max="1" width="20.109375" style="2" bestFit="1" customWidth="1"/>
    <col min="2" max="2" width="18.77734375" style="2" customWidth="1"/>
    <col min="3" max="3" width="24.33203125" style="2" bestFit="1" customWidth="1"/>
    <col min="4" max="4" width="22.6640625" style="2" bestFit="1" customWidth="1"/>
    <col min="5" max="5" width="22.33203125" style="2" bestFit="1" customWidth="1"/>
    <col min="6" max="6" width="33.44140625" style="19" bestFit="1" customWidth="1"/>
    <col min="7" max="7" width="31.109375" style="20" bestFit="1" customWidth="1"/>
    <col min="8" max="13" width="18.77734375" style="2" customWidth="1"/>
    <col min="14" max="16" width="15.77734375" style="2" customWidth="1"/>
    <col min="17" max="16384" width="8.88671875" style="2"/>
  </cols>
  <sheetData>
    <row r="1" spans="1:10" ht="20.399999999999999" x14ac:dyDescent="0.3">
      <c r="A1" s="4" t="s">
        <v>0</v>
      </c>
      <c r="B1" s="4" t="s">
        <v>9</v>
      </c>
      <c r="C1" s="4" t="s">
        <v>16</v>
      </c>
      <c r="D1" s="4" t="s">
        <v>19</v>
      </c>
      <c r="E1" s="15" t="s">
        <v>10</v>
      </c>
      <c r="F1" s="17" t="s">
        <v>20</v>
      </c>
      <c r="G1" s="17" t="s">
        <v>21</v>
      </c>
      <c r="I1" s="14" t="s">
        <v>17</v>
      </c>
      <c r="J1" s="14"/>
    </row>
    <row r="2" spans="1:10" x14ac:dyDescent="0.3">
      <c r="A2" s="5" t="s">
        <v>11</v>
      </c>
      <c r="B2" s="9" t="s">
        <v>1</v>
      </c>
      <c r="C2" s="3"/>
      <c r="D2" s="3"/>
      <c r="E2" s="16" t="str">
        <f t="shared" ref="E2:E46" si="0">IF(D2="", "", "Khách đã sử dụng " &amp; (C2-D2))</f>
        <v/>
      </c>
      <c r="F2" s="18"/>
      <c r="G2" s="18"/>
      <c r="I2" s="7" t="s">
        <v>9</v>
      </c>
      <c r="J2" s="7" t="s">
        <v>18</v>
      </c>
    </row>
    <row r="3" spans="1:10" x14ac:dyDescent="0.3">
      <c r="A3" s="3"/>
      <c r="B3" s="9" t="s">
        <v>4</v>
      </c>
      <c r="C3" s="3"/>
      <c r="D3" s="3"/>
      <c r="E3" s="16" t="str">
        <f t="shared" si="0"/>
        <v/>
      </c>
      <c r="F3" s="18"/>
      <c r="G3" s="18"/>
      <c r="I3" s="6" t="s">
        <v>1</v>
      </c>
      <c r="J3" s="3">
        <f>SUMIFS($C$2:$C$46, $B$2:$B$46, "Nước suối")</f>
        <v>11</v>
      </c>
    </row>
    <row r="4" spans="1:10" x14ac:dyDescent="0.3">
      <c r="A4" s="3"/>
      <c r="B4" s="9" t="s">
        <v>2</v>
      </c>
      <c r="C4" s="3"/>
      <c r="D4" s="3"/>
      <c r="E4" s="16" t="str">
        <f t="shared" si="0"/>
        <v/>
      </c>
      <c r="F4" s="18"/>
      <c r="G4" s="18"/>
      <c r="I4" s="6" t="s">
        <v>4</v>
      </c>
      <c r="J4" s="3">
        <f>SUMIFS(C2:C46, B2:B46, "Trà xanh")</f>
        <v>8</v>
      </c>
    </row>
    <row r="5" spans="1:10" x14ac:dyDescent="0.3">
      <c r="A5" s="3"/>
      <c r="B5" s="9" t="s">
        <v>7</v>
      </c>
      <c r="C5" s="3"/>
      <c r="D5" s="3"/>
      <c r="E5" s="16" t="str">
        <f t="shared" si="0"/>
        <v/>
      </c>
      <c r="F5" s="18"/>
      <c r="G5" s="18"/>
      <c r="I5" s="6" t="s">
        <v>2</v>
      </c>
      <c r="J5" s="3">
        <f>SUMIFS(C2:C46, B2:B46, "Sting")</f>
        <v>0</v>
      </c>
    </row>
    <row r="6" spans="1:10" x14ac:dyDescent="0.3">
      <c r="A6" s="3"/>
      <c r="B6" s="9" t="s">
        <v>8</v>
      </c>
      <c r="C6" s="3"/>
      <c r="D6" s="3"/>
      <c r="E6" s="16" t="str">
        <f t="shared" si="0"/>
        <v/>
      </c>
      <c r="F6" s="18"/>
      <c r="G6" s="18"/>
      <c r="I6" s="6" t="s">
        <v>7</v>
      </c>
      <c r="J6" s="3">
        <f>SUMIFS(C2:C46, B2:B46, "Bò cụng")</f>
        <v>0</v>
      </c>
    </row>
    <row r="7" spans="1:10" x14ac:dyDescent="0.3">
      <c r="A7" s="3"/>
      <c r="B7" s="9" t="s">
        <v>5</v>
      </c>
      <c r="C7" s="3"/>
      <c r="D7" s="3"/>
      <c r="E7" s="16" t="str">
        <f t="shared" si="0"/>
        <v/>
      </c>
      <c r="F7" s="18"/>
      <c r="G7" s="18"/>
      <c r="I7" s="6" t="s">
        <v>8</v>
      </c>
      <c r="J7" s="3">
        <f>SUMIFS(C2:C46, B2:B46, "Trà ô lông")</f>
        <v>2</v>
      </c>
    </row>
    <row r="8" spans="1:10" x14ac:dyDescent="0.3">
      <c r="A8" s="3"/>
      <c r="B8" s="9">
        <v>247</v>
      </c>
      <c r="C8" s="3"/>
      <c r="D8" s="3"/>
      <c r="E8" s="16" t="str">
        <f t="shared" si="0"/>
        <v/>
      </c>
      <c r="F8" s="18"/>
      <c r="G8" s="18"/>
      <c r="I8" s="6" t="s">
        <v>22</v>
      </c>
      <c r="J8" s="3">
        <f>SUMIFS(C2:C46, B2:B46, "Mirinda")</f>
        <v>0</v>
      </c>
    </row>
    <row r="9" spans="1:10" x14ac:dyDescent="0.3">
      <c r="A9" s="3"/>
      <c r="B9" s="9" t="s">
        <v>3</v>
      </c>
      <c r="C9" s="3"/>
      <c r="D9" s="3"/>
      <c r="E9" s="16" t="str">
        <f t="shared" si="0"/>
        <v/>
      </c>
      <c r="F9" s="18"/>
      <c r="G9" s="18"/>
      <c r="I9" s="6">
        <v>247</v>
      </c>
      <c r="J9" s="3">
        <f>SUMIFS(C2:C46, B2:B46, "247")</f>
        <v>0</v>
      </c>
    </row>
    <row r="10" spans="1:10" x14ac:dyDescent="0.3">
      <c r="A10" s="3"/>
      <c r="B10" s="9" t="s">
        <v>6</v>
      </c>
      <c r="C10" s="3"/>
      <c r="D10" s="3"/>
      <c r="E10" s="16" t="str">
        <f t="shared" si="0"/>
        <v/>
      </c>
      <c r="F10" s="18"/>
      <c r="G10" s="18"/>
      <c r="I10" s="6" t="s">
        <v>3</v>
      </c>
      <c r="J10" s="3">
        <f>SUMIFS(C2:C46, B2:B46, "Coca")</f>
        <v>0</v>
      </c>
    </row>
    <row r="11" spans="1:10" x14ac:dyDescent="0.3">
      <c r="A11" s="5" t="s">
        <v>12</v>
      </c>
      <c r="B11" s="10" t="s">
        <v>1</v>
      </c>
      <c r="C11" s="3">
        <v>2</v>
      </c>
      <c r="D11" s="3"/>
      <c r="E11" s="16" t="str">
        <f>IF(D11="", "", "Khách đã sử dụng " &amp; (C11-D11))</f>
        <v/>
      </c>
      <c r="F11" s="18">
        <v>45936.735208333332</v>
      </c>
      <c r="G11" s="18"/>
      <c r="I11" s="6" t="s">
        <v>6</v>
      </c>
      <c r="J11" s="3">
        <f>SUMIFS(C2:C46, B2:B46, "Mì ly")</f>
        <v>8</v>
      </c>
    </row>
    <row r="12" spans="1:10" x14ac:dyDescent="0.3">
      <c r="A12" s="3"/>
      <c r="B12" s="10" t="s">
        <v>4</v>
      </c>
      <c r="C12" s="3"/>
      <c r="D12" s="3"/>
      <c r="E12" s="16" t="str">
        <f t="shared" si="0"/>
        <v/>
      </c>
      <c r="F12" s="18"/>
      <c r="G12" s="18"/>
    </row>
    <row r="13" spans="1:10" x14ac:dyDescent="0.3">
      <c r="A13" s="3"/>
      <c r="B13" s="10" t="s">
        <v>2</v>
      </c>
      <c r="C13" s="3"/>
      <c r="D13" s="3"/>
      <c r="E13" s="16" t="str">
        <f t="shared" si="0"/>
        <v/>
      </c>
      <c r="F13" s="18"/>
      <c r="G13" s="18"/>
    </row>
    <row r="14" spans="1:10" x14ac:dyDescent="0.3">
      <c r="A14" s="3"/>
      <c r="B14" s="10" t="s">
        <v>7</v>
      </c>
      <c r="C14" s="3"/>
      <c r="D14" s="3"/>
      <c r="E14" s="16" t="str">
        <f t="shared" si="0"/>
        <v/>
      </c>
      <c r="F14" s="18"/>
      <c r="G14" s="18"/>
    </row>
    <row r="15" spans="1:10" x14ac:dyDescent="0.3">
      <c r="A15" s="3"/>
      <c r="B15" s="10" t="s">
        <v>8</v>
      </c>
      <c r="C15" s="3">
        <v>2</v>
      </c>
      <c r="D15" s="3"/>
      <c r="E15" s="16" t="str">
        <f t="shared" si="0"/>
        <v/>
      </c>
      <c r="F15" s="18">
        <v>45936.735486111109</v>
      </c>
      <c r="G15" s="18"/>
    </row>
    <row r="16" spans="1:10" x14ac:dyDescent="0.3">
      <c r="A16" s="3"/>
      <c r="B16" s="10" t="s">
        <v>5</v>
      </c>
      <c r="C16" s="3"/>
      <c r="D16" s="3"/>
      <c r="E16" s="16" t="str">
        <f t="shared" si="0"/>
        <v/>
      </c>
      <c r="F16" s="18"/>
      <c r="G16" s="18"/>
    </row>
    <row r="17" spans="1:7" x14ac:dyDescent="0.3">
      <c r="A17" s="3"/>
      <c r="B17" s="10">
        <v>247</v>
      </c>
      <c r="C17" s="3"/>
      <c r="D17" s="3"/>
      <c r="E17" s="16" t="str">
        <f t="shared" si="0"/>
        <v/>
      </c>
      <c r="F17" s="18"/>
      <c r="G17" s="18"/>
    </row>
    <row r="18" spans="1:7" x14ac:dyDescent="0.3">
      <c r="A18" s="3"/>
      <c r="B18" s="10" t="s">
        <v>3</v>
      </c>
      <c r="C18" s="3"/>
      <c r="D18" s="3"/>
      <c r="E18" s="16" t="str">
        <f t="shared" si="0"/>
        <v/>
      </c>
      <c r="F18" s="18"/>
      <c r="G18" s="18"/>
    </row>
    <row r="19" spans="1:7" x14ac:dyDescent="0.3">
      <c r="A19" s="3"/>
      <c r="B19" s="10" t="s">
        <v>6</v>
      </c>
      <c r="C19" s="3">
        <v>2</v>
      </c>
      <c r="D19" s="3"/>
      <c r="E19" s="16" t="str">
        <f t="shared" si="0"/>
        <v/>
      </c>
      <c r="F19" s="18">
        <v>45936.735509259262</v>
      </c>
      <c r="G19" s="18"/>
    </row>
    <row r="20" spans="1:7" x14ac:dyDescent="0.3">
      <c r="A20" s="5" t="s">
        <v>13</v>
      </c>
      <c r="B20" s="11" t="s">
        <v>1</v>
      </c>
      <c r="C20" s="3">
        <v>2</v>
      </c>
      <c r="D20" s="3"/>
      <c r="E20" s="16" t="str">
        <f t="shared" si="0"/>
        <v/>
      </c>
      <c r="F20" s="18">
        <v>45936.735520833332</v>
      </c>
      <c r="G20" s="18"/>
    </row>
    <row r="21" spans="1:7" x14ac:dyDescent="0.3">
      <c r="A21" s="3"/>
      <c r="B21" s="11" t="s">
        <v>4</v>
      </c>
      <c r="C21" s="3">
        <v>2</v>
      </c>
      <c r="D21" s="3"/>
      <c r="E21" s="16" t="str">
        <f t="shared" si="0"/>
        <v/>
      </c>
      <c r="F21" s="18">
        <v>45936.735532407409</v>
      </c>
      <c r="G21" s="18"/>
    </row>
    <row r="22" spans="1:7" x14ac:dyDescent="0.3">
      <c r="A22" s="3"/>
      <c r="B22" s="11" t="s">
        <v>2</v>
      </c>
      <c r="C22" s="3"/>
      <c r="D22" s="3"/>
      <c r="E22" s="16" t="str">
        <f t="shared" si="0"/>
        <v/>
      </c>
      <c r="F22" s="18"/>
      <c r="G22" s="18"/>
    </row>
    <row r="23" spans="1:7" x14ac:dyDescent="0.3">
      <c r="A23" s="3"/>
      <c r="B23" s="11" t="s">
        <v>7</v>
      </c>
      <c r="C23" s="3"/>
      <c r="D23" s="3"/>
      <c r="E23" s="16" t="str">
        <f t="shared" si="0"/>
        <v/>
      </c>
      <c r="F23" s="18"/>
      <c r="G23" s="18"/>
    </row>
    <row r="24" spans="1:7" x14ac:dyDescent="0.3">
      <c r="A24" s="3"/>
      <c r="B24" s="11" t="s">
        <v>8</v>
      </c>
      <c r="C24" s="3"/>
      <c r="D24" s="3"/>
      <c r="E24" s="16" t="str">
        <f t="shared" si="0"/>
        <v/>
      </c>
      <c r="F24" s="18"/>
      <c r="G24" s="18"/>
    </row>
    <row r="25" spans="1:7" x14ac:dyDescent="0.3">
      <c r="A25" s="3"/>
      <c r="B25" s="11" t="s">
        <v>5</v>
      </c>
      <c r="C25" s="3"/>
      <c r="D25" s="3"/>
      <c r="E25" s="16" t="str">
        <f t="shared" si="0"/>
        <v/>
      </c>
      <c r="F25" s="18"/>
      <c r="G25" s="18"/>
    </row>
    <row r="26" spans="1:7" x14ac:dyDescent="0.3">
      <c r="A26" s="3"/>
      <c r="B26" s="11">
        <v>247</v>
      </c>
      <c r="C26" s="3"/>
      <c r="D26" s="3"/>
      <c r="E26" s="16" t="str">
        <f t="shared" si="0"/>
        <v/>
      </c>
      <c r="F26" s="18"/>
      <c r="G26" s="18"/>
    </row>
    <row r="27" spans="1:7" x14ac:dyDescent="0.3">
      <c r="A27" s="3"/>
      <c r="B27" s="11" t="s">
        <v>3</v>
      </c>
      <c r="C27" s="3"/>
      <c r="D27" s="3"/>
      <c r="E27" s="16" t="str">
        <f t="shared" si="0"/>
        <v/>
      </c>
      <c r="F27" s="18"/>
      <c r="G27" s="18"/>
    </row>
    <row r="28" spans="1:7" x14ac:dyDescent="0.3">
      <c r="A28" s="3"/>
      <c r="B28" s="11" t="s">
        <v>6</v>
      </c>
      <c r="C28" s="3">
        <v>2</v>
      </c>
      <c r="D28" s="3"/>
      <c r="E28" s="16" t="str">
        <f t="shared" si="0"/>
        <v/>
      </c>
      <c r="F28" s="18">
        <v>45936.735543981478</v>
      </c>
      <c r="G28" s="18"/>
    </row>
    <row r="29" spans="1:7" x14ac:dyDescent="0.3">
      <c r="A29" s="5" t="s">
        <v>14</v>
      </c>
      <c r="B29" s="12" t="s">
        <v>1</v>
      </c>
      <c r="C29" s="3">
        <v>5</v>
      </c>
      <c r="D29" s="3"/>
      <c r="E29" s="16" t="str">
        <f t="shared" si="0"/>
        <v/>
      </c>
      <c r="F29" s="18">
        <v>45936.735567129632</v>
      </c>
      <c r="G29" s="18"/>
    </row>
    <row r="30" spans="1:7" x14ac:dyDescent="0.3">
      <c r="A30" s="3"/>
      <c r="B30" s="12" t="s">
        <v>4</v>
      </c>
      <c r="C30" s="3">
        <v>4</v>
      </c>
      <c r="D30" s="3"/>
      <c r="E30" s="16" t="str">
        <f t="shared" si="0"/>
        <v/>
      </c>
      <c r="F30" s="18">
        <v>45936.735578703701</v>
      </c>
      <c r="G30" s="18"/>
    </row>
    <row r="31" spans="1:7" x14ac:dyDescent="0.3">
      <c r="A31" s="3"/>
      <c r="B31" s="12" t="s">
        <v>2</v>
      </c>
      <c r="C31" s="3"/>
      <c r="D31" s="3"/>
      <c r="E31" s="16" t="str">
        <f t="shared" si="0"/>
        <v/>
      </c>
      <c r="F31" s="18"/>
      <c r="G31" s="18"/>
    </row>
    <row r="32" spans="1:7" x14ac:dyDescent="0.3">
      <c r="A32" s="3"/>
      <c r="B32" s="12" t="s">
        <v>7</v>
      </c>
      <c r="C32" s="3"/>
      <c r="D32" s="3"/>
      <c r="E32" s="16" t="str">
        <f t="shared" si="0"/>
        <v/>
      </c>
      <c r="F32" s="18"/>
      <c r="G32" s="18"/>
    </row>
    <row r="33" spans="1:7" x14ac:dyDescent="0.3">
      <c r="A33" s="3"/>
      <c r="B33" s="12" t="s">
        <v>8</v>
      </c>
      <c r="C33" s="3"/>
      <c r="D33" s="3"/>
      <c r="E33" s="16" t="str">
        <f t="shared" si="0"/>
        <v/>
      </c>
      <c r="F33" s="18"/>
      <c r="G33" s="18"/>
    </row>
    <row r="34" spans="1:7" x14ac:dyDescent="0.3">
      <c r="A34" s="3"/>
      <c r="B34" s="12" t="s">
        <v>5</v>
      </c>
      <c r="C34" s="3"/>
      <c r="D34" s="3"/>
      <c r="E34" s="16" t="str">
        <f t="shared" si="0"/>
        <v/>
      </c>
      <c r="F34" s="18"/>
      <c r="G34" s="18"/>
    </row>
    <row r="35" spans="1:7" x14ac:dyDescent="0.3">
      <c r="A35" s="3"/>
      <c r="B35" s="12">
        <v>247</v>
      </c>
      <c r="C35" s="3"/>
      <c r="D35" s="3"/>
      <c r="E35" s="16" t="str">
        <f t="shared" si="0"/>
        <v/>
      </c>
      <c r="F35" s="18"/>
      <c r="G35" s="18"/>
    </row>
    <row r="36" spans="1:7" x14ac:dyDescent="0.3">
      <c r="A36" s="3"/>
      <c r="B36" s="12" t="s">
        <v>3</v>
      </c>
      <c r="C36" s="3"/>
      <c r="D36" s="3"/>
      <c r="E36" s="16" t="str">
        <f t="shared" si="0"/>
        <v/>
      </c>
      <c r="F36" s="18"/>
      <c r="G36" s="18"/>
    </row>
    <row r="37" spans="1:7" x14ac:dyDescent="0.3">
      <c r="A37" s="3"/>
      <c r="B37" s="12" t="s">
        <v>6</v>
      </c>
      <c r="C37" s="3">
        <v>2</v>
      </c>
      <c r="D37" s="3"/>
      <c r="E37" s="16" t="str">
        <f t="shared" si="0"/>
        <v/>
      </c>
      <c r="F37" s="18">
        <v>45936.735601851855</v>
      </c>
      <c r="G37" s="18"/>
    </row>
    <row r="38" spans="1:7" x14ac:dyDescent="0.3">
      <c r="A38" s="5" t="s">
        <v>15</v>
      </c>
      <c r="B38" s="13" t="s">
        <v>1</v>
      </c>
      <c r="C38" s="3">
        <v>2</v>
      </c>
      <c r="D38" s="3"/>
      <c r="E38" s="16" t="str">
        <f t="shared" si="0"/>
        <v/>
      </c>
      <c r="F38" s="18">
        <v>45936.735613425924</v>
      </c>
      <c r="G38" s="18"/>
    </row>
    <row r="39" spans="1:7" x14ac:dyDescent="0.3">
      <c r="A39" s="3"/>
      <c r="B39" s="13" t="s">
        <v>4</v>
      </c>
      <c r="C39" s="3">
        <v>2</v>
      </c>
      <c r="D39" s="3"/>
      <c r="E39" s="16" t="str">
        <f t="shared" si="0"/>
        <v/>
      </c>
      <c r="F39" s="18">
        <v>45936.735625000001</v>
      </c>
      <c r="G39" s="18"/>
    </row>
    <row r="40" spans="1:7" x14ac:dyDescent="0.3">
      <c r="A40" s="3"/>
      <c r="B40" s="13" t="s">
        <v>2</v>
      </c>
      <c r="C40" s="3"/>
      <c r="D40" s="3"/>
      <c r="E40" s="16" t="str">
        <f t="shared" si="0"/>
        <v/>
      </c>
      <c r="F40" s="18"/>
      <c r="G40" s="18"/>
    </row>
    <row r="41" spans="1:7" x14ac:dyDescent="0.3">
      <c r="A41" s="3"/>
      <c r="B41" s="13" t="s">
        <v>7</v>
      </c>
      <c r="C41" s="3"/>
      <c r="D41" s="3"/>
      <c r="E41" s="16" t="str">
        <f t="shared" si="0"/>
        <v/>
      </c>
      <c r="F41" s="18"/>
      <c r="G41" s="18"/>
    </row>
    <row r="42" spans="1:7" x14ac:dyDescent="0.3">
      <c r="A42" s="3"/>
      <c r="B42" s="13" t="s">
        <v>8</v>
      </c>
      <c r="C42" s="3"/>
      <c r="D42" s="3"/>
      <c r="E42" s="16" t="str">
        <f t="shared" si="0"/>
        <v/>
      </c>
      <c r="F42" s="18"/>
      <c r="G42" s="18"/>
    </row>
    <row r="43" spans="1:7" x14ac:dyDescent="0.3">
      <c r="A43" s="3"/>
      <c r="B43" s="13" t="s">
        <v>5</v>
      </c>
      <c r="C43" s="3"/>
      <c r="D43" s="3"/>
      <c r="E43" s="16" t="str">
        <f t="shared" si="0"/>
        <v/>
      </c>
      <c r="F43" s="18"/>
      <c r="G43" s="18"/>
    </row>
    <row r="44" spans="1:7" x14ac:dyDescent="0.3">
      <c r="A44" s="3"/>
      <c r="B44" s="13">
        <v>247</v>
      </c>
      <c r="C44" s="3"/>
      <c r="D44" s="3"/>
      <c r="E44" s="16" t="str">
        <f t="shared" si="0"/>
        <v/>
      </c>
      <c r="F44" s="18"/>
      <c r="G44" s="18"/>
    </row>
    <row r="45" spans="1:7" x14ac:dyDescent="0.3">
      <c r="A45" s="3"/>
      <c r="B45" s="13" t="s">
        <v>3</v>
      </c>
      <c r="C45" s="3"/>
      <c r="D45" s="3"/>
      <c r="E45" s="16" t="str">
        <f t="shared" si="0"/>
        <v/>
      </c>
      <c r="F45" s="18"/>
      <c r="G45" s="18"/>
    </row>
    <row r="46" spans="1:7" x14ac:dyDescent="0.3">
      <c r="A46" s="3"/>
      <c r="B46" s="13" t="s">
        <v>6</v>
      </c>
      <c r="C46" s="3">
        <v>2</v>
      </c>
      <c r="D46" s="3"/>
      <c r="E46" s="16" t="str">
        <f t="shared" si="0"/>
        <v/>
      </c>
      <c r="F46" s="18">
        <v>45936.735648148147</v>
      </c>
      <c r="G46" s="18"/>
    </row>
  </sheetData>
  <mergeCells count="1">
    <mergeCell ref="I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AEB18-61CF-4116-9EE9-48821708F5C8}">
  <sheetPr codeName="Sheet2"/>
  <dimension ref="A1:D10"/>
  <sheetViews>
    <sheetView workbookViewId="0">
      <selection activeCell="D9" sqref="D9"/>
    </sheetView>
  </sheetViews>
  <sheetFormatPr defaultColWidth="18.77734375" defaultRowHeight="18" x14ac:dyDescent="0.35"/>
  <cols>
    <col min="1" max="1" width="18.77734375" style="1"/>
    <col min="2" max="2" width="24.33203125" style="1" bestFit="1" customWidth="1"/>
    <col min="3" max="16384" width="18.77734375" style="1"/>
  </cols>
  <sheetData>
    <row r="1" spans="1:4" ht="20.399999999999999" x14ac:dyDescent="0.35">
      <c r="A1" s="4" t="s">
        <v>9</v>
      </c>
      <c r="B1" s="4" t="s">
        <v>16</v>
      </c>
      <c r="C1" s="4" t="s">
        <v>19</v>
      </c>
      <c r="D1" s="4" t="s">
        <v>10</v>
      </c>
    </row>
    <row r="2" spans="1:4" x14ac:dyDescent="0.35">
      <c r="A2" s="3" t="s">
        <v>1</v>
      </c>
      <c r="B2" s="8"/>
      <c r="C2" s="8"/>
      <c r="D2" s="8"/>
    </row>
    <row r="3" spans="1:4" x14ac:dyDescent="0.35">
      <c r="A3" s="3" t="s">
        <v>4</v>
      </c>
      <c r="B3" s="8"/>
      <c r="C3" s="8"/>
      <c r="D3" s="8"/>
    </row>
    <row r="4" spans="1:4" x14ac:dyDescent="0.35">
      <c r="A4" s="3" t="s">
        <v>2</v>
      </c>
      <c r="B4" s="8"/>
      <c r="C4" s="8"/>
      <c r="D4" s="8"/>
    </row>
    <row r="5" spans="1:4" x14ac:dyDescent="0.35">
      <c r="A5" s="3" t="s">
        <v>7</v>
      </c>
      <c r="B5" s="8"/>
      <c r="C5" s="8"/>
      <c r="D5" s="8"/>
    </row>
    <row r="6" spans="1:4" x14ac:dyDescent="0.35">
      <c r="A6" s="3" t="s">
        <v>8</v>
      </c>
      <c r="B6" s="8"/>
      <c r="C6" s="8"/>
      <c r="D6" s="8"/>
    </row>
    <row r="7" spans="1:4" x14ac:dyDescent="0.35">
      <c r="A7" s="3" t="s">
        <v>5</v>
      </c>
      <c r="B7" s="8"/>
      <c r="C7" s="8"/>
      <c r="D7" s="8"/>
    </row>
    <row r="8" spans="1:4" x14ac:dyDescent="0.35">
      <c r="A8" s="3">
        <v>247</v>
      </c>
      <c r="B8" s="8"/>
      <c r="C8" s="8"/>
      <c r="D8" s="8"/>
    </row>
    <row r="9" spans="1:4" x14ac:dyDescent="0.35">
      <c r="A9" s="3" t="s">
        <v>3</v>
      </c>
      <c r="B9" s="8"/>
      <c r="C9" s="8"/>
      <c r="D9" s="8"/>
    </row>
    <row r="10" spans="1:4" x14ac:dyDescent="0.35">
      <c r="A10" s="3" t="s">
        <v>6</v>
      </c>
      <c r="B10" s="8"/>
      <c r="C10" s="8"/>
      <c r="D1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KIỂM KHO NHÀ MỚI</vt:lpstr>
      <vt:lpstr>KIỂM KHO NHÀ CŨ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nguyenhoanghuyprocoder@gmail.com</dc:creator>
  <cp:lastModifiedBy>nguyenhoanghuyprocoder@gmail.com</cp:lastModifiedBy>
  <dcterms:created xsi:type="dcterms:W3CDTF">2025-06-10T03:13:55Z</dcterms:created>
  <dcterms:modified xsi:type="dcterms:W3CDTF">2025-06-10T10:47:59Z</dcterms:modified>
</cp:coreProperties>
</file>