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QUAN LY NHA NGHI\QUAN LY NHAN VIEN\"/>
    </mc:Choice>
  </mc:AlternateContent>
  <xr:revisionPtr revIDLastSave="0" documentId="13_ncr:1_{2330A923-5EDB-44CD-A0C0-4C217F8DEF3F}" xr6:coauthVersionLast="47" xr6:coauthVersionMax="47" xr10:uidLastSave="{00000000-0000-0000-0000-000000000000}"/>
  <bookViews>
    <workbookView xWindow="-30828" yWindow="-108" windowWidth="30936" windowHeight="16776" xr2:uid="{BBBE179C-0D89-41B1-8495-F93EA8AF5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9" i="1" l="1"/>
  <c r="I10" i="1"/>
  <c r="I11" i="1"/>
  <c r="I12" i="1"/>
  <c r="I13" i="1" l="1"/>
</calcChain>
</file>

<file path=xl/sharedStrings.xml><?xml version="1.0" encoding="utf-8"?>
<sst xmlns="http://schemas.openxmlformats.org/spreadsheetml/2006/main" count="25" uniqueCount="22">
  <si>
    <t>Ngày</t>
  </si>
  <si>
    <t>Nội dung giao dịch</t>
  </si>
  <si>
    <t>Thời gian giao dịch</t>
  </si>
  <si>
    <t>Loại giao dịch</t>
  </si>
  <si>
    <t>Hình thức giao dịch</t>
  </si>
  <si>
    <t>QUẢN LÝ THU CHI KHÁNH ĐỨC</t>
  </si>
  <si>
    <t>BÁO CÁO TỔNG HỢP</t>
  </si>
  <si>
    <t>Số dư ban đầu tiền mặt:</t>
  </si>
  <si>
    <t>Số dư ban đầu tài khoản:</t>
  </si>
  <si>
    <t>Thu tiền mặt:</t>
  </si>
  <si>
    <t>Chi tiền mặt:</t>
  </si>
  <si>
    <t>Thu tài khoản:</t>
  </si>
  <si>
    <t>Chi tài khoản:</t>
  </si>
  <si>
    <t>Tổng thu:</t>
  </si>
  <si>
    <t>Tổng chi:</t>
  </si>
  <si>
    <t>Tiền mặt hiện có:</t>
  </si>
  <si>
    <t>Tài khoản hiện có:</t>
  </si>
  <si>
    <t>Tổng tiền hiện có:</t>
  </si>
  <si>
    <t>Chi</t>
  </si>
  <si>
    <t>Chuyển khoản</t>
  </si>
  <si>
    <t>Số tiền giao dịch</t>
  </si>
  <si>
    <t>Mua màn hình cho anh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</si>
</sst>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dd/mm/yyyy"/>
  </numFmts>
  <fonts count="6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rgb="FFE4C1B2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01B050"/>
        <bgColor indexed="64"/>
      </patternFill>
    </fill>
    <fill>
      <patternFill patternType="solid">
        <fgColor rgb="FFFEF2C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" fontId="1" fillId="0" borderId="0" xfId="0" applyNumberFormat="1" applyFont="1"/>
    <xf numFmtId="3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83D3-B49E-4699-A396-ED8A9FF04996}">
  <sheetPr codeName="Sheet1"/>
  <dimension ref="A1:I13"/>
  <sheetViews>
    <sheetView tabSelected="1" workbookViewId="0">
      <selection activeCell="F4" sqref="F4"/>
    </sheetView>
  </sheetViews>
  <sheetFormatPr defaultRowHeight="18" x14ac:dyDescent="0.35"/>
  <cols>
    <col min="1" max="1" width="7.21875" style="10" bestFit="1" customWidth="1"/>
    <col min="2" max="2" width="29.88671875" style="10" bestFit="1" customWidth="1"/>
    <col min="3" max="3" width="22.88671875" style="11" customWidth="1"/>
    <col min="4" max="4" width="23.5546875" style="12" bestFit="1" customWidth="1"/>
    <col min="5" max="5" width="17.6640625" style="10" bestFit="1" customWidth="1"/>
    <col min="6" max="6" width="23.77734375" style="10" bestFit="1" customWidth="1"/>
    <col min="7" max="7" width="8.88671875" style="1"/>
    <col min="8" max="8" width="29.21875" style="1" bestFit="1" customWidth="1"/>
    <col min="9" max="9" width="29.33203125" style="5" customWidth="1"/>
    <col min="10" max="16384" width="8.88671875" style="1"/>
  </cols>
  <sheetData>
    <row r="1" spans="1:9" ht="22.8" x14ac:dyDescent="0.35">
      <c r="A1" s="13" t="s">
        <v>5</v>
      </c>
      <c r="B1" s="14"/>
      <c r="C1" s="14"/>
      <c r="D1" s="14"/>
      <c r="E1" s="14"/>
      <c r="F1" s="15"/>
    </row>
    <row r="2" spans="1:9" ht="20.399999999999999" x14ac:dyDescent="0.35">
      <c r="A2" s="7" t="s">
        <v>0</v>
      </c>
      <c r="B2" s="7" t="s">
        <v>1</v>
      </c>
      <c r="C2" s="8" t="s">
        <v>20</v>
      </c>
      <c r="D2" s="9" t="s">
        <v>2</v>
      </c>
      <c r="E2" s="7" t="s">
        <v>3</v>
      </c>
      <c r="F2" s="7" t="s">
        <v>4</v>
      </c>
      <c r="H2" s="16" t="s">
        <v>6</v>
      </c>
      <c r="I2" s="16"/>
    </row>
    <row r="3" spans="1:9" x14ac:dyDescent="0.35">
      <c r="B3" s="10" t="s">
        <v>21</v>
      </c>
      <c r="C3" s="11">
        <v>2050000</v>
      </c>
      <c r="D3" s="12">
        <v>45814.930752314816</v>
      </c>
      <c r="E3" s="10" t="s">
        <v>18</v>
      </c>
      <c r="F3" s="10" t="s">
        <v>19</v>
      </c>
      <c r="H3" s="2" t="s">
        <v>7</v>
      </c>
      <c r="I3" s="6"/>
    </row>
    <row r="4" spans="1:9" x14ac:dyDescent="0.35">
      <c r="B4" s="10" t="s">
        <v>21</v>
      </c>
      <c r="C4" s="11">
        <v>2550000</v>
      </c>
      <c r="E4" s="10" t="s">
        <v>18</v>
      </c>
      <c r="F4" s="10" t="s">
        <v>19</v>
      </c>
      <c r="H4" s="2" t="s">
        <v>8</v>
      </c>
      <c r="I4" s="6">
        <v>16100000</v>
      </c>
    </row>
    <row r="5" spans="1:9" x14ac:dyDescent="0.35">
      <c r="H5" s="2" t="s">
        <v>9</v>
      </c>
      <c r="I5" s="6">
        <f>SUMIFS(C3:C1000,F3:F1000,"Tiền mặt",E3:E1000,"Thu")</f>
        <v>0</v>
      </c>
    </row>
    <row r="6" spans="1:9" x14ac:dyDescent="0.35">
      <c r="H6" s="2" t="s">
        <v>10</v>
      </c>
      <c r="I6" s="6">
        <f>SUMIFS(C3:C1000,F3:F1000,"Tiền mặt",E3:E1000,"Chi")</f>
        <v>0</v>
      </c>
    </row>
    <row r="7" spans="1:9" x14ac:dyDescent="0.35">
      <c r="H7" s="2" t="s">
        <v>11</v>
      </c>
      <c r="I7" s="6">
        <f>SUMIFS(C3:C1000,F3:F1000,"Chuyển khoản",E3:E1000,"Thu")</f>
        <v>0</v>
      </c>
    </row>
    <row r="8" spans="1:9" x14ac:dyDescent="0.35">
      <c r="H8" s="2" t="s">
        <v>12</v>
      </c>
      <c r="I8" s="6">
        <f>SUMIFS(C3:C1000,F3:F1000,"Chuyển khoản",E3:E1000,"Chi")</f>
        <v>4600000</v>
      </c>
    </row>
    <row r="9" spans="1:9" x14ac:dyDescent="0.35">
      <c r="H9" s="2" t="s">
        <v>13</v>
      </c>
      <c r="I9" s="6">
        <f>I5+I7</f>
        <v>0</v>
      </c>
    </row>
    <row r="10" spans="1:9" x14ac:dyDescent="0.35">
      <c r="H10" s="2" t="s">
        <v>14</v>
      </c>
      <c r="I10" s="6">
        <f>I6+I8</f>
        <v>4600000</v>
      </c>
    </row>
    <row r="11" spans="1:9" x14ac:dyDescent="0.35">
      <c r="H11" s="3" t="s">
        <v>15</v>
      </c>
      <c r="I11" s="6">
        <f>I3+I5-I6</f>
        <v>0</v>
      </c>
    </row>
    <row r="12" spans="1:9" x14ac:dyDescent="0.35">
      <c r="H12" s="3" t="s">
        <v>16</v>
      </c>
      <c r="I12" s="6">
        <f>I4+I7-I8</f>
        <v>11500000</v>
      </c>
    </row>
    <row r="13" spans="1:9" x14ac:dyDescent="0.35">
      <c r="H13" s="4" t="s">
        <v>17</v>
      </c>
      <c r="I13" s="6">
        <f>I11+I12</f>
        <v>11500000</v>
      </c>
    </row>
  </sheetData>
  <mergeCells count="2">
    <mergeCell ref="A1:F1"/>
    <mergeCell ref="H2:I2"/>
  </mergeCells>
  <dataValidations count="2">
    <dataValidation type="list" allowBlank="1" showInputMessage="1" showErrorMessage="1" sqref="E2:E1048576" xr:uid="{6EC0E1E3-0A26-46DF-BBE1-C1AF3FBA627D}">
      <formula1>"Thu, Chi"</formula1>
    </dataValidation>
    <dataValidation type="list" allowBlank="1" showInputMessage="1" showErrorMessage="1" sqref="F2:F1048576" xr:uid="{496E76F6-556C-45A1-BDFB-2F52669AF331}">
      <formula1>"Tiền mặt, Chuyển khoản"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2025-06-06T15:03:49Z</dcterms:created>
  <dcterms:modified xsi:type="dcterms:W3CDTF">2025-06-07T05:52:29Z</dcterms:modified>
</cp:coreProperties>
</file>