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quan_ly_du_an_phan_mem\"/>
    </mc:Choice>
  </mc:AlternateContent>
  <bookViews>
    <workbookView xWindow="0" yWindow="0" windowWidth="23040" windowHeight="9264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3" l="1"/>
  <c r="D25" i="3"/>
  <c r="D24" i="3"/>
  <c r="H14" i="3"/>
  <c r="H13" i="3"/>
  <c r="H12" i="3"/>
  <c r="D23" i="3"/>
  <c r="D22" i="3"/>
  <c r="M6" i="3"/>
  <c r="O6" i="3" s="1"/>
  <c r="I17" i="2"/>
  <c r="N17" i="2"/>
  <c r="R21" i="2"/>
  <c r="R13" i="2"/>
  <c r="W21" i="2"/>
  <c r="W17" i="2"/>
  <c r="AA19" i="2"/>
  <c r="AA13" i="2"/>
  <c r="AE16" i="2"/>
  <c r="AC19" i="2" s="1"/>
  <c r="K17" i="2"/>
  <c r="P17" i="2"/>
  <c r="T21" i="2"/>
  <c r="T13" i="2"/>
  <c r="Y21" i="2"/>
  <c r="Y17" i="2"/>
  <c r="AG16" i="2"/>
  <c r="AJ16" i="2"/>
  <c r="AL15" i="2"/>
  <c r="W16" i="2"/>
  <c r="AC12" i="2"/>
  <c r="Y20" i="2"/>
  <c r="Y16" i="2"/>
  <c r="T20" i="2"/>
  <c r="T12" i="2"/>
  <c r="AA18" i="2"/>
  <c r="AC18" i="2" s="1"/>
  <c r="W20" i="2"/>
  <c r="AA12" i="2"/>
  <c r="R12" i="2"/>
  <c r="R20" i="2"/>
  <c r="N16" i="2"/>
  <c r="P16" i="2"/>
  <c r="Q2" i="3" l="1"/>
  <c r="S2" i="3" s="1"/>
  <c r="Q10" i="3"/>
  <c r="S10" i="3" s="1"/>
  <c r="V10" i="3" s="1"/>
  <c r="X10" i="3" s="1"/>
  <c r="AC13" i="2"/>
  <c r="AE15" i="2"/>
  <c r="AG15" i="2" s="1"/>
  <c r="AJ15" i="2" s="1"/>
  <c r="AL16" i="2" s="1"/>
  <c r="V6" i="3" l="1"/>
  <c r="X6" i="3" s="1"/>
  <c r="Z8" i="3" s="1"/>
  <c r="AB8" i="3" s="1"/>
  <c r="Z2" i="3"/>
  <c r="AB2" i="3" s="1"/>
  <c r="AD5" i="3" l="1"/>
  <c r="AF5" i="3" s="1"/>
  <c r="AI5" i="3" s="1"/>
  <c r="AK5" i="3" s="1"/>
  <c r="AK6" i="3" s="1"/>
  <c r="AI6" i="3" s="1"/>
  <c r="AF6" i="3" s="1"/>
  <c r="AD6" i="3" s="1"/>
  <c r="AB9" i="3" s="1"/>
  <c r="Z9" i="3" s="1"/>
  <c r="AB3" i="3" l="1"/>
  <c r="Z3" i="3" s="1"/>
  <c r="X7" i="3"/>
  <c r="V7" i="3" s="1"/>
  <c r="S3" i="3" s="1"/>
  <c r="Q3" i="3" s="1"/>
  <c r="X11" i="3"/>
  <c r="V11" i="3" s="1"/>
  <c r="S11" i="3" s="1"/>
  <c r="Q11" i="3" s="1"/>
  <c r="O7" i="3" l="1"/>
  <c r="M7" i="3" s="1"/>
  <c r="J7" i="3" s="1"/>
  <c r="H7" i="3" s="1"/>
</calcChain>
</file>

<file path=xl/sharedStrings.xml><?xml version="1.0" encoding="utf-8"?>
<sst xmlns="http://schemas.openxmlformats.org/spreadsheetml/2006/main" count="63" uniqueCount="38">
  <si>
    <t>Task</t>
  </si>
  <si>
    <t>Dur</t>
  </si>
  <si>
    <t>ES</t>
  </si>
  <si>
    <t>LS</t>
  </si>
  <si>
    <t>EF</t>
  </si>
  <si>
    <t>LF</t>
  </si>
  <si>
    <t>Start</t>
  </si>
  <si>
    <t>A</t>
  </si>
  <si>
    <t>ES start = 0</t>
  </si>
  <si>
    <t>EF x = ES x + Dur x</t>
  </si>
  <si>
    <t>ES x =Max ({EF i }),  với I là tập các công việc trước x</t>
  </si>
  <si>
    <t>LF end = EF end</t>
  </si>
  <si>
    <t>LS x = LF x - Dur x</t>
  </si>
  <si>
    <t>LF x = Min ({ LS j } ), với j là tập các công việc sau x</t>
  </si>
  <si>
    <t>B</t>
  </si>
  <si>
    <t>C</t>
  </si>
  <si>
    <t>D</t>
  </si>
  <si>
    <t>E</t>
  </si>
  <si>
    <t>F</t>
  </si>
  <si>
    <t>G</t>
  </si>
  <si>
    <t>H</t>
  </si>
  <si>
    <t>Finish</t>
  </si>
  <si>
    <t>DUONG GANG</t>
  </si>
  <si>
    <t>31 THANG</t>
  </si>
  <si>
    <t>A - B -E -G- H</t>
  </si>
  <si>
    <t>THOI GIAN THUC HIEN DU AN</t>
  </si>
  <si>
    <t>BƯỚC</t>
  </si>
  <si>
    <t>STT</t>
  </si>
  <si>
    <t>CÔNG  VIỆC</t>
  </si>
  <si>
    <t>THỜI GIAN RÚT NGẮN</t>
  </si>
  <si>
    <t>CHI PHÍ</t>
  </si>
  <si>
    <t>XUẤT HIỆN GĂNG MỚI</t>
  </si>
  <si>
    <t>A-B-D-H</t>
  </si>
  <si>
    <t>DUONG</t>
  </si>
  <si>
    <t>A-B-E-G-H</t>
  </si>
  <si>
    <t>THOI GIAN LAM VIEC</t>
  </si>
  <si>
    <t>A-C-F-G-H</t>
  </si>
  <si>
    <t xml:space="preserve">TỔNG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</si>
</sst>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2" xfId="0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1</xdr:row>
      <xdr:rowOff>22860</xdr:rowOff>
    </xdr:from>
    <xdr:to>
      <xdr:col>14</xdr:col>
      <xdr:colOff>38100</xdr:colOff>
      <xdr:row>2</xdr:row>
      <xdr:rowOff>160020</xdr:rowOff>
    </xdr:to>
    <xdr:sp macro="" textlink="">
      <xdr:nvSpPr>
        <xdr:cNvPr id="3" name="Rounded Rectangle 2"/>
        <xdr:cNvSpPr/>
      </xdr:nvSpPr>
      <xdr:spPr>
        <a:xfrm>
          <a:off x="7543800" y="205740"/>
          <a:ext cx="1028700" cy="32004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A = 3</a:t>
          </a:r>
        </a:p>
      </xdr:txBody>
    </xdr:sp>
    <xdr:clientData/>
  </xdr:twoCellAnchor>
  <xdr:twoCellAnchor>
    <xdr:from>
      <xdr:col>15</xdr:col>
      <xdr:colOff>243840</xdr:colOff>
      <xdr:row>8</xdr:row>
      <xdr:rowOff>114300</xdr:rowOff>
    </xdr:from>
    <xdr:to>
      <xdr:col>18</xdr:col>
      <xdr:colOff>114300</xdr:colOff>
      <xdr:row>15</xdr:row>
      <xdr:rowOff>38100</xdr:rowOff>
    </xdr:to>
    <xdr:cxnSp macro="">
      <xdr:nvCxnSpPr>
        <xdr:cNvPr id="5" name="Straight Arrow Connector 4"/>
        <xdr:cNvCxnSpPr>
          <a:stCxn id="9" idx="6"/>
          <a:endCxn id="20" idx="2"/>
        </xdr:cNvCxnSpPr>
      </xdr:nvCxnSpPr>
      <xdr:spPr>
        <a:xfrm>
          <a:off x="9387840" y="1577340"/>
          <a:ext cx="1699260" cy="120396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167640</xdr:rowOff>
    </xdr:from>
    <xdr:to>
      <xdr:col>8</xdr:col>
      <xdr:colOff>195106</xdr:colOff>
      <xdr:row>29</xdr:row>
      <xdr:rowOff>15240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5071906" cy="5151120"/>
        </a:xfrm>
        <a:prstGeom prst="rect">
          <a:avLst/>
        </a:prstGeom>
      </xdr:spPr>
    </xdr:pic>
    <xdr:clientData/>
  </xdr:twoCellAnchor>
  <xdr:twoCellAnchor>
    <xdr:from>
      <xdr:col>11</xdr:col>
      <xdr:colOff>594360</xdr:colOff>
      <xdr:row>11</xdr:row>
      <xdr:rowOff>99060</xdr:rowOff>
    </xdr:from>
    <xdr:to>
      <xdr:col>12</xdr:col>
      <xdr:colOff>472440</xdr:colOff>
      <xdr:row>14</xdr:row>
      <xdr:rowOff>38100</xdr:rowOff>
    </xdr:to>
    <xdr:sp macro="" textlink="">
      <xdr:nvSpPr>
        <xdr:cNvPr id="7" name="Oval 6"/>
        <xdr:cNvSpPr/>
      </xdr:nvSpPr>
      <xdr:spPr>
        <a:xfrm>
          <a:off x="7299960" y="2110740"/>
          <a:ext cx="487680" cy="48768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2</a:t>
          </a:r>
        </a:p>
      </xdr:txBody>
    </xdr:sp>
    <xdr:clientData/>
  </xdr:twoCellAnchor>
  <xdr:twoCellAnchor>
    <xdr:from>
      <xdr:col>14</xdr:col>
      <xdr:colOff>312420</xdr:colOff>
      <xdr:row>16</xdr:row>
      <xdr:rowOff>7620</xdr:rowOff>
    </xdr:from>
    <xdr:to>
      <xdr:col>15</xdr:col>
      <xdr:colOff>190500</xdr:colOff>
      <xdr:row>18</xdr:row>
      <xdr:rowOff>129540</xdr:rowOff>
    </xdr:to>
    <xdr:sp macro="" textlink="">
      <xdr:nvSpPr>
        <xdr:cNvPr id="8" name="Oval 7"/>
        <xdr:cNvSpPr/>
      </xdr:nvSpPr>
      <xdr:spPr>
        <a:xfrm>
          <a:off x="8846820" y="2933700"/>
          <a:ext cx="487680" cy="48768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4</a:t>
          </a:r>
        </a:p>
      </xdr:txBody>
    </xdr:sp>
    <xdr:clientData/>
  </xdr:twoCellAnchor>
  <xdr:twoCellAnchor>
    <xdr:from>
      <xdr:col>14</xdr:col>
      <xdr:colOff>365760</xdr:colOff>
      <xdr:row>7</xdr:row>
      <xdr:rowOff>53340</xdr:rowOff>
    </xdr:from>
    <xdr:to>
      <xdr:col>15</xdr:col>
      <xdr:colOff>243840</xdr:colOff>
      <xdr:row>9</xdr:row>
      <xdr:rowOff>175260</xdr:rowOff>
    </xdr:to>
    <xdr:sp macro="" textlink="">
      <xdr:nvSpPr>
        <xdr:cNvPr id="9" name="Oval 8"/>
        <xdr:cNvSpPr/>
      </xdr:nvSpPr>
      <xdr:spPr>
        <a:xfrm>
          <a:off x="8900160" y="1333500"/>
          <a:ext cx="487680" cy="48768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3</a:t>
          </a:r>
        </a:p>
      </xdr:txBody>
    </xdr:sp>
    <xdr:clientData/>
  </xdr:twoCellAnchor>
  <xdr:twoCellAnchor>
    <xdr:from>
      <xdr:col>12</xdr:col>
      <xdr:colOff>472440</xdr:colOff>
      <xdr:row>8</xdr:row>
      <xdr:rowOff>114300</xdr:rowOff>
    </xdr:from>
    <xdr:to>
      <xdr:col>14</xdr:col>
      <xdr:colOff>365760</xdr:colOff>
      <xdr:row>12</xdr:row>
      <xdr:rowOff>160020</xdr:rowOff>
    </xdr:to>
    <xdr:cxnSp macro="">
      <xdr:nvCxnSpPr>
        <xdr:cNvPr id="10" name="Straight Arrow Connector 9"/>
        <xdr:cNvCxnSpPr>
          <a:stCxn id="7" idx="6"/>
          <a:endCxn id="9" idx="2"/>
        </xdr:cNvCxnSpPr>
      </xdr:nvCxnSpPr>
      <xdr:spPr>
        <a:xfrm flipV="1">
          <a:off x="7787640" y="1577340"/>
          <a:ext cx="1112520" cy="7772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472440</xdr:colOff>
      <xdr:row>12</xdr:row>
      <xdr:rowOff>160020</xdr:rowOff>
    </xdr:from>
    <xdr:to>
      <xdr:col>14</xdr:col>
      <xdr:colOff>312420</xdr:colOff>
      <xdr:row>17</xdr:row>
      <xdr:rowOff>68580</xdr:rowOff>
    </xdr:to>
    <xdr:cxnSp macro="">
      <xdr:nvCxnSpPr>
        <xdr:cNvPr id="13" name="Straight Arrow Connector 12"/>
        <xdr:cNvCxnSpPr>
          <a:stCxn id="7" idx="6"/>
          <a:endCxn id="8" idx="2"/>
        </xdr:cNvCxnSpPr>
      </xdr:nvCxnSpPr>
      <xdr:spPr>
        <a:xfrm>
          <a:off x="7787640" y="2354580"/>
          <a:ext cx="1059180" cy="82296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13</xdr:row>
      <xdr:rowOff>160020</xdr:rowOff>
    </xdr:from>
    <xdr:to>
      <xdr:col>18</xdr:col>
      <xdr:colOff>601980</xdr:colOff>
      <xdr:row>16</xdr:row>
      <xdr:rowOff>99060</xdr:rowOff>
    </xdr:to>
    <xdr:sp macro="" textlink="">
      <xdr:nvSpPr>
        <xdr:cNvPr id="20" name="Oval 19"/>
        <xdr:cNvSpPr/>
      </xdr:nvSpPr>
      <xdr:spPr>
        <a:xfrm>
          <a:off x="11087100" y="2537460"/>
          <a:ext cx="487680" cy="48768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5</a:t>
          </a:r>
        </a:p>
      </xdr:txBody>
    </xdr:sp>
    <xdr:clientData/>
  </xdr:twoCellAnchor>
  <xdr:twoCellAnchor>
    <xdr:from>
      <xdr:col>20</xdr:col>
      <xdr:colOff>571500</xdr:colOff>
      <xdr:row>7</xdr:row>
      <xdr:rowOff>175260</xdr:rowOff>
    </xdr:from>
    <xdr:to>
      <xdr:col>21</xdr:col>
      <xdr:colOff>449580</xdr:colOff>
      <xdr:row>10</xdr:row>
      <xdr:rowOff>114300</xdr:rowOff>
    </xdr:to>
    <xdr:sp macro="" textlink="">
      <xdr:nvSpPr>
        <xdr:cNvPr id="21" name="Oval 20"/>
        <xdr:cNvSpPr/>
      </xdr:nvSpPr>
      <xdr:spPr>
        <a:xfrm>
          <a:off x="12763500" y="1455420"/>
          <a:ext cx="487680" cy="48768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6</a:t>
          </a:r>
        </a:p>
      </xdr:txBody>
    </xdr:sp>
    <xdr:clientData/>
  </xdr:twoCellAnchor>
  <xdr:twoCellAnchor>
    <xdr:from>
      <xdr:col>15</xdr:col>
      <xdr:colOff>243840</xdr:colOff>
      <xdr:row>8</xdr:row>
      <xdr:rowOff>114300</xdr:rowOff>
    </xdr:from>
    <xdr:to>
      <xdr:col>20</xdr:col>
      <xdr:colOff>571500</xdr:colOff>
      <xdr:row>9</xdr:row>
      <xdr:rowOff>53340</xdr:rowOff>
    </xdr:to>
    <xdr:cxnSp macro="">
      <xdr:nvCxnSpPr>
        <xdr:cNvPr id="22" name="Straight Arrow Connector 21"/>
        <xdr:cNvCxnSpPr>
          <a:stCxn id="9" idx="6"/>
          <a:endCxn id="21" idx="2"/>
        </xdr:cNvCxnSpPr>
      </xdr:nvCxnSpPr>
      <xdr:spPr>
        <a:xfrm>
          <a:off x="9387840" y="1577340"/>
          <a:ext cx="3375660" cy="1219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182880</xdr:colOff>
      <xdr:row>12</xdr:row>
      <xdr:rowOff>121920</xdr:rowOff>
    </xdr:from>
    <xdr:to>
      <xdr:col>11</xdr:col>
      <xdr:colOff>594360</xdr:colOff>
      <xdr:row>12</xdr:row>
      <xdr:rowOff>160020</xdr:rowOff>
    </xdr:to>
    <xdr:cxnSp macro="">
      <xdr:nvCxnSpPr>
        <xdr:cNvPr id="27" name="Straight Arrow Connector 26"/>
        <xdr:cNvCxnSpPr>
          <a:stCxn id="2" idx="6"/>
          <a:endCxn id="7" idx="2"/>
        </xdr:cNvCxnSpPr>
      </xdr:nvCxnSpPr>
      <xdr:spPr>
        <a:xfrm>
          <a:off x="6278880" y="2316480"/>
          <a:ext cx="1021080" cy="381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15</xdr:row>
      <xdr:rowOff>38100</xdr:rowOff>
    </xdr:from>
    <xdr:to>
      <xdr:col>18</xdr:col>
      <xdr:colOff>114300</xdr:colOff>
      <xdr:row>17</xdr:row>
      <xdr:rowOff>68580</xdr:rowOff>
    </xdr:to>
    <xdr:cxnSp macro="">
      <xdr:nvCxnSpPr>
        <xdr:cNvPr id="28" name="Straight Arrow Connector 27"/>
        <xdr:cNvCxnSpPr>
          <a:stCxn id="8" idx="6"/>
          <a:endCxn id="20" idx="2"/>
        </xdr:cNvCxnSpPr>
      </xdr:nvCxnSpPr>
      <xdr:spPr>
        <a:xfrm flipV="1">
          <a:off x="9334500" y="2781300"/>
          <a:ext cx="1752600" cy="3962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601980</xdr:colOff>
      <xdr:row>9</xdr:row>
      <xdr:rowOff>53340</xdr:rowOff>
    </xdr:from>
    <xdr:to>
      <xdr:col>20</xdr:col>
      <xdr:colOff>571500</xdr:colOff>
      <xdr:row>15</xdr:row>
      <xdr:rowOff>38100</xdr:rowOff>
    </xdr:to>
    <xdr:cxnSp macro="">
      <xdr:nvCxnSpPr>
        <xdr:cNvPr id="40" name="Straight Arrow Connector 39"/>
        <xdr:cNvCxnSpPr>
          <a:stCxn id="20" idx="6"/>
          <a:endCxn id="21" idx="2"/>
        </xdr:cNvCxnSpPr>
      </xdr:nvCxnSpPr>
      <xdr:spPr>
        <a:xfrm flipV="1">
          <a:off x="11574780" y="1699260"/>
          <a:ext cx="1188720" cy="10820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11</xdr:row>
      <xdr:rowOff>60960</xdr:rowOff>
    </xdr:from>
    <xdr:to>
      <xdr:col>10</xdr:col>
      <xdr:colOff>182880</xdr:colOff>
      <xdr:row>14</xdr:row>
      <xdr:rowOff>0</xdr:rowOff>
    </xdr:to>
    <xdr:sp macro="" textlink="">
      <xdr:nvSpPr>
        <xdr:cNvPr id="2" name="Oval 1"/>
        <xdr:cNvSpPr/>
      </xdr:nvSpPr>
      <xdr:spPr>
        <a:xfrm>
          <a:off x="5791200" y="2072640"/>
          <a:ext cx="487680" cy="48768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1</a:t>
          </a:r>
        </a:p>
      </xdr:txBody>
    </xdr:sp>
    <xdr:clientData/>
  </xdr:twoCellAnchor>
  <xdr:twoCellAnchor>
    <xdr:from>
      <xdr:col>10</xdr:col>
      <xdr:colOff>0</xdr:colOff>
      <xdr:row>1</xdr:row>
      <xdr:rowOff>0</xdr:rowOff>
    </xdr:from>
    <xdr:to>
      <xdr:col>10</xdr:col>
      <xdr:colOff>487680</xdr:colOff>
      <xdr:row>3</xdr:row>
      <xdr:rowOff>121920</xdr:rowOff>
    </xdr:to>
    <xdr:sp macro="" textlink="">
      <xdr:nvSpPr>
        <xdr:cNvPr id="77" name="Oval 76"/>
        <xdr:cNvSpPr/>
      </xdr:nvSpPr>
      <xdr:spPr>
        <a:xfrm>
          <a:off x="6096000" y="182880"/>
          <a:ext cx="487680" cy="48768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1</a:t>
          </a:r>
        </a:p>
      </xdr:txBody>
    </xdr:sp>
    <xdr:clientData/>
  </xdr:twoCellAnchor>
  <xdr:twoCellAnchor>
    <xdr:from>
      <xdr:col>23</xdr:col>
      <xdr:colOff>350520</xdr:colOff>
      <xdr:row>11</xdr:row>
      <xdr:rowOff>83820</xdr:rowOff>
    </xdr:from>
    <xdr:to>
      <xdr:col>24</xdr:col>
      <xdr:colOff>228600</xdr:colOff>
      <xdr:row>14</xdr:row>
      <xdr:rowOff>22860</xdr:rowOff>
    </xdr:to>
    <xdr:sp macro="" textlink="">
      <xdr:nvSpPr>
        <xdr:cNvPr id="78" name="Oval 77"/>
        <xdr:cNvSpPr/>
      </xdr:nvSpPr>
      <xdr:spPr>
        <a:xfrm>
          <a:off x="14371320" y="2095500"/>
          <a:ext cx="487680" cy="48768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7</a:t>
          </a:r>
        </a:p>
      </xdr:txBody>
    </xdr:sp>
    <xdr:clientData/>
  </xdr:twoCellAnchor>
  <xdr:twoCellAnchor>
    <xdr:from>
      <xdr:col>14</xdr:col>
      <xdr:colOff>601980</xdr:colOff>
      <xdr:row>1</xdr:row>
      <xdr:rowOff>0</xdr:rowOff>
    </xdr:from>
    <xdr:to>
      <xdr:col>17</xdr:col>
      <xdr:colOff>563880</xdr:colOff>
      <xdr:row>1</xdr:row>
      <xdr:rowOff>7620</xdr:rowOff>
    </xdr:to>
    <xdr:cxnSp macro="">
      <xdr:nvCxnSpPr>
        <xdr:cNvPr id="79" name="Straight Arrow Connector 78"/>
        <xdr:cNvCxnSpPr/>
      </xdr:nvCxnSpPr>
      <xdr:spPr>
        <a:xfrm flipV="1">
          <a:off x="9136380" y="182880"/>
          <a:ext cx="17907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449580</xdr:colOff>
      <xdr:row>9</xdr:row>
      <xdr:rowOff>53340</xdr:rowOff>
    </xdr:from>
    <xdr:to>
      <xdr:col>23</xdr:col>
      <xdr:colOff>350520</xdr:colOff>
      <xdr:row>12</xdr:row>
      <xdr:rowOff>144780</xdr:rowOff>
    </xdr:to>
    <xdr:cxnSp macro="">
      <xdr:nvCxnSpPr>
        <xdr:cNvPr id="81" name="Straight Arrow Connector 80"/>
        <xdr:cNvCxnSpPr>
          <a:stCxn id="21" idx="6"/>
          <a:endCxn id="78" idx="2"/>
        </xdr:cNvCxnSpPr>
      </xdr:nvCxnSpPr>
      <xdr:spPr>
        <a:xfrm>
          <a:off x="13251180" y="1699260"/>
          <a:ext cx="1120140" cy="6400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198120</xdr:colOff>
      <xdr:row>9</xdr:row>
      <xdr:rowOff>45720</xdr:rowOff>
    </xdr:from>
    <xdr:to>
      <xdr:col>12</xdr:col>
      <xdr:colOff>7620</xdr:colOff>
      <xdr:row>11</xdr:row>
      <xdr:rowOff>0</xdr:rowOff>
    </xdr:to>
    <xdr:sp macro="" textlink="">
      <xdr:nvSpPr>
        <xdr:cNvPr id="101" name="Rounded Rectangle 100"/>
        <xdr:cNvSpPr/>
      </xdr:nvSpPr>
      <xdr:spPr>
        <a:xfrm>
          <a:off x="6294120" y="1691640"/>
          <a:ext cx="1028700" cy="32004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A = 3</a:t>
          </a:r>
        </a:p>
      </xdr:txBody>
    </xdr:sp>
    <xdr:clientData/>
  </xdr:twoCellAnchor>
  <xdr:twoCellAnchor>
    <xdr:from>
      <xdr:col>12</xdr:col>
      <xdr:colOff>426720</xdr:colOff>
      <xdr:row>9</xdr:row>
      <xdr:rowOff>22860</xdr:rowOff>
    </xdr:from>
    <xdr:to>
      <xdr:col>14</xdr:col>
      <xdr:colOff>236220</xdr:colOff>
      <xdr:row>10</xdr:row>
      <xdr:rowOff>160020</xdr:rowOff>
    </xdr:to>
    <xdr:sp macro="" textlink="">
      <xdr:nvSpPr>
        <xdr:cNvPr id="102" name="Rounded Rectangle 101"/>
        <xdr:cNvSpPr/>
      </xdr:nvSpPr>
      <xdr:spPr>
        <a:xfrm>
          <a:off x="7741920" y="1668780"/>
          <a:ext cx="1028700" cy="32004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B = 5</a:t>
          </a:r>
        </a:p>
      </xdr:txBody>
    </xdr:sp>
    <xdr:clientData/>
  </xdr:twoCellAnchor>
  <xdr:twoCellAnchor>
    <xdr:from>
      <xdr:col>12</xdr:col>
      <xdr:colOff>342900</xdr:colOff>
      <xdr:row>14</xdr:row>
      <xdr:rowOff>160020</xdr:rowOff>
    </xdr:from>
    <xdr:to>
      <xdr:col>14</xdr:col>
      <xdr:colOff>152400</xdr:colOff>
      <xdr:row>16</xdr:row>
      <xdr:rowOff>114300</xdr:rowOff>
    </xdr:to>
    <xdr:sp macro="" textlink="">
      <xdr:nvSpPr>
        <xdr:cNvPr id="103" name="Rounded Rectangle 102"/>
        <xdr:cNvSpPr/>
      </xdr:nvSpPr>
      <xdr:spPr>
        <a:xfrm>
          <a:off x="7658100" y="2720340"/>
          <a:ext cx="1028700" cy="32004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C= 3</a:t>
          </a:r>
        </a:p>
      </xdr:txBody>
    </xdr:sp>
    <xdr:clientData/>
  </xdr:twoCellAnchor>
  <xdr:twoCellAnchor>
    <xdr:from>
      <xdr:col>17</xdr:col>
      <xdr:colOff>457200</xdr:colOff>
      <xdr:row>6</xdr:row>
      <xdr:rowOff>68580</xdr:rowOff>
    </xdr:from>
    <xdr:to>
      <xdr:col>19</xdr:col>
      <xdr:colOff>266700</xdr:colOff>
      <xdr:row>8</xdr:row>
      <xdr:rowOff>22860</xdr:rowOff>
    </xdr:to>
    <xdr:sp macro="" textlink="">
      <xdr:nvSpPr>
        <xdr:cNvPr id="104" name="Rounded Rectangle 103"/>
        <xdr:cNvSpPr/>
      </xdr:nvSpPr>
      <xdr:spPr>
        <a:xfrm>
          <a:off x="10820400" y="1165860"/>
          <a:ext cx="1028700" cy="32004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D = 11</a:t>
          </a:r>
        </a:p>
      </xdr:txBody>
    </xdr:sp>
    <xdr:clientData/>
  </xdr:twoCellAnchor>
  <xdr:twoCellAnchor>
    <xdr:from>
      <xdr:col>15</xdr:col>
      <xdr:colOff>487680</xdr:colOff>
      <xdr:row>10</xdr:row>
      <xdr:rowOff>167640</xdr:rowOff>
    </xdr:from>
    <xdr:to>
      <xdr:col>17</xdr:col>
      <xdr:colOff>297180</xdr:colOff>
      <xdr:row>12</xdr:row>
      <xdr:rowOff>121920</xdr:rowOff>
    </xdr:to>
    <xdr:sp macro="" textlink="">
      <xdr:nvSpPr>
        <xdr:cNvPr id="105" name="Rounded Rectangle 104"/>
        <xdr:cNvSpPr/>
      </xdr:nvSpPr>
      <xdr:spPr>
        <a:xfrm>
          <a:off x="9631680" y="1996440"/>
          <a:ext cx="1028700" cy="32004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E = 7</a:t>
          </a:r>
        </a:p>
      </xdr:txBody>
    </xdr:sp>
    <xdr:clientData/>
  </xdr:twoCellAnchor>
  <xdr:twoCellAnchor>
    <xdr:from>
      <xdr:col>15</xdr:col>
      <xdr:colOff>579120</xdr:colOff>
      <xdr:row>15</xdr:row>
      <xdr:rowOff>167640</xdr:rowOff>
    </xdr:from>
    <xdr:to>
      <xdr:col>17</xdr:col>
      <xdr:colOff>388620</xdr:colOff>
      <xdr:row>17</xdr:row>
      <xdr:rowOff>121920</xdr:rowOff>
    </xdr:to>
    <xdr:sp macro="" textlink="">
      <xdr:nvSpPr>
        <xdr:cNvPr id="106" name="Rounded Rectangle 105"/>
        <xdr:cNvSpPr/>
      </xdr:nvSpPr>
      <xdr:spPr>
        <a:xfrm>
          <a:off x="9723120" y="2910840"/>
          <a:ext cx="1028700" cy="32004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F = 4</a:t>
          </a:r>
        </a:p>
      </xdr:txBody>
    </xdr:sp>
    <xdr:clientData/>
  </xdr:twoCellAnchor>
  <xdr:twoCellAnchor>
    <xdr:from>
      <xdr:col>19</xdr:col>
      <xdr:colOff>289560</xdr:colOff>
      <xdr:row>11</xdr:row>
      <xdr:rowOff>121920</xdr:rowOff>
    </xdr:from>
    <xdr:to>
      <xdr:col>21</xdr:col>
      <xdr:colOff>99060</xdr:colOff>
      <xdr:row>13</xdr:row>
      <xdr:rowOff>76200</xdr:rowOff>
    </xdr:to>
    <xdr:sp macro="" textlink="">
      <xdr:nvSpPr>
        <xdr:cNvPr id="107" name="Rounded Rectangle 106"/>
        <xdr:cNvSpPr/>
      </xdr:nvSpPr>
      <xdr:spPr>
        <a:xfrm>
          <a:off x="11871960" y="2133600"/>
          <a:ext cx="1028700" cy="32004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G =9</a:t>
          </a:r>
        </a:p>
      </xdr:txBody>
    </xdr:sp>
    <xdr:clientData/>
  </xdr:twoCellAnchor>
  <xdr:twoCellAnchor>
    <xdr:from>
      <xdr:col>22</xdr:col>
      <xdr:colOff>342900</xdr:colOff>
      <xdr:row>8</xdr:row>
      <xdr:rowOff>60960</xdr:rowOff>
    </xdr:from>
    <xdr:to>
      <xdr:col>24</xdr:col>
      <xdr:colOff>152400</xdr:colOff>
      <xdr:row>10</xdr:row>
      <xdr:rowOff>15240</xdr:rowOff>
    </xdr:to>
    <xdr:sp macro="" textlink="">
      <xdr:nvSpPr>
        <xdr:cNvPr id="108" name="Rounded Rectangle 107"/>
        <xdr:cNvSpPr/>
      </xdr:nvSpPr>
      <xdr:spPr>
        <a:xfrm>
          <a:off x="13754100" y="1524000"/>
          <a:ext cx="1028700" cy="32004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H = 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190500</xdr:colOff>
      <xdr:row>18</xdr:row>
      <xdr:rowOff>204880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48100" cy="39082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16</xdr:row>
      <xdr:rowOff>7620</xdr:rowOff>
    </xdr:from>
    <xdr:to>
      <xdr:col>12</xdr:col>
      <xdr:colOff>601980</xdr:colOff>
      <xdr:row>16</xdr:row>
      <xdr:rowOff>7620</xdr:rowOff>
    </xdr:to>
    <xdr:cxnSp macro="">
      <xdr:nvCxnSpPr>
        <xdr:cNvPr id="3" name="Straight Arrow Connector 2"/>
        <xdr:cNvCxnSpPr/>
      </xdr:nvCxnSpPr>
      <xdr:spPr>
        <a:xfrm>
          <a:off x="6705600" y="3070860"/>
          <a:ext cx="121158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</xdr:colOff>
      <xdr:row>12</xdr:row>
      <xdr:rowOff>45720</xdr:rowOff>
    </xdr:from>
    <xdr:to>
      <xdr:col>17</xdr:col>
      <xdr:colOff>0</xdr:colOff>
      <xdr:row>16</xdr:row>
      <xdr:rowOff>7620</xdr:rowOff>
    </xdr:to>
    <xdr:cxnSp macro="">
      <xdr:nvCxnSpPr>
        <xdr:cNvPr id="6" name="Straight Arrow Connector 5"/>
        <xdr:cNvCxnSpPr/>
      </xdr:nvCxnSpPr>
      <xdr:spPr>
        <a:xfrm flipV="1">
          <a:off x="9761220" y="2423160"/>
          <a:ext cx="601980" cy="8305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601980</xdr:colOff>
      <xdr:row>16</xdr:row>
      <xdr:rowOff>45720</xdr:rowOff>
    </xdr:from>
    <xdr:to>
      <xdr:col>17</xdr:col>
      <xdr:colOff>15240</xdr:colOff>
      <xdr:row>20</xdr:row>
      <xdr:rowOff>0</xdr:rowOff>
    </xdr:to>
    <xdr:cxnSp macro="">
      <xdr:nvCxnSpPr>
        <xdr:cNvPr id="8" name="Straight Arrow Connector 7"/>
        <xdr:cNvCxnSpPr/>
      </xdr:nvCxnSpPr>
      <xdr:spPr>
        <a:xfrm>
          <a:off x="9745980" y="3291840"/>
          <a:ext cx="632460" cy="8686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601980</xdr:colOff>
      <xdr:row>12</xdr:row>
      <xdr:rowOff>30480</xdr:rowOff>
    </xdr:from>
    <xdr:to>
      <xdr:col>25</xdr:col>
      <xdr:colOff>594360</xdr:colOff>
      <xdr:row>12</xdr:row>
      <xdr:rowOff>38100</xdr:rowOff>
    </xdr:to>
    <xdr:cxnSp macro="">
      <xdr:nvCxnSpPr>
        <xdr:cNvPr id="11" name="Straight Arrow Connector 10"/>
        <xdr:cNvCxnSpPr/>
      </xdr:nvCxnSpPr>
      <xdr:spPr>
        <a:xfrm>
          <a:off x="12184380" y="2407920"/>
          <a:ext cx="36499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</xdr:colOff>
      <xdr:row>12</xdr:row>
      <xdr:rowOff>83820</xdr:rowOff>
    </xdr:from>
    <xdr:to>
      <xdr:col>22</xdr:col>
      <xdr:colOff>0</xdr:colOff>
      <xdr:row>15</xdr:row>
      <xdr:rowOff>205740</xdr:rowOff>
    </xdr:to>
    <xdr:cxnSp macro="">
      <xdr:nvCxnSpPr>
        <xdr:cNvPr id="13" name="Straight Arrow Connector 12"/>
        <xdr:cNvCxnSpPr/>
      </xdr:nvCxnSpPr>
      <xdr:spPr>
        <a:xfrm>
          <a:off x="12275820" y="2461260"/>
          <a:ext cx="1211580" cy="7620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</xdr:colOff>
      <xdr:row>20</xdr:row>
      <xdr:rowOff>0</xdr:rowOff>
    </xdr:from>
    <xdr:to>
      <xdr:col>21</xdr:col>
      <xdr:colOff>601980</xdr:colOff>
      <xdr:row>20</xdr:row>
      <xdr:rowOff>7620</xdr:rowOff>
    </xdr:to>
    <xdr:cxnSp macro="">
      <xdr:nvCxnSpPr>
        <xdr:cNvPr id="16" name="Straight Arrow Connector 15"/>
        <xdr:cNvCxnSpPr/>
      </xdr:nvCxnSpPr>
      <xdr:spPr>
        <a:xfrm>
          <a:off x="12207240" y="4160520"/>
          <a:ext cx="119634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15240</xdr:colOff>
      <xdr:row>16</xdr:row>
      <xdr:rowOff>68580</xdr:rowOff>
    </xdr:from>
    <xdr:to>
      <xdr:col>26</xdr:col>
      <xdr:colOff>15240</xdr:colOff>
      <xdr:row>18</xdr:row>
      <xdr:rowOff>0</xdr:rowOff>
    </xdr:to>
    <xdr:cxnSp macro="">
      <xdr:nvCxnSpPr>
        <xdr:cNvPr id="20" name="Straight Arrow Connector 19"/>
        <xdr:cNvCxnSpPr/>
      </xdr:nvCxnSpPr>
      <xdr:spPr>
        <a:xfrm>
          <a:off x="15255240" y="3314700"/>
          <a:ext cx="609600" cy="388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7620</xdr:colOff>
      <xdr:row>17</xdr:row>
      <xdr:rowOff>220980</xdr:rowOff>
    </xdr:from>
    <xdr:to>
      <xdr:col>25</xdr:col>
      <xdr:colOff>594360</xdr:colOff>
      <xdr:row>19</xdr:row>
      <xdr:rowOff>213360</xdr:rowOff>
    </xdr:to>
    <xdr:cxnSp macro="">
      <xdr:nvCxnSpPr>
        <xdr:cNvPr id="23" name="Straight Arrow Connector 22"/>
        <xdr:cNvCxnSpPr/>
      </xdr:nvCxnSpPr>
      <xdr:spPr>
        <a:xfrm flipV="1">
          <a:off x="15247620" y="3695700"/>
          <a:ext cx="586740" cy="4495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12</xdr:row>
      <xdr:rowOff>15240</xdr:rowOff>
    </xdr:from>
    <xdr:to>
      <xdr:col>30</xdr:col>
      <xdr:colOff>0</xdr:colOff>
      <xdr:row>14</xdr:row>
      <xdr:rowOff>220980</xdr:rowOff>
    </xdr:to>
    <xdr:cxnSp macro="">
      <xdr:nvCxnSpPr>
        <xdr:cNvPr id="26" name="Straight Arrow Connector 25"/>
        <xdr:cNvCxnSpPr/>
      </xdr:nvCxnSpPr>
      <xdr:spPr>
        <a:xfrm>
          <a:off x="17678400" y="2392680"/>
          <a:ext cx="609600" cy="6172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601980</xdr:colOff>
      <xdr:row>14</xdr:row>
      <xdr:rowOff>220980</xdr:rowOff>
    </xdr:from>
    <xdr:to>
      <xdr:col>29</xdr:col>
      <xdr:colOff>601980</xdr:colOff>
      <xdr:row>18</xdr:row>
      <xdr:rowOff>7620</xdr:rowOff>
    </xdr:to>
    <xdr:cxnSp macro="">
      <xdr:nvCxnSpPr>
        <xdr:cNvPr id="28" name="Straight Arrow Connector 27"/>
        <xdr:cNvCxnSpPr/>
      </xdr:nvCxnSpPr>
      <xdr:spPr>
        <a:xfrm flipV="1">
          <a:off x="17670780" y="3009900"/>
          <a:ext cx="609600" cy="7010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601980</xdr:colOff>
      <xdr:row>15</xdr:row>
      <xdr:rowOff>0</xdr:rowOff>
    </xdr:from>
    <xdr:to>
      <xdr:col>35</xdr:col>
      <xdr:colOff>0</xdr:colOff>
      <xdr:row>15</xdr:row>
      <xdr:rowOff>0</xdr:rowOff>
    </xdr:to>
    <xdr:cxnSp macro="">
      <xdr:nvCxnSpPr>
        <xdr:cNvPr id="30" name="Straight Arrow Connector 29"/>
        <xdr:cNvCxnSpPr/>
      </xdr:nvCxnSpPr>
      <xdr:spPr>
        <a:xfrm>
          <a:off x="20109180" y="3017520"/>
          <a:ext cx="12268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853440</xdr:colOff>
      <xdr:row>19</xdr:row>
      <xdr:rowOff>70813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78680" cy="3957013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</xdr:row>
      <xdr:rowOff>7620</xdr:rowOff>
    </xdr:from>
    <xdr:to>
      <xdr:col>11</xdr:col>
      <xdr:colOff>601980</xdr:colOff>
      <xdr:row>6</xdr:row>
      <xdr:rowOff>7620</xdr:rowOff>
    </xdr:to>
    <xdr:cxnSp macro="">
      <xdr:nvCxnSpPr>
        <xdr:cNvPr id="3" name="Straight Arrow Connector 2"/>
        <xdr:cNvCxnSpPr/>
      </xdr:nvCxnSpPr>
      <xdr:spPr>
        <a:xfrm>
          <a:off x="6705600" y="3253740"/>
          <a:ext cx="121158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</xdr:colOff>
      <xdr:row>2</xdr:row>
      <xdr:rowOff>45720</xdr:rowOff>
    </xdr:from>
    <xdr:to>
      <xdr:col>16</xdr:col>
      <xdr:colOff>0</xdr:colOff>
      <xdr:row>6</xdr:row>
      <xdr:rowOff>7620</xdr:rowOff>
    </xdr:to>
    <xdr:cxnSp macro="">
      <xdr:nvCxnSpPr>
        <xdr:cNvPr id="4" name="Straight Arrow Connector 3"/>
        <xdr:cNvCxnSpPr/>
      </xdr:nvCxnSpPr>
      <xdr:spPr>
        <a:xfrm flipV="1">
          <a:off x="9837420" y="2423160"/>
          <a:ext cx="601980" cy="8305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601980</xdr:colOff>
      <xdr:row>6</xdr:row>
      <xdr:rowOff>45720</xdr:rowOff>
    </xdr:from>
    <xdr:to>
      <xdr:col>16</xdr:col>
      <xdr:colOff>15240</xdr:colOff>
      <xdr:row>10</xdr:row>
      <xdr:rowOff>0</xdr:rowOff>
    </xdr:to>
    <xdr:cxnSp macro="">
      <xdr:nvCxnSpPr>
        <xdr:cNvPr id="5" name="Straight Arrow Connector 4"/>
        <xdr:cNvCxnSpPr/>
      </xdr:nvCxnSpPr>
      <xdr:spPr>
        <a:xfrm>
          <a:off x="9822180" y="3291840"/>
          <a:ext cx="632460" cy="8686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601980</xdr:colOff>
      <xdr:row>2</xdr:row>
      <xdr:rowOff>30480</xdr:rowOff>
    </xdr:from>
    <xdr:to>
      <xdr:col>24</xdr:col>
      <xdr:colOff>594360</xdr:colOff>
      <xdr:row>2</xdr:row>
      <xdr:rowOff>38100</xdr:rowOff>
    </xdr:to>
    <xdr:cxnSp macro="">
      <xdr:nvCxnSpPr>
        <xdr:cNvPr id="6" name="Straight Arrow Connector 5"/>
        <xdr:cNvCxnSpPr/>
      </xdr:nvCxnSpPr>
      <xdr:spPr>
        <a:xfrm>
          <a:off x="12260580" y="2407920"/>
          <a:ext cx="36499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</xdr:colOff>
      <xdr:row>2</xdr:row>
      <xdr:rowOff>83820</xdr:rowOff>
    </xdr:from>
    <xdr:to>
      <xdr:col>21</xdr:col>
      <xdr:colOff>0</xdr:colOff>
      <xdr:row>5</xdr:row>
      <xdr:rowOff>205740</xdr:rowOff>
    </xdr:to>
    <xdr:cxnSp macro="">
      <xdr:nvCxnSpPr>
        <xdr:cNvPr id="7" name="Straight Arrow Connector 6"/>
        <xdr:cNvCxnSpPr/>
      </xdr:nvCxnSpPr>
      <xdr:spPr>
        <a:xfrm>
          <a:off x="12275820" y="2461260"/>
          <a:ext cx="1211580" cy="7620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</xdr:colOff>
      <xdr:row>10</xdr:row>
      <xdr:rowOff>0</xdr:rowOff>
    </xdr:from>
    <xdr:to>
      <xdr:col>20</xdr:col>
      <xdr:colOff>601980</xdr:colOff>
      <xdr:row>10</xdr:row>
      <xdr:rowOff>7620</xdr:rowOff>
    </xdr:to>
    <xdr:cxnSp macro="">
      <xdr:nvCxnSpPr>
        <xdr:cNvPr id="8" name="Straight Arrow Connector 7"/>
        <xdr:cNvCxnSpPr/>
      </xdr:nvCxnSpPr>
      <xdr:spPr>
        <a:xfrm>
          <a:off x="12283440" y="4160520"/>
          <a:ext cx="119634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</xdr:colOff>
      <xdr:row>6</xdr:row>
      <xdr:rowOff>68580</xdr:rowOff>
    </xdr:from>
    <xdr:to>
      <xdr:col>25</xdr:col>
      <xdr:colOff>15240</xdr:colOff>
      <xdr:row>8</xdr:row>
      <xdr:rowOff>0</xdr:rowOff>
    </xdr:to>
    <xdr:cxnSp macro="">
      <xdr:nvCxnSpPr>
        <xdr:cNvPr id="9" name="Straight Arrow Connector 8"/>
        <xdr:cNvCxnSpPr/>
      </xdr:nvCxnSpPr>
      <xdr:spPr>
        <a:xfrm>
          <a:off x="15331440" y="3314700"/>
          <a:ext cx="609600" cy="388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</xdr:colOff>
      <xdr:row>7</xdr:row>
      <xdr:rowOff>220980</xdr:rowOff>
    </xdr:from>
    <xdr:to>
      <xdr:col>24</xdr:col>
      <xdr:colOff>594360</xdr:colOff>
      <xdr:row>9</xdr:row>
      <xdr:rowOff>213360</xdr:rowOff>
    </xdr:to>
    <xdr:cxnSp macro="">
      <xdr:nvCxnSpPr>
        <xdr:cNvPr id="10" name="Straight Arrow Connector 9"/>
        <xdr:cNvCxnSpPr/>
      </xdr:nvCxnSpPr>
      <xdr:spPr>
        <a:xfrm flipV="1">
          <a:off x="15323820" y="3695700"/>
          <a:ext cx="586740" cy="4495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</xdr:row>
      <xdr:rowOff>15240</xdr:rowOff>
    </xdr:from>
    <xdr:to>
      <xdr:col>29</xdr:col>
      <xdr:colOff>0</xdr:colOff>
      <xdr:row>4</xdr:row>
      <xdr:rowOff>220980</xdr:rowOff>
    </xdr:to>
    <xdr:cxnSp macro="">
      <xdr:nvCxnSpPr>
        <xdr:cNvPr id="11" name="Straight Arrow Connector 10"/>
        <xdr:cNvCxnSpPr/>
      </xdr:nvCxnSpPr>
      <xdr:spPr>
        <a:xfrm>
          <a:off x="17754600" y="2392680"/>
          <a:ext cx="609600" cy="6172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601980</xdr:colOff>
      <xdr:row>4</xdr:row>
      <xdr:rowOff>220980</xdr:rowOff>
    </xdr:from>
    <xdr:to>
      <xdr:col>28</xdr:col>
      <xdr:colOff>601980</xdr:colOff>
      <xdr:row>8</xdr:row>
      <xdr:rowOff>7620</xdr:rowOff>
    </xdr:to>
    <xdr:cxnSp macro="">
      <xdr:nvCxnSpPr>
        <xdr:cNvPr id="12" name="Straight Arrow Connector 11"/>
        <xdr:cNvCxnSpPr/>
      </xdr:nvCxnSpPr>
      <xdr:spPr>
        <a:xfrm flipV="1">
          <a:off x="17746980" y="3009900"/>
          <a:ext cx="609600" cy="7010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601980</xdr:colOff>
      <xdr:row>5</xdr:row>
      <xdr:rowOff>0</xdr:rowOff>
    </xdr:from>
    <xdr:to>
      <xdr:col>34</xdr:col>
      <xdr:colOff>0</xdr:colOff>
      <xdr:row>5</xdr:row>
      <xdr:rowOff>0</xdr:rowOff>
    </xdr:to>
    <xdr:cxnSp macro="">
      <xdr:nvCxnSpPr>
        <xdr:cNvPr id="13" name="Straight Arrow Connector 12"/>
        <xdr:cNvCxnSpPr/>
      </xdr:nvCxnSpPr>
      <xdr:spPr>
        <a:xfrm>
          <a:off x="20185380" y="3017520"/>
          <a:ext cx="12268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E1" zoomScaleNormal="100" workbookViewId="0">
      <selection activeCell="L23" sqref="L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AL21"/>
  <sheetViews>
    <sheetView workbookViewId="0">
      <selection activeCell="V24" sqref="V24"/>
    </sheetView>
  </sheetViews>
  <sheetFormatPr defaultRowHeight="14.4" x14ac:dyDescent="0.3"/>
  <cols>
    <col min="14" max="14" width="10" bestFit="1" customWidth="1"/>
  </cols>
  <sheetData>
    <row r="1" spans="9:38" ht="18" customHeight="1" x14ac:dyDescent="0.35">
      <c r="L1" s="4" t="s">
        <v>8</v>
      </c>
      <c r="M1" s="4"/>
      <c r="N1" s="4"/>
      <c r="O1" s="4"/>
      <c r="P1" s="4"/>
      <c r="Q1" s="4"/>
      <c r="R1" s="4"/>
      <c r="S1" s="4" t="s">
        <v>11</v>
      </c>
      <c r="T1" s="4"/>
      <c r="U1" s="4"/>
      <c r="V1" s="4"/>
      <c r="W1" s="4"/>
      <c r="X1" s="4"/>
    </row>
    <row r="2" spans="9:38" ht="18" x14ac:dyDescent="0.35">
      <c r="I2" s="2" t="s">
        <v>2</v>
      </c>
      <c r="J2" s="1" t="s">
        <v>0</v>
      </c>
      <c r="K2" s="2" t="s">
        <v>4</v>
      </c>
      <c r="L2" s="5" t="s">
        <v>9</v>
      </c>
      <c r="M2" s="4"/>
      <c r="N2" s="4"/>
      <c r="O2" s="4"/>
      <c r="P2" s="4"/>
      <c r="Q2" s="4"/>
      <c r="R2" s="4"/>
      <c r="S2" s="4" t="s">
        <v>12</v>
      </c>
      <c r="T2" s="4"/>
      <c r="U2" s="4"/>
      <c r="V2" s="4"/>
      <c r="W2" s="4"/>
      <c r="X2" s="4"/>
    </row>
    <row r="3" spans="9:38" ht="18" x14ac:dyDescent="0.35">
      <c r="I3" s="3" t="s">
        <v>3</v>
      </c>
      <c r="J3" s="1" t="s">
        <v>1</v>
      </c>
      <c r="K3" s="3" t="s">
        <v>5</v>
      </c>
      <c r="L3" s="5" t="s">
        <v>10</v>
      </c>
      <c r="M3" s="4"/>
      <c r="N3" s="4"/>
      <c r="O3" s="4"/>
      <c r="P3" s="4"/>
      <c r="Q3" s="4"/>
      <c r="R3" s="4"/>
      <c r="S3" s="4" t="s">
        <v>13</v>
      </c>
      <c r="T3" s="4"/>
      <c r="U3" s="4"/>
      <c r="V3" s="4"/>
      <c r="W3" s="4"/>
      <c r="X3" s="4"/>
    </row>
    <row r="6" spans="9:38" x14ac:dyDescent="0.3">
      <c r="I6" s="6" t="s">
        <v>25</v>
      </c>
      <c r="J6" s="6"/>
      <c r="K6" s="6"/>
      <c r="L6" s="6"/>
      <c r="M6" s="6" t="s">
        <v>23</v>
      </c>
      <c r="N6" s="6"/>
    </row>
    <row r="7" spans="9:38" x14ac:dyDescent="0.3">
      <c r="I7" s="6" t="s">
        <v>22</v>
      </c>
      <c r="J7" s="6"/>
      <c r="K7" s="6"/>
      <c r="L7" s="6"/>
      <c r="M7" s="6" t="s">
        <v>24</v>
      </c>
      <c r="N7" s="6"/>
    </row>
    <row r="12" spans="9:38" ht="18" x14ac:dyDescent="0.3">
      <c r="R12" s="2">
        <f>MAX(P16)</f>
        <v>3</v>
      </c>
      <c r="S12" s="1" t="s">
        <v>14</v>
      </c>
      <c r="T12" s="2">
        <f>R12+S13</f>
        <v>8</v>
      </c>
      <c r="AA12" s="2">
        <f>MAX(T12)</f>
        <v>8</v>
      </c>
      <c r="AB12" s="1" t="s">
        <v>16</v>
      </c>
      <c r="AC12" s="2">
        <f>AA12+AB13</f>
        <v>19</v>
      </c>
    </row>
    <row r="13" spans="9:38" ht="18" x14ac:dyDescent="0.3">
      <c r="R13" s="3">
        <f>T13-S13</f>
        <v>3</v>
      </c>
      <c r="S13" s="1">
        <v>5</v>
      </c>
      <c r="T13" s="3">
        <f>MIN(AA13,W17)</f>
        <v>8</v>
      </c>
      <c r="AA13" s="3">
        <f>AC13-AB13</f>
        <v>13</v>
      </c>
      <c r="AB13" s="1">
        <v>11</v>
      </c>
      <c r="AC13" s="3">
        <f>MIN(AE16)</f>
        <v>24</v>
      </c>
    </row>
    <row r="15" spans="9:38" ht="18" x14ac:dyDescent="0.3">
      <c r="AE15" s="2">
        <f>MAX(AC12,AC18)</f>
        <v>24</v>
      </c>
      <c r="AF15" s="1" t="s">
        <v>20</v>
      </c>
      <c r="AG15" s="2">
        <f>AE15+AF16</f>
        <v>31</v>
      </c>
      <c r="AJ15" s="2">
        <f>MAX(AG15)</f>
        <v>31</v>
      </c>
      <c r="AK15" s="1" t="s">
        <v>21</v>
      </c>
      <c r="AL15" s="2">
        <f>AJ15+AK16</f>
        <v>31</v>
      </c>
    </row>
    <row r="16" spans="9:38" ht="18" x14ac:dyDescent="0.3">
      <c r="I16" s="2">
        <v>0</v>
      </c>
      <c r="J16" s="1" t="s">
        <v>6</v>
      </c>
      <c r="K16" s="2">
        <v>0</v>
      </c>
      <c r="N16" s="2">
        <f>MAX(K16)</f>
        <v>0</v>
      </c>
      <c r="O16" s="1" t="s">
        <v>7</v>
      </c>
      <c r="P16" s="2">
        <f>N16+O17</f>
        <v>3</v>
      </c>
      <c r="W16" s="2">
        <f>MAX(T12)</f>
        <v>8</v>
      </c>
      <c r="X16" s="1" t="s">
        <v>17</v>
      </c>
      <c r="Y16" s="2">
        <f>W16+X17</f>
        <v>15</v>
      </c>
      <c r="AE16" s="3">
        <f>AG16-AF16</f>
        <v>24</v>
      </c>
      <c r="AF16" s="1">
        <v>7</v>
      </c>
      <c r="AG16" s="3">
        <f>MIN(AJ16)</f>
        <v>31</v>
      </c>
      <c r="AJ16" s="3">
        <f>AL16-AK16</f>
        <v>31</v>
      </c>
      <c r="AK16" s="1">
        <v>0</v>
      </c>
      <c r="AL16" s="3">
        <f>AL15</f>
        <v>31</v>
      </c>
    </row>
    <row r="17" spans="9:29" ht="18" x14ac:dyDescent="0.3">
      <c r="I17" s="3">
        <f>K17-J17</f>
        <v>0</v>
      </c>
      <c r="J17" s="1">
        <v>0</v>
      </c>
      <c r="K17" s="3">
        <f>MIN(N17)</f>
        <v>0</v>
      </c>
      <c r="N17" s="3">
        <f>P17-O17</f>
        <v>0</v>
      </c>
      <c r="O17" s="1">
        <v>3</v>
      </c>
      <c r="P17" s="3">
        <f>MIN(R13,R21)</f>
        <v>3</v>
      </c>
      <c r="W17" s="3">
        <f>Y17-X17</f>
        <v>8</v>
      </c>
      <c r="X17" s="1">
        <v>7</v>
      </c>
      <c r="Y17" s="3">
        <f>MIN(AA19)</f>
        <v>15</v>
      </c>
    </row>
    <row r="18" spans="9:29" ht="18" x14ac:dyDescent="0.3">
      <c r="AA18" s="2">
        <f>MAX(Y16,Y20)</f>
        <v>15</v>
      </c>
      <c r="AB18" s="1" t="s">
        <v>19</v>
      </c>
      <c r="AC18" s="2">
        <f>AA18+AB19</f>
        <v>24</v>
      </c>
    </row>
    <row r="19" spans="9:29" ht="18" x14ac:dyDescent="0.3">
      <c r="AA19" s="3">
        <f>AC19-AB19</f>
        <v>15</v>
      </c>
      <c r="AB19" s="1">
        <v>9</v>
      </c>
      <c r="AC19" s="3">
        <f>MIN(AE16)</f>
        <v>24</v>
      </c>
    </row>
    <row r="20" spans="9:29" ht="18" x14ac:dyDescent="0.3">
      <c r="R20" s="2">
        <f>MAX(P16)</f>
        <v>3</v>
      </c>
      <c r="S20" s="1" t="s">
        <v>15</v>
      </c>
      <c r="T20" s="2">
        <f>R20+S21</f>
        <v>6</v>
      </c>
      <c r="W20" s="2">
        <f>MAX(T20)</f>
        <v>6</v>
      </c>
      <c r="X20" s="1" t="s">
        <v>18</v>
      </c>
      <c r="Y20" s="2">
        <f>W20+X21</f>
        <v>10</v>
      </c>
    </row>
    <row r="21" spans="9:29" ht="18" x14ac:dyDescent="0.3">
      <c r="R21" s="3">
        <f>T21-S21</f>
        <v>8</v>
      </c>
      <c r="S21" s="1">
        <v>3</v>
      </c>
      <c r="T21" s="3">
        <f>MIN(W21)</f>
        <v>11</v>
      </c>
      <c r="W21" s="3">
        <f>Y21-X21</f>
        <v>11</v>
      </c>
      <c r="X21" s="1">
        <v>4</v>
      </c>
      <c r="Y21" s="3">
        <f>MIN(AA19)</f>
        <v>15</v>
      </c>
    </row>
  </sheetData>
  <mergeCells count="10">
    <mergeCell ref="I6:L6"/>
    <mergeCell ref="I7:L7"/>
    <mergeCell ref="M6:N6"/>
    <mergeCell ref="M7:N7"/>
    <mergeCell ref="L1:R1"/>
    <mergeCell ref="L2:R2"/>
    <mergeCell ref="L3:R3"/>
    <mergeCell ref="S1:X1"/>
    <mergeCell ref="S2:X2"/>
    <mergeCell ref="S3:X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27"/>
  <sheetViews>
    <sheetView zoomScaleNormal="100" workbookViewId="0">
      <selection activeCell="C28" sqref="C28"/>
    </sheetView>
  </sheetViews>
  <sheetFormatPr defaultRowHeight="14.4" x14ac:dyDescent="0.3"/>
  <cols>
    <col min="2" max="2" width="13.6640625" customWidth="1"/>
    <col min="3" max="3" width="24.33203125" customWidth="1"/>
    <col min="5" max="5" width="20.44140625" customWidth="1"/>
    <col min="6" max="6" width="12.44140625" customWidth="1"/>
    <col min="7" max="7" width="11" customWidth="1"/>
  </cols>
  <sheetData>
    <row r="2" spans="7:37" ht="18" x14ac:dyDescent="0.3">
      <c r="Q2" s="2">
        <f>MAX(O6)</f>
        <v>3</v>
      </c>
      <c r="R2" s="1" t="s">
        <v>14</v>
      </c>
      <c r="S2" s="2">
        <f>Q2+R3</f>
        <v>6</v>
      </c>
      <c r="Z2" s="2">
        <f>MAX(S2)</f>
        <v>6</v>
      </c>
      <c r="AA2" s="1" t="s">
        <v>16</v>
      </c>
      <c r="AB2" s="2">
        <f>Z2+AA3</f>
        <v>17</v>
      </c>
    </row>
    <row r="3" spans="7:37" ht="18" x14ac:dyDescent="0.3">
      <c r="Q3" s="3">
        <f>S3-R3</f>
        <v>3</v>
      </c>
      <c r="R3" s="1">
        <v>3</v>
      </c>
      <c r="S3" s="3">
        <f>MIN(Z3,V7)</f>
        <v>6</v>
      </c>
      <c r="Z3" s="3">
        <f>AB3-AA3</f>
        <v>6</v>
      </c>
      <c r="AA3" s="1">
        <v>11</v>
      </c>
      <c r="AB3" s="3">
        <f>MIN(AD6)</f>
        <v>17</v>
      </c>
    </row>
    <row r="5" spans="7:37" ht="18" x14ac:dyDescent="0.3">
      <c r="AD5" s="2">
        <f>MAX(AB2,AB8)</f>
        <v>17</v>
      </c>
      <c r="AE5" s="1" t="s">
        <v>20</v>
      </c>
      <c r="AF5" s="2">
        <f>AD5+AE6</f>
        <v>24</v>
      </c>
      <c r="AI5" s="2">
        <f>MAX(AF5)</f>
        <v>24</v>
      </c>
      <c r="AJ5" s="1" t="s">
        <v>21</v>
      </c>
      <c r="AK5" s="2">
        <f>AI5+AJ6</f>
        <v>24</v>
      </c>
    </row>
    <row r="6" spans="7:37" ht="18" x14ac:dyDescent="0.3">
      <c r="H6" s="2">
        <v>0</v>
      </c>
      <c r="I6" s="1" t="s">
        <v>6</v>
      </c>
      <c r="J6" s="2">
        <v>0</v>
      </c>
      <c r="M6" s="2">
        <f>MAX(J6)</f>
        <v>0</v>
      </c>
      <c r="N6" s="1" t="s">
        <v>7</v>
      </c>
      <c r="O6" s="2">
        <f>M6+N7</f>
        <v>3</v>
      </c>
      <c r="V6" s="2">
        <f>MAX(S2)</f>
        <v>6</v>
      </c>
      <c r="W6" s="1" t="s">
        <v>17</v>
      </c>
      <c r="X6" s="2">
        <f>V6+W7</f>
        <v>12</v>
      </c>
      <c r="AD6" s="3">
        <f>AF6-AE6</f>
        <v>17</v>
      </c>
      <c r="AE6" s="1">
        <v>7</v>
      </c>
      <c r="AF6" s="3">
        <f>MIN(AI6)</f>
        <v>24</v>
      </c>
      <c r="AI6" s="3">
        <f>AK6-AJ6</f>
        <v>24</v>
      </c>
      <c r="AJ6" s="1">
        <v>0</v>
      </c>
      <c r="AK6" s="3">
        <f>AK5</f>
        <v>24</v>
      </c>
    </row>
    <row r="7" spans="7:37" ht="18" x14ac:dyDescent="0.3">
      <c r="H7" s="3">
        <f>J7-I7</f>
        <v>0</v>
      </c>
      <c r="I7" s="1">
        <v>0</v>
      </c>
      <c r="J7" s="3">
        <f>MIN(M7)</f>
        <v>0</v>
      </c>
      <c r="M7" s="3">
        <f>O7-N7</f>
        <v>0</v>
      </c>
      <c r="N7" s="1">
        <v>3</v>
      </c>
      <c r="O7" s="3">
        <f>MIN(Q3,Q11)</f>
        <v>3</v>
      </c>
      <c r="V7" s="3">
        <f>X7-W7</f>
        <v>6</v>
      </c>
      <c r="W7" s="1">
        <v>6</v>
      </c>
      <c r="X7" s="3">
        <f>MIN(Z9)</f>
        <v>12</v>
      </c>
    </row>
    <row r="8" spans="7:37" ht="18" x14ac:dyDescent="0.3">
      <c r="Z8" s="2">
        <f>MAX(X6,X10)</f>
        <v>12</v>
      </c>
      <c r="AA8" s="1" t="s">
        <v>19</v>
      </c>
      <c r="AB8" s="2">
        <f>Z8+AA9</f>
        <v>17</v>
      </c>
    </row>
    <row r="9" spans="7:37" ht="18" x14ac:dyDescent="0.3">
      <c r="Z9" s="3">
        <f>AB9-AA9</f>
        <v>12</v>
      </c>
      <c r="AA9" s="1">
        <v>5</v>
      </c>
      <c r="AB9" s="3">
        <f>MIN(AD6)</f>
        <v>17</v>
      </c>
    </row>
    <row r="10" spans="7:37" ht="18" x14ac:dyDescent="0.3">
      <c r="Q10" s="2">
        <f>MAX(O6)</f>
        <v>3</v>
      </c>
      <c r="R10" s="1" t="s">
        <v>15</v>
      </c>
      <c r="S10" s="2">
        <f>Q10+R11</f>
        <v>6</v>
      </c>
      <c r="V10" s="2">
        <f>MAX(S10)</f>
        <v>6</v>
      </c>
      <c r="W10" s="1" t="s">
        <v>18</v>
      </c>
      <c r="X10" s="2">
        <f>V10+W11</f>
        <v>10</v>
      </c>
    </row>
    <row r="11" spans="7:37" ht="18" x14ac:dyDescent="0.3">
      <c r="G11" t="s">
        <v>33</v>
      </c>
      <c r="H11" t="s">
        <v>35</v>
      </c>
      <c r="Q11" s="3">
        <f>S11-R11</f>
        <v>5</v>
      </c>
      <c r="R11" s="1">
        <v>3</v>
      </c>
      <c r="S11" s="3">
        <f>MIN(V11)</f>
        <v>8</v>
      </c>
      <c r="V11" s="3">
        <f>X11-W11</f>
        <v>8</v>
      </c>
      <c r="W11" s="1">
        <v>4</v>
      </c>
      <c r="X11" s="3">
        <f>MIN(Z9)</f>
        <v>12</v>
      </c>
    </row>
    <row r="12" spans="7:37" x14ac:dyDescent="0.3">
      <c r="G12" t="s">
        <v>32</v>
      </c>
      <c r="H12">
        <f>N7+R3+AA3+AE6</f>
        <v>24</v>
      </c>
    </row>
    <row r="13" spans="7:37" x14ac:dyDescent="0.3">
      <c r="G13" t="s">
        <v>34</v>
      </c>
      <c r="H13">
        <f>N7+R3+W7+AA9+AE6</f>
        <v>24</v>
      </c>
    </row>
    <row r="14" spans="7:37" x14ac:dyDescent="0.3">
      <c r="G14" t="s">
        <v>36</v>
      </c>
      <c r="H14">
        <f>N7+R11+W11+AA9+AE6</f>
        <v>22</v>
      </c>
    </row>
    <row r="18" spans="1:13" x14ac:dyDescent="0.3">
      <c r="G18" s="8" t="s">
        <v>26</v>
      </c>
      <c r="H18" s="8"/>
      <c r="I18" s="8"/>
      <c r="J18" s="8"/>
      <c r="K18" s="8"/>
      <c r="L18" s="8"/>
      <c r="M18" s="8"/>
    </row>
    <row r="19" spans="1:13" x14ac:dyDescent="0.3">
      <c r="G19" s="8">
        <v>1</v>
      </c>
      <c r="H19" s="8"/>
      <c r="I19" s="8" t="s">
        <v>14</v>
      </c>
      <c r="J19" s="8" t="s">
        <v>17</v>
      </c>
      <c r="K19" s="11" t="s">
        <v>19</v>
      </c>
      <c r="L19" s="8" t="s">
        <v>20</v>
      </c>
      <c r="M19" s="8"/>
    </row>
    <row r="20" spans="1:13" x14ac:dyDescent="0.3">
      <c r="G20" s="8"/>
      <c r="H20" s="8"/>
      <c r="I20" s="8">
        <v>5</v>
      </c>
      <c r="J20" s="8">
        <v>4</v>
      </c>
      <c r="K20" s="11">
        <v>3</v>
      </c>
      <c r="L20" s="8">
        <v>15</v>
      </c>
      <c r="M20" s="8"/>
    </row>
    <row r="21" spans="1:13" x14ac:dyDescent="0.3">
      <c r="A21" s="7" t="s">
        <v>27</v>
      </c>
      <c r="B21" s="7" t="s">
        <v>28</v>
      </c>
      <c r="C21" s="7" t="s">
        <v>29</v>
      </c>
      <c r="D21" s="7" t="s">
        <v>30</v>
      </c>
      <c r="E21" s="9"/>
      <c r="F21" s="10"/>
      <c r="G21" s="8">
        <v>2</v>
      </c>
      <c r="H21" s="9"/>
      <c r="I21" s="9" t="s">
        <v>14</v>
      </c>
      <c r="J21" s="12" t="s">
        <v>17</v>
      </c>
      <c r="K21" s="9" t="s">
        <v>20</v>
      </c>
      <c r="L21" s="8"/>
      <c r="M21" s="8"/>
    </row>
    <row r="22" spans="1:13" x14ac:dyDescent="0.3">
      <c r="A22">
        <v>1</v>
      </c>
      <c r="B22" t="s">
        <v>19</v>
      </c>
      <c r="C22">
        <v>4</v>
      </c>
      <c r="D22">
        <f>C22*K20</f>
        <v>12</v>
      </c>
      <c r="G22" s="8"/>
      <c r="H22" s="8"/>
      <c r="I22" s="8">
        <v>5</v>
      </c>
      <c r="J22" s="11">
        <v>4</v>
      </c>
      <c r="K22" s="8">
        <v>15</v>
      </c>
      <c r="L22" s="8"/>
      <c r="M22" s="8"/>
    </row>
    <row r="23" spans="1:13" x14ac:dyDescent="0.3">
      <c r="A23">
        <v>2</v>
      </c>
      <c r="B23" t="s">
        <v>17</v>
      </c>
      <c r="C23">
        <v>1</v>
      </c>
      <c r="D23">
        <f>J22*C23</f>
        <v>4</v>
      </c>
      <c r="E23" t="s">
        <v>31</v>
      </c>
      <c r="F23" t="s">
        <v>32</v>
      </c>
      <c r="G23" s="8">
        <v>3</v>
      </c>
      <c r="H23" s="8" t="s">
        <v>16</v>
      </c>
      <c r="I23" s="11" t="s">
        <v>14</v>
      </c>
      <c r="J23" s="8" t="s">
        <v>20</v>
      </c>
      <c r="K23" s="8" t="s">
        <v>17</v>
      </c>
      <c r="L23" s="8"/>
      <c r="M23" s="8"/>
    </row>
    <row r="24" spans="1:13" x14ac:dyDescent="0.3">
      <c r="A24">
        <v>3</v>
      </c>
      <c r="B24" t="s">
        <v>14</v>
      </c>
      <c r="C24">
        <v>2</v>
      </c>
      <c r="D24">
        <f>I24*C24</f>
        <v>10</v>
      </c>
      <c r="G24" s="8"/>
      <c r="H24" s="8">
        <v>7</v>
      </c>
      <c r="I24" s="11">
        <v>5</v>
      </c>
      <c r="J24" s="8">
        <v>15</v>
      </c>
      <c r="K24" s="8">
        <v>4</v>
      </c>
      <c r="L24" s="8"/>
      <c r="M24" s="8"/>
    </row>
    <row r="25" spans="1:13" x14ac:dyDescent="0.3">
      <c r="A25" s="6" t="s">
        <v>37</v>
      </c>
      <c r="B25" s="6"/>
      <c r="C25" s="13">
        <f>SUM(C22:C24)</f>
        <v>7</v>
      </c>
      <c r="D25">
        <f>SUM(D22:D24)</f>
        <v>26</v>
      </c>
      <c r="G25" s="8"/>
      <c r="H25" s="8"/>
      <c r="I25" s="8"/>
      <c r="J25" s="8"/>
      <c r="K25" s="8"/>
      <c r="L25" s="8"/>
      <c r="M25" s="8"/>
    </row>
    <row r="26" spans="1:13" x14ac:dyDescent="0.3">
      <c r="G26" s="8"/>
      <c r="H26" s="8"/>
      <c r="I26" s="8"/>
      <c r="J26" s="8"/>
      <c r="K26" s="8"/>
      <c r="L26" s="8"/>
      <c r="M26" s="8"/>
    </row>
    <row r="27" spans="1:13" x14ac:dyDescent="0.3">
      <c r="G27" s="8"/>
      <c r="H27" s="8"/>
      <c r="I27" s="8"/>
      <c r="J27" s="8"/>
      <c r="K27" s="8"/>
      <c r="L27" s="8"/>
      <c r="M27" s="8"/>
    </row>
  </sheetData>
  <mergeCells count="1">
    <mergeCell ref="A25:B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NGUYEN</cp:lastModifiedBy>
  <dcterms:created xsi:type="dcterms:W3CDTF">2026-08-03T16:13:11Z</dcterms:created>
  <dcterms:modified xsi:type="dcterms:W3CDTF">2026-08-03T22:06:44Z</dcterms:modified>
</cp:coreProperties>
</file>