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entral.health\DfsUserEnv\Users\User_03\KEANEL\Desktop\CDNA FN Reports\2021\"/>
    </mc:Choice>
  </mc:AlternateContent>
  <bookViews>
    <workbookView xWindow="0" yWindow="135" windowWidth="28740" windowHeight="14055"/>
  </bookViews>
  <sheets>
    <sheet name="ADT" sheetId="1" r:id="rId1"/>
  </sheets>
  <externalReferences>
    <externalReference r:id="rId2"/>
  </externalReferences>
  <definedNames>
    <definedName name="_xlnm._FilterDatabase" localSheetId="0" hidden="1">ADT!$A$3:$R$7</definedName>
    <definedName name="_xlnm.Print_Titles" localSheetId="0">ADT!$1:$5</definedName>
  </definedNames>
  <calcPr calcId="162913"/>
</workbook>
</file>

<file path=xl/calcChain.xml><?xml version="1.0" encoding="utf-8"?>
<calcChain xmlns="http://schemas.openxmlformats.org/spreadsheetml/2006/main">
  <c r="W74" i="1" l="1"/>
  <c r="V74" i="1"/>
  <c r="U74" i="1"/>
  <c r="T74" i="1"/>
  <c r="S74" i="1"/>
  <c r="R74" i="1"/>
  <c r="Q74" i="1"/>
  <c r="P74" i="1"/>
  <c r="O74" i="1"/>
  <c r="N74" i="1"/>
  <c r="M74" i="1"/>
  <c r="L74" i="1"/>
  <c r="K74" i="1"/>
  <c r="J74" i="1"/>
  <c r="I74" i="1"/>
  <c r="H74" i="1"/>
  <c r="G74" i="1"/>
  <c r="F74" i="1"/>
  <c r="E74" i="1"/>
  <c r="D74" i="1"/>
  <c r="C74" i="1"/>
  <c r="W73" i="1"/>
  <c r="V73" i="1"/>
  <c r="U73" i="1"/>
  <c r="T73" i="1"/>
  <c r="S73" i="1"/>
  <c r="R73" i="1"/>
  <c r="Q73" i="1"/>
  <c r="P73" i="1"/>
  <c r="O73" i="1"/>
  <c r="N73" i="1"/>
  <c r="M73" i="1"/>
  <c r="L73" i="1"/>
  <c r="K73" i="1"/>
  <c r="J73" i="1"/>
  <c r="I73" i="1"/>
  <c r="H73" i="1"/>
  <c r="G73" i="1"/>
  <c r="F73" i="1"/>
  <c r="E73" i="1"/>
  <c r="D73" i="1"/>
  <c r="C73" i="1"/>
  <c r="W72" i="1"/>
  <c r="V72" i="1"/>
  <c r="U72" i="1"/>
  <c r="T72" i="1"/>
  <c r="S72" i="1"/>
  <c r="R72" i="1"/>
  <c r="Q72" i="1"/>
  <c r="P72" i="1"/>
  <c r="O72" i="1"/>
  <c r="N72" i="1"/>
  <c r="M72" i="1"/>
  <c r="L72" i="1"/>
  <c r="K72" i="1"/>
  <c r="J72" i="1"/>
  <c r="I72" i="1"/>
  <c r="H72" i="1"/>
  <c r="G72" i="1"/>
  <c r="F72" i="1"/>
  <c r="E72" i="1"/>
  <c r="D72" i="1"/>
  <c r="C72" i="1"/>
  <c r="W71" i="1"/>
  <c r="V71" i="1"/>
  <c r="U71" i="1"/>
  <c r="T71" i="1"/>
  <c r="S71" i="1"/>
  <c r="R71" i="1"/>
  <c r="Q71" i="1"/>
  <c r="P71" i="1"/>
  <c r="O71" i="1"/>
  <c r="N71" i="1"/>
  <c r="M71" i="1"/>
  <c r="L71" i="1"/>
  <c r="K71" i="1"/>
  <c r="J71" i="1"/>
  <c r="I71" i="1"/>
  <c r="H71" i="1"/>
  <c r="G71" i="1"/>
  <c r="F71" i="1"/>
  <c r="E71" i="1"/>
  <c r="D71" i="1"/>
  <c r="C71" i="1"/>
  <c r="W70" i="1"/>
  <c r="V70" i="1"/>
  <c r="U70" i="1"/>
  <c r="T70" i="1"/>
  <c r="S70" i="1"/>
  <c r="R70" i="1"/>
  <c r="Q70" i="1"/>
  <c r="P70" i="1"/>
  <c r="O70" i="1"/>
  <c r="N70" i="1"/>
  <c r="M70" i="1"/>
  <c r="L70" i="1"/>
  <c r="K70" i="1"/>
  <c r="J70" i="1"/>
  <c r="I70" i="1"/>
  <c r="H70" i="1"/>
  <c r="G70" i="1"/>
  <c r="F70" i="1"/>
  <c r="E70" i="1"/>
  <c r="D70" i="1"/>
  <c r="C70" i="1"/>
  <c r="W69" i="1"/>
  <c r="V69" i="1"/>
  <c r="U69" i="1"/>
  <c r="T69" i="1"/>
  <c r="S69" i="1"/>
  <c r="R69" i="1"/>
  <c r="Q69" i="1"/>
  <c r="P69" i="1"/>
  <c r="O69" i="1"/>
  <c r="N69" i="1"/>
  <c r="M69" i="1"/>
  <c r="L69" i="1"/>
  <c r="K69" i="1"/>
  <c r="J69" i="1"/>
  <c r="I69" i="1"/>
  <c r="H69" i="1"/>
  <c r="G69" i="1"/>
  <c r="F69" i="1"/>
  <c r="E69" i="1"/>
  <c r="D69" i="1"/>
  <c r="C69" i="1"/>
  <c r="W68" i="1"/>
  <c r="V68" i="1"/>
  <c r="U68" i="1"/>
  <c r="T68" i="1"/>
  <c r="S68" i="1"/>
  <c r="R68" i="1"/>
  <c r="Q68" i="1"/>
  <c r="P68" i="1"/>
  <c r="O68" i="1"/>
  <c r="N68" i="1"/>
  <c r="M68" i="1"/>
  <c r="L68" i="1"/>
  <c r="K68" i="1"/>
  <c r="J68" i="1"/>
  <c r="I68" i="1"/>
  <c r="H68" i="1"/>
  <c r="G68" i="1"/>
  <c r="F68" i="1"/>
  <c r="E68" i="1"/>
  <c r="D68" i="1"/>
  <c r="C68" i="1"/>
  <c r="W67" i="1"/>
  <c r="V67" i="1"/>
  <c r="U67" i="1"/>
  <c r="T67" i="1"/>
  <c r="S67" i="1"/>
  <c r="R67" i="1"/>
  <c r="Q67" i="1"/>
  <c r="P67" i="1"/>
  <c r="O67" i="1"/>
  <c r="N67" i="1"/>
  <c r="M67" i="1"/>
  <c r="L67" i="1"/>
  <c r="K67" i="1"/>
  <c r="J67" i="1"/>
  <c r="I67" i="1"/>
  <c r="H67" i="1"/>
  <c r="G67" i="1"/>
  <c r="F67" i="1"/>
  <c r="E67" i="1"/>
  <c r="D67" i="1"/>
  <c r="C67" i="1"/>
  <c r="W66" i="1"/>
  <c r="V66" i="1"/>
  <c r="U66" i="1"/>
  <c r="T66" i="1"/>
  <c r="S66" i="1"/>
  <c r="R66" i="1"/>
  <c r="Q66" i="1"/>
  <c r="P66" i="1"/>
  <c r="O66" i="1"/>
  <c r="N66" i="1"/>
  <c r="M66" i="1"/>
  <c r="L66" i="1"/>
  <c r="K66" i="1"/>
  <c r="J66" i="1"/>
  <c r="I66" i="1"/>
  <c r="H66" i="1"/>
  <c r="G66" i="1"/>
  <c r="F66" i="1"/>
  <c r="E66" i="1"/>
  <c r="D66" i="1"/>
  <c r="C66" i="1"/>
  <c r="W65" i="1"/>
  <c r="V65" i="1"/>
  <c r="U65" i="1"/>
  <c r="T65" i="1"/>
  <c r="S65" i="1"/>
  <c r="R65" i="1"/>
  <c r="Q65" i="1"/>
  <c r="P65" i="1"/>
  <c r="O65" i="1"/>
  <c r="N65" i="1"/>
  <c r="M65" i="1"/>
  <c r="L65" i="1"/>
  <c r="K65" i="1"/>
  <c r="J65" i="1"/>
  <c r="I65" i="1"/>
  <c r="H65" i="1"/>
  <c r="G65" i="1"/>
  <c r="F65" i="1"/>
  <c r="E65" i="1"/>
  <c r="D65" i="1"/>
  <c r="C65" i="1"/>
  <c r="W64" i="1"/>
  <c r="V64" i="1"/>
  <c r="U64" i="1"/>
  <c r="T64" i="1"/>
  <c r="S64" i="1"/>
  <c r="R64" i="1"/>
  <c r="Q64" i="1"/>
  <c r="P64" i="1"/>
  <c r="O64" i="1"/>
  <c r="N64" i="1"/>
  <c r="M64" i="1"/>
  <c r="L64" i="1"/>
  <c r="K64" i="1"/>
  <c r="J64" i="1"/>
  <c r="I64" i="1"/>
  <c r="H64" i="1"/>
  <c r="G64" i="1"/>
  <c r="F64" i="1"/>
  <c r="E64" i="1"/>
  <c r="D64" i="1"/>
  <c r="C64" i="1"/>
  <c r="W63" i="1"/>
  <c r="V63" i="1"/>
  <c r="U63" i="1"/>
  <c r="T63" i="1"/>
  <c r="S63" i="1"/>
  <c r="R63" i="1"/>
  <c r="Q63" i="1"/>
  <c r="P63" i="1"/>
  <c r="O63" i="1"/>
  <c r="N63" i="1"/>
  <c r="M63" i="1"/>
  <c r="L63" i="1"/>
  <c r="K63" i="1"/>
  <c r="J63" i="1"/>
  <c r="I63" i="1"/>
  <c r="H63" i="1"/>
  <c r="G63" i="1"/>
  <c r="F63" i="1"/>
  <c r="E63" i="1"/>
  <c r="D63" i="1"/>
  <c r="C63" i="1"/>
  <c r="W62" i="1"/>
  <c r="V62" i="1"/>
  <c r="U62" i="1"/>
  <c r="T62" i="1"/>
  <c r="S62" i="1"/>
  <c r="R62" i="1"/>
  <c r="Q62" i="1"/>
  <c r="P62" i="1"/>
  <c r="O62" i="1"/>
  <c r="N62" i="1"/>
  <c r="M62" i="1"/>
  <c r="L62" i="1"/>
  <c r="K62" i="1"/>
  <c r="J62" i="1"/>
  <c r="I62" i="1"/>
  <c r="H62" i="1"/>
  <c r="G62" i="1"/>
  <c r="F62" i="1"/>
  <c r="E62" i="1"/>
  <c r="D62" i="1"/>
  <c r="C62" i="1"/>
  <c r="W61" i="1"/>
  <c r="V61" i="1"/>
  <c r="U61" i="1"/>
  <c r="T61" i="1"/>
  <c r="S61" i="1"/>
  <c r="R61" i="1"/>
  <c r="Q61" i="1"/>
  <c r="P61" i="1"/>
  <c r="O61" i="1"/>
  <c r="N61" i="1"/>
  <c r="M61" i="1"/>
  <c r="L61" i="1"/>
  <c r="K61" i="1"/>
  <c r="J61" i="1"/>
  <c r="I61" i="1"/>
  <c r="H61" i="1"/>
  <c r="G61" i="1"/>
  <c r="F61" i="1"/>
  <c r="E61" i="1"/>
  <c r="D61" i="1"/>
  <c r="C61" i="1"/>
  <c r="W60" i="1"/>
  <c r="V60" i="1"/>
  <c r="U60" i="1"/>
  <c r="T60" i="1"/>
  <c r="S60" i="1"/>
  <c r="R60" i="1"/>
  <c r="Q60" i="1"/>
  <c r="P60" i="1"/>
  <c r="O60" i="1"/>
  <c r="N60" i="1"/>
  <c r="M60" i="1"/>
  <c r="L60" i="1"/>
  <c r="K60" i="1"/>
  <c r="J60" i="1"/>
  <c r="I60" i="1"/>
  <c r="H60" i="1"/>
  <c r="G60" i="1"/>
  <c r="F60" i="1"/>
  <c r="E60" i="1"/>
  <c r="D60" i="1"/>
  <c r="C60" i="1"/>
  <c r="W59" i="1"/>
  <c r="V59" i="1"/>
  <c r="U59" i="1"/>
  <c r="T59" i="1"/>
  <c r="S59" i="1"/>
  <c r="R59" i="1"/>
  <c r="Q59" i="1"/>
  <c r="P59" i="1"/>
  <c r="O59" i="1"/>
  <c r="N59" i="1"/>
  <c r="M59" i="1"/>
  <c r="L59" i="1"/>
  <c r="K59" i="1"/>
  <c r="J59" i="1"/>
  <c r="I59" i="1"/>
  <c r="H59" i="1"/>
  <c r="G59" i="1"/>
  <c r="F59" i="1"/>
  <c r="E59" i="1"/>
  <c r="D59" i="1"/>
  <c r="C59" i="1"/>
  <c r="W58" i="1"/>
  <c r="V58" i="1"/>
  <c r="U58" i="1"/>
  <c r="T58" i="1"/>
  <c r="S58" i="1"/>
  <c r="R58" i="1"/>
  <c r="Q58" i="1"/>
  <c r="P58" i="1"/>
  <c r="O58" i="1"/>
  <c r="N58" i="1"/>
  <c r="M58" i="1"/>
  <c r="L58" i="1"/>
  <c r="K58" i="1"/>
  <c r="J58" i="1"/>
  <c r="I58" i="1"/>
  <c r="H58" i="1"/>
  <c r="G58" i="1"/>
  <c r="F58" i="1"/>
  <c r="E58" i="1"/>
  <c r="D58" i="1"/>
  <c r="C58" i="1"/>
  <c r="W57" i="1"/>
  <c r="V57" i="1"/>
  <c r="U57" i="1"/>
  <c r="T57" i="1"/>
  <c r="S57" i="1"/>
  <c r="R57" i="1"/>
  <c r="Q57" i="1"/>
  <c r="P57" i="1"/>
  <c r="O57" i="1"/>
  <c r="N57" i="1"/>
  <c r="M57" i="1"/>
  <c r="L57" i="1"/>
  <c r="K57" i="1"/>
  <c r="J57" i="1"/>
  <c r="I57" i="1"/>
  <c r="H57" i="1"/>
  <c r="G57" i="1"/>
  <c r="F57" i="1"/>
  <c r="E57" i="1"/>
  <c r="D57" i="1"/>
  <c r="C57" i="1"/>
  <c r="W56" i="1"/>
  <c r="V56" i="1"/>
  <c r="U56" i="1"/>
  <c r="T56" i="1"/>
  <c r="S56" i="1"/>
  <c r="R56" i="1"/>
  <c r="Q56" i="1"/>
  <c r="P56" i="1"/>
  <c r="O56" i="1"/>
  <c r="N56" i="1"/>
  <c r="M56" i="1"/>
  <c r="L56" i="1"/>
  <c r="K56" i="1"/>
  <c r="J56" i="1"/>
  <c r="I56" i="1"/>
  <c r="H56" i="1"/>
  <c r="G56" i="1"/>
  <c r="F56" i="1"/>
  <c r="E56" i="1"/>
  <c r="D56" i="1"/>
  <c r="C56" i="1"/>
  <c r="W55" i="1"/>
  <c r="V55" i="1"/>
  <c r="U55" i="1"/>
  <c r="T55" i="1"/>
  <c r="S55" i="1"/>
  <c r="R55" i="1"/>
  <c r="Q55" i="1"/>
  <c r="P55" i="1"/>
  <c r="O55" i="1"/>
  <c r="N55" i="1"/>
  <c r="M55" i="1"/>
  <c r="L55" i="1"/>
  <c r="K55" i="1"/>
  <c r="J55" i="1"/>
  <c r="I55" i="1"/>
  <c r="H55" i="1"/>
  <c r="G55" i="1"/>
  <c r="F55" i="1"/>
  <c r="E55" i="1"/>
  <c r="D55" i="1"/>
  <c r="C55" i="1"/>
  <c r="W54" i="1"/>
  <c r="V54" i="1"/>
  <c r="U54" i="1"/>
  <c r="T54" i="1"/>
  <c r="S54" i="1"/>
  <c r="R54" i="1"/>
  <c r="Q54" i="1"/>
  <c r="P54" i="1"/>
  <c r="O54" i="1"/>
  <c r="N54" i="1"/>
  <c r="M54" i="1"/>
  <c r="L54" i="1"/>
  <c r="K54" i="1"/>
  <c r="J54" i="1"/>
  <c r="I54" i="1"/>
  <c r="H54" i="1"/>
  <c r="G54" i="1"/>
  <c r="F54" i="1"/>
  <c r="E54" i="1"/>
  <c r="D54" i="1"/>
  <c r="C54" i="1"/>
  <c r="W53" i="1"/>
  <c r="V53" i="1"/>
  <c r="U53" i="1"/>
  <c r="T53" i="1"/>
  <c r="S53" i="1"/>
  <c r="R53" i="1"/>
  <c r="Q53" i="1"/>
  <c r="P53" i="1"/>
  <c r="O53" i="1"/>
  <c r="N53" i="1"/>
  <c r="M53" i="1"/>
  <c r="L53" i="1"/>
  <c r="K53" i="1"/>
  <c r="J53" i="1"/>
  <c r="I53" i="1"/>
  <c r="H53" i="1"/>
  <c r="G53" i="1"/>
  <c r="F53" i="1"/>
  <c r="D53" i="1"/>
  <c r="C53" i="1"/>
  <c r="W52" i="1"/>
  <c r="V52" i="1"/>
  <c r="U52" i="1"/>
  <c r="T52" i="1"/>
  <c r="S52" i="1"/>
  <c r="R52" i="1"/>
  <c r="Q52" i="1"/>
  <c r="P52" i="1"/>
  <c r="O52" i="1"/>
  <c r="N52" i="1"/>
  <c r="M52" i="1"/>
  <c r="L52" i="1"/>
  <c r="K52" i="1"/>
  <c r="J52" i="1"/>
  <c r="I52" i="1"/>
  <c r="H52" i="1"/>
  <c r="G52" i="1"/>
  <c r="F52" i="1"/>
  <c r="D52" i="1"/>
  <c r="C52" i="1"/>
  <c r="W51" i="1"/>
  <c r="V51" i="1"/>
  <c r="U51" i="1"/>
  <c r="T51" i="1"/>
  <c r="S51" i="1"/>
  <c r="R51" i="1"/>
  <c r="Q51" i="1"/>
  <c r="P51" i="1"/>
  <c r="O51" i="1"/>
  <c r="N51" i="1"/>
  <c r="M51" i="1"/>
  <c r="L51" i="1"/>
  <c r="K51" i="1"/>
  <c r="J51" i="1"/>
  <c r="I51" i="1"/>
  <c r="H51" i="1"/>
  <c r="G51" i="1"/>
  <c r="F51" i="1"/>
  <c r="D51" i="1"/>
  <c r="C51" i="1"/>
  <c r="W50" i="1"/>
  <c r="V50" i="1"/>
  <c r="U50" i="1"/>
  <c r="T50" i="1"/>
  <c r="S50" i="1"/>
  <c r="R50" i="1"/>
  <c r="Q50" i="1"/>
  <c r="P50" i="1"/>
  <c r="O50" i="1"/>
  <c r="N50" i="1"/>
  <c r="M50" i="1"/>
  <c r="L50" i="1"/>
  <c r="K50" i="1"/>
  <c r="J50" i="1"/>
  <c r="I50" i="1"/>
  <c r="H50" i="1"/>
  <c r="G50" i="1"/>
  <c r="F50" i="1"/>
  <c r="E50" i="1"/>
  <c r="D50" i="1"/>
  <c r="C50" i="1"/>
  <c r="W49" i="1"/>
  <c r="V49" i="1"/>
  <c r="U49" i="1"/>
  <c r="T49" i="1"/>
  <c r="S49" i="1"/>
  <c r="R49" i="1"/>
  <c r="Q49" i="1"/>
  <c r="P49" i="1"/>
  <c r="O49" i="1"/>
  <c r="N49" i="1"/>
  <c r="M49" i="1"/>
  <c r="L49" i="1"/>
  <c r="K49" i="1"/>
  <c r="J49" i="1"/>
  <c r="I49" i="1"/>
  <c r="H49" i="1"/>
  <c r="G49" i="1"/>
  <c r="F49" i="1"/>
  <c r="E49" i="1"/>
  <c r="D49" i="1"/>
  <c r="C49" i="1"/>
  <c r="W48" i="1"/>
  <c r="V48" i="1"/>
  <c r="U48" i="1"/>
  <c r="T48" i="1"/>
  <c r="S48" i="1"/>
  <c r="R48" i="1"/>
  <c r="Q48" i="1"/>
  <c r="P48" i="1"/>
  <c r="O48" i="1"/>
  <c r="N48" i="1"/>
  <c r="M48" i="1"/>
  <c r="L48" i="1"/>
  <c r="K48" i="1"/>
  <c r="J48" i="1"/>
  <c r="I48" i="1"/>
  <c r="H48" i="1"/>
  <c r="G48" i="1"/>
  <c r="F48" i="1"/>
  <c r="E48" i="1"/>
  <c r="D48" i="1"/>
  <c r="C48" i="1"/>
  <c r="W47" i="1"/>
  <c r="V47" i="1"/>
  <c r="U47" i="1"/>
  <c r="T47" i="1"/>
  <c r="S47" i="1"/>
  <c r="R47" i="1"/>
  <c r="Q47" i="1"/>
  <c r="P47" i="1"/>
  <c r="O47" i="1"/>
  <c r="N47" i="1"/>
  <c r="M47" i="1"/>
  <c r="L47" i="1"/>
  <c r="K47" i="1"/>
  <c r="I47" i="1"/>
  <c r="H47" i="1"/>
  <c r="G47" i="1"/>
  <c r="F47" i="1"/>
  <c r="E47" i="1"/>
  <c r="D47" i="1"/>
  <c r="C47" i="1"/>
  <c r="W46" i="1"/>
  <c r="V46" i="1"/>
  <c r="U46" i="1"/>
  <c r="T46" i="1"/>
  <c r="S46" i="1"/>
  <c r="R46" i="1"/>
  <c r="Q46" i="1"/>
  <c r="P46" i="1"/>
  <c r="O46" i="1"/>
  <c r="N46" i="1"/>
  <c r="M46" i="1"/>
  <c r="L46" i="1"/>
  <c r="K46" i="1"/>
  <c r="J46" i="1"/>
  <c r="I46" i="1"/>
  <c r="H46" i="1"/>
  <c r="G46" i="1"/>
  <c r="F46" i="1"/>
  <c r="E46" i="1"/>
  <c r="D46" i="1"/>
  <c r="C46" i="1"/>
  <c r="W45" i="1"/>
  <c r="V45" i="1"/>
  <c r="U45" i="1"/>
  <c r="T45" i="1"/>
  <c r="S45" i="1"/>
  <c r="R45" i="1"/>
  <c r="Q45" i="1"/>
  <c r="P45" i="1"/>
  <c r="O45" i="1"/>
  <c r="N45" i="1"/>
  <c r="M45" i="1"/>
  <c r="L45" i="1"/>
  <c r="K45" i="1"/>
  <c r="J45" i="1"/>
  <c r="I45" i="1"/>
  <c r="H45" i="1"/>
  <c r="G45" i="1"/>
  <c r="F45" i="1"/>
  <c r="E45" i="1"/>
  <c r="D45" i="1"/>
  <c r="C45" i="1"/>
  <c r="W44" i="1"/>
  <c r="V44" i="1"/>
  <c r="U44" i="1"/>
  <c r="T44" i="1"/>
  <c r="S44" i="1"/>
  <c r="R44" i="1"/>
  <c r="Q44" i="1"/>
  <c r="P44" i="1"/>
  <c r="O44" i="1"/>
  <c r="N44" i="1"/>
  <c r="M44" i="1"/>
  <c r="L44" i="1"/>
  <c r="K44" i="1"/>
  <c r="J44" i="1"/>
  <c r="I44" i="1"/>
  <c r="H44" i="1"/>
  <c r="G44" i="1"/>
  <c r="F44" i="1"/>
  <c r="E44" i="1"/>
  <c r="D44" i="1"/>
  <c r="C44" i="1"/>
  <c r="W43" i="1"/>
  <c r="V43" i="1"/>
  <c r="U43" i="1"/>
  <c r="T43" i="1"/>
  <c r="S43" i="1"/>
  <c r="R43" i="1"/>
  <c r="Q43" i="1"/>
  <c r="P43" i="1"/>
  <c r="O43" i="1"/>
  <c r="N43" i="1"/>
  <c r="M43" i="1"/>
  <c r="L43" i="1"/>
  <c r="K43" i="1"/>
  <c r="J43" i="1"/>
  <c r="I43" i="1"/>
  <c r="H43" i="1"/>
  <c r="G43" i="1"/>
  <c r="F43" i="1"/>
  <c r="E43" i="1"/>
  <c r="D43" i="1"/>
  <c r="C43" i="1"/>
  <c r="W42" i="1"/>
  <c r="V42" i="1"/>
  <c r="U42" i="1"/>
  <c r="T42" i="1"/>
  <c r="S42" i="1"/>
  <c r="R42" i="1"/>
  <c r="Q42" i="1"/>
  <c r="P42" i="1"/>
  <c r="O42" i="1"/>
  <c r="N42" i="1"/>
  <c r="M42" i="1"/>
  <c r="L42" i="1"/>
  <c r="K42" i="1"/>
  <c r="J42" i="1"/>
  <c r="I42" i="1"/>
  <c r="H42" i="1"/>
  <c r="G42" i="1"/>
  <c r="F42" i="1"/>
  <c r="E42" i="1"/>
  <c r="D42" i="1"/>
  <c r="C42" i="1"/>
  <c r="W41" i="1"/>
  <c r="V41" i="1"/>
  <c r="U41" i="1"/>
  <c r="T41" i="1"/>
  <c r="S41" i="1"/>
  <c r="R41" i="1"/>
  <c r="Q41" i="1"/>
  <c r="P41" i="1"/>
  <c r="O41" i="1"/>
  <c r="N41" i="1"/>
  <c r="M41" i="1"/>
  <c r="L41" i="1"/>
  <c r="K41" i="1"/>
  <c r="J41" i="1"/>
  <c r="I41" i="1"/>
  <c r="H41" i="1"/>
  <c r="G41" i="1"/>
  <c r="F41" i="1"/>
  <c r="E41" i="1"/>
  <c r="D41" i="1"/>
  <c r="C41" i="1"/>
  <c r="W40" i="1"/>
  <c r="V40" i="1"/>
  <c r="U40" i="1"/>
  <c r="T40" i="1"/>
  <c r="S40" i="1"/>
  <c r="R40" i="1"/>
  <c r="Q40" i="1"/>
  <c r="P40" i="1"/>
  <c r="O40" i="1"/>
  <c r="N40" i="1"/>
  <c r="M40" i="1"/>
  <c r="L40" i="1"/>
  <c r="K40" i="1"/>
  <c r="J40" i="1"/>
  <c r="I40" i="1"/>
  <c r="H40" i="1"/>
  <c r="G40" i="1"/>
  <c r="F40" i="1"/>
  <c r="E40" i="1"/>
  <c r="D40" i="1"/>
  <c r="C40" i="1"/>
  <c r="W39" i="1"/>
  <c r="V39" i="1"/>
  <c r="U39" i="1"/>
  <c r="T39" i="1"/>
  <c r="S39" i="1"/>
  <c r="R39" i="1"/>
  <c r="Q39" i="1"/>
  <c r="P39" i="1"/>
  <c r="O39" i="1"/>
  <c r="N39" i="1"/>
  <c r="M39" i="1"/>
  <c r="L39" i="1"/>
  <c r="K39" i="1"/>
  <c r="J39" i="1"/>
  <c r="I39" i="1"/>
  <c r="H39" i="1"/>
  <c r="G39" i="1"/>
  <c r="F39" i="1"/>
  <c r="E39" i="1"/>
  <c r="D39" i="1"/>
  <c r="C39" i="1"/>
  <c r="W38" i="1"/>
  <c r="V38" i="1"/>
  <c r="U38" i="1"/>
  <c r="T38" i="1"/>
  <c r="S38" i="1"/>
  <c r="R38" i="1"/>
  <c r="Q38" i="1"/>
  <c r="P38" i="1"/>
  <c r="O38" i="1"/>
  <c r="N38" i="1"/>
  <c r="M38" i="1"/>
  <c r="L38" i="1"/>
  <c r="K38" i="1"/>
  <c r="J38" i="1"/>
  <c r="I38" i="1"/>
  <c r="H38" i="1"/>
  <c r="G38" i="1"/>
  <c r="F38" i="1"/>
  <c r="E38" i="1"/>
  <c r="D38" i="1"/>
  <c r="C38" i="1"/>
  <c r="W37" i="1"/>
  <c r="V37" i="1"/>
  <c r="U37" i="1"/>
  <c r="T37" i="1"/>
  <c r="S37" i="1"/>
  <c r="R37" i="1"/>
  <c r="Q37" i="1"/>
  <c r="P37" i="1"/>
  <c r="O37" i="1"/>
  <c r="N37" i="1"/>
  <c r="M37" i="1"/>
  <c r="L37" i="1"/>
  <c r="K37" i="1"/>
  <c r="J37" i="1"/>
  <c r="I37" i="1"/>
  <c r="H37" i="1"/>
  <c r="G37" i="1"/>
  <c r="F37" i="1"/>
  <c r="E37" i="1"/>
  <c r="D37" i="1"/>
  <c r="C37" i="1"/>
  <c r="W36" i="1"/>
  <c r="V36" i="1"/>
  <c r="U36" i="1"/>
  <c r="T36" i="1"/>
  <c r="S36" i="1"/>
  <c r="R36" i="1"/>
  <c r="Q36" i="1"/>
  <c r="P36" i="1"/>
  <c r="O36" i="1"/>
  <c r="N36" i="1"/>
  <c r="M36" i="1"/>
  <c r="L36" i="1"/>
  <c r="K36" i="1"/>
  <c r="J36" i="1"/>
  <c r="I36" i="1"/>
  <c r="H36" i="1"/>
  <c r="G36" i="1"/>
  <c r="F36" i="1"/>
  <c r="E36" i="1"/>
  <c r="D36" i="1"/>
  <c r="C36" i="1"/>
  <c r="W35" i="1"/>
  <c r="V35" i="1"/>
  <c r="U35" i="1"/>
  <c r="T35" i="1"/>
  <c r="S35" i="1"/>
  <c r="R35" i="1"/>
  <c r="Q35" i="1"/>
  <c r="P35" i="1"/>
  <c r="O35" i="1"/>
  <c r="N35" i="1"/>
  <c r="M35" i="1"/>
  <c r="L35" i="1"/>
  <c r="K35" i="1"/>
  <c r="J35" i="1"/>
  <c r="I35" i="1"/>
  <c r="H35" i="1"/>
  <c r="G35" i="1"/>
  <c r="F35" i="1"/>
  <c r="E35" i="1"/>
  <c r="D35" i="1"/>
  <c r="C35" i="1"/>
  <c r="W34" i="1"/>
  <c r="V34" i="1"/>
  <c r="U34" i="1"/>
  <c r="T34" i="1"/>
  <c r="S34" i="1"/>
  <c r="R34" i="1"/>
  <c r="Q34" i="1"/>
  <c r="P34" i="1"/>
  <c r="O34" i="1"/>
  <c r="N34" i="1"/>
  <c r="M34" i="1"/>
  <c r="L34" i="1"/>
  <c r="K34" i="1"/>
  <c r="J34" i="1"/>
  <c r="I34" i="1"/>
  <c r="H34" i="1"/>
  <c r="G34" i="1"/>
  <c r="F34" i="1"/>
  <c r="E34" i="1"/>
  <c r="D34" i="1"/>
  <c r="C34" i="1"/>
  <c r="W33" i="1"/>
  <c r="V33" i="1"/>
  <c r="U33" i="1"/>
  <c r="T33" i="1"/>
  <c r="S33" i="1"/>
  <c r="R33" i="1"/>
  <c r="Q33" i="1"/>
  <c r="P33" i="1"/>
  <c r="O33" i="1"/>
  <c r="N33" i="1"/>
  <c r="M33" i="1"/>
  <c r="L33" i="1"/>
  <c r="K33" i="1"/>
  <c r="J33" i="1"/>
  <c r="I33" i="1"/>
  <c r="H33" i="1"/>
  <c r="G33" i="1"/>
  <c r="F33" i="1"/>
  <c r="E33" i="1"/>
  <c r="D33" i="1"/>
  <c r="C33" i="1"/>
  <c r="W32" i="1"/>
  <c r="V32" i="1"/>
  <c r="U32" i="1"/>
  <c r="T32" i="1"/>
  <c r="S32" i="1"/>
  <c r="R32" i="1"/>
  <c r="Q32" i="1"/>
  <c r="P32" i="1"/>
  <c r="O32" i="1"/>
  <c r="N32" i="1"/>
  <c r="M32" i="1"/>
  <c r="L32" i="1"/>
  <c r="K32" i="1"/>
  <c r="J32" i="1"/>
  <c r="I32" i="1"/>
  <c r="H32" i="1"/>
  <c r="G32" i="1"/>
  <c r="F32" i="1"/>
  <c r="E32" i="1"/>
  <c r="D32" i="1"/>
  <c r="C32" i="1"/>
  <c r="W31" i="1"/>
  <c r="V31" i="1"/>
  <c r="U31" i="1"/>
  <c r="T31" i="1"/>
  <c r="S31" i="1"/>
  <c r="R31" i="1"/>
  <c r="Q31" i="1"/>
  <c r="P31" i="1"/>
  <c r="O31" i="1"/>
  <c r="N31" i="1"/>
  <c r="M31" i="1"/>
  <c r="L31" i="1"/>
  <c r="K31" i="1"/>
  <c r="J31" i="1"/>
  <c r="I31" i="1"/>
  <c r="H31" i="1"/>
  <c r="G31" i="1"/>
  <c r="F31" i="1"/>
  <c r="E31" i="1"/>
  <c r="D31" i="1"/>
  <c r="C31" i="1"/>
  <c r="W30" i="1"/>
  <c r="V30" i="1"/>
  <c r="U30" i="1"/>
  <c r="T30" i="1"/>
  <c r="S30" i="1"/>
  <c r="R30" i="1"/>
  <c r="Q30" i="1"/>
  <c r="P30" i="1"/>
  <c r="O30" i="1"/>
  <c r="N30" i="1"/>
  <c r="M30" i="1"/>
  <c r="L30" i="1"/>
  <c r="K30" i="1"/>
  <c r="J30" i="1"/>
  <c r="I30" i="1"/>
  <c r="H30" i="1"/>
  <c r="G30" i="1"/>
  <c r="F30" i="1"/>
  <c r="E30" i="1"/>
  <c r="D30" i="1"/>
  <c r="C30" i="1"/>
  <c r="W29" i="1"/>
  <c r="V29" i="1"/>
  <c r="U29" i="1"/>
  <c r="T29" i="1"/>
  <c r="S29" i="1"/>
  <c r="R29" i="1"/>
  <c r="Q29" i="1"/>
  <c r="P29" i="1"/>
  <c r="O29" i="1"/>
  <c r="N29" i="1"/>
  <c r="M29" i="1"/>
  <c r="L29" i="1"/>
  <c r="K29" i="1"/>
  <c r="J29" i="1"/>
  <c r="I29" i="1"/>
  <c r="H29" i="1"/>
  <c r="G29" i="1"/>
  <c r="F29" i="1"/>
  <c r="E29" i="1"/>
  <c r="D29" i="1"/>
  <c r="C29" i="1"/>
  <c r="W28" i="1"/>
  <c r="V28" i="1"/>
  <c r="U28" i="1"/>
  <c r="T28" i="1"/>
  <c r="S28" i="1"/>
  <c r="R28" i="1"/>
  <c r="Q28" i="1"/>
  <c r="P28" i="1"/>
  <c r="O28" i="1"/>
  <c r="N28" i="1"/>
  <c r="M28" i="1"/>
  <c r="L28" i="1"/>
  <c r="K28" i="1"/>
  <c r="J28" i="1"/>
  <c r="I28" i="1"/>
  <c r="H28" i="1"/>
  <c r="G28" i="1"/>
  <c r="F28" i="1"/>
  <c r="E28" i="1"/>
  <c r="D28" i="1"/>
  <c r="C28" i="1"/>
  <c r="W27" i="1"/>
  <c r="V27" i="1"/>
  <c r="U27" i="1"/>
  <c r="T27" i="1"/>
  <c r="S27" i="1"/>
  <c r="R27" i="1"/>
  <c r="Q27" i="1"/>
  <c r="P27" i="1"/>
  <c r="O27" i="1"/>
  <c r="N27" i="1"/>
  <c r="M27" i="1"/>
  <c r="L27" i="1"/>
  <c r="K27" i="1"/>
  <c r="J27" i="1"/>
  <c r="I27" i="1"/>
  <c r="H27" i="1"/>
  <c r="G27" i="1"/>
  <c r="F27" i="1"/>
  <c r="E27" i="1"/>
  <c r="D27" i="1"/>
  <c r="C27" i="1"/>
  <c r="W26" i="1"/>
  <c r="V26" i="1"/>
  <c r="U26" i="1"/>
  <c r="T26" i="1"/>
  <c r="S26" i="1"/>
  <c r="R26" i="1"/>
  <c r="Q26" i="1"/>
  <c r="P26" i="1"/>
  <c r="O26" i="1"/>
  <c r="N26" i="1"/>
  <c r="M26" i="1"/>
  <c r="L26" i="1"/>
  <c r="K26" i="1"/>
  <c r="J26" i="1"/>
  <c r="I26" i="1"/>
  <c r="H26" i="1"/>
  <c r="G26" i="1"/>
  <c r="F26" i="1"/>
  <c r="E26" i="1"/>
  <c r="D26" i="1"/>
  <c r="C26" i="1"/>
  <c r="W25" i="1"/>
  <c r="V25" i="1"/>
  <c r="U25" i="1"/>
  <c r="T25" i="1"/>
  <c r="S25" i="1"/>
  <c r="R25" i="1"/>
  <c r="Q25" i="1"/>
  <c r="P25" i="1"/>
  <c r="O25" i="1"/>
  <c r="N25" i="1"/>
  <c r="M25" i="1"/>
  <c r="L25" i="1"/>
  <c r="K25" i="1"/>
  <c r="J25" i="1"/>
  <c r="I25" i="1"/>
  <c r="H25" i="1"/>
  <c r="G25" i="1"/>
  <c r="F25" i="1"/>
  <c r="E25" i="1"/>
  <c r="D25" i="1"/>
  <c r="C25" i="1"/>
  <c r="W24" i="1"/>
  <c r="V24" i="1"/>
  <c r="U24" i="1"/>
  <c r="T24" i="1"/>
  <c r="S24" i="1"/>
  <c r="R24" i="1"/>
  <c r="Q24" i="1"/>
  <c r="P24" i="1"/>
  <c r="O24" i="1"/>
  <c r="N24" i="1"/>
  <c r="M24" i="1"/>
  <c r="L24" i="1"/>
  <c r="K24" i="1"/>
  <c r="J24" i="1"/>
  <c r="I24" i="1"/>
  <c r="H24" i="1"/>
  <c r="G24" i="1"/>
  <c r="F24" i="1"/>
  <c r="E24" i="1"/>
  <c r="D24" i="1"/>
  <c r="C24" i="1"/>
  <c r="W23" i="1"/>
  <c r="V23" i="1"/>
  <c r="U23" i="1"/>
  <c r="T23" i="1"/>
  <c r="S23" i="1"/>
  <c r="R23" i="1"/>
  <c r="Q23" i="1"/>
  <c r="P23" i="1"/>
  <c r="O23" i="1"/>
  <c r="N23" i="1"/>
  <c r="M23" i="1"/>
  <c r="L23" i="1"/>
  <c r="K23" i="1"/>
  <c r="J23" i="1"/>
  <c r="I23" i="1"/>
  <c r="H23" i="1"/>
  <c r="G23" i="1"/>
  <c r="F23" i="1"/>
  <c r="E23" i="1"/>
  <c r="D23" i="1"/>
  <c r="C23" i="1"/>
  <c r="W22" i="1"/>
  <c r="V22" i="1"/>
  <c r="U22" i="1"/>
  <c r="T22" i="1"/>
  <c r="S22" i="1"/>
  <c r="R22" i="1"/>
  <c r="Q22" i="1"/>
  <c r="P22" i="1"/>
  <c r="O22" i="1"/>
  <c r="N22" i="1"/>
  <c r="M22" i="1"/>
  <c r="L22" i="1"/>
  <c r="K22" i="1"/>
  <c r="J22" i="1"/>
  <c r="I22" i="1"/>
  <c r="H22" i="1"/>
  <c r="G22" i="1"/>
  <c r="F22" i="1"/>
  <c r="E22" i="1"/>
  <c r="D22" i="1"/>
  <c r="C22" i="1"/>
  <c r="W21" i="1"/>
  <c r="V21" i="1"/>
  <c r="U21" i="1"/>
  <c r="T21" i="1"/>
  <c r="S21" i="1"/>
  <c r="R21" i="1"/>
  <c r="Q21" i="1"/>
  <c r="P21" i="1"/>
  <c r="O21" i="1"/>
  <c r="N21" i="1"/>
  <c r="M21" i="1"/>
  <c r="L21" i="1"/>
  <c r="K21" i="1"/>
  <c r="J21" i="1"/>
  <c r="I21" i="1"/>
  <c r="H21" i="1"/>
  <c r="G21" i="1"/>
  <c r="F21" i="1"/>
  <c r="E21" i="1"/>
  <c r="D21" i="1"/>
  <c r="C21" i="1"/>
  <c r="W20" i="1"/>
  <c r="V20" i="1"/>
  <c r="U20" i="1"/>
  <c r="T20" i="1"/>
  <c r="S20" i="1"/>
  <c r="R20" i="1"/>
  <c r="Q20" i="1"/>
  <c r="P20" i="1"/>
  <c r="O20" i="1"/>
  <c r="N20" i="1"/>
  <c r="M20" i="1"/>
  <c r="L20" i="1"/>
  <c r="K20" i="1"/>
  <c r="J20" i="1"/>
  <c r="I20" i="1"/>
  <c r="H20" i="1"/>
  <c r="G20" i="1"/>
  <c r="F20" i="1"/>
  <c r="E20" i="1"/>
  <c r="D20" i="1"/>
  <c r="C20" i="1"/>
  <c r="W19" i="1"/>
  <c r="V19" i="1"/>
  <c r="U19" i="1"/>
  <c r="T19" i="1"/>
  <c r="S19" i="1"/>
  <c r="R19" i="1"/>
  <c r="Q19" i="1"/>
  <c r="P19" i="1"/>
  <c r="O19" i="1"/>
  <c r="N19" i="1"/>
  <c r="M19" i="1"/>
  <c r="L19" i="1"/>
  <c r="K19" i="1"/>
  <c r="J19" i="1"/>
  <c r="I19" i="1"/>
  <c r="H19" i="1"/>
  <c r="G19" i="1"/>
  <c r="F19" i="1"/>
  <c r="E19" i="1"/>
  <c r="D19" i="1"/>
  <c r="C19" i="1"/>
  <c r="W18" i="1"/>
  <c r="V18" i="1"/>
  <c r="U18" i="1"/>
  <c r="T18" i="1"/>
  <c r="S18" i="1"/>
  <c r="R18" i="1"/>
  <c r="Q18" i="1"/>
  <c r="P18" i="1"/>
  <c r="O18" i="1"/>
  <c r="N18" i="1"/>
  <c r="M18" i="1"/>
  <c r="L18" i="1"/>
  <c r="K18" i="1"/>
  <c r="J18" i="1"/>
  <c r="I18" i="1"/>
  <c r="H18" i="1"/>
  <c r="G18" i="1"/>
  <c r="F18" i="1"/>
  <c r="E18" i="1"/>
  <c r="D18" i="1"/>
  <c r="C18" i="1"/>
  <c r="W17" i="1"/>
  <c r="V17" i="1"/>
  <c r="U17" i="1"/>
  <c r="T17" i="1"/>
  <c r="S17" i="1"/>
  <c r="R17" i="1"/>
  <c r="Q17" i="1"/>
  <c r="P17" i="1"/>
  <c r="O17" i="1"/>
  <c r="N17" i="1"/>
  <c r="M17" i="1"/>
  <c r="L17" i="1"/>
  <c r="K17" i="1"/>
  <c r="J17" i="1"/>
  <c r="I17" i="1"/>
  <c r="H17" i="1"/>
  <c r="G17" i="1"/>
  <c r="F17" i="1"/>
  <c r="E17" i="1"/>
  <c r="D17" i="1"/>
  <c r="C17" i="1"/>
  <c r="W16" i="1"/>
  <c r="V16" i="1"/>
  <c r="U16" i="1"/>
  <c r="T16" i="1"/>
  <c r="S16" i="1"/>
  <c r="R16" i="1"/>
  <c r="Q16" i="1"/>
  <c r="P16" i="1"/>
  <c r="O16" i="1"/>
  <c r="N16" i="1"/>
  <c r="M16" i="1"/>
  <c r="L16" i="1"/>
  <c r="K16" i="1"/>
  <c r="J16" i="1"/>
  <c r="I16" i="1"/>
  <c r="H16" i="1"/>
  <c r="G16" i="1"/>
  <c r="F16" i="1"/>
  <c r="E16" i="1"/>
  <c r="D16" i="1"/>
  <c r="C16" i="1"/>
  <c r="W15" i="1"/>
  <c r="V15" i="1"/>
  <c r="U15" i="1"/>
  <c r="T15" i="1"/>
  <c r="S15" i="1"/>
  <c r="R15" i="1"/>
  <c r="Q15" i="1"/>
  <c r="P15" i="1"/>
  <c r="O15" i="1"/>
  <c r="N15" i="1"/>
  <c r="M15" i="1"/>
  <c r="L15" i="1"/>
  <c r="K15" i="1"/>
  <c r="J15" i="1"/>
  <c r="I15" i="1"/>
  <c r="H15" i="1"/>
  <c r="G15" i="1"/>
  <c r="F15" i="1"/>
  <c r="E15" i="1"/>
  <c r="D15" i="1"/>
  <c r="C15" i="1"/>
  <c r="W14" i="1"/>
  <c r="V14" i="1"/>
  <c r="U14" i="1"/>
  <c r="T14" i="1"/>
  <c r="S14" i="1"/>
  <c r="R14" i="1"/>
  <c r="Q14" i="1"/>
  <c r="P14" i="1"/>
  <c r="O14" i="1"/>
  <c r="N14" i="1"/>
  <c r="M14" i="1"/>
  <c r="L14" i="1"/>
  <c r="K14" i="1"/>
  <c r="J14" i="1"/>
  <c r="I14" i="1"/>
  <c r="H14" i="1"/>
  <c r="G14" i="1"/>
  <c r="F14" i="1"/>
  <c r="E14" i="1"/>
  <c r="D14" i="1"/>
  <c r="C14" i="1"/>
  <c r="W13" i="1"/>
  <c r="V13" i="1"/>
  <c r="U13" i="1"/>
  <c r="T13" i="1"/>
  <c r="S13" i="1"/>
  <c r="R13" i="1"/>
  <c r="Q13" i="1"/>
  <c r="P13" i="1"/>
  <c r="O13" i="1"/>
  <c r="N13" i="1"/>
  <c r="M13" i="1"/>
  <c r="L13" i="1"/>
  <c r="K13" i="1"/>
  <c r="J13" i="1"/>
  <c r="I13" i="1"/>
  <c r="H13" i="1"/>
  <c r="G13" i="1"/>
  <c r="F13" i="1"/>
  <c r="E13" i="1"/>
  <c r="D13" i="1"/>
  <c r="C13" i="1"/>
  <c r="W12" i="1"/>
  <c r="V12" i="1"/>
  <c r="U12" i="1"/>
  <c r="T12" i="1"/>
  <c r="S12" i="1"/>
  <c r="R12" i="1"/>
  <c r="Q12" i="1"/>
  <c r="P12" i="1"/>
  <c r="O12" i="1"/>
  <c r="N12" i="1"/>
  <c r="M12" i="1"/>
  <c r="L12" i="1"/>
  <c r="K12" i="1"/>
  <c r="J12" i="1"/>
  <c r="I12" i="1"/>
  <c r="H12" i="1"/>
  <c r="G12" i="1"/>
  <c r="F12" i="1"/>
  <c r="E12" i="1"/>
  <c r="D12" i="1"/>
  <c r="C12" i="1"/>
  <c r="W11" i="1"/>
  <c r="V11" i="1"/>
  <c r="U11" i="1"/>
  <c r="T11" i="1"/>
  <c r="S11" i="1"/>
  <c r="R11" i="1"/>
  <c r="Q11" i="1"/>
  <c r="P11" i="1"/>
  <c r="O11" i="1"/>
  <c r="N11" i="1"/>
  <c r="M11" i="1"/>
  <c r="L11" i="1"/>
  <c r="K11" i="1"/>
  <c r="J11" i="1"/>
  <c r="I11" i="1"/>
  <c r="H11" i="1"/>
  <c r="G11" i="1"/>
  <c r="F11" i="1"/>
  <c r="E11" i="1"/>
  <c r="D11" i="1"/>
  <c r="C11" i="1"/>
  <c r="W10" i="1"/>
  <c r="V10" i="1"/>
  <c r="U10" i="1"/>
  <c r="T10" i="1"/>
  <c r="S10" i="1"/>
  <c r="R10" i="1"/>
  <c r="Q10" i="1"/>
  <c r="P10" i="1"/>
  <c r="O10" i="1"/>
  <c r="N10" i="1"/>
  <c r="M10" i="1"/>
  <c r="L10" i="1"/>
  <c r="K10" i="1"/>
  <c r="J10" i="1"/>
  <c r="I10" i="1"/>
  <c r="H10" i="1"/>
  <c r="G10" i="1"/>
  <c r="G75" i="1" s="1"/>
  <c r="F10" i="1"/>
  <c r="E10" i="1"/>
  <c r="D10" i="1"/>
  <c r="C10" i="1"/>
  <c r="W9" i="1"/>
  <c r="V9" i="1"/>
  <c r="U9" i="1"/>
  <c r="T9" i="1"/>
  <c r="S9" i="1"/>
  <c r="R9" i="1"/>
  <c r="Q9" i="1"/>
  <c r="P9" i="1"/>
  <c r="O9" i="1"/>
  <c r="N9" i="1"/>
  <c r="M9" i="1"/>
  <c r="L9" i="1"/>
  <c r="K9" i="1"/>
  <c r="J9" i="1"/>
  <c r="I9" i="1"/>
  <c r="H9" i="1"/>
  <c r="G9" i="1"/>
  <c r="F9" i="1"/>
  <c r="E9" i="1"/>
  <c r="D9" i="1"/>
  <c r="C9" i="1"/>
  <c r="W8" i="1"/>
  <c r="V8" i="1"/>
  <c r="U8" i="1"/>
  <c r="T8" i="1"/>
  <c r="S8" i="1"/>
  <c r="R8" i="1"/>
  <c r="Q8" i="1"/>
  <c r="P8" i="1"/>
  <c r="O8" i="1"/>
  <c r="N8" i="1"/>
  <c r="M8" i="1"/>
  <c r="L8" i="1"/>
  <c r="K8" i="1"/>
  <c r="J8" i="1"/>
  <c r="I8" i="1"/>
  <c r="I75" i="1" s="1"/>
  <c r="H8" i="1"/>
  <c r="G8" i="1"/>
  <c r="F8" i="1"/>
  <c r="E8" i="1"/>
  <c r="D8" i="1"/>
  <c r="C8" i="1"/>
  <c r="W7" i="1"/>
  <c r="V7" i="1"/>
  <c r="U7" i="1"/>
  <c r="T7" i="1"/>
  <c r="S7" i="1"/>
  <c r="R7" i="1"/>
  <c r="Q7" i="1"/>
  <c r="P7" i="1"/>
  <c r="O7" i="1"/>
  <c r="N7" i="1"/>
  <c r="M7" i="1"/>
  <c r="L7" i="1"/>
  <c r="L75" i="1" s="1"/>
  <c r="K7" i="1"/>
  <c r="J7" i="1"/>
  <c r="I7" i="1"/>
  <c r="H7" i="1"/>
  <c r="G7" i="1"/>
  <c r="F7" i="1"/>
  <c r="E7" i="1"/>
  <c r="D7" i="1"/>
  <c r="C7" i="1"/>
  <c r="W6" i="1"/>
  <c r="V6" i="1"/>
  <c r="U6" i="1"/>
  <c r="T6" i="1"/>
  <c r="T75" i="1" s="1"/>
  <c r="S6" i="1"/>
  <c r="R6" i="1"/>
  <c r="Q6" i="1"/>
  <c r="P6" i="1"/>
  <c r="P75" i="1" s="1"/>
  <c r="O6" i="1"/>
  <c r="O75" i="1" s="1"/>
  <c r="N6" i="1"/>
  <c r="N75" i="1" s="1"/>
  <c r="M6" i="1"/>
  <c r="M75" i="1" s="1"/>
  <c r="K6" i="1"/>
  <c r="K75" i="1" s="1"/>
  <c r="J6" i="1"/>
  <c r="J75" i="1" s="1"/>
  <c r="I6" i="1"/>
  <c r="H6" i="1"/>
  <c r="H75" i="1" s="1"/>
  <c r="G6" i="1"/>
  <c r="F6" i="1"/>
  <c r="F75" i="1" s="1"/>
  <c r="E6" i="1"/>
  <c r="E75" i="1" s="1"/>
  <c r="D6" i="1"/>
  <c r="D75" i="1" s="1"/>
  <c r="C6" i="1"/>
  <c r="U5" i="1"/>
  <c r="L5" i="1"/>
  <c r="T5" i="1" s="1"/>
  <c r="U4" i="1"/>
  <c r="T4" i="1"/>
  <c r="L4" i="1"/>
  <c r="N4" i="1" s="1"/>
  <c r="M5" i="1" l="1"/>
  <c r="N5" i="1"/>
  <c r="M4" i="1"/>
  <c r="O5" i="1"/>
  <c r="P5" i="1"/>
  <c r="P4" i="1"/>
</calcChain>
</file>

<file path=xl/sharedStrings.xml><?xml version="1.0" encoding="utf-8"?>
<sst xmlns="http://schemas.openxmlformats.org/spreadsheetml/2006/main" count="112" uniqueCount="109">
  <si>
    <t>Disease group</t>
  </si>
  <si>
    <t>Disease name</t>
  </si>
  <si>
    <t>Disease code</t>
  </si>
  <si>
    <t>ACT</t>
  </si>
  <si>
    <t>NSW</t>
  </si>
  <si>
    <t>NT</t>
  </si>
  <si>
    <t>Qld</t>
  </si>
  <si>
    <t>SA</t>
  </si>
  <si>
    <t>Tas</t>
  </si>
  <si>
    <t>Vic</t>
  </si>
  <si>
    <t>WA</t>
  </si>
  <si>
    <t>Bloodborne diseases</t>
  </si>
  <si>
    <t>Hepatitis B (newly acquired)</t>
  </si>
  <si>
    <t>Hepatitis B (unspecified)</t>
  </si>
  <si>
    <t>Hepatitis C (newly acquired)</t>
  </si>
  <si>
    <t>Hepatitis C (unspecified)</t>
  </si>
  <si>
    <t>Hepatitis D</t>
  </si>
  <si>
    <t>Gastrointestinal diseases</t>
  </si>
  <si>
    <t>Campylobacteriosis</t>
  </si>
  <si>
    <t>Cryptosporidiosis</t>
  </si>
  <si>
    <t>Hepatitis A</t>
  </si>
  <si>
    <t>Listeriosis</t>
  </si>
  <si>
    <t>Paratyphoid</t>
  </si>
  <si>
    <t>STEC</t>
  </si>
  <si>
    <t>Salmonellosis</t>
  </si>
  <si>
    <t>Shigellosis</t>
  </si>
  <si>
    <t>Typhoid Fever</t>
  </si>
  <si>
    <t>Other bacterial infections</t>
  </si>
  <si>
    <t>Legionellosis</t>
  </si>
  <si>
    <t>Meningococcal disease (invasive)</t>
  </si>
  <si>
    <t>Tuberculosis</t>
  </si>
  <si>
    <t>Sexually transmissible infections</t>
  </si>
  <si>
    <t>Chlamydial infection</t>
  </si>
  <si>
    <t>Gonococcal infection</t>
  </si>
  <si>
    <t>Syphilis &lt; 2 years</t>
  </si>
  <si>
    <t>Syphilis &gt; 2 years or unspecified duration</t>
  </si>
  <si>
    <t>Vaccine preventable diseases</t>
  </si>
  <si>
    <t>Diphtheria</t>
  </si>
  <si>
    <t>Haemophilus influenzae type b</t>
  </si>
  <si>
    <t>Influenza (laboratory confirmed)</t>
  </si>
  <si>
    <t>Measles</t>
  </si>
  <si>
    <t>Mumps</t>
  </si>
  <si>
    <t>Pertussis</t>
  </si>
  <si>
    <t>Pneumococcal disease (invasive)</t>
  </si>
  <si>
    <t>Varicella zoster (chickenpox)</t>
  </si>
  <si>
    <t>Varicella zoster (shingles)</t>
  </si>
  <si>
    <t>Varicella zoster (unspecified)</t>
  </si>
  <si>
    <t>Vectorborne diseases</t>
  </si>
  <si>
    <t>Barmah Forest virus infection</t>
  </si>
  <si>
    <t>Dengue virus infection</t>
  </si>
  <si>
    <t>Malaria</t>
  </si>
  <si>
    <t>Ross River virus infection</t>
  </si>
  <si>
    <t>Zoonoses</t>
  </si>
  <si>
    <t>Brucellosis</t>
  </si>
  <si>
    <t>Leptospirosis</t>
  </si>
  <si>
    <t>Q fever</t>
  </si>
  <si>
    <t>Hepatitis E</t>
  </si>
  <si>
    <t>Rubella</t>
  </si>
  <si>
    <t>Previous reporting Period</t>
  </si>
  <si>
    <t>Botulism</t>
  </si>
  <si>
    <t>Haemolytic uraemic syndrome (HUS)</t>
  </si>
  <si>
    <t>Quarantinable diseases</t>
  </si>
  <si>
    <t>Cholera</t>
  </si>
  <si>
    <t>Donovanosis</t>
  </si>
  <si>
    <t xml:space="preserve">Syphilis congenital </t>
  </si>
  <si>
    <t>Poliovirus infection</t>
  </si>
  <si>
    <t>Rubella congenital</t>
  </si>
  <si>
    <t>Tetanus</t>
  </si>
  <si>
    <t>Chikungunya virus infection</t>
  </si>
  <si>
    <t>Flavivirus infection (unspecified)</t>
  </si>
  <si>
    <t>Japanese encephalitis virus infection</t>
  </si>
  <si>
    <t>Murray Valley encephalitis virus infection</t>
  </si>
  <si>
    <t>West Nile/Kunjin virus infection</t>
  </si>
  <si>
    <t>Anthrax</t>
  </si>
  <si>
    <t>Australian bat lyssavirus infection</t>
  </si>
  <si>
    <t>Ornithosis</t>
  </si>
  <si>
    <t>Tularaemia</t>
  </si>
  <si>
    <t>Leprosy</t>
  </si>
  <si>
    <t>Same reporting period last year</t>
  </si>
  <si>
    <t>Current year
YTD</t>
  </si>
  <si>
    <t>Past Quarter</t>
  </si>
  <si>
    <t>Exceeds quarterly rolling mean +2 SD by</t>
  </si>
  <si>
    <t>Past Year</t>
  </si>
  <si>
    <t>Yearly rolling 
5 year mean</t>
  </si>
  <si>
    <t>Quarterly rolling 
5 year mean</t>
  </si>
  <si>
    <t>Exceeds yearly rolling mean +2 SD by</t>
  </si>
  <si>
    <t>Avian influenza in humans (AIH)</t>
  </si>
  <si>
    <t>Plague</t>
  </si>
  <si>
    <t>Rabies</t>
  </si>
  <si>
    <t>Severe acute respiratory syndrome (SARS)</t>
  </si>
  <si>
    <t>Smallpox</t>
  </si>
  <si>
    <t>Viral haemorrhagic fever (NEC)</t>
  </si>
  <si>
    <t>Yellow fever</t>
  </si>
  <si>
    <t>Rotavirus</t>
  </si>
  <si>
    <t>Lyssavirus infection (NEC)</t>
  </si>
  <si>
    <t>MERS-CoV</t>
  </si>
  <si>
    <t>NN</t>
  </si>
  <si>
    <t>Notification received date</t>
  </si>
  <si>
    <t>State or Territory</t>
  </si>
  <si>
    <t>Totals for Australia</t>
  </si>
  <si>
    <t>Historical 90 Day Period</t>
  </si>
  <si>
    <t>This reporting period</t>
  </si>
  <si>
    <t>Historical Yearly Period</t>
  </si>
  <si>
    <t>Ratio past quarter/5 year mean*</t>
  </si>
  <si>
    <t>Ratio past  year/5 year mean*</t>
  </si>
  <si>
    <t>Footnotes:                    
* Ratio of the 90 day prior surveillance period to the past 90 day 5 year rolling mean, or ratio of the year period prior surveillance period to the year period 5 year rolling mean.                   
NN = Not Notifiable, NEC = Not Elsewhere Classified</t>
  </si>
  <si>
    <t>COVID-19</t>
  </si>
  <si>
    <t>ADT FN12/2021</t>
  </si>
  <si>
    <r>
      <t xml:space="preserve">The data in this report are reliant on the provision of data from states and territories to the Australian Government Department of Health. Backlogs in notifications at the state or territory level may contribute to delays in reporting to the NNDSS. Notifications for some high volume conditions are only uploaded quarterly by some jurisdictions, which can result in apparent large variability over time. The NNDSS is a dynamic dataset, with data in this report representing data available on </t>
    </r>
    <r>
      <rPr>
        <b/>
        <sz val="9"/>
        <color rgb="FFFF0000"/>
        <rFont val="Calibri"/>
        <family val="2"/>
        <scheme val="minor"/>
      </rPr>
      <t>(23/06/2021).</t>
    </r>
    <r>
      <rPr>
        <sz val="9"/>
        <color rgb="FFFF0000"/>
        <rFont val="Calibri"/>
        <family val="2"/>
        <scheme val="minor"/>
      </rPr>
      <t xml:space="preserve"> </t>
    </r>
    <r>
      <rPr>
        <sz val="9"/>
        <color theme="1"/>
        <rFont val="Calibri"/>
        <family val="2"/>
        <scheme val="minor"/>
      </rPr>
      <t>Data in this report are subject to retrospective revision and may vary from data reported in published NNDSS reports and reports of notification data by states and territories.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</si>
</sst>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0_-;\-* #,##0.0_-;_-* &quot;-&quot;??_-;_-@_-"/>
    <numFmt numFmtId="165" formatCode="_-* #,##0_-;\-* #,##0_-;_-* &quot;-&quot;??_-;_-@_-"/>
    <numFmt numFmtId="166" formatCode="0.0_ ;[Red]\-0.0\ "/>
    <numFmt numFmtId="167" formatCode="dd/mm/yy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b/>
      <sz val="16"/>
      <name val="Calibri"/>
      <family val="2"/>
      <scheme val="minor"/>
    </font>
    <font>
      <b/>
      <sz val="28"/>
      <color theme="0"/>
      <name val="Calibri"/>
      <family val="2"/>
      <scheme val="minor"/>
    </font>
    <font>
      <b/>
      <sz val="12"/>
      <color theme="1"/>
      <name val="Calibri"/>
      <family val="2"/>
      <scheme val="minor"/>
    </font>
    <font>
      <b/>
      <sz val="14"/>
      <color theme="0"/>
      <name val="Calibri"/>
      <family val="2"/>
      <scheme val="minor"/>
    </font>
    <font>
      <sz val="9"/>
      <color theme="1"/>
      <name val="Calibri"/>
      <family val="2"/>
      <scheme val="minor"/>
    </font>
    <font>
      <sz val="9"/>
      <color rgb="FFFF0000"/>
      <name val="Calibri"/>
      <family val="2"/>
      <scheme val="minor"/>
    </font>
    <font>
      <b/>
      <sz val="9"/>
      <color rgb="FFFF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indexed="13"/>
        <bgColor indexed="64"/>
      </patternFill>
    </fill>
    <fill>
      <patternFill patternType="solid">
        <fgColor rgb="FFFFFF00"/>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medium">
        <color indexed="64"/>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9">
    <xf numFmtId="0" fontId="0" fillId="0" borderId="0" xfId="0"/>
    <xf numFmtId="0" fontId="18" fillId="0" borderId="0" xfId="0" applyFont="1" applyAlignment="1">
      <alignment horizontal="center" textRotation="90"/>
    </xf>
    <xf numFmtId="165" fontId="0" fillId="0" borderId="10" xfId="1" applyNumberFormat="1" applyFont="1" applyBorder="1"/>
    <xf numFmtId="49" fontId="0" fillId="0" borderId="0" xfId="0" applyNumberFormat="1" applyAlignment="1">
      <alignment horizontal="center"/>
    </xf>
    <xf numFmtId="165" fontId="0" fillId="0" borderId="12" xfId="1" applyNumberFormat="1" applyFont="1" applyBorder="1"/>
    <xf numFmtId="165" fontId="0" fillId="0" borderId="13" xfId="1" applyNumberFormat="1" applyFont="1" applyBorder="1"/>
    <xf numFmtId="166" fontId="0" fillId="0" borderId="0" xfId="0" applyNumberFormat="1"/>
    <xf numFmtId="165" fontId="0" fillId="0" borderId="14" xfId="1" applyNumberFormat="1" applyFont="1" applyBorder="1"/>
    <xf numFmtId="165" fontId="0" fillId="0" borderId="15" xfId="1" applyNumberFormat="1" applyFont="1" applyBorder="1"/>
    <xf numFmtId="165" fontId="0" fillId="0" borderId="16" xfId="1" applyNumberFormat="1" applyFont="1" applyBorder="1"/>
    <xf numFmtId="165" fontId="0" fillId="0" borderId="17" xfId="1" applyNumberFormat="1" applyFont="1" applyBorder="1"/>
    <xf numFmtId="165" fontId="0" fillId="34" borderId="13" xfId="1" applyNumberFormat="1" applyFont="1" applyFill="1" applyBorder="1"/>
    <xf numFmtId="165" fontId="0" fillId="34" borderId="10" xfId="1" applyNumberFormat="1" applyFont="1" applyFill="1" applyBorder="1"/>
    <xf numFmtId="0" fontId="0" fillId="0" borderId="12" xfId="0" applyBorder="1"/>
    <xf numFmtId="0" fontId="0" fillId="0" borderId="27" xfId="0" applyBorder="1"/>
    <xf numFmtId="165" fontId="0" fillId="34" borderId="29" xfId="1" applyNumberFormat="1" applyFont="1" applyFill="1" applyBorder="1"/>
    <xf numFmtId="165" fontId="0" fillId="0" borderId="30" xfId="1" applyNumberFormat="1" applyFont="1" applyBorder="1"/>
    <xf numFmtId="165" fontId="0" fillId="34" borderId="30" xfId="1" applyNumberFormat="1" applyFont="1" applyFill="1" applyBorder="1"/>
    <xf numFmtId="165" fontId="0" fillId="0" borderId="31" xfId="1" applyNumberFormat="1" applyFont="1" applyBorder="1"/>
    <xf numFmtId="165" fontId="0" fillId="0" borderId="27" xfId="1" applyNumberFormat="1" applyFont="1" applyBorder="1"/>
    <xf numFmtId="0" fontId="0" fillId="0" borderId="32" xfId="0" applyBorder="1"/>
    <xf numFmtId="165" fontId="0" fillId="34" borderId="15" xfId="1" applyNumberFormat="1" applyFont="1" applyFill="1" applyBorder="1"/>
    <xf numFmtId="165" fontId="0" fillId="34" borderId="16" xfId="1" applyNumberFormat="1" applyFont="1" applyFill="1" applyBorder="1"/>
    <xf numFmtId="165" fontId="0" fillId="0" borderId="32" xfId="1" applyNumberFormat="1" applyFont="1" applyBorder="1"/>
    <xf numFmtId="165" fontId="0" fillId="34" borderId="34" xfId="0" applyNumberFormat="1" applyFill="1" applyBorder="1"/>
    <xf numFmtId="165" fontId="0" fillId="0" borderId="35" xfId="0" applyNumberFormat="1" applyBorder="1"/>
    <xf numFmtId="165" fontId="0" fillId="34" borderId="35" xfId="0" applyNumberFormat="1" applyFill="1" applyBorder="1"/>
    <xf numFmtId="165" fontId="0" fillId="0" borderId="36" xfId="0" applyNumberFormat="1" applyBorder="1"/>
    <xf numFmtId="165" fontId="0" fillId="0" borderId="29" xfId="1" applyNumberFormat="1" applyFont="1" applyBorder="1"/>
    <xf numFmtId="0" fontId="0" fillId="0" borderId="11" xfId="0" applyBorder="1" applyAlignment="1">
      <alignment horizontal="center"/>
    </xf>
    <xf numFmtId="0" fontId="0" fillId="0" borderId="33" xfId="0" applyBorder="1" applyAlignment="1">
      <alignment horizontal="center"/>
    </xf>
    <xf numFmtId="0" fontId="0" fillId="0" borderId="28" xfId="0" applyBorder="1" applyAlignment="1">
      <alignment horizontal="center"/>
    </xf>
    <xf numFmtId="164" fontId="1" fillId="35" borderId="14" xfId="1" applyNumberFormat="1" applyFont="1" applyFill="1" applyBorder="1"/>
    <xf numFmtId="164" fontId="1" fillId="35" borderId="17" xfId="1" applyNumberFormat="1" applyFont="1" applyFill="1" applyBorder="1"/>
    <xf numFmtId="164" fontId="1" fillId="35" borderId="31" xfId="1" applyNumberFormat="1" applyFont="1" applyFill="1" applyBorder="1"/>
    <xf numFmtId="0" fontId="13" fillId="38" borderId="49" xfId="14" applyFill="1" applyBorder="1" applyAlignment="1">
      <alignment horizontal="center" vertical="center" wrapText="1"/>
    </xf>
    <xf numFmtId="0" fontId="13" fillId="38" borderId="45" xfId="14" applyFill="1" applyBorder="1" applyAlignment="1">
      <alignment horizontal="center" vertical="center" wrapText="1"/>
    </xf>
    <xf numFmtId="167" fontId="17" fillId="38" borderId="22" xfId="14" applyNumberFormat="1" applyFont="1" applyFill="1" applyBorder="1" applyAlignment="1">
      <alignment horizontal="center" vertical="center" wrapText="1"/>
    </xf>
    <xf numFmtId="167" fontId="17" fillId="38" borderId="35" xfId="14" applyNumberFormat="1" applyFont="1" applyFill="1" applyBorder="1" applyAlignment="1">
      <alignment horizontal="center" vertical="center" wrapText="1"/>
    </xf>
    <xf numFmtId="0" fontId="13" fillId="38" borderId="53" xfId="14" applyFill="1" applyBorder="1" applyAlignment="1">
      <alignment horizontal="center" vertical="center" wrapText="1"/>
    </xf>
    <xf numFmtId="167" fontId="17" fillId="38" borderId="48" xfId="14" applyNumberFormat="1" applyFont="1" applyFill="1" applyBorder="1" applyAlignment="1">
      <alignment horizontal="center" vertical="center" wrapText="1"/>
    </xf>
    <xf numFmtId="167" fontId="17" fillId="38" borderId="54" xfId="14" applyNumberFormat="1" applyFont="1" applyFill="1" applyBorder="1" applyAlignment="1">
      <alignment horizontal="center" vertical="center" wrapText="1"/>
    </xf>
    <xf numFmtId="0" fontId="13" fillId="39" borderId="49" xfId="14" applyFill="1" applyBorder="1" applyAlignment="1">
      <alignment horizontal="center" vertical="center" wrapText="1"/>
    </xf>
    <xf numFmtId="167" fontId="17" fillId="39" borderId="39" xfId="14" applyNumberFormat="1" applyFont="1" applyFill="1" applyBorder="1" applyAlignment="1">
      <alignment horizontal="center" vertical="center" wrapText="1"/>
    </xf>
    <xf numFmtId="167" fontId="17" fillId="39" borderId="34" xfId="14" applyNumberFormat="1" applyFont="1" applyFill="1" applyBorder="1" applyAlignment="1">
      <alignment horizontal="center" vertical="center" wrapText="1"/>
    </xf>
    <xf numFmtId="0" fontId="13" fillId="40" borderId="45" xfId="14" applyFill="1" applyBorder="1" applyAlignment="1">
      <alignment horizontal="center" vertical="center" wrapText="1"/>
    </xf>
    <xf numFmtId="167" fontId="17" fillId="40" borderId="22" xfId="14" applyNumberFormat="1" applyFont="1" applyFill="1" applyBorder="1" applyAlignment="1">
      <alignment horizontal="center" vertical="center" wrapText="1"/>
    </xf>
    <xf numFmtId="0" fontId="13" fillId="40" borderId="49" xfId="14" applyFill="1" applyBorder="1" applyAlignment="1">
      <alignment horizontal="center" vertical="center" wrapText="1"/>
    </xf>
    <xf numFmtId="167" fontId="17" fillId="40" borderId="39" xfId="14" applyNumberFormat="1" applyFont="1" applyFill="1" applyBorder="1" applyAlignment="1">
      <alignment horizontal="center" vertical="center" wrapText="1"/>
    </xf>
    <xf numFmtId="167" fontId="17" fillId="40" borderId="34" xfId="14" applyNumberFormat="1" applyFont="1" applyFill="1" applyBorder="1" applyAlignment="1">
      <alignment horizontal="center" vertical="center" wrapText="1"/>
    </xf>
    <xf numFmtId="167" fontId="17" fillId="40" borderId="35" xfId="14" applyNumberFormat="1" applyFont="1" applyFill="1" applyBorder="1" applyAlignment="1">
      <alignment horizontal="center" vertical="center" wrapText="1"/>
    </xf>
    <xf numFmtId="0" fontId="0" fillId="0" borderId="13" xfId="0" applyBorder="1"/>
    <xf numFmtId="0" fontId="0" fillId="0" borderId="15" xfId="0" applyBorder="1"/>
    <xf numFmtId="165" fontId="0" fillId="34" borderId="13" xfId="1" applyNumberFormat="1" applyFont="1" applyFill="1" applyBorder="1" applyAlignment="1">
      <alignment horizontal="center"/>
    </xf>
    <xf numFmtId="165" fontId="0" fillId="34" borderId="10" xfId="1" applyNumberFormat="1" applyFont="1" applyFill="1" applyBorder="1" applyAlignment="1">
      <alignment horizontal="center"/>
    </xf>
    <xf numFmtId="165" fontId="0" fillId="0" borderId="10" xfId="1" applyNumberFormat="1" applyFont="1" applyBorder="1" applyAlignment="1">
      <alignment horizontal="center"/>
    </xf>
    <xf numFmtId="164" fontId="0" fillId="0" borderId="10" xfId="1" applyNumberFormat="1" applyFont="1" applyBorder="1" applyAlignment="1">
      <alignment horizontal="center"/>
    </xf>
    <xf numFmtId="164" fontId="0" fillId="0" borderId="16" xfId="1" applyNumberFormat="1" applyFont="1" applyBorder="1" applyAlignment="1">
      <alignment horizontal="center"/>
    </xf>
    <xf numFmtId="164" fontId="0" fillId="0" borderId="30" xfId="1" applyNumberFormat="1" applyFont="1" applyBorder="1" applyAlignment="1">
      <alignment horizontal="center"/>
    </xf>
    <xf numFmtId="164" fontId="0" fillId="0" borderId="12" xfId="1" applyNumberFormat="1" applyFont="1" applyBorder="1" applyAlignment="1">
      <alignment horizontal="center"/>
    </xf>
    <xf numFmtId="164" fontId="0" fillId="0" borderId="32" xfId="1" applyNumberFormat="1" applyFont="1" applyBorder="1" applyAlignment="1">
      <alignment horizontal="center"/>
    </xf>
    <xf numFmtId="164" fontId="0" fillId="0" borderId="27" xfId="1" applyNumberFormat="1" applyFont="1" applyBorder="1" applyAlignment="1">
      <alignment horizontal="center"/>
    </xf>
    <xf numFmtId="167" fontId="13" fillId="38" borderId="39" xfId="14" applyNumberFormat="1" applyFill="1" applyBorder="1" applyAlignment="1">
      <alignment horizontal="center" vertical="center" wrapText="1"/>
    </xf>
    <xf numFmtId="167" fontId="13" fillId="38" borderId="34" xfId="14" applyNumberFormat="1" applyFill="1" applyBorder="1" applyAlignment="1">
      <alignment horizontal="center" vertical="center" wrapText="1"/>
    </xf>
    <xf numFmtId="0" fontId="0" fillId="41" borderId="21" xfId="0" applyFill="1" applyBorder="1"/>
    <xf numFmtId="0" fontId="0" fillId="41" borderId="26" xfId="0" quotePrefix="1" applyFill="1" applyBorder="1" applyAlignment="1">
      <alignment horizontal="center"/>
    </xf>
    <xf numFmtId="165" fontId="0" fillId="41" borderId="18" xfId="1" applyNumberFormat="1" applyFont="1" applyFill="1" applyBorder="1"/>
    <xf numFmtId="165" fontId="0" fillId="41" borderId="19" xfId="1" applyNumberFormat="1" applyFont="1" applyFill="1" applyBorder="1"/>
    <xf numFmtId="165" fontId="0" fillId="41" borderId="20" xfId="1" applyNumberFormat="1" applyFont="1" applyFill="1" applyBorder="1"/>
    <xf numFmtId="165" fontId="0" fillId="41" borderId="21" xfId="1" applyNumberFormat="1" applyFont="1" applyFill="1" applyBorder="1"/>
    <xf numFmtId="164" fontId="0" fillId="41" borderId="19" xfId="1" applyNumberFormat="1" applyFont="1" applyFill="1" applyBorder="1" applyAlignment="1">
      <alignment horizontal="center"/>
    </xf>
    <xf numFmtId="164" fontId="1" fillId="41" borderId="20" xfId="1" applyNumberFormat="1" applyFont="1" applyFill="1" applyBorder="1"/>
    <xf numFmtId="164" fontId="0" fillId="41" borderId="21" xfId="1" applyNumberFormat="1" applyFont="1" applyFill="1" applyBorder="1" applyAlignment="1">
      <alignment horizontal="center"/>
    </xf>
    <xf numFmtId="0" fontId="0" fillId="42" borderId="12" xfId="0" applyFill="1" applyBorder="1"/>
    <xf numFmtId="0" fontId="0" fillId="42" borderId="11" xfId="0" applyFill="1" applyBorder="1" applyAlignment="1">
      <alignment horizontal="center"/>
    </xf>
    <xf numFmtId="165" fontId="0" fillId="42" borderId="13" xfId="1" applyNumberFormat="1" applyFont="1" applyFill="1" applyBorder="1"/>
    <xf numFmtId="165" fontId="0" fillId="42" borderId="10" xfId="1" applyNumberFormat="1" applyFont="1" applyFill="1" applyBorder="1"/>
    <xf numFmtId="165" fontId="0" fillId="42" borderId="14" xfId="1" applyNumberFormat="1" applyFont="1" applyFill="1" applyBorder="1"/>
    <xf numFmtId="165" fontId="0" fillId="42" borderId="12" xfId="1" applyNumberFormat="1" applyFont="1" applyFill="1" applyBorder="1"/>
    <xf numFmtId="164" fontId="0" fillId="42" borderId="10" xfId="1" applyNumberFormat="1" applyFont="1" applyFill="1" applyBorder="1" applyAlignment="1">
      <alignment horizontal="center"/>
    </xf>
    <xf numFmtId="164" fontId="1" fillId="42" borderId="14" xfId="1" applyNumberFormat="1" applyFont="1" applyFill="1" applyBorder="1"/>
    <xf numFmtId="164" fontId="0" fillId="42" borderId="12" xfId="1" applyNumberFormat="1" applyFont="1" applyFill="1" applyBorder="1" applyAlignment="1">
      <alignment horizontal="center"/>
    </xf>
    <xf numFmtId="0" fontId="0" fillId="41" borderId="27" xfId="0" applyFill="1" applyBorder="1"/>
    <xf numFmtId="0" fontId="0" fillId="41" borderId="28" xfId="0" applyFill="1" applyBorder="1" applyAlignment="1">
      <alignment horizontal="center"/>
    </xf>
    <xf numFmtId="165" fontId="0" fillId="41" borderId="29" xfId="1" applyNumberFormat="1" applyFont="1" applyFill="1" applyBorder="1"/>
    <xf numFmtId="165" fontId="0" fillId="41" borderId="30" xfId="1" applyNumberFormat="1" applyFont="1" applyFill="1" applyBorder="1"/>
    <xf numFmtId="165" fontId="0" fillId="41" borderId="31" xfId="1" applyNumberFormat="1" applyFont="1" applyFill="1" applyBorder="1"/>
    <xf numFmtId="165" fontId="0" fillId="41" borderId="27" xfId="1" applyNumberFormat="1" applyFont="1" applyFill="1" applyBorder="1"/>
    <xf numFmtId="164" fontId="0" fillId="41" borderId="30" xfId="1" applyNumberFormat="1" applyFont="1" applyFill="1" applyBorder="1" applyAlignment="1">
      <alignment horizontal="center"/>
    </xf>
    <xf numFmtId="164" fontId="1" fillId="41" borderId="31" xfId="1" applyNumberFormat="1" applyFont="1" applyFill="1" applyBorder="1"/>
    <xf numFmtId="164" fontId="0" fillId="41" borderId="27" xfId="1" applyNumberFormat="1" applyFont="1" applyFill="1" applyBorder="1" applyAlignment="1">
      <alignment horizontal="center"/>
    </xf>
    <xf numFmtId="0" fontId="13" fillId="7" borderId="19" xfId="14" applyBorder="1" applyAlignment="1">
      <alignment horizontal="center" vertical="center" textRotation="90"/>
    </xf>
    <xf numFmtId="0" fontId="13" fillId="7" borderId="10" xfId="14" applyBorder="1" applyAlignment="1">
      <alignment horizontal="center" vertical="center" textRotation="90"/>
    </xf>
    <xf numFmtId="0" fontId="13" fillId="7" borderId="16" xfId="14" applyBorder="1" applyAlignment="1">
      <alignment horizontal="center" vertical="center" textRotation="90"/>
    </xf>
    <xf numFmtId="0" fontId="21" fillId="37" borderId="23" xfId="0" applyFont="1" applyFill="1" applyBorder="1" applyAlignment="1">
      <alignment horizontal="center" vertical="center" wrapText="1"/>
    </xf>
    <xf numFmtId="0" fontId="21" fillId="37" borderId="24" xfId="0" applyFont="1" applyFill="1" applyBorder="1" applyAlignment="1">
      <alignment horizontal="center" vertical="center" wrapText="1"/>
    </xf>
    <xf numFmtId="0" fontId="21" fillId="37" borderId="25" xfId="0" applyFont="1" applyFill="1" applyBorder="1" applyAlignment="1">
      <alignment horizontal="center" vertical="center" wrapText="1"/>
    </xf>
    <xf numFmtId="0" fontId="13" fillId="7" borderId="18" xfId="14" applyBorder="1" applyAlignment="1">
      <alignment horizontal="center" vertical="center"/>
    </xf>
    <xf numFmtId="0" fontId="13" fillId="7" borderId="13" xfId="14" applyBorder="1" applyAlignment="1">
      <alignment horizontal="center" vertical="center"/>
    </xf>
    <xf numFmtId="0" fontId="13" fillId="7" borderId="15" xfId="14" applyBorder="1" applyAlignment="1">
      <alignment horizontal="center" vertical="center"/>
    </xf>
    <xf numFmtId="0" fontId="13" fillId="7" borderId="19" xfId="14" applyBorder="1" applyAlignment="1">
      <alignment horizontal="center" vertical="center"/>
    </xf>
    <xf numFmtId="0" fontId="13" fillId="7" borderId="10" xfId="14" applyBorder="1" applyAlignment="1">
      <alignment horizontal="center" vertical="center"/>
    </xf>
    <xf numFmtId="0" fontId="13" fillId="7" borderId="16" xfId="14" applyBorder="1" applyAlignment="1">
      <alignment horizontal="center" vertical="center"/>
    </xf>
    <xf numFmtId="49" fontId="13" fillId="7" borderId="20" xfId="14" applyNumberFormat="1" applyBorder="1" applyAlignment="1">
      <alignment horizontal="center" vertical="center" textRotation="90"/>
    </xf>
    <xf numFmtId="49" fontId="13" fillId="7" borderId="14" xfId="14" applyNumberFormat="1" applyBorder="1" applyAlignment="1">
      <alignment horizontal="center" vertical="center" textRotation="90"/>
    </xf>
    <xf numFmtId="49" fontId="13" fillId="7" borderId="17" xfId="14" applyNumberFormat="1" applyBorder="1" applyAlignment="1">
      <alignment horizontal="center" vertical="center" textRotation="90"/>
    </xf>
    <xf numFmtId="0" fontId="23" fillId="0" borderId="0" xfId="0" applyFont="1" applyAlignment="1">
      <alignment horizontal="left"/>
    </xf>
    <xf numFmtId="0" fontId="23" fillId="0" borderId="0" xfId="0" applyFont="1" applyAlignment="1">
      <alignment horizontal="left" wrapText="1"/>
    </xf>
    <xf numFmtId="0" fontId="23" fillId="0" borderId="0" xfId="0" applyFont="1" applyAlignment="1">
      <alignment horizontal="left" vertical="top" wrapText="1"/>
    </xf>
    <xf numFmtId="0" fontId="22" fillId="33" borderId="42" xfId="0" applyFont="1" applyFill="1" applyBorder="1" applyAlignment="1">
      <alignment horizontal="center"/>
    </xf>
    <xf numFmtId="0" fontId="22" fillId="33" borderId="43" xfId="0" applyFont="1" applyFill="1" applyBorder="1" applyAlignment="1">
      <alignment horizontal="center"/>
    </xf>
    <xf numFmtId="0" fontId="20" fillId="33" borderId="40" xfId="0" applyFont="1" applyFill="1" applyBorder="1" applyAlignment="1">
      <alignment horizontal="center" vertical="center"/>
    </xf>
    <xf numFmtId="0" fontId="20" fillId="33" borderId="41" xfId="0" applyFont="1" applyFill="1" applyBorder="1" applyAlignment="1">
      <alignment horizontal="center" vertical="center"/>
    </xf>
    <xf numFmtId="0" fontId="20" fillId="33" borderId="44" xfId="0" applyFont="1" applyFill="1" applyBorder="1" applyAlignment="1">
      <alignment horizontal="center" vertical="center"/>
    </xf>
    <xf numFmtId="0" fontId="20" fillId="33" borderId="38" xfId="0" applyFont="1" applyFill="1" applyBorder="1" applyAlignment="1">
      <alignment horizontal="center" vertical="center"/>
    </xf>
    <xf numFmtId="0" fontId="19" fillId="36" borderId="16" xfId="0" applyFont="1" applyFill="1" applyBorder="1" applyAlignment="1">
      <alignment horizontal="center" vertical="center"/>
    </xf>
    <xf numFmtId="166" fontId="13" fillId="39" borderId="53" xfId="14" applyNumberFormat="1" applyFill="1" applyBorder="1" applyAlignment="1">
      <alignment horizontal="center" vertical="center" wrapText="1"/>
    </xf>
    <xf numFmtId="166" fontId="13" fillId="39" borderId="48" xfId="14" applyNumberFormat="1" applyFill="1" applyBorder="1" applyAlignment="1">
      <alignment horizontal="center" vertical="center" wrapText="1"/>
    </xf>
    <xf numFmtId="166" fontId="13" fillId="39" borderId="54" xfId="14" applyNumberFormat="1" applyFill="1" applyBorder="1" applyAlignment="1">
      <alignment horizontal="center" vertical="center" wrapText="1"/>
    </xf>
    <xf numFmtId="0" fontId="13" fillId="40" borderId="51" xfId="14" applyFill="1" applyBorder="1" applyAlignment="1">
      <alignment horizontal="center" vertical="center" wrapText="1"/>
    </xf>
    <xf numFmtId="0" fontId="13" fillId="40" borderId="46" xfId="14" applyFill="1" applyBorder="1" applyAlignment="1">
      <alignment horizontal="center" vertical="center" wrapText="1"/>
    </xf>
    <xf numFmtId="0" fontId="13" fillId="40" borderId="47" xfId="14" applyFill="1" applyBorder="1" applyAlignment="1">
      <alignment horizontal="center" vertical="center" wrapText="1"/>
    </xf>
    <xf numFmtId="166" fontId="13" fillId="40" borderId="50" xfId="14" applyNumberFormat="1" applyFill="1" applyBorder="1" applyAlignment="1">
      <alignment horizontal="center" vertical="center" wrapText="1"/>
    </xf>
    <xf numFmtId="166" fontId="13" fillId="40" borderId="37" xfId="14" applyNumberFormat="1" applyFill="1" applyBorder="1" applyAlignment="1">
      <alignment horizontal="center" vertical="center" wrapText="1"/>
    </xf>
    <xf numFmtId="166" fontId="13" fillId="40" borderId="36" xfId="14" applyNumberFormat="1" applyFill="1" applyBorder="1" applyAlignment="1">
      <alignment horizontal="center" vertical="center" wrapText="1"/>
    </xf>
    <xf numFmtId="0" fontId="13" fillId="7" borderId="26" xfId="14" applyBorder="1" applyAlignment="1">
      <alignment horizontal="center" vertical="center" textRotation="90"/>
    </xf>
    <xf numFmtId="0" fontId="13" fillId="7" borderId="11" xfId="14" applyBorder="1" applyAlignment="1">
      <alignment horizontal="center" vertical="center" textRotation="90"/>
    </xf>
    <xf numFmtId="0" fontId="13" fillId="7" borderId="33" xfId="14" applyBorder="1" applyAlignment="1">
      <alignment horizontal="center" vertical="center" textRotation="90"/>
    </xf>
    <xf numFmtId="0" fontId="13" fillId="39" borderId="51" xfId="14" applyFill="1" applyBorder="1" applyAlignment="1">
      <alignment horizontal="center" vertical="center" wrapText="1"/>
    </xf>
    <xf numFmtId="0" fontId="13" fillId="39" borderId="46" xfId="14" applyFill="1" applyBorder="1" applyAlignment="1">
      <alignment horizontal="center" vertical="center" wrapText="1"/>
    </xf>
    <xf numFmtId="0" fontId="13" fillId="39" borderId="47" xfId="14" applyFill="1" applyBorder="1" applyAlignment="1">
      <alignment horizontal="center" vertical="center" wrapText="1"/>
    </xf>
    <xf numFmtId="0" fontId="13" fillId="39" borderId="45" xfId="14" applyFill="1" applyBorder="1" applyAlignment="1">
      <alignment horizontal="center" vertical="center" wrapText="1"/>
    </xf>
    <xf numFmtId="0" fontId="13" fillId="39" borderId="22" xfId="14" applyFill="1" applyBorder="1" applyAlignment="1">
      <alignment horizontal="center" vertical="center" wrapText="1"/>
    </xf>
    <xf numFmtId="0" fontId="13" fillId="39" borderId="35" xfId="14" applyFill="1" applyBorder="1" applyAlignment="1">
      <alignment horizontal="center" vertical="center" wrapText="1"/>
    </xf>
    <xf numFmtId="0" fontId="19" fillId="36" borderId="52" xfId="0" applyFont="1" applyFill="1" applyBorder="1" applyAlignment="1">
      <alignment horizontal="center" vertical="center"/>
    </xf>
    <xf numFmtId="0" fontId="19" fillId="36" borderId="55" xfId="0" applyFont="1" applyFill="1" applyBorder="1" applyAlignment="1">
      <alignment horizontal="center" vertical="center"/>
    </xf>
    <xf numFmtId="0" fontId="13" fillId="7" borderId="21" xfId="14" applyBorder="1" applyAlignment="1">
      <alignment horizontal="center" vertical="center" textRotation="90"/>
    </xf>
    <xf numFmtId="0" fontId="13" fillId="7" borderId="12" xfId="14" applyBorder="1" applyAlignment="1">
      <alignment horizontal="center" vertical="center" textRotation="90"/>
    </xf>
    <xf numFmtId="0" fontId="13" fillId="7" borderId="32" xfId="14" applyBorder="1" applyAlignment="1">
      <alignment horizontal="center" vertical="center" textRotation="90"/>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taging\CDESS\CDNA%20fortnightly%20report%20and%20disease%20highlights\Fortnightly%20reports\2021\FN12\Fortnight%2012%20-%2022Jun2021%20AD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T"/>
      <sheetName val="IMPORT"/>
    </sheetNames>
    <sheetDataSet>
      <sheetData sheetId="0"/>
      <sheetData sheetId="1">
        <row r="4">
          <cell r="R4">
            <v>44354</v>
          </cell>
          <cell r="AB4">
            <v>42176</v>
          </cell>
        </row>
        <row r="5">
          <cell r="R5">
            <v>44367</v>
          </cell>
          <cell r="X5">
            <v>44002</v>
          </cell>
        </row>
        <row r="6">
          <cell r="C6" t="str">
            <v>039</v>
          </cell>
          <cell r="D6">
            <v>0</v>
          </cell>
          <cell r="E6">
            <v>0</v>
          </cell>
          <cell r="F6">
            <v>0</v>
          </cell>
          <cell r="H6">
            <v>0</v>
          </cell>
          <cell r="I6">
            <v>0</v>
          </cell>
          <cell r="J6">
            <v>0</v>
          </cell>
          <cell r="K6">
            <v>0</v>
          </cell>
          <cell r="M6">
            <v>2</v>
          </cell>
          <cell r="N6">
            <v>1</v>
          </cell>
          <cell r="O6">
            <v>37</v>
          </cell>
          <cell r="P6">
            <v>14</v>
          </cell>
          <cell r="Q6">
            <v>86</v>
          </cell>
          <cell r="S6">
            <v>25</v>
          </cell>
          <cell r="T6">
            <v>34</v>
          </cell>
          <cell r="U6">
            <v>36</v>
          </cell>
          <cell r="V6">
            <v>33</v>
          </cell>
          <cell r="W6">
            <v>47</v>
          </cell>
          <cell r="X6">
            <v>117</v>
          </cell>
          <cell r="Y6">
            <v>134</v>
          </cell>
          <cell r="Z6">
            <v>125</v>
          </cell>
          <cell r="AA6">
            <v>145</v>
          </cell>
          <cell r="AB6">
            <v>151</v>
          </cell>
          <cell r="AD6">
            <v>35</v>
          </cell>
          <cell r="AE6">
            <v>0.4</v>
          </cell>
          <cell r="AF6">
            <v>134.4</v>
          </cell>
          <cell r="AG6">
            <v>0.63988095238095233</v>
          </cell>
        </row>
        <row r="7">
          <cell r="C7" t="str">
            <v>052</v>
          </cell>
          <cell r="D7">
            <v>3</v>
          </cell>
          <cell r="E7">
            <v>56</v>
          </cell>
          <cell r="F7">
            <v>0</v>
          </cell>
          <cell r="G7">
            <v>97</v>
          </cell>
          <cell r="H7">
            <v>4</v>
          </cell>
          <cell r="I7">
            <v>3</v>
          </cell>
          <cell r="J7">
            <v>48</v>
          </cell>
          <cell r="K7">
            <v>15</v>
          </cell>
          <cell r="L7">
            <v>226</v>
          </cell>
          <cell r="M7">
            <v>233</v>
          </cell>
          <cell r="N7">
            <v>200</v>
          </cell>
          <cell r="O7">
            <v>2312</v>
          </cell>
          <cell r="P7">
            <v>1232</v>
          </cell>
          <cell r="Q7">
            <v>4956</v>
          </cell>
          <cell r="S7">
            <v>1129</v>
          </cell>
          <cell r="T7">
            <v>1456</v>
          </cell>
          <cell r="U7">
            <v>1407</v>
          </cell>
          <cell r="V7">
            <v>1512</v>
          </cell>
          <cell r="W7">
            <v>1730</v>
          </cell>
          <cell r="X7">
            <v>5324</v>
          </cell>
          <cell r="Y7">
            <v>5902</v>
          </cell>
          <cell r="Z7">
            <v>5771</v>
          </cell>
          <cell r="AA7">
            <v>5992</v>
          </cell>
          <cell r="AB7">
            <v>6456</v>
          </cell>
          <cell r="AD7">
            <v>1446.8</v>
          </cell>
          <cell r="AE7">
            <v>0.85153442079071051</v>
          </cell>
          <cell r="AF7">
            <v>5889</v>
          </cell>
          <cell r="AG7">
            <v>0.84156902699949054</v>
          </cell>
        </row>
        <row r="8">
          <cell r="C8" t="str">
            <v>040</v>
          </cell>
          <cell r="D8">
            <v>1</v>
          </cell>
          <cell r="E8">
            <v>0</v>
          </cell>
          <cell r="F8">
            <v>0</v>
          </cell>
          <cell r="G8">
            <v>3</v>
          </cell>
          <cell r="H8">
            <v>0</v>
          </cell>
          <cell r="I8">
            <v>0</v>
          </cell>
          <cell r="J8">
            <v>0</v>
          </cell>
          <cell r="K8">
            <v>2</v>
          </cell>
          <cell r="L8">
            <v>6</v>
          </cell>
          <cell r="M8">
            <v>10</v>
          </cell>
          <cell r="N8">
            <v>32</v>
          </cell>
          <cell r="O8">
            <v>295</v>
          </cell>
          <cell r="P8">
            <v>130</v>
          </cell>
          <cell r="Q8">
            <v>633</v>
          </cell>
          <cell r="S8">
            <v>174</v>
          </cell>
          <cell r="T8">
            <v>163</v>
          </cell>
          <cell r="U8">
            <v>155</v>
          </cell>
          <cell r="V8">
            <v>142</v>
          </cell>
          <cell r="W8">
            <v>166</v>
          </cell>
          <cell r="X8">
            <v>834</v>
          </cell>
          <cell r="Y8">
            <v>632</v>
          </cell>
          <cell r="Z8">
            <v>653</v>
          </cell>
          <cell r="AA8">
            <v>665</v>
          </cell>
          <cell r="AB8">
            <v>789</v>
          </cell>
          <cell r="AD8">
            <v>160</v>
          </cell>
          <cell r="AE8">
            <v>0.8125</v>
          </cell>
          <cell r="AF8">
            <v>714.6</v>
          </cell>
          <cell r="AG8">
            <v>0.88581024349286308</v>
          </cell>
        </row>
        <row r="9">
          <cell r="C9" t="str">
            <v>053</v>
          </cell>
          <cell r="D9">
            <v>2</v>
          </cell>
          <cell r="E9">
            <v>102</v>
          </cell>
          <cell r="F9">
            <v>4</v>
          </cell>
          <cell r="G9">
            <v>154</v>
          </cell>
          <cell r="H9">
            <v>0</v>
          </cell>
          <cell r="I9">
            <v>11</v>
          </cell>
          <cell r="J9">
            <v>25</v>
          </cell>
          <cell r="K9">
            <v>23</v>
          </cell>
          <cell r="L9">
            <v>321</v>
          </cell>
          <cell r="M9">
            <v>369</v>
          </cell>
          <cell r="N9">
            <v>286</v>
          </cell>
          <cell r="O9">
            <v>3527</v>
          </cell>
          <cell r="P9">
            <v>1873</v>
          </cell>
          <cell r="Q9">
            <v>7433</v>
          </cell>
          <cell r="S9">
            <v>1662</v>
          </cell>
          <cell r="T9">
            <v>2068</v>
          </cell>
          <cell r="U9">
            <v>2775</v>
          </cell>
          <cell r="V9">
            <v>2351</v>
          </cell>
          <cell r="W9">
            <v>3037</v>
          </cell>
          <cell r="X9">
            <v>7913</v>
          </cell>
          <cell r="Y9">
            <v>8753</v>
          </cell>
          <cell r="Z9">
            <v>10301</v>
          </cell>
          <cell r="AA9">
            <v>10570</v>
          </cell>
          <cell r="AB9">
            <v>10834</v>
          </cell>
          <cell r="AD9">
            <v>2378.6</v>
          </cell>
          <cell r="AE9">
            <v>0.78743798873286808</v>
          </cell>
          <cell r="AF9">
            <v>9674.2000000000007</v>
          </cell>
          <cell r="AG9">
            <v>0.76833226520022324</v>
          </cell>
        </row>
        <row r="10">
          <cell r="C10" t="str">
            <v>050</v>
          </cell>
          <cell r="D10">
            <v>0</v>
          </cell>
          <cell r="E10">
            <v>2</v>
          </cell>
          <cell r="F10">
            <v>0</v>
          </cell>
          <cell r="G10">
            <v>0</v>
          </cell>
          <cell r="H10">
            <v>0</v>
          </cell>
          <cell r="I10">
            <v>0</v>
          </cell>
          <cell r="J10">
            <v>0</v>
          </cell>
          <cell r="K10">
            <v>0</v>
          </cell>
          <cell r="L10">
            <v>2</v>
          </cell>
          <cell r="M10">
            <v>6</v>
          </cell>
          <cell r="N10">
            <v>4</v>
          </cell>
          <cell r="O10">
            <v>39</v>
          </cell>
          <cell r="P10">
            <v>18</v>
          </cell>
          <cell r="Q10">
            <v>84</v>
          </cell>
          <cell r="S10">
            <v>12</v>
          </cell>
          <cell r="T10">
            <v>21</v>
          </cell>
          <cell r="U10">
            <v>22</v>
          </cell>
          <cell r="V10">
            <v>10</v>
          </cell>
          <cell r="W10">
            <v>10</v>
          </cell>
          <cell r="X10">
            <v>54</v>
          </cell>
          <cell r="Y10">
            <v>86</v>
          </cell>
          <cell r="Z10">
            <v>74</v>
          </cell>
          <cell r="AA10">
            <v>67</v>
          </cell>
          <cell r="AB10">
            <v>53</v>
          </cell>
          <cell r="AD10">
            <v>15</v>
          </cell>
          <cell r="AE10">
            <v>1.2</v>
          </cell>
          <cell r="AF10">
            <v>66.8</v>
          </cell>
          <cell r="AG10">
            <v>1.2574850299401199</v>
          </cell>
        </row>
        <row r="11">
          <cell r="C11" t="str">
            <v>045</v>
          </cell>
          <cell r="D11">
            <v>0</v>
          </cell>
          <cell r="E11">
            <v>0</v>
          </cell>
          <cell r="F11">
            <v>0</v>
          </cell>
          <cell r="G11">
            <v>0</v>
          </cell>
          <cell r="H11">
            <v>0</v>
          </cell>
          <cell r="I11">
            <v>0</v>
          </cell>
          <cell r="J11">
            <v>0</v>
          </cell>
          <cell r="K11">
            <v>0</v>
          </cell>
          <cell r="L11">
            <v>0</v>
          </cell>
          <cell r="M11">
            <v>0</v>
          </cell>
          <cell r="N11">
            <v>0</v>
          </cell>
          <cell r="O11">
            <v>1</v>
          </cell>
          <cell r="P11">
            <v>0</v>
          </cell>
          <cell r="Q11">
            <v>2</v>
          </cell>
          <cell r="S11">
            <v>0</v>
          </cell>
          <cell r="T11">
            <v>0</v>
          </cell>
          <cell r="U11">
            <v>0</v>
          </cell>
          <cell r="V11">
            <v>0</v>
          </cell>
          <cell r="W11">
            <v>0</v>
          </cell>
          <cell r="X11">
            <v>1</v>
          </cell>
          <cell r="Y11">
            <v>1</v>
          </cell>
          <cell r="Z11">
            <v>2</v>
          </cell>
          <cell r="AA11">
            <v>0</v>
          </cell>
          <cell r="AB11">
            <v>1</v>
          </cell>
          <cell r="AD11">
            <v>0</v>
          </cell>
          <cell r="AE11" t="str">
            <v/>
          </cell>
          <cell r="AF11">
            <v>1</v>
          </cell>
          <cell r="AG11">
            <v>2</v>
          </cell>
        </row>
        <row r="12">
          <cell r="C12" t="str">
            <v>005</v>
          </cell>
          <cell r="D12">
            <v>24</v>
          </cell>
          <cell r="E12">
            <v>406</v>
          </cell>
          <cell r="F12">
            <v>7</v>
          </cell>
          <cell r="G12">
            <v>354</v>
          </cell>
          <cell r="H12">
            <v>96</v>
          </cell>
          <cell r="I12">
            <v>21</v>
          </cell>
          <cell r="J12">
            <v>88</v>
          </cell>
          <cell r="K12">
            <v>92</v>
          </cell>
          <cell r="L12">
            <v>1088</v>
          </cell>
          <cell r="M12">
            <v>1085</v>
          </cell>
          <cell r="N12">
            <v>961</v>
          </cell>
          <cell r="O12">
            <v>17086</v>
          </cell>
          <cell r="P12">
            <v>8099</v>
          </cell>
          <cell r="Q12">
            <v>34531</v>
          </cell>
          <cell r="S12">
            <v>5496</v>
          </cell>
          <cell r="T12">
            <v>7848</v>
          </cell>
          <cell r="U12">
            <v>6942</v>
          </cell>
          <cell r="V12">
            <v>5631</v>
          </cell>
          <cell r="W12">
            <v>4997</v>
          </cell>
          <cell r="X12">
            <v>34450</v>
          </cell>
          <cell r="Y12">
            <v>35062</v>
          </cell>
          <cell r="Z12">
            <v>31516</v>
          </cell>
          <cell r="AA12">
            <v>25375</v>
          </cell>
          <cell r="AB12">
            <v>23184</v>
          </cell>
          <cell r="AD12">
            <v>6182.8</v>
          </cell>
          <cell r="AE12">
            <v>1.3099243061396131</v>
          </cell>
          <cell r="AF12">
            <v>29917.4</v>
          </cell>
          <cell r="AG12">
            <v>1.1542112616738085</v>
          </cell>
        </row>
        <row r="13">
          <cell r="C13" t="str">
            <v>061</v>
          </cell>
          <cell r="D13">
            <v>0</v>
          </cell>
          <cell r="E13">
            <v>16</v>
          </cell>
          <cell r="F13">
            <v>6</v>
          </cell>
          <cell r="G13">
            <v>25</v>
          </cell>
          <cell r="H13">
            <v>3</v>
          </cell>
          <cell r="I13">
            <v>0</v>
          </cell>
          <cell r="J13">
            <v>22</v>
          </cell>
          <cell r="K13">
            <v>3</v>
          </cell>
          <cell r="L13">
            <v>75</v>
          </cell>
          <cell r="M13">
            <v>98</v>
          </cell>
          <cell r="N13">
            <v>36</v>
          </cell>
          <cell r="O13">
            <v>978</v>
          </cell>
          <cell r="P13">
            <v>492</v>
          </cell>
          <cell r="Q13">
            <v>1553</v>
          </cell>
          <cell r="S13">
            <v>508</v>
          </cell>
          <cell r="T13">
            <v>675</v>
          </cell>
          <cell r="U13">
            <v>927</v>
          </cell>
          <cell r="V13">
            <v>1540</v>
          </cell>
          <cell r="W13">
            <v>1764</v>
          </cell>
          <cell r="X13">
            <v>2991</v>
          </cell>
          <cell r="Y13">
            <v>2646</v>
          </cell>
          <cell r="Z13">
            <v>3211</v>
          </cell>
          <cell r="AA13">
            <v>5154</v>
          </cell>
          <cell r="AB13">
            <v>5353</v>
          </cell>
          <cell r="AD13">
            <v>1082.8</v>
          </cell>
          <cell r="AE13">
            <v>0.45437753971185818</v>
          </cell>
          <cell r="AF13">
            <v>3871</v>
          </cell>
          <cell r="AG13">
            <v>0.40118832343063809</v>
          </cell>
        </row>
        <row r="14">
          <cell r="C14" t="str">
            <v>055</v>
          </cell>
          <cell r="D14">
            <v>0</v>
          </cell>
          <cell r="E14">
            <v>0</v>
          </cell>
          <cell r="F14">
            <v>0</v>
          </cell>
          <cell r="G14">
            <v>0</v>
          </cell>
          <cell r="H14">
            <v>0</v>
          </cell>
          <cell r="I14">
            <v>0</v>
          </cell>
          <cell r="J14">
            <v>0</v>
          </cell>
          <cell r="K14">
            <v>0</v>
          </cell>
          <cell r="L14">
            <v>0</v>
          </cell>
          <cell r="M14">
            <v>0</v>
          </cell>
          <cell r="N14">
            <v>0</v>
          </cell>
          <cell r="O14">
            <v>4</v>
          </cell>
          <cell r="P14">
            <v>1</v>
          </cell>
          <cell r="Q14">
            <v>13</v>
          </cell>
          <cell r="S14">
            <v>2</v>
          </cell>
          <cell r="T14">
            <v>4</v>
          </cell>
          <cell r="U14">
            <v>4</v>
          </cell>
          <cell r="V14">
            <v>6</v>
          </cell>
          <cell r="W14">
            <v>2</v>
          </cell>
          <cell r="X14">
            <v>13</v>
          </cell>
          <cell r="Y14">
            <v>16</v>
          </cell>
          <cell r="Z14">
            <v>13</v>
          </cell>
          <cell r="AA14">
            <v>19</v>
          </cell>
          <cell r="AB14">
            <v>16</v>
          </cell>
          <cell r="AD14">
            <v>3.6</v>
          </cell>
          <cell r="AE14">
            <v>0.27777777777777779</v>
          </cell>
          <cell r="AF14">
            <v>15.4</v>
          </cell>
          <cell r="AG14">
            <v>0.8441558441558441</v>
          </cell>
        </row>
        <row r="15">
          <cell r="C15" t="str">
            <v>038</v>
          </cell>
          <cell r="D15">
            <v>0</v>
          </cell>
          <cell r="E15">
            <v>0</v>
          </cell>
          <cell r="F15">
            <v>0</v>
          </cell>
          <cell r="G15">
            <v>1</v>
          </cell>
          <cell r="H15">
            <v>0</v>
          </cell>
          <cell r="I15">
            <v>0</v>
          </cell>
          <cell r="J15">
            <v>0</v>
          </cell>
          <cell r="K15">
            <v>0</v>
          </cell>
          <cell r="L15">
            <v>1</v>
          </cell>
          <cell r="M15">
            <v>0</v>
          </cell>
          <cell r="N15">
            <v>0</v>
          </cell>
          <cell r="O15">
            <v>7</v>
          </cell>
          <cell r="P15">
            <v>3</v>
          </cell>
          <cell r="Q15">
            <v>14</v>
          </cell>
          <cell r="S15">
            <v>28</v>
          </cell>
          <cell r="T15">
            <v>49</v>
          </cell>
          <cell r="U15">
            <v>151</v>
          </cell>
          <cell r="V15">
            <v>27</v>
          </cell>
          <cell r="W15">
            <v>29</v>
          </cell>
          <cell r="X15">
            <v>195</v>
          </cell>
          <cell r="Y15">
            <v>302</v>
          </cell>
          <cell r="Z15">
            <v>416</v>
          </cell>
          <cell r="AA15">
            <v>137</v>
          </cell>
          <cell r="AB15">
            <v>146</v>
          </cell>
          <cell r="AD15">
            <v>56.8</v>
          </cell>
          <cell r="AE15">
            <v>5.281690140845071E-2</v>
          </cell>
          <cell r="AF15">
            <v>239.2</v>
          </cell>
          <cell r="AG15">
            <v>5.8528428093645488E-2</v>
          </cell>
        </row>
        <row r="16">
          <cell r="C16" t="str">
            <v>051</v>
          </cell>
          <cell r="D16">
            <v>0</v>
          </cell>
          <cell r="E16">
            <v>0</v>
          </cell>
          <cell r="F16">
            <v>0</v>
          </cell>
          <cell r="G16">
            <v>0</v>
          </cell>
          <cell r="H16">
            <v>0</v>
          </cell>
          <cell r="I16">
            <v>0</v>
          </cell>
          <cell r="J16">
            <v>0</v>
          </cell>
          <cell r="K16">
            <v>0</v>
          </cell>
          <cell r="L16">
            <v>0</v>
          </cell>
          <cell r="M16">
            <v>1</v>
          </cell>
          <cell r="N16">
            <v>1</v>
          </cell>
          <cell r="O16">
            <v>5</v>
          </cell>
          <cell r="P16">
            <v>5</v>
          </cell>
          <cell r="Q16">
            <v>9</v>
          </cell>
          <cell r="S16">
            <v>12</v>
          </cell>
          <cell r="T16">
            <v>14</v>
          </cell>
          <cell r="U16">
            <v>15</v>
          </cell>
          <cell r="V16">
            <v>10</v>
          </cell>
          <cell r="W16">
            <v>7</v>
          </cell>
          <cell r="X16">
            <v>57</v>
          </cell>
          <cell r="Y16">
            <v>44</v>
          </cell>
          <cell r="Z16">
            <v>47</v>
          </cell>
          <cell r="AA16">
            <v>46</v>
          </cell>
          <cell r="AB16">
            <v>47</v>
          </cell>
          <cell r="AD16">
            <v>11.6</v>
          </cell>
          <cell r="AE16">
            <v>0.43103448275862072</v>
          </cell>
          <cell r="AF16">
            <v>48.2</v>
          </cell>
          <cell r="AG16">
            <v>0.18672199170124482</v>
          </cell>
        </row>
        <row r="17">
          <cell r="C17" t="str">
            <v>018</v>
          </cell>
          <cell r="D17">
            <v>0</v>
          </cell>
          <cell r="E17">
            <v>0</v>
          </cell>
          <cell r="F17">
            <v>0</v>
          </cell>
          <cell r="G17">
            <v>0</v>
          </cell>
          <cell r="H17">
            <v>0</v>
          </cell>
          <cell r="I17">
            <v>0</v>
          </cell>
          <cell r="J17">
            <v>0</v>
          </cell>
          <cell r="K17">
            <v>1</v>
          </cell>
          <cell r="L17">
            <v>1</v>
          </cell>
          <cell r="M17">
            <v>0</v>
          </cell>
          <cell r="N17">
            <v>1</v>
          </cell>
          <cell r="O17">
            <v>19</v>
          </cell>
          <cell r="P17">
            <v>8</v>
          </cell>
          <cell r="Q17">
            <v>47</v>
          </cell>
          <cell r="S17">
            <v>6</v>
          </cell>
          <cell r="T17">
            <v>9</v>
          </cell>
          <cell r="U17">
            <v>7</v>
          </cell>
          <cell r="V17">
            <v>15</v>
          </cell>
          <cell r="W17">
            <v>28</v>
          </cell>
          <cell r="X17">
            <v>42</v>
          </cell>
          <cell r="Y17">
            <v>51</v>
          </cell>
          <cell r="Z17">
            <v>83</v>
          </cell>
          <cell r="AA17">
            <v>71</v>
          </cell>
          <cell r="AB17">
            <v>87</v>
          </cell>
          <cell r="AD17">
            <v>13</v>
          </cell>
          <cell r="AE17">
            <v>0.61538461538461542</v>
          </cell>
          <cell r="AF17">
            <v>66.8</v>
          </cell>
          <cell r="AG17">
            <v>0.70359281437125754</v>
          </cell>
        </row>
        <row r="18">
          <cell r="C18" t="str">
            <v>080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S18">
            <v>8</v>
          </cell>
          <cell r="T18">
            <v>35</v>
          </cell>
          <cell r="U18">
            <v>15</v>
          </cell>
          <cell r="V18">
            <v>10</v>
          </cell>
          <cell r="W18">
            <v>15</v>
          </cell>
          <cell r="X18">
            <v>77</v>
          </cell>
          <cell r="Y18">
            <v>120</v>
          </cell>
          <cell r="Z18">
            <v>75</v>
          </cell>
          <cell r="AA18">
            <v>68</v>
          </cell>
          <cell r="AB18">
            <v>84</v>
          </cell>
          <cell r="AD18">
            <v>16.600000000000001</v>
          </cell>
          <cell r="AE18">
            <v>0</v>
          </cell>
          <cell r="AF18">
            <v>84.8</v>
          </cell>
          <cell r="AG18">
            <v>0</v>
          </cell>
        </row>
        <row r="19">
          <cell r="C19" t="str">
            <v>054</v>
          </cell>
          <cell r="D19">
            <v>0</v>
          </cell>
          <cell r="E19">
            <v>4</v>
          </cell>
          <cell r="F19">
            <v>0</v>
          </cell>
          <cell r="G19">
            <v>0</v>
          </cell>
          <cell r="H19">
            <v>8</v>
          </cell>
          <cell r="I19">
            <v>0</v>
          </cell>
          <cell r="J19">
            <v>2</v>
          </cell>
          <cell r="K19">
            <v>5</v>
          </cell>
          <cell r="L19">
            <v>19</v>
          </cell>
          <cell r="M19">
            <v>25</v>
          </cell>
          <cell r="N19">
            <v>16</v>
          </cell>
          <cell r="O19">
            <v>304</v>
          </cell>
          <cell r="P19">
            <v>137</v>
          </cell>
          <cell r="Q19">
            <v>556</v>
          </cell>
          <cell r="S19">
            <v>95</v>
          </cell>
          <cell r="T19">
            <v>161</v>
          </cell>
          <cell r="U19">
            <v>151</v>
          </cell>
          <cell r="V19">
            <v>100</v>
          </cell>
          <cell r="W19">
            <v>47</v>
          </cell>
          <cell r="X19">
            <v>657</v>
          </cell>
          <cell r="Y19">
            <v>597</v>
          </cell>
          <cell r="Z19">
            <v>546</v>
          </cell>
          <cell r="AA19">
            <v>474</v>
          </cell>
          <cell r="AB19">
            <v>163</v>
          </cell>
          <cell r="AD19">
            <v>110.8</v>
          </cell>
          <cell r="AE19">
            <v>1.2364620938628159</v>
          </cell>
          <cell r="AF19">
            <v>487.4</v>
          </cell>
          <cell r="AG19">
            <v>1.1407468198604842</v>
          </cell>
        </row>
        <row r="20">
          <cell r="C20" t="str">
            <v>030</v>
          </cell>
          <cell r="D20">
            <v>5</v>
          </cell>
          <cell r="E20">
            <v>85</v>
          </cell>
          <cell r="F20">
            <v>12</v>
          </cell>
          <cell r="G20">
            <v>99</v>
          </cell>
          <cell r="H20">
            <v>14</v>
          </cell>
          <cell r="I20">
            <v>3</v>
          </cell>
          <cell r="J20">
            <v>32</v>
          </cell>
          <cell r="K20">
            <v>24</v>
          </cell>
          <cell r="L20">
            <v>274</v>
          </cell>
          <cell r="M20">
            <v>377</v>
          </cell>
          <cell r="N20">
            <v>344</v>
          </cell>
          <cell r="O20">
            <v>6409</v>
          </cell>
          <cell r="P20">
            <v>2691</v>
          </cell>
          <cell r="Q20">
            <v>10461</v>
          </cell>
          <cell r="S20">
            <v>2546</v>
          </cell>
          <cell r="T20">
            <v>3764</v>
          </cell>
          <cell r="U20">
            <v>3653</v>
          </cell>
          <cell r="V20">
            <v>4398</v>
          </cell>
          <cell r="W20">
            <v>4824</v>
          </cell>
          <cell r="X20">
            <v>14660</v>
          </cell>
          <cell r="Y20">
            <v>14102</v>
          </cell>
          <cell r="Z20">
            <v>14622</v>
          </cell>
          <cell r="AA20">
            <v>17289</v>
          </cell>
          <cell r="AB20">
            <v>17480</v>
          </cell>
          <cell r="AD20">
            <v>3837</v>
          </cell>
          <cell r="AE20">
            <v>0.70132916340891316</v>
          </cell>
          <cell r="AF20">
            <v>15630.6</v>
          </cell>
          <cell r="AG20">
            <v>0.66926413573375299</v>
          </cell>
        </row>
        <row r="21">
          <cell r="C21" t="str">
            <v>031</v>
          </cell>
          <cell r="D21">
            <v>0</v>
          </cell>
          <cell r="E21">
            <v>3</v>
          </cell>
          <cell r="F21">
            <v>4</v>
          </cell>
          <cell r="G21">
            <v>1</v>
          </cell>
          <cell r="H21">
            <v>2</v>
          </cell>
          <cell r="I21">
            <v>0</v>
          </cell>
          <cell r="J21">
            <v>1</v>
          </cell>
          <cell r="K21">
            <v>4</v>
          </cell>
          <cell r="L21">
            <v>15</v>
          </cell>
          <cell r="M21">
            <v>23</v>
          </cell>
          <cell r="N21">
            <v>28</v>
          </cell>
          <cell r="O21">
            <v>232</v>
          </cell>
          <cell r="P21">
            <v>108</v>
          </cell>
          <cell r="Q21">
            <v>636</v>
          </cell>
          <cell r="S21">
            <v>251</v>
          </cell>
          <cell r="T21">
            <v>856</v>
          </cell>
          <cell r="U21">
            <v>429</v>
          </cell>
          <cell r="V21">
            <v>371</v>
          </cell>
          <cell r="W21">
            <v>322</v>
          </cell>
          <cell r="X21">
            <v>2712</v>
          </cell>
          <cell r="Y21">
            <v>3247</v>
          </cell>
          <cell r="Z21">
            <v>1955</v>
          </cell>
          <cell r="AA21">
            <v>1484</v>
          </cell>
          <cell r="AB21">
            <v>1173</v>
          </cell>
          <cell r="AD21">
            <v>445.8</v>
          </cell>
          <cell r="AE21">
            <v>0.24226110363391654</v>
          </cell>
          <cell r="AF21">
            <v>2114.1999999999998</v>
          </cell>
          <cell r="AG21">
            <v>0.30082300633809483</v>
          </cell>
        </row>
        <row r="22">
          <cell r="C22" t="str">
            <v>035</v>
          </cell>
          <cell r="D22">
            <v>0</v>
          </cell>
          <cell r="E22">
            <v>1</v>
          </cell>
          <cell r="F22">
            <v>0</v>
          </cell>
          <cell r="G22">
            <v>0</v>
          </cell>
          <cell r="H22">
            <v>0</v>
          </cell>
          <cell r="I22">
            <v>0</v>
          </cell>
          <cell r="J22">
            <v>0</v>
          </cell>
          <cell r="K22">
            <v>0</v>
          </cell>
          <cell r="L22">
            <v>1</v>
          </cell>
          <cell r="M22">
            <v>0</v>
          </cell>
          <cell r="N22">
            <v>0</v>
          </cell>
          <cell r="O22">
            <v>6</v>
          </cell>
          <cell r="P22">
            <v>3</v>
          </cell>
          <cell r="Q22">
            <v>18</v>
          </cell>
          <cell r="S22">
            <v>17</v>
          </cell>
          <cell r="T22">
            <v>38</v>
          </cell>
          <cell r="U22">
            <v>55</v>
          </cell>
          <cell r="V22">
            <v>34</v>
          </cell>
          <cell r="W22">
            <v>20</v>
          </cell>
          <cell r="X22">
            <v>161</v>
          </cell>
          <cell r="Y22">
            <v>187</v>
          </cell>
          <cell r="Z22">
            <v>170</v>
          </cell>
          <cell r="AA22">
            <v>130</v>
          </cell>
          <cell r="AB22">
            <v>103</v>
          </cell>
          <cell r="AD22">
            <v>32.799999999999997</v>
          </cell>
          <cell r="AE22">
            <v>9.1463414634146353E-2</v>
          </cell>
          <cell r="AF22">
            <v>150.19999999999999</v>
          </cell>
          <cell r="AG22">
            <v>0.11984021304926765</v>
          </cell>
        </row>
        <row r="23">
          <cell r="C23" t="str">
            <v>076</v>
          </cell>
          <cell r="D23">
            <v>0</v>
          </cell>
          <cell r="E23">
            <v>0</v>
          </cell>
          <cell r="F23">
            <v>0</v>
          </cell>
          <cell r="G23">
            <v>0</v>
          </cell>
          <cell r="H23">
            <v>0</v>
          </cell>
          <cell r="I23">
            <v>0</v>
          </cell>
          <cell r="J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Z23">
            <v>0</v>
          </cell>
          <cell r="AA23">
            <v>0</v>
          </cell>
          <cell r="AB23">
            <v>0</v>
          </cell>
          <cell r="AD23">
            <v>0</v>
          </cell>
          <cell r="AE23" t="str">
            <v/>
          </cell>
          <cell r="AF23">
            <v>0</v>
          </cell>
          <cell r="AG23" t="str">
            <v/>
          </cell>
        </row>
        <row r="24">
          <cell r="C24" t="str">
            <v>081</v>
          </cell>
          <cell r="D24">
            <v>0</v>
          </cell>
          <cell r="E24">
            <v>56</v>
          </cell>
          <cell r="F24">
            <v>2</v>
          </cell>
          <cell r="G24">
            <v>33</v>
          </cell>
          <cell r="H24">
            <v>20</v>
          </cell>
          <cell r="I24">
            <v>0</v>
          </cell>
          <cell r="J24">
            <v>50</v>
          </cell>
          <cell r="K24">
            <v>6</v>
          </cell>
          <cell r="L24">
            <v>166</v>
          </cell>
          <cell r="M24">
            <v>198</v>
          </cell>
          <cell r="N24">
            <v>202</v>
          </cell>
          <cell r="O24">
            <v>2124</v>
          </cell>
          <cell r="P24">
            <v>1270</v>
          </cell>
          <cell r="Q24">
            <v>23004</v>
          </cell>
          <cell r="S24">
            <v>5885</v>
          </cell>
          <cell r="T24">
            <v>0</v>
          </cell>
          <cell r="U24">
            <v>0</v>
          </cell>
          <cell r="V24">
            <v>0</v>
          </cell>
          <cell r="W24">
            <v>0</v>
          </cell>
          <cell r="X24">
            <v>7668</v>
          </cell>
          <cell r="Y24">
            <v>0</v>
          </cell>
          <cell r="Z24">
            <v>0</v>
          </cell>
          <cell r="AA24">
            <v>0</v>
          </cell>
          <cell r="AB24">
            <v>0</v>
          </cell>
          <cell r="AD24">
            <v>1177</v>
          </cell>
          <cell r="AE24">
            <v>1.0790144435004247</v>
          </cell>
          <cell r="AF24">
            <v>1533.6</v>
          </cell>
          <cell r="AG24">
            <v>15.000000000000002</v>
          </cell>
        </row>
        <row r="25">
          <cell r="C25" t="str">
            <v>008</v>
          </cell>
          <cell r="D25">
            <v>0</v>
          </cell>
          <cell r="E25">
            <v>0</v>
          </cell>
          <cell r="F25">
            <v>0</v>
          </cell>
          <cell r="G25">
            <v>0</v>
          </cell>
          <cell r="H25">
            <v>0</v>
          </cell>
          <cell r="I25">
            <v>0</v>
          </cell>
          <cell r="J25">
            <v>0</v>
          </cell>
          <cell r="K25">
            <v>0</v>
          </cell>
          <cell r="L25">
            <v>0</v>
          </cell>
          <cell r="M25">
            <v>0</v>
          </cell>
          <cell r="N25">
            <v>0</v>
          </cell>
          <cell r="O25">
            <v>0</v>
          </cell>
          <cell r="P25">
            <v>0</v>
          </cell>
          <cell r="Q25">
            <v>0</v>
          </cell>
          <cell r="S25">
            <v>0</v>
          </cell>
          <cell r="T25">
            <v>2</v>
          </cell>
          <cell r="U25">
            <v>0</v>
          </cell>
          <cell r="V25">
            <v>0</v>
          </cell>
          <cell r="W25">
            <v>0</v>
          </cell>
          <cell r="X25">
            <v>0</v>
          </cell>
          <cell r="Y25">
            <v>2</v>
          </cell>
          <cell r="Z25">
            <v>2</v>
          </cell>
          <cell r="AA25">
            <v>1</v>
          </cell>
          <cell r="AB25">
            <v>1</v>
          </cell>
          <cell r="AD25">
            <v>0.4</v>
          </cell>
          <cell r="AE25">
            <v>0</v>
          </cell>
          <cell r="AF25">
            <v>1.2</v>
          </cell>
          <cell r="AG25">
            <v>0</v>
          </cell>
        </row>
        <row r="26">
          <cell r="C26" t="str">
            <v>079</v>
          </cell>
          <cell r="D26">
            <v>0</v>
          </cell>
          <cell r="E26">
            <v>0</v>
          </cell>
          <cell r="F26">
            <v>0</v>
          </cell>
          <cell r="G26">
            <v>0</v>
          </cell>
          <cell r="H26">
            <v>0</v>
          </cell>
          <cell r="I26">
            <v>0</v>
          </cell>
          <cell r="J26">
            <v>0</v>
          </cell>
          <cell r="K26">
            <v>0</v>
          </cell>
          <cell r="L26">
            <v>0</v>
          </cell>
          <cell r="M26">
            <v>0</v>
          </cell>
          <cell r="N26">
            <v>0</v>
          </cell>
          <cell r="O26">
            <v>0</v>
          </cell>
          <cell r="P26">
            <v>0</v>
          </cell>
          <cell r="Q26">
            <v>0</v>
          </cell>
          <cell r="S26">
            <v>0</v>
          </cell>
          <cell r="T26">
            <v>0</v>
          </cell>
          <cell r="U26">
            <v>0</v>
          </cell>
          <cell r="V26">
            <v>0</v>
          </cell>
          <cell r="W26">
            <v>0</v>
          </cell>
          <cell r="X26">
            <v>0</v>
          </cell>
          <cell r="Y26">
            <v>0</v>
          </cell>
          <cell r="Z26">
            <v>0</v>
          </cell>
          <cell r="AA26">
            <v>0</v>
          </cell>
          <cell r="AB26">
            <v>0</v>
          </cell>
          <cell r="AD26">
            <v>0</v>
          </cell>
          <cell r="AE26" t="str">
            <v/>
          </cell>
          <cell r="AF26">
            <v>0</v>
          </cell>
          <cell r="AG26" t="str">
            <v/>
          </cell>
        </row>
        <row r="27">
          <cell r="C27" t="str">
            <v>025</v>
          </cell>
          <cell r="D27">
            <v>0</v>
          </cell>
          <cell r="E27">
            <v>0</v>
          </cell>
          <cell r="F27">
            <v>0</v>
          </cell>
          <cell r="G27">
            <v>0</v>
          </cell>
          <cell r="H27">
            <v>0</v>
          </cell>
          <cell r="I27">
            <v>0</v>
          </cell>
          <cell r="J27">
            <v>0</v>
          </cell>
          <cell r="K27">
            <v>0</v>
          </cell>
          <cell r="L27">
            <v>0</v>
          </cell>
          <cell r="M27">
            <v>0</v>
          </cell>
          <cell r="N27">
            <v>0</v>
          </cell>
          <cell r="O27">
            <v>0</v>
          </cell>
          <cell r="P27">
            <v>0</v>
          </cell>
          <cell r="Q27">
            <v>0</v>
          </cell>
          <cell r="S27">
            <v>0</v>
          </cell>
          <cell r="T27">
            <v>0</v>
          </cell>
          <cell r="U27">
            <v>0</v>
          </cell>
          <cell r="V27">
            <v>0</v>
          </cell>
          <cell r="W27">
            <v>0</v>
          </cell>
          <cell r="X27">
            <v>0</v>
          </cell>
          <cell r="Y27">
            <v>0</v>
          </cell>
          <cell r="Z27">
            <v>0</v>
          </cell>
          <cell r="AA27">
            <v>0</v>
          </cell>
          <cell r="AB27">
            <v>0</v>
          </cell>
          <cell r="AD27">
            <v>0</v>
          </cell>
          <cell r="AE27" t="str">
            <v/>
          </cell>
          <cell r="AF27">
            <v>0</v>
          </cell>
          <cell r="AG27" t="str">
            <v/>
          </cell>
        </row>
        <row r="28">
          <cell r="C28" t="str">
            <v>028</v>
          </cell>
          <cell r="D28">
            <v>0</v>
          </cell>
          <cell r="E28">
            <v>0</v>
          </cell>
          <cell r="F28">
            <v>0</v>
          </cell>
          <cell r="G28">
            <v>0</v>
          </cell>
          <cell r="H28">
            <v>0</v>
          </cell>
          <cell r="I28">
            <v>0</v>
          </cell>
          <cell r="J28">
            <v>0</v>
          </cell>
          <cell r="K28">
            <v>0</v>
          </cell>
          <cell r="L28">
            <v>0</v>
          </cell>
          <cell r="M28">
            <v>0</v>
          </cell>
          <cell r="N28">
            <v>0</v>
          </cell>
          <cell r="O28">
            <v>0</v>
          </cell>
          <cell r="P28">
            <v>0</v>
          </cell>
          <cell r="Q28">
            <v>0</v>
          </cell>
          <cell r="S28">
            <v>0</v>
          </cell>
          <cell r="T28">
            <v>0</v>
          </cell>
          <cell r="U28">
            <v>0</v>
          </cell>
          <cell r="V28">
            <v>0</v>
          </cell>
          <cell r="W28">
            <v>0</v>
          </cell>
          <cell r="X28">
            <v>0</v>
          </cell>
          <cell r="Y28">
            <v>0</v>
          </cell>
          <cell r="Z28">
            <v>0</v>
          </cell>
          <cell r="AA28">
            <v>0</v>
          </cell>
          <cell r="AB28">
            <v>0</v>
          </cell>
          <cell r="AD28">
            <v>0</v>
          </cell>
          <cell r="AE28" t="str">
            <v/>
          </cell>
          <cell r="AF28">
            <v>0</v>
          </cell>
          <cell r="AG28" t="str">
            <v/>
          </cell>
        </row>
        <row r="29">
          <cell r="C29" t="str">
            <v>071</v>
          </cell>
          <cell r="D29">
            <v>0</v>
          </cell>
          <cell r="E29">
            <v>0</v>
          </cell>
          <cell r="F29">
            <v>0</v>
          </cell>
          <cell r="G29">
            <v>0</v>
          </cell>
          <cell r="H29">
            <v>0</v>
          </cell>
          <cell r="I29">
            <v>0</v>
          </cell>
          <cell r="J29">
            <v>0</v>
          </cell>
          <cell r="K29">
            <v>0</v>
          </cell>
          <cell r="L29">
            <v>0</v>
          </cell>
          <cell r="M29">
            <v>0</v>
          </cell>
          <cell r="N29">
            <v>0</v>
          </cell>
          <cell r="O29">
            <v>0</v>
          </cell>
          <cell r="P29">
            <v>0</v>
          </cell>
          <cell r="Q29">
            <v>0</v>
          </cell>
          <cell r="S29">
            <v>0</v>
          </cell>
          <cell r="T29">
            <v>0</v>
          </cell>
          <cell r="U29">
            <v>0</v>
          </cell>
          <cell r="V29">
            <v>0</v>
          </cell>
          <cell r="W29">
            <v>0</v>
          </cell>
          <cell r="X29">
            <v>0</v>
          </cell>
          <cell r="Y29">
            <v>0</v>
          </cell>
          <cell r="Z29">
            <v>0</v>
          </cell>
          <cell r="AA29">
            <v>0</v>
          </cell>
          <cell r="AB29">
            <v>0</v>
          </cell>
          <cell r="AD29">
            <v>0</v>
          </cell>
          <cell r="AE29" t="str">
            <v/>
          </cell>
          <cell r="AF29">
            <v>0</v>
          </cell>
          <cell r="AG29" t="str">
            <v/>
          </cell>
        </row>
        <row r="30">
          <cell r="C30" t="str">
            <v>069</v>
          </cell>
          <cell r="D30">
            <v>0</v>
          </cell>
          <cell r="E30">
            <v>0</v>
          </cell>
          <cell r="F30">
            <v>0</v>
          </cell>
          <cell r="G30">
            <v>0</v>
          </cell>
          <cell r="H30">
            <v>0</v>
          </cell>
          <cell r="I30">
            <v>0</v>
          </cell>
          <cell r="J30">
            <v>0</v>
          </cell>
          <cell r="K30">
            <v>0</v>
          </cell>
          <cell r="L30">
            <v>0</v>
          </cell>
          <cell r="M30">
            <v>0</v>
          </cell>
          <cell r="N30">
            <v>0</v>
          </cell>
          <cell r="O30">
            <v>0</v>
          </cell>
          <cell r="P30">
            <v>0</v>
          </cell>
          <cell r="Q30">
            <v>0</v>
          </cell>
          <cell r="S30">
            <v>0</v>
          </cell>
          <cell r="T30">
            <v>0</v>
          </cell>
          <cell r="U30">
            <v>0</v>
          </cell>
          <cell r="V30">
            <v>0</v>
          </cell>
          <cell r="W30">
            <v>0</v>
          </cell>
          <cell r="X30">
            <v>0</v>
          </cell>
          <cell r="Y30">
            <v>0</v>
          </cell>
          <cell r="Z30">
            <v>0</v>
          </cell>
          <cell r="AA30">
            <v>0</v>
          </cell>
          <cell r="AB30">
            <v>0</v>
          </cell>
          <cell r="AD30">
            <v>0</v>
          </cell>
          <cell r="AE30" t="str">
            <v/>
          </cell>
          <cell r="AF30">
            <v>0</v>
          </cell>
          <cell r="AG30" t="str">
            <v/>
          </cell>
        </row>
        <row r="31">
          <cell r="C31" t="str">
            <v>036</v>
          </cell>
          <cell r="D31">
            <v>0</v>
          </cell>
          <cell r="E31">
            <v>0</v>
          </cell>
          <cell r="F31">
            <v>0</v>
          </cell>
          <cell r="G31">
            <v>0</v>
          </cell>
          <cell r="H31">
            <v>0</v>
          </cell>
          <cell r="I31">
            <v>0</v>
          </cell>
          <cell r="J31">
            <v>0</v>
          </cell>
          <cell r="K31">
            <v>0</v>
          </cell>
          <cell r="L31">
            <v>0</v>
          </cell>
          <cell r="M31">
            <v>0</v>
          </cell>
          <cell r="N31">
            <v>0</v>
          </cell>
          <cell r="O31">
            <v>0</v>
          </cell>
          <cell r="P31">
            <v>0</v>
          </cell>
          <cell r="Q31">
            <v>0</v>
          </cell>
          <cell r="S31">
            <v>0</v>
          </cell>
          <cell r="T31">
            <v>0</v>
          </cell>
          <cell r="U31">
            <v>0</v>
          </cell>
          <cell r="V31">
            <v>0</v>
          </cell>
          <cell r="W31">
            <v>0</v>
          </cell>
          <cell r="X31">
            <v>0</v>
          </cell>
          <cell r="Y31">
            <v>0</v>
          </cell>
          <cell r="Z31">
            <v>0</v>
          </cell>
          <cell r="AA31">
            <v>0</v>
          </cell>
          <cell r="AB31">
            <v>0</v>
          </cell>
          <cell r="AD31">
            <v>0</v>
          </cell>
          <cell r="AE31" t="str">
            <v/>
          </cell>
          <cell r="AF31">
            <v>0</v>
          </cell>
          <cell r="AG31" t="str">
            <v/>
          </cell>
        </row>
        <row r="32">
          <cell r="C32" t="str">
            <v>041</v>
          </cell>
          <cell r="D32">
            <v>0</v>
          </cell>
          <cell r="E32">
            <v>0</v>
          </cell>
          <cell r="F32">
            <v>0</v>
          </cell>
          <cell r="G32">
            <v>0</v>
          </cell>
          <cell r="H32">
            <v>0</v>
          </cell>
          <cell r="I32">
            <v>0</v>
          </cell>
          <cell r="J32">
            <v>0</v>
          </cell>
          <cell r="K32">
            <v>0</v>
          </cell>
          <cell r="L32">
            <v>0</v>
          </cell>
          <cell r="M32">
            <v>0</v>
          </cell>
          <cell r="N32">
            <v>0</v>
          </cell>
          <cell r="O32">
            <v>0</v>
          </cell>
          <cell r="P32">
            <v>0</v>
          </cell>
          <cell r="Q32">
            <v>0</v>
          </cell>
          <cell r="S32">
            <v>0</v>
          </cell>
          <cell r="T32">
            <v>0</v>
          </cell>
          <cell r="U32">
            <v>0</v>
          </cell>
          <cell r="V32">
            <v>0</v>
          </cell>
          <cell r="W32">
            <v>0</v>
          </cell>
          <cell r="X32">
            <v>0</v>
          </cell>
          <cell r="Y32">
            <v>0</v>
          </cell>
          <cell r="Z32">
            <v>0</v>
          </cell>
          <cell r="AA32">
            <v>0</v>
          </cell>
          <cell r="AB32">
            <v>0</v>
          </cell>
          <cell r="AD32">
            <v>0</v>
          </cell>
          <cell r="AE32" t="str">
            <v/>
          </cell>
          <cell r="AF32">
            <v>0</v>
          </cell>
          <cell r="AG32" t="str">
            <v/>
          </cell>
        </row>
        <row r="33">
          <cell r="C33" t="str">
            <v>007</v>
          </cell>
          <cell r="D33">
            <v>61</v>
          </cell>
          <cell r="E33">
            <v>938</v>
          </cell>
          <cell r="F33">
            <v>90</v>
          </cell>
          <cell r="G33">
            <v>939</v>
          </cell>
          <cell r="H33">
            <v>190</v>
          </cell>
          <cell r="I33">
            <v>32</v>
          </cell>
          <cell r="J33">
            <v>273</v>
          </cell>
          <cell r="K33">
            <v>422</v>
          </cell>
          <cell r="L33">
            <v>2945</v>
          </cell>
          <cell r="M33">
            <v>3208</v>
          </cell>
          <cell r="N33">
            <v>3339</v>
          </cell>
          <cell r="O33">
            <v>39953</v>
          </cell>
          <cell r="P33">
            <v>19906</v>
          </cell>
          <cell r="Q33">
            <v>85558</v>
          </cell>
          <cell r="S33">
            <v>20447</v>
          </cell>
          <cell r="T33">
            <v>25960</v>
          </cell>
          <cell r="U33">
            <v>25694</v>
          </cell>
          <cell r="V33">
            <v>25076</v>
          </cell>
          <cell r="W33">
            <v>25609</v>
          </cell>
          <cell r="X33">
            <v>101935</v>
          </cell>
          <cell r="Y33">
            <v>106661</v>
          </cell>
          <cell r="Z33">
            <v>102326</v>
          </cell>
          <cell r="AA33">
            <v>98412</v>
          </cell>
          <cell r="AB33">
            <v>92078</v>
          </cell>
          <cell r="AD33">
            <v>24557.200000000001</v>
          </cell>
          <cell r="AE33">
            <v>0.81059729936637726</v>
          </cell>
          <cell r="AF33">
            <v>100282.4</v>
          </cell>
          <cell r="AG33">
            <v>0.85317064609542659</v>
          </cell>
        </row>
        <row r="34">
          <cell r="C34" t="str">
            <v>010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S34">
            <v>0</v>
          </cell>
          <cell r="T34">
            <v>0</v>
          </cell>
          <cell r="U34">
            <v>0</v>
          </cell>
          <cell r="V34">
            <v>0</v>
          </cell>
          <cell r="W34">
            <v>0</v>
          </cell>
          <cell r="X34">
            <v>0</v>
          </cell>
          <cell r="Y34">
            <v>0</v>
          </cell>
          <cell r="Z34">
            <v>0</v>
          </cell>
          <cell r="AA34">
            <v>0</v>
          </cell>
          <cell r="AB34">
            <v>0</v>
          </cell>
          <cell r="AD34">
            <v>0</v>
          </cell>
          <cell r="AE34" t="str">
            <v/>
          </cell>
          <cell r="AF34">
            <v>0</v>
          </cell>
          <cell r="AG34" t="str">
            <v/>
          </cell>
        </row>
        <row r="35">
          <cell r="C35" t="str">
            <v>011</v>
          </cell>
          <cell r="D35">
            <v>17</v>
          </cell>
          <cell r="E35">
            <v>342</v>
          </cell>
          <cell r="F35">
            <v>62</v>
          </cell>
          <cell r="G35">
            <v>254</v>
          </cell>
          <cell r="H35">
            <v>59</v>
          </cell>
          <cell r="I35">
            <v>6</v>
          </cell>
          <cell r="J35">
            <v>202</v>
          </cell>
          <cell r="K35">
            <v>128</v>
          </cell>
          <cell r="L35">
            <v>1070</v>
          </cell>
          <cell r="M35">
            <v>1041</v>
          </cell>
          <cell r="N35">
            <v>1206</v>
          </cell>
          <cell r="O35">
            <v>13358</v>
          </cell>
          <cell r="P35">
            <v>6996</v>
          </cell>
          <cell r="Q35">
            <v>27563</v>
          </cell>
          <cell r="S35">
            <v>6925</v>
          </cell>
          <cell r="T35">
            <v>8364</v>
          </cell>
          <cell r="U35">
            <v>7560</v>
          </cell>
          <cell r="V35">
            <v>7001</v>
          </cell>
          <cell r="W35">
            <v>5795</v>
          </cell>
          <cell r="X35">
            <v>32765</v>
          </cell>
          <cell r="Y35">
            <v>32805</v>
          </cell>
          <cell r="Z35">
            <v>28848</v>
          </cell>
          <cell r="AA35">
            <v>27297</v>
          </cell>
          <cell r="AB35">
            <v>20698</v>
          </cell>
          <cell r="AD35">
            <v>7129</v>
          </cell>
          <cell r="AE35">
            <v>0.98134380698555201</v>
          </cell>
          <cell r="AF35">
            <v>28482.6</v>
          </cell>
          <cell r="AG35">
            <v>0.96771362164970898</v>
          </cell>
        </row>
        <row r="36">
          <cell r="C36" t="str">
            <v>066</v>
          </cell>
          <cell r="D36">
            <v>1</v>
          </cell>
          <cell r="E36">
            <v>26</v>
          </cell>
          <cell r="F36">
            <v>11</v>
          </cell>
          <cell r="G36">
            <v>85</v>
          </cell>
          <cell r="H36">
            <v>8</v>
          </cell>
          <cell r="I36">
            <v>0</v>
          </cell>
          <cell r="J36">
            <v>45</v>
          </cell>
          <cell r="K36">
            <v>42</v>
          </cell>
          <cell r="L36">
            <v>218</v>
          </cell>
          <cell r="M36">
            <v>246</v>
          </cell>
          <cell r="N36">
            <v>197</v>
          </cell>
          <cell r="O36">
            <v>2669</v>
          </cell>
          <cell r="P36">
            <v>1439</v>
          </cell>
          <cell r="Q36">
            <v>5362</v>
          </cell>
          <cell r="S36">
            <v>1340</v>
          </cell>
          <cell r="T36">
            <v>1411</v>
          </cell>
          <cell r="U36">
            <v>1135</v>
          </cell>
          <cell r="V36">
            <v>1083</v>
          </cell>
          <cell r="W36">
            <v>838</v>
          </cell>
          <cell r="X36">
            <v>5825</v>
          </cell>
          <cell r="Y36">
            <v>5560</v>
          </cell>
          <cell r="Z36">
            <v>4616</v>
          </cell>
          <cell r="AA36">
            <v>3829</v>
          </cell>
          <cell r="AB36">
            <v>3177</v>
          </cell>
          <cell r="AD36">
            <v>1161.4000000000001</v>
          </cell>
          <cell r="AE36">
            <v>1.2390218701567073</v>
          </cell>
          <cell r="AF36">
            <v>4601.3999999999996</v>
          </cell>
          <cell r="AG36">
            <v>1.1652975181466512</v>
          </cell>
        </row>
        <row r="37">
          <cell r="C37" t="str">
            <v>067</v>
          </cell>
          <cell r="D37">
            <v>1</v>
          </cell>
          <cell r="E37">
            <v>2</v>
          </cell>
          <cell r="F37">
            <v>4</v>
          </cell>
          <cell r="G37">
            <v>4</v>
          </cell>
          <cell r="H37">
            <v>0</v>
          </cell>
          <cell r="I37">
            <v>0</v>
          </cell>
          <cell r="J37">
            <v>26</v>
          </cell>
          <cell r="K37">
            <v>9</v>
          </cell>
          <cell r="L37">
            <v>46</v>
          </cell>
          <cell r="M37">
            <v>66</v>
          </cell>
          <cell r="N37">
            <v>81</v>
          </cell>
          <cell r="O37">
            <v>830</v>
          </cell>
          <cell r="P37">
            <v>407</v>
          </cell>
          <cell r="Q37">
            <v>1889</v>
          </cell>
          <cell r="S37">
            <v>507</v>
          </cell>
          <cell r="T37">
            <v>639</v>
          </cell>
          <cell r="U37">
            <v>574</v>
          </cell>
          <cell r="V37">
            <v>490</v>
          </cell>
          <cell r="W37">
            <v>483</v>
          </cell>
          <cell r="X37">
            <v>2400</v>
          </cell>
          <cell r="Y37">
            <v>2383</v>
          </cell>
          <cell r="Z37">
            <v>2168</v>
          </cell>
          <cell r="AA37">
            <v>2055</v>
          </cell>
          <cell r="AB37">
            <v>1978</v>
          </cell>
          <cell r="AD37">
            <v>538.6</v>
          </cell>
          <cell r="AE37">
            <v>0.75566282955811359</v>
          </cell>
          <cell r="AF37">
            <v>2196.8000000000002</v>
          </cell>
          <cell r="AG37">
            <v>0.85988710852148575</v>
          </cell>
        </row>
        <row r="38">
          <cell r="C38" t="str">
            <v>047</v>
          </cell>
          <cell r="D38">
            <v>0</v>
          </cell>
          <cell r="E38">
            <v>0</v>
          </cell>
          <cell r="F38">
            <v>0</v>
          </cell>
          <cell r="G38">
            <v>0</v>
          </cell>
          <cell r="H38">
            <v>0</v>
          </cell>
          <cell r="I38">
            <v>0</v>
          </cell>
          <cell r="J38">
            <v>0</v>
          </cell>
          <cell r="K38">
            <v>0</v>
          </cell>
          <cell r="L38">
            <v>0</v>
          </cell>
          <cell r="M38">
            <v>0</v>
          </cell>
          <cell r="N38">
            <v>2</v>
          </cell>
          <cell r="O38">
            <v>8</v>
          </cell>
          <cell r="P38">
            <v>4</v>
          </cell>
          <cell r="Q38">
            <v>16</v>
          </cell>
          <cell r="S38">
            <v>5</v>
          </cell>
          <cell r="T38">
            <v>1</v>
          </cell>
          <cell r="U38">
            <v>2</v>
          </cell>
          <cell r="V38">
            <v>3</v>
          </cell>
          <cell r="W38">
            <v>0</v>
          </cell>
          <cell r="X38">
            <v>14</v>
          </cell>
          <cell r="Y38">
            <v>8</v>
          </cell>
          <cell r="Z38">
            <v>6</v>
          </cell>
          <cell r="AA38">
            <v>6</v>
          </cell>
          <cell r="AB38">
            <v>5</v>
          </cell>
          <cell r="AD38">
            <v>2.2000000000000002</v>
          </cell>
          <cell r="AE38">
            <v>1.8181818181818181</v>
          </cell>
          <cell r="AF38">
            <v>7.8</v>
          </cell>
          <cell r="AG38">
            <v>2.0512820512820515</v>
          </cell>
        </row>
        <row r="39">
          <cell r="C39" t="str">
            <v>009</v>
          </cell>
          <cell r="D39">
            <v>0</v>
          </cell>
          <cell r="E39">
            <v>0</v>
          </cell>
          <cell r="F39">
            <v>0</v>
          </cell>
          <cell r="G39">
            <v>0</v>
          </cell>
          <cell r="H39">
            <v>0</v>
          </cell>
          <cell r="I39">
            <v>0</v>
          </cell>
          <cell r="J39">
            <v>0</v>
          </cell>
          <cell r="K39">
            <v>0</v>
          </cell>
          <cell r="L39">
            <v>0</v>
          </cell>
          <cell r="M39">
            <v>0</v>
          </cell>
          <cell r="N39">
            <v>0</v>
          </cell>
          <cell r="O39">
            <v>2</v>
          </cell>
          <cell r="P39">
            <v>1</v>
          </cell>
          <cell r="Q39">
            <v>7</v>
          </cell>
          <cell r="S39">
            <v>1</v>
          </cell>
          <cell r="T39">
            <v>0</v>
          </cell>
          <cell r="U39">
            <v>1</v>
          </cell>
          <cell r="V39">
            <v>3</v>
          </cell>
          <cell r="W39">
            <v>1</v>
          </cell>
          <cell r="X39">
            <v>9</v>
          </cell>
          <cell r="Y39">
            <v>9</v>
          </cell>
          <cell r="Z39">
            <v>9</v>
          </cell>
          <cell r="AA39">
            <v>9</v>
          </cell>
          <cell r="AB39">
            <v>4</v>
          </cell>
          <cell r="AD39">
            <v>1.2</v>
          </cell>
          <cell r="AE39">
            <v>0.83333333333333337</v>
          </cell>
          <cell r="AF39">
            <v>8</v>
          </cell>
          <cell r="AG39">
            <v>0.875</v>
          </cell>
        </row>
        <row r="40">
          <cell r="C40" t="str">
            <v>012</v>
          </cell>
          <cell r="D40">
            <v>0</v>
          </cell>
          <cell r="E40">
            <v>1</v>
          </cell>
          <cell r="F40">
            <v>0</v>
          </cell>
          <cell r="G40">
            <v>0</v>
          </cell>
          <cell r="H40">
            <v>0</v>
          </cell>
          <cell r="I40">
            <v>0</v>
          </cell>
          <cell r="J40">
            <v>0</v>
          </cell>
          <cell r="K40">
            <v>1</v>
          </cell>
          <cell r="L40">
            <v>2</v>
          </cell>
          <cell r="M40">
            <v>1</v>
          </cell>
          <cell r="N40">
            <v>1</v>
          </cell>
          <cell r="O40">
            <v>11</v>
          </cell>
          <cell r="P40">
            <v>5</v>
          </cell>
          <cell r="Q40">
            <v>24</v>
          </cell>
          <cell r="S40">
            <v>2</v>
          </cell>
          <cell r="T40">
            <v>6</v>
          </cell>
          <cell r="U40">
            <v>5</v>
          </cell>
          <cell r="V40">
            <v>2</v>
          </cell>
          <cell r="W40">
            <v>6</v>
          </cell>
          <cell r="X40">
            <v>17</v>
          </cell>
          <cell r="Y40">
            <v>22</v>
          </cell>
          <cell r="Z40">
            <v>22</v>
          </cell>
          <cell r="AA40">
            <v>13</v>
          </cell>
          <cell r="AB40">
            <v>20</v>
          </cell>
          <cell r="AD40">
            <v>4.2</v>
          </cell>
          <cell r="AE40">
            <v>1.1904761904761905</v>
          </cell>
          <cell r="AF40">
            <v>18.8</v>
          </cell>
          <cell r="AG40">
            <v>1.2765957446808509</v>
          </cell>
        </row>
        <row r="41">
          <cell r="C41" t="str">
            <v>062</v>
          </cell>
          <cell r="D41">
            <v>0</v>
          </cell>
          <cell r="E41">
            <v>8</v>
          </cell>
          <cell r="F41">
            <v>0</v>
          </cell>
          <cell r="G41">
            <v>86</v>
          </cell>
          <cell r="H41">
            <v>0</v>
          </cell>
          <cell r="I41">
            <v>2</v>
          </cell>
          <cell r="J41">
            <v>1</v>
          </cell>
          <cell r="K41">
            <v>2</v>
          </cell>
          <cell r="L41">
            <v>99</v>
          </cell>
          <cell r="M41">
            <v>41</v>
          </cell>
          <cell r="N41">
            <v>89</v>
          </cell>
          <cell r="O41">
            <v>444</v>
          </cell>
          <cell r="P41">
            <v>281</v>
          </cell>
          <cell r="Q41">
            <v>1131</v>
          </cell>
          <cell r="S41">
            <v>1582</v>
          </cell>
          <cell r="T41">
            <v>85253</v>
          </cell>
          <cell r="U41">
            <v>5674</v>
          </cell>
          <cell r="V41">
            <v>9321</v>
          </cell>
          <cell r="W41">
            <v>6814</v>
          </cell>
          <cell r="X41">
            <v>228883</v>
          </cell>
          <cell r="Y41">
            <v>152575</v>
          </cell>
          <cell r="Z41">
            <v>249267</v>
          </cell>
          <cell r="AA41">
            <v>96102</v>
          </cell>
          <cell r="AB41">
            <v>100923</v>
          </cell>
          <cell r="AD41">
            <v>21728.799999999999</v>
          </cell>
          <cell r="AE41">
            <v>1.2932145355472921E-2</v>
          </cell>
          <cell r="AF41">
            <v>165550</v>
          </cell>
          <cell r="AG41">
            <v>6.8317728782845066E-3</v>
          </cell>
        </row>
        <row r="42">
          <cell r="C42" t="str">
            <v>021</v>
          </cell>
          <cell r="D42">
            <v>0</v>
          </cell>
          <cell r="E42">
            <v>0</v>
          </cell>
          <cell r="F42">
            <v>0</v>
          </cell>
          <cell r="G42">
            <v>0</v>
          </cell>
          <cell r="H42">
            <v>0</v>
          </cell>
          <cell r="I42">
            <v>0</v>
          </cell>
          <cell r="J42">
            <v>0</v>
          </cell>
          <cell r="K42">
            <v>0</v>
          </cell>
          <cell r="L42">
            <v>0</v>
          </cell>
          <cell r="M42">
            <v>0</v>
          </cell>
          <cell r="N42">
            <v>0</v>
          </cell>
          <cell r="O42">
            <v>0</v>
          </cell>
          <cell r="P42">
            <v>0</v>
          </cell>
          <cell r="Q42">
            <v>0</v>
          </cell>
          <cell r="S42">
            <v>0</v>
          </cell>
          <cell r="T42">
            <v>57</v>
          </cell>
          <cell r="U42">
            <v>34</v>
          </cell>
          <cell r="V42">
            <v>25</v>
          </cell>
          <cell r="W42">
            <v>23</v>
          </cell>
          <cell r="X42">
            <v>182</v>
          </cell>
          <cell r="Y42">
            <v>180</v>
          </cell>
          <cell r="Z42">
            <v>79</v>
          </cell>
          <cell r="AA42">
            <v>99</v>
          </cell>
          <cell r="AB42">
            <v>80</v>
          </cell>
          <cell r="AD42">
            <v>27.8</v>
          </cell>
          <cell r="AE42">
            <v>0</v>
          </cell>
          <cell r="AF42">
            <v>124</v>
          </cell>
          <cell r="AG42">
            <v>0</v>
          </cell>
        </row>
        <row r="43">
          <cell r="C43" t="str">
            <v>043</v>
          </cell>
          <cell r="D43">
            <v>0</v>
          </cell>
          <cell r="E43">
            <v>0</v>
          </cell>
          <cell r="F43">
            <v>0</v>
          </cell>
          <cell r="G43">
            <v>0</v>
          </cell>
          <cell r="H43">
            <v>0</v>
          </cell>
          <cell r="I43">
            <v>0</v>
          </cell>
          <cell r="J43">
            <v>0</v>
          </cell>
          <cell r="K43">
            <v>1</v>
          </cell>
          <cell r="L43">
            <v>1</v>
          </cell>
          <cell r="M43">
            <v>0</v>
          </cell>
          <cell r="N43">
            <v>5</v>
          </cell>
          <cell r="O43">
            <v>11</v>
          </cell>
          <cell r="P43">
            <v>2</v>
          </cell>
          <cell r="Q43">
            <v>39</v>
          </cell>
          <cell r="S43">
            <v>34</v>
          </cell>
          <cell r="T43">
            <v>44</v>
          </cell>
          <cell r="U43">
            <v>145</v>
          </cell>
          <cell r="V43">
            <v>210</v>
          </cell>
          <cell r="W43">
            <v>201</v>
          </cell>
          <cell r="X43">
            <v>212</v>
          </cell>
          <cell r="Y43">
            <v>403</v>
          </cell>
          <cell r="Z43">
            <v>788</v>
          </cell>
          <cell r="AA43">
            <v>647</v>
          </cell>
          <cell r="AB43">
            <v>1011</v>
          </cell>
          <cell r="AD43">
            <v>126.8</v>
          </cell>
          <cell r="AE43">
            <v>1.5772870662460567E-2</v>
          </cell>
          <cell r="AF43">
            <v>612.20000000000005</v>
          </cell>
          <cell r="AG43">
            <v>6.3704671675922891E-2</v>
          </cell>
        </row>
        <row r="44">
          <cell r="C44" t="str">
            <v>024</v>
          </cell>
          <cell r="D44">
            <v>1</v>
          </cell>
          <cell r="E44">
            <v>4</v>
          </cell>
          <cell r="F44">
            <v>0</v>
          </cell>
          <cell r="G44">
            <v>15</v>
          </cell>
          <cell r="H44">
            <v>1</v>
          </cell>
          <cell r="I44">
            <v>0</v>
          </cell>
          <cell r="J44">
            <v>17</v>
          </cell>
          <cell r="K44">
            <v>0</v>
          </cell>
          <cell r="L44">
            <v>38</v>
          </cell>
          <cell r="M44">
            <v>34</v>
          </cell>
          <cell r="N44">
            <v>65</v>
          </cell>
          <cell r="O44">
            <v>303</v>
          </cell>
          <cell r="P44">
            <v>166</v>
          </cell>
          <cell r="Q44">
            <v>779</v>
          </cell>
          <cell r="S44">
            <v>957</v>
          </cell>
          <cell r="T44">
            <v>2648</v>
          </cell>
          <cell r="U44">
            <v>2171</v>
          </cell>
          <cell r="V44">
            <v>2741</v>
          </cell>
          <cell r="W44">
            <v>3861</v>
          </cell>
          <cell r="X44">
            <v>9758</v>
          </cell>
          <cell r="Y44">
            <v>13696</v>
          </cell>
          <cell r="Z44">
            <v>10836</v>
          </cell>
          <cell r="AA44">
            <v>16778</v>
          </cell>
          <cell r="AB44">
            <v>24343</v>
          </cell>
          <cell r="AD44">
            <v>2475.6</v>
          </cell>
          <cell r="AE44">
            <v>6.7054451446114077E-2</v>
          </cell>
          <cell r="AF44">
            <v>15082.2</v>
          </cell>
          <cell r="AG44">
            <v>5.1650289745527836E-2</v>
          </cell>
        </row>
        <row r="45">
          <cell r="C45" t="str">
            <v>065</v>
          </cell>
          <cell r="D45">
            <v>2</v>
          </cell>
          <cell r="E45">
            <v>25</v>
          </cell>
          <cell r="F45">
            <v>4</v>
          </cell>
          <cell r="G45">
            <v>27</v>
          </cell>
          <cell r="H45">
            <v>14</v>
          </cell>
          <cell r="I45">
            <v>2</v>
          </cell>
          <cell r="J45">
            <v>10</v>
          </cell>
          <cell r="K45">
            <v>11</v>
          </cell>
          <cell r="L45">
            <v>95</v>
          </cell>
          <cell r="M45">
            <v>81</v>
          </cell>
          <cell r="N45">
            <v>38</v>
          </cell>
          <cell r="O45">
            <v>626</v>
          </cell>
          <cell r="P45">
            <v>415</v>
          </cell>
          <cell r="Q45">
            <v>1272</v>
          </cell>
          <cell r="S45">
            <v>184</v>
          </cell>
          <cell r="T45">
            <v>513</v>
          </cell>
          <cell r="U45">
            <v>420</v>
          </cell>
          <cell r="V45">
            <v>414</v>
          </cell>
          <cell r="W45">
            <v>376</v>
          </cell>
          <cell r="X45">
            <v>1835</v>
          </cell>
          <cell r="Y45">
            <v>2169</v>
          </cell>
          <cell r="Z45">
            <v>2062</v>
          </cell>
          <cell r="AA45">
            <v>1761</v>
          </cell>
          <cell r="AB45">
            <v>1526</v>
          </cell>
          <cell r="AD45">
            <v>381.4</v>
          </cell>
          <cell r="AE45">
            <v>1.0880964866282119</v>
          </cell>
          <cell r="AF45">
            <v>1870.6</v>
          </cell>
          <cell r="AG45">
            <v>0.67999572329733782</v>
          </cell>
        </row>
        <row r="46">
          <cell r="C46" t="str">
            <v>026</v>
          </cell>
          <cell r="D46">
            <v>0</v>
          </cell>
          <cell r="E46">
            <v>0</v>
          </cell>
          <cell r="F46">
            <v>0</v>
          </cell>
          <cell r="G46">
            <v>0</v>
          </cell>
          <cell r="H46">
            <v>0</v>
          </cell>
          <cell r="I46">
            <v>0</v>
          </cell>
          <cell r="J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Z46">
            <v>0</v>
          </cell>
          <cell r="AA46">
            <v>0</v>
          </cell>
          <cell r="AB46">
            <v>0</v>
          </cell>
          <cell r="AD46">
            <v>0</v>
          </cell>
          <cell r="AE46" t="str">
            <v/>
          </cell>
          <cell r="AF46">
            <v>0</v>
          </cell>
          <cell r="AG46" t="str">
            <v/>
          </cell>
        </row>
        <row r="47">
          <cell r="C47" t="str">
            <v>077</v>
          </cell>
          <cell r="D47">
            <v>0</v>
          </cell>
          <cell r="E47">
            <v>12</v>
          </cell>
          <cell r="F47">
            <v>2</v>
          </cell>
          <cell r="G47">
            <v>18</v>
          </cell>
          <cell r="H47">
            <v>6</v>
          </cell>
          <cell r="I47">
            <v>0</v>
          </cell>
          <cell r="K47">
            <v>6</v>
          </cell>
          <cell r="L47">
            <v>54</v>
          </cell>
          <cell r="M47">
            <v>67</v>
          </cell>
          <cell r="N47">
            <v>28</v>
          </cell>
          <cell r="O47">
            <v>577</v>
          </cell>
          <cell r="P47">
            <v>345</v>
          </cell>
          <cell r="Q47">
            <v>1163</v>
          </cell>
          <cell r="S47">
            <v>247</v>
          </cell>
          <cell r="T47">
            <v>687</v>
          </cell>
          <cell r="U47">
            <v>550</v>
          </cell>
          <cell r="V47">
            <v>1211</v>
          </cell>
          <cell r="W47">
            <v>546</v>
          </cell>
          <cell r="X47">
            <v>6052</v>
          </cell>
          <cell r="Y47">
            <v>3479</v>
          </cell>
          <cell r="Z47">
            <v>6360</v>
          </cell>
          <cell r="AA47">
            <v>3284</v>
          </cell>
          <cell r="AB47">
            <v>4263</v>
          </cell>
          <cell r="AD47">
            <v>648.20000000000005</v>
          </cell>
          <cell r="AE47">
            <v>0.53224313483492747</v>
          </cell>
          <cell r="AF47">
            <v>4687.6000000000004</v>
          </cell>
          <cell r="AG47">
            <v>0.24810137383735811</v>
          </cell>
        </row>
        <row r="48">
          <cell r="C48" t="str">
            <v>029</v>
          </cell>
          <cell r="D48">
            <v>0</v>
          </cell>
          <cell r="E48">
            <v>0</v>
          </cell>
          <cell r="F48">
            <v>0</v>
          </cell>
          <cell r="G48">
            <v>0</v>
          </cell>
          <cell r="H48">
            <v>0</v>
          </cell>
          <cell r="I48">
            <v>0</v>
          </cell>
          <cell r="J48">
            <v>0</v>
          </cell>
          <cell r="K48">
            <v>0</v>
          </cell>
          <cell r="L48">
            <v>0</v>
          </cell>
          <cell r="M48">
            <v>1</v>
          </cell>
          <cell r="N48">
            <v>0</v>
          </cell>
          <cell r="O48">
            <v>2</v>
          </cell>
          <cell r="P48">
            <v>1</v>
          </cell>
          <cell r="Q48">
            <v>4</v>
          </cell>
          <cell r="S48">
            <v>0</v>
          </cell>
          <cell r="T48">
            <v>8</v>
          </cell>
          <cell r="U48">
            <v>1</v>
          </cell>
          <cell r="V48">
            <v>4</v>
          </cell>
          <cell r="W48">
            <v>7</v>
          </cell>
          <cell r="X48">
            <v>2</v>
          </cell>
          <cell r="Y48">
            <v>25</v>
          </cell>
          <cell r="Z48">
            <v>5</v>
          </cell>
          <cell r="AA48">
            <v>12</v>
          </cell>
          <cell r="AB48">
            <v>21</v>
          </cell>
          <cell r="AD48">
            <v>4</v>
          </cell>
          <cell r="AE48">
            <v>0.25</v>
          </cell>
          <cell r="AF48">
            <v>13</v>
          </cell>
          <cell r="AG48">
            <v>0.30769230769230771</v>
          </cell>
        </row>
        <row r="49">
          <cell r="C49" t="str">
            <v>046</v>
          </cell>
          <cell r="D49">
            <v>0</v>
          </cell>
          <cell r="E49">
            <v>0</v>
          </cell>
          <cell r="F49">
            <v>0</v>
          </cell>
          <cell r="G49">
            <v>0</v>
          </cell>
          <cell r="H49">
            <v>0</v>
          </cell>
          <cell r="I49">
            <v>0</v>
          </cell>
          <cell r="J49">
            <v>0</v>
          </cell>
          <cell r="K49">
            <v>0</v>
          </cell>
          <cell r="L49">
            <v>0</v>
          </cell>
          <cell r="M49">
            <v>0</v>
          </cell>
          <cell r="N49">
            <v>0</v>
          </cell>
          <cell r="O49">
            <v>0</v>
          </cell>
          <cell r="P49">
            <v>0</v>
          </cell>
          <cell r="Q49">
            <v>0</v>
          </cell>
          <cell r="S49">
            <v>0</v>
          </cell>
          <cell r="T49">
            <v>0</v>
          </cell>
          <cell r="U49">
            <v>0</v>
          </cell>
          <cell r="V49">
            <v>0</v>
          </cell>
          <cell r="W49">
            <v>0</v>
          </cell>
          <cell r="X49">
            <v>0</v>
          </cell>
          <cell r="Y49">
            <v>0</v>
          </cell>
          <cell r="Z49">
            <v>0</v>
          </cell>
          <cell r="AA49">
            <v>0</v>
          </cell>
          <cell r="AB49">
            <v>1</v>
          </cell>
          <cell r="AD49">
            <v>0</v>
          </cell>
          <cell r="AE49" t="str">
            <v/>
          </cell>
          <cell r="AF49">
            <v>0.2</v>
          </cell>
          <cell r="AG49">
            <v>0</v>
          </cell>
        </row>
        <row r="50">
          <cell r="C50" t="str">
            <v>033</v>
          </cell>
          <cell r="D50">
            <v>0</v>
          </cell>
          <cell r="E50">
            <v>0</v>
          </cell>
          <cell r="F50">
            <v>0</v>
          </cell>
          <cell r="G50">
            <v>0</v>
          </cell>
          <cell r="H50">
            <v>0</v>
          </cell>
          <cell r="I50">
            <v>0</v>
          </cell>
          <cell r="J50">
            <v>0</v>
          </cell>
          <cell r="K50">
            <v>0</v>
          </cell>
          <cell r="L50">
            <v>0</v>
          </cell>
          <cell r="M50">
            <v>0</v>
          </cell>
          <cell r="N50">
            <v>1</v>
          </cell>
          <cell r="O50">
            <v>3</v>
          </cell>
          <cell r="P50">
            <v>1</v>
          </cell>
          <cell r="Q50">
            <v>7</v>
          </cell>
          <cell r="S50">
            <v>1</v>
          </cell>
          <cell r="T50">
            <v>0</v>
          </cell>
          <cell r="U50">
            <v>1</v>
          </cell>
          <cell r="V50">
            <v>1</v>
          </cell>
          <cell r="W50">
            <v>3</v>
          </cell>
          <cell r="X50">
            <v>3</v>
          </cell>
          <cell r="Y50">
            <v>3</v>
          </cell>
          <cell r="Z50">
            <v>3</v>
          </cell>
          <cell r="AA50">
            <v>5</v>
          </cell>
          <cell r="AB50">
            <v>5</v>
          </cell>
          <cell r="AD50">
            <v>1.2</v>
          </cell>
          <cell r="AE50">
            <v>0.83333333333333337</v>
          </cell>
          <cell r="AF50">
            <v>3.8</v>
          </cell>
          <cell r="AG50">
            <v>1.8421052631578949</v>
          </cell>
        </row>
        <row r="51">
          <cell r="C51" t="str">
            <v>073</v>
          </cell>
          <cell r="D51">
            <v>21</v>
          </cell>
          <cell r="F51">
            <v>1</v>
          </cell>
          <cell r="G51">
            <v>1</v>
          </cell>
          <cell r="H51">
            <v>19</v>
          </cell>
          <cell r="I51">
            <v>3</v>
          </cell>
          <cell r="J51">
            <v>18</v>
          </cell>
          <cell r="K51">
            <v>14</v>
          </cell>
          <cell r="L51">
            <v>77</v>
          </cell>
          <cell r="M51">
            <v>78</v>
          </cell>
          <cell r="N51">
            <v>94</v>
          </cell>
          <cell r="O51">
            <v>947</v>
          </cell>
          <cell r="P51">
            <v>462</v>
          </cell>
          <cell r="Q51">
            <v>2570</v>
          </cell>
          <cell r="S51">
            <v>476</v>
          </cell>
          <cell r="T51">
            <v>857</v>
          </cell>
          <cell r="U51">
            <v>861</v>
          </cell>
          <cell r="V51">
            <v>657</v>
          </cell>
          <cell r="W51">
            <v>574</v>
          </cell>
          <cell r="X51">
            <v>4037</v>
          </cell>
          <cell r="Y51">
            <v>4694</v>
          </cell>
          <cell r="Z51">
            <v>3481</v>
          </cell>
          <cell r="AA51">
            <v>3212</v>
          </cell>
          <cell r="AB51">
            <v>2590</v>
          </cell>
          <cell r="AD51">
            <v>685</v>
          </cell>
          <cell r="AE51">
            <v>0.67445255474452559</v>
          </cell>
          <cell r="AF51">
            <v>3602.8</v>
          </cell>
          <cell r="AG51">
            <v>0.71333407349839006</v>
          </cell>
        </row>
        <row r="52">
          <cell r="C52" t="str">
            <v>074</v>
          </cell>
          <cell r="D52">
            <v>18</v>
          </cell>
          <cell r="F52">
            <v>19</v>
          </cell>
          <cell r="G52">
            <v>7</v>
          </cell>
          <cell r="H52">
            <v>81</v>
          </cell>
          <cell r="I52">
            <v>21</v>
          </cell>
          <cell r="J52">
            <v>62</v>
          </cell>
          <cell r="K52">
            <v>77</v>
          </cell>
          <cell r="L52">
            <v>285</v>
          </cell>
          <cell r="M52">
            <v>309</v>
          </cell>
          <cell r="N52">
            <v>617</v>
          </cell>
          <cell r="O52">
            <v>5093</v>
          </cell>
          <cell r="P52">
            <v>2050</v>
          </cell>
          <cell r="Q52">
            <v>13402</v>
          </cell>
          <cell r="S52">
            <v>3759</v>
          </cell>
          <cell r="T52">
            <v>3196</v>
          </cell>
          <cell r="U52">
            <v>3477</v>
          </cell>
          <cell r="V52">
            <v>2139</v>
          </cell>
          <cell r="W52">
            <v>1728</v>
          </cell>
          <cell r="X52">
            <v>16675</v>
          </cell>
          <cell r="Y52">
            <v>13658</v>
          </cell>
          <cell r="Z52">
            <v>11882</v>
          </cell>
          <cell r="AA52">
            <v>8285</v>
          </cell>
          <cell r="AB52">
            <v>6703</v>
          </cell>
          <cell r="AD52">
            <v>2859.8</v>
          </cell>
          <cell r="AE52">
            <v>0.71683334498916007</v>
          </cell>
          <cell r="AF52">
            <v>11440.6</v>
          </cell>
          <cell r="AG52">
            <v>1.1714420572347604</v>
          </cell>
        </row>
        <row r="53">
          <cell r="C53" t="str">
            <v>075</v>
          </cell>
          <cell r="D53">
            <v>5</v>
          </cell>
          <cell r="F53">
            <v>6</v>
          </cell>
          <cell r="G53">
            <v>384</v>
          </cell>
          <cell r="H53">
            <v>58</v>
          </cell>
          <cell r="I53">
            <v>10</v>
          </cell>
          <cell r="J53">
            <v>97</v>
          </cell>
          <cell r="K53">
            <v>80</v>
          </cell>
          <cell r="L53">
            <v>640</v>
          </cell>
          <cell r="M53">
            <v>626</v>
          </cell>
          <cell r="N53">
            <v>423</v>
          </cell>
          <cell r="O53">
            <v>7982</v>
          </cell>
          <cell r="P53">
            <v>4292</v>
          </cell>
          <cell r="Q53">
            <v>15243</v>
          </cell>
          <cell r="S53">
            <v>2647</v>
          </cell>
          <cell r="T53">
            <v>3790</v>
          </cell>
          <cell r="U53">
            <v>3080</v>
          </cell>
          <cell r="V53">
            <v>3851</v>
          </cell>
          <cell r="W53">
            <v>3672</v>
          </cell>
          <cell r="X53">
            <v>11274</v>
          </cell>
          <cell r="Y53">
            <v>14192</v>
          </cell>
          <cell r="Z53">
            <v>14913</v>
          </cell>
          <cell r="AA53">
            <v>15824</v>
          </cell>
          <cell r="AB53">
            <v>14453</v>
          </cell>
          <cell r="AD53">
            <v>3408</v>
          </cell>
          <cell r="AE53">
            <v>1.2593896713615023</v>
          </cell>
          <cell r="AF53">
            <v>14131.2</v>
          </cell>
          <cell r="AG53">
            <v>1.0786769701086956</v>
          </cell>
        </row>
        <row r="54">
          <cell r="C54" t="str">
            <v>048</v>
          </cell>
          <cell r="D54">
            <v>0</v>
          </cell>
          <cell r="E54">
            <v>2</v>
          </cell>
          <cell r="F54">
            <v>0</v>
          </cell>
          <cell r="G54">
            <v>11</v>
          </cell>
          <cell r="H54">
            <v>0</v>
          </cell>
          <cell r="I54">
            <v>0</v>
          </cell>
          <cell r="J54">
            <v>0</v>
          </cell>
          <cell r="K54">
            <v>0</v>
          </cell>
          <cell r="L54">
            <v>13</v>
          </cell>
          <cell r="M54">
            <v>16</v>
          </cell>
          <cell r="N54">
            <v>52</v>
          </cell>
          <cell r="O54">
            <v>215</v>
          </cell>
          <cell r="P54">
            <v>101</v>
          </cell>
          <cell r="Q54">
            <v>544</v>
          </cell>
          <cell r="S54">
            <v>293</v>
          </cell>
          <cell r="T54">
            <v>77</v>
          </cell>
          <cell r="U54">
            <v>118</v>
          </cell>
          <cell r="V54">
            <v>145</v>
          </cell>
          <cell r="W54">
            <v>104</v>
          </cell>
          <cell r="X54">
            <v>520</v>
          </cell>
          <cell r="Y54">
            <v>276</v>
          </cell>
          <cell r="Z54">
            <v>427</v>
          </cell>
          <cell r="AA54">
            <v>354</v>
          </cell>
          <cell r="AB54">
            <v>397</v>
          </cell>
          <cell r="AD54">
            <v>147.4</v>
          </cell>
          <cell r="AE54">
            <v>0.68521031207598371</v>
          </cell>
          <cell r="AF54">
            <v>394.8</v>
          </cell>
          <cell r="AG54">
            <v>1.3779128672745693</v>
          </cell>
        </row>
        <row r="55">
          <cell r="C55" t="str">
            <v>078</v>
          </cell>
          <cell r="D55">
            <v>0</v>
          </cell>
          <cell r="E55">
            <v>0</v>
          </cell>
          <cell r="F55">
            <v>0</v>
          </cell>
          <cell r="G55">
            <v>0</v>
          </cell>
          <cell r="H55">
            <v>0</v>
          </cell>
          <cell r="I55">
            <v>0</v>
          </cell>
          <cell r="J55">
            <v>0</v>
          </cell>
          <cell r="K55">
            <v>0</v>
          </cell>
          <cell r="L55">
            <v>0</v>
          </cell>
          <cell r="M55">
            <v>0</v>
          </cell>
          <cell r="N55">
            <v>0</v>
          </cell>
          <cell r="O55">
            <v>2</v>
          </cell>
          <cell r="P55">
            <v>0</v>
          </cell>
          <cell r="Q55">
            <v>4</v>
          </cell>
          <cell r="S55">
            <v>2</v>
          </cell>
          <cell r="T55">
            <v>13</v>
          </cell>
          <cell r="U55">
            <v>7</v>
          </cell>
          <cell r="V55">
            <v>19</v>
          </cell>
          <cell r="W55">
            <v>20</v>
          </cell>
          <cell r="X55">
            <v>94</v>
          </cell>
          <cell r="Y55">
            <v>51</v>
          </cell>
          <cell r="Z55">
            <v>82</v>
          </cell>
          <cell r="AA55">
            <v>111</v>
          </cell>
          <cell r="AB55">
            <v>70</v>
          </cell>
          <cell r="AD55">
            <v>12.2</v>
          </cell>
          <cell r="AE55">
            <v>0</v>
          </cell>
          <cell r="AF55">
            <v>81.599999999999994</v>
          </cell>
          <cell r="AG55">
            <v>4.9019607843137261E-2</v>
          </cell>
        </row>
        <row r="56">
          <cell r="C56" t="str">
            <v>003</v>
          </cell>
          <cell r="D56">
            <v>0</v>
          </cell>
          <cell r="E56">
            <v>0</v>
          </cell>
          <cell r="F56">
            <v>0</v>
          </cell>
          <cell r="G56">
            <v>0</v>
          </cell>
          <cell r="H56">
            <v>0</v>
          </cell>
          <cell r="I56">
            <v>0</v>
          </cell>
          <cell r="J56">
            <v>0</v>
          </cell>
          <cell r="K56">
            <v>0</v>
          </cell>
          <cell r="L56">
            <v>0</v>
          </cell>
          <cell r="M56">
            <v>1</v>
          </cell>
          <cell r="N56">
            <v>0</v>
          </cell>
          <cell r="O56">
            <v>2</v>
          </cell>
          <cell r="P56">
            <v>1</v>
          </cell>
          <cell r="Q56">
            <v>5</v>
          </cell>
          <cell r="S56">
            <v>58</v>
          </cell>
          <cell r="T56">
            <v>434</v>
          </cell>
          <cell r="U56">
            <v>182</v>
          </cell>
          <cell r="V56">
            <v>238</v>
          </cell>
          <cell r="W56">
            <v>780</v>
          </cell>
          <cell r="X56">
            <v>912</v>
          </cell>
          <cell r="Y56">
            <v>1313</v>
          </cell>
          <cell r="Z56">
            <v>928</v>
          </cell>
          <cell r="AA56">
            <v>1528</v>
          </cell>
          <cell r="AB56">
            <v>1958</v>
          </cell>
          <cell r="AD56">
            <v>338.4</v>
          </cell>
          <cell r="AE56">
            <v>2.9550827423167852E-3</v>
          </cell>
          <cell r="AF56">
            <v>1327.8</v>
          </cell>
          <cell r="AG56">
            <v>3.7656273535170959E-3</v>
          </cell>
        </row>
        <row r="57">
          <cell r="C57" t="str">
            <v>001</v>
          </cell>
          <cell r="D57">
            <v>0</v>
          </cell>
          <cell r="E57">
            <v>0</v>
          </cell>
          <cell r="F57">
            <v>0</v>
          </cell>
          <cell r="G57">
            <v>0</v>
          </cell>
          <cell r="H57">
            <v>0</v>
          </cell>
          <cell r="I57">
            <v>0</v>
          </cell>
          <cell r="J57">
            <v>0</v>
          </cell>
          <cell r="K57">
            <v>0</v>
          </cell>
          <cell r="L57">
            <v>0</v>
          </cell>
          <cell r="M57">
            <v>1</v>
          </cell>
          <cell r="N57">
            <v>0</v>
          </cell>
          <cell r="O57">
            <v>3</v>
          </cell>
          <cell r="P57">
            <v>1</v>
          </cell>
          <cell r="Q57">
            <v>9</v>
          </cell>
          <cell r="S57">
            <v>4</v>
          </cell>
          <cell r="T57">
            <v>2</v>
          </cell>
          <cell r="U57">
            <v>0</v>
          </cell>
          <cell r="V57">
            <v>6</v>
          </cell>
          <cell r="W57">
            <v>29</v>
          </cell>
          <cell r="X57">
            <v>16</v>
          </cell>
          <cell r="Y57">
            <v>8</v>
          </cell>
          <cell r="Z57">
            <v>6</v>
          </cell>
          <cell r="AA57">
            <v>66</v>
          </cell>
          <cell r="AB57">
            <v>68</v>
          </cell>
          <cell r="AD57">
            <v>8.1999999999999993</v>
          </cell>
          <cell r="AE57">
            <v>0.12195121951219513</v>
          </cell>
          <cell r="AF57">
            <v>32.799999999999997</v>
          </cell>
          <cell r="AG57">
            <v>0.27439024390243905</v>
          </cell>
        </row>
        <row r="58">
          <cell r="C58" t="str">
            <v>059</v>
          </cell>
          <cell r="D58">
            <v>0</v>
          </cell>
          <cell r="E58">
            <v>0</v>
          </cell>
          <cell r="F58">
            <v>1</v>
          </cell>
          <cell r="G58">
            <v>0</v>
          </cell>
          <cell r="H58">
            <v>0</v>
          </cell>
          <cell r="I58">
            <v>0</v>
          </cell>
          <cell r="J58">
            <v>0</v>
          </cell>
          <cell r="K58">
            <v>0</v>
          </cell>
          <cell r="L58">
            <v>1</v>
          </cell>
          <cell r="M58">
            <v>0</v>
          </cell>
          <cell r="N58">
            <v>0</v>
          </cell>
          <cell r="O58">
            <v>1</v>
          </cell>
          <cell r="P58">
            <v>1</v>
          </cell>
          <cell r="Q58">
            <v>1</v>
          </cell>
          <cell r="S58">
            <v>0</v>
          </cell>
          <cell r="T58">
            <v>0</v>
          </cell>
          <cell r="U58">
            <v>0</v>
          </cell>
          <cell r="V58">
            <v>1</v>
          </cell>
          <cell r="W58">
            <v>0</v>
          </cell>
          <cell r="X58">
            <v>4</v>
          </cell>
          <cell r="Y58">
            <v>0</v>
          </cell>
          <cell r="Z58">
            <v>0</v>
          </cell>
          <cell r="AA58">
            <v>1</v>
          </cell>
          <cell r="AB58">
            <v>1</v>
          </cell>
          <cell r="AD58">
            <v>0.2</v>
          </cell>
          <cell r="AE58">
            <v>5</v>
          </cell>
          <cell r="AF58">
            <v>1.2</v>
          </cell>
          <cell r="AG58">
            <v>0.83333333333333337</v>
          </cell>
        </row>
        <row r="59">
          <cell r="C59" t="str">
            <v>020</v>
          </cell>
          <cell r="D59">
            <v>0</v>
          </cell>
          <cell r="E59">
            <v>0</v>
          </cell>
          <cell r="F59">
            <v>0</v>
          </cell>
          <cell r="G59">
            <v>0</v>
          </cell>
          <cell r="H59">
            <v>3</v>
          </cell>
          <cell r="I59">
            <v>0</v>
          </cell>
          <cell r="J59">
            <v>0</v>
          </cell>
          <cell r="K59">
            <v>0</v>
          </cell>
          <cell r="L59">
            <v>3</v>
          </cell>
          <cell r="M59">
            <v>1</v>
          </cell>
          <cell r="N59">
            <v>3</v>
          </cell>
          <cell r="O59">
            <v>19</v>
          </cell>
          <cell r="P59">
            <v>10</v>
          </cell>
          <cell r="Q59">
            <v>46</v>
          </cell>
          <cell r="S59">
            <v>38</v>
          </cell>
          <cell r="T59">
            <v>82</v>
          </cell>
          <cell r="U59">
            <v>77</v>
          </cell>
          <cell r="V59">
            <v>76</v>
          </cell>
          <cell r="W59">
            <v>70</v>
          </cell>
          <cell r="X59">
            <v>348</v>
          </cell>
          <cell r="Y59">
            <v>426</v>
          </cell>
          <cell r="Z59">
            <v>329</v>
          </cell>
          <cell r="AA59">
            <v>355</v>
          </cell>
          <cell r="AB59">
            <v>269</v>
          </cell>
          <cell r="AD59">
            <v>68.599999999999994</v>
          </cell>
          <cell r="AE59">
            <v>0.1457725947521866</v>
          </cell>
          <cell r="AF59">
            <v>345.4</v>
          </cell>
          <cell r="AG59">
            <v>0.1331789229878402</v>
          </cell>
        </row>
        <row r="60">
          <cell r="C60" t="str">
            <v>049</v>
          </cell>
          <cell r="D60">
            <v>0</v>
          </cell>
          <cell r="E60">
            <v>0</v>
          </cell>
          <cell r="F60">
            <v>0</v>
          </cell>
          <cell r="G60">
            <v>0</v>
          </cell>
          <cell r="H60">
            <v>0</v>
          </cell>
          <cell r="I60">
            <v>0</v>
          </cell>
          <cell r="J60">
            <v>0</v>
          </cell>
          <cell r="K60">
            <v>0</v>
          </cell>
          <cell r="L60">
            <v>0</v>
          </cell>
          <cell r="M60">
            <v>0</v>
          </cell>
          <cell r="N60">
            <v>0</v>
          </cell>
          <cell r="O60">
            <v>0</v>
          </cell>
          <cell r="P60">
            <v>0</v>
          </cell>
          <cell r="Q60">
            <v>0</v>
          </cell>
          <cell r="S60">
            <v>0</v>
          </cell>
          <cell r="T60">
            <v>0</v>
          </cell>
          <cell r="U60">
            <v>1</v>
          </cell>
          <cell r="V60">
            <v>0</v>
          </cell>
          <cell r="W60">
            <v>0</v>
          </cell>
          <cell r="X60">
            <v>0</v>
          </cell>
          <cell r="Y60">
            <v>0</v>
          </cell>
          <cell r="Z60">
            <v>1</v>
          </cell>
          <cell r="AA60">
            <v>0</v>
          </cell>
          <cell r="AB60">
            <v>0</v>
          </cell>
          <cell r="AD60">
            <v>0.2</v>
          </cell>
          <cell r="AE60">
            <v>0</v>
          </cell>
          <cell r="AF60">
            <v>0.2</v>
          </cell>
          <cell r="AG60">
            <v>0</v>
          </cell>
        </row>
        <row r="61">
          <cell r="C61" t="str">
            <v>002</v>
          </cell>
          <cell r="D61">
            <v>0</v>
          </cell>
          <cell r="E61">
            <v>17</v>
          </cell>
          <cell r="F61">
            <v>5</v>
          </cell>
          <cell r="G61">
            <v>63</v>
          </cell>
          <cell r="H61">
            <v>0</v>
          </cell>
          <cell r="I61">
            <v>0</v>
          </cell>
          <cell r="J61">
            <v>3</v>
          </cell>
          <cell r="K61">
            <v>27</v>
          </cell>
          <cell r="L61">
            <v>115</v>
          </cell>
          <cell r="M61">
            <v>191</v>
          </cell>
          <cell r="N61">
            <v>341</v>
          </cell>
          <cell r="O61">
            <v>2448</v>
          </cell>
          <cell r="P61">
            <v>1025</v>
          </cell>
          <cell r="Q61">
            <v>3799</v>
          </cell>
          <cell r="S61">
            <v>4417</v>
          </cell>
          <cell r="T61">
            <v>1137</v>
          </cell>
          <cell r="U61">
            <v>1318</v>
          </cell>
          <cell r="V61">
            <v>2334</v>
          </cell>
          <cell r="W61">
            <v>1235</v>
          </cell>
          <cell r="X61">
            <v>5995</v>
          </cell>
          <cell r="Y61">
            <v>2942</v>
          </cell>
          <cell r="Z61">
            <v>3382</v>
          </cell>
          <cell r="AA61">
            <v>7145</v>
          </cell>
          <cell r="AB61">
            <v>4236</v>
          </cell>
          <cell r="AD61">
            <v>2088.1999999999998</v>
          </cell>
          <cell r="AE61">
            <v>0.4908533665357725</v>
          </cell>
          <cell r="AF61">
            <v>4740</v>
          </cell>
          <cell r="AG61">
            <v>0.80147679324894516</v>
          </cell>
        </row>
        <row r="62">
          <cell r="C62" t="str">
            <v>060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S62">
            <v>0</v>
          </cell>
          <cell r="T62">
            <v>0</v>
          </cell>
          <cell r="U62">
            <v>0</v>
          </cell>
          <cell r="V62">
            <v>3</v>
          </cell>
          <cell r="W62">
            <v>0</v>
          </cell>
          <cell r="X62">
            <v>2</v>
          </cell>
          <cell r="Y62">
            <v>0</v>
          </cell>
          <cell r="Z62">
            <v>2</v>
          </cell>
          <cell r="AA62">
            <v>3</v>
          </cell>
          <cell r="AB62">
            <v>1</v>
          </cell>
          <cell r="AD62">
            <v>0.6</v>
          </cell>
          <cell r="AE62">
            <v>0</v>
          </cell>
          <cell r="AF62">
            <v>1.6</v>
          </cell>
          <cell r="AG62">
            <v>0</v>
          </cell>
        </row>
        <row r="63">
          <cell r="C63" t="str">
            <v>058</v>
          </cell>
          <cell r="D63">
            <v>0</v>
          </cell>
          <cell r="E63">
            <v>0</v>
          </cell>
          <cell r="F63">
            <v>0</v>
          </cell>
          <cell r="G63">
            <v>0</v>
          </cell>
          <cell r="H63">
            <v>0</v>
          </cell>
          <cell r="I63">
            <v>0</v>
          </cell>
          <cell r="J63">
            <v>0</v>
          </cell>
          <cell r="K63">
            <v>0</v>
          </cell>
          <cell r="L63">
            <v>0</v>
          </cell>
          <cell r="M63">
            <v>0</v>
          </cell>
          <cell r="N63">
            <v>0</v>
          </cell>
          <cell r="O63">
            <v>0</v>
          </cell>
          <cell r="P63">
            <v>0</v>
          </cell>
          <cell r="Q63">
            <v>0</v>
          </cell>
          <cell r="S63">
            <v>0</v>
          </cell>
          <cell r="T63">
            <v>0</v>
          </cell>
          <cell r="U63">
            <v>0</v>
          </cell>
          <cell r="V63">
            <v>0</v>
          </cell>
          <cell r="W63">
            <v>0</v>
          </cell>
          <cell r="X63">
            <v>0</v>
          </cell>
          <cell r="Y63">
            <v>0</v>
          </cell>
          <cell r="Z63">
            <v>0</v>
          </cell>
          <cell r="AA63">
            <v>0</v>
          </cell>
          <cell r="AB63">
            <v>0</v>
          </cell>
          <cell r="AD63">
            <v>0</v>
          </cell>
          <cell r="AE63" t="str">
            <v/>
          </cell>
          <cell r="AF63">
            <v>0</v>
          </cell>
          <cell r="AG63" t="str">
            <v/>
          </cell>
        </row>
        <row r="64">
          <cell r="C64" t="str">
            <v>063</v>
          </cell>
          <cell r="D64">
            <v>0</v>
          </cell>
          <cell r="E64">
            <v>0</v>
          </cell>
          <cell r="F64">
            <v>0</v>
          </cell>
          <cell r="G64">
            <v>0</v>
          </cell>
          <cell r="H64">
            <v>0</v>
          </cell>
          <cell r="I64">
            <v>0</v>
          </cell>
          <cell r="J64">
            <v>0</v>
          </cell>
          <cell r="K64">
            <v>0</v>
          </cell>
          <cell r="L64">
            <v>0</v>
          </cell>
          <cell r="M64">
            <v>0</v>
          </cell>
          <cell r="N64">
            <v>0</v>
          </cell>
          <cell r="O64">
            <v>0</v>
          </cell>
          <cell r="P64">
            <v>0</v>
          </cell>
          <cell r="Q64">
            <v>0</v>
          </cell>
          <cell r="S64">
            <v>0</v>
          </cell>
          <cell r="T64">
            <v>0</v>
          </cell>
          <cell r="U64">
            <v>0</v>
          </cell>
          <cell r="V64">
            <v>0</v>
          </cell>
          <cell r="W64">
            <v>0</v>
          </cell>
          <cell r="X64">
            <v>0</v>
          </cell>
          <cell r="Y64">
            <v>0</v>
          </cell>
          <cell r="Z64">
            <v>0</v>
          </cell>
          <cell r="AA64">
            <v>0</v>
          </cell>
          <cell r="AB64">
            <v>0</v>
          </cell>
          <cell r="AD64">
            <v>0</v>
          </cell>
          <cell r="AE64" t="str">
            <v/>
          </cell>
          <cell r="AF64">
            <v>0</v>
          </cell>
          <cell r="AG64" t="str">
            <v/>
          </cell>
        </row>
        <row r="65">
          <cell r="C65" t="str">
            <v>004</v>
          </cell>
          <cell r="D65">
            <v>0</v>
          </cell>
          <cell r="E65">
            <v>0</v>
          </cell>
          <cell r="F65">
            <v>0</v>
          </cell>
          <cell r="G65">
            <v>1</v>
          </cell>
          <cell r="H65">
            <v>0</v>
          </cell>
          <cell r="I65">
            <v>0</v>
          </cell>
          <cell r="J65">
            <v>0</v>
          </cell>
          <cell r="K65">
            <v>0</v>
          </cell>
          <cell r="L65">
            <v>1</v>
          </cell>
          <cell r="M65">
            <v>3</v>
          </cell>
          <cell r="N65">
            <v>1</v>
          </cell>
          <cell r="O65">
            <v>11</v>
          </cell>
          <cell r="P65">
            <v>8</v>
          </cell>
          <cell r="Q65">
            <v>20</v>
          </cell>
          <cell r="S65">
            <v>5</v>
          </cell>
          <cell r="T65">
            <v>0</v>
          </cell>
          <cell r="U65">
            <v>3</v>
          </cell>
          <cell r="V65">
            <v>6</v>
          </cell>
          <cell r="W65">
            <v>3</v>
          </cell>
          <cell r="X65">
            <v>16</v>
          </cell>
          <cell r="Y65">
            <v>17</v>
          </cell>
          <cell r="Z65">
            <v>25</v>
          </cell>
          <cell r="AA65">
            <v>21</v>
          </cell>
          <cell r="AB65">
            <v>16</v>
          </cell>
          <cell r="AD65">
            <v>3.4</v>
          </cell>
          <cell r="AE65">
            <v>2.3529411764705883</v>
          </cell>
          <cell r="AF65">
            <v>19</v>
          </cell>
          <cell r="AG65">
            <v>1.0526315789473684</v>
          </cell>
        </row>
        <row r="66">
          <cell r="C66" t="str">
            <v>017</v>
          </cell>
          <cell r="D66">
            <v>0</v>
          </cell>
          <cell r="E66">
            <v>3</v>
          </cell>
          <cell r="F66">
            <v>0</v>
          </cell>
          <cell r="G66">
            <v>5</v>
          </cell>
          <cell r="H66">
            <v>0</v>
          </cell>
          <cell r="I66">
            <v>0</v>
          </cell>
          <cell r="J66">
            <v>0</v>
          </cell>
          <cell r="K66">
            <v>0</v>
          </cell>
          <cell r="L66">
            <v>8</v>
          </cell>
          <cell r="M66">
            <v>17</v>
          </cell>
          <cell r="N66">
            <v>5</v>
          </cell>
          <cell r="O66">
            <v>177</v>
          </cell>
          <cell r="P66">
            <v>112</v>
          </cell>
          <cell r="Q66">
            <v>217</v>
          </cell>
          <cell r="S66">
            <v>30</v>
          </cell>
          <cell r="T66">
            <v>27</v>
          </cell>
          <cell r="U66">
            <v>37</v>
          </cell>
          <cell r="V66">
            <v>33</v>
          </cell>
          <cell r="W66">
            <v>54</v>
          </cell>
          <cell r="X66">
            <v>87</v>
          </cell>
          <cell r="Y66">
            <v>132</v>
          </cell>
          <cell r="Z66">
            <v>128</v>
          </cell>
          <cell r="AA66">
            <v>129</v>
          </cell>
          <cell r="AB66">
            <v>120</v>
          </cell>
          <cell r="AD66">
            <v>36.200000000000003</v>
          </cell>
          <cell r="AE66">
            <v>3.0939226519337013</v>
          </cell>
          <cell r="AF66">
            <v>119.2</v>
          </cell>
          <cell r="AG66">
            <v>1.8204697986577181</v>
          </cell>
        </row>
        <row r="67">
          <cell r="C67" t="str">
            <v>064</v>
          </cell>
          <cell r="D67">
            <v>0</v>
          </cell>
          <cell r="E67">
            <v>0</v>
          </cell>
          <cell r="F67">
            <v>0</v>
          </cell>
          <cell r="G67">
            <v>0</v>
          </cell>
          <cell r="H67">
            <v>0</v>
          </cell>
          <cell r="I67">
            <v>0</v>
          </cell>
          <cell r="J67">
            <v>0</v>
          </cell>
          <cell r="K67">
            <v>0</v>
          </cell>
          <cell r="L67">
            <v>0</v>
          </cell>
          <cell r="M67">
            <v>0</v>
          </cell>
          <cell r="N67">
            <v>0</v>
          </cell>
          <cell r="O67">
            <v>0</v>
          </cell>
          <cell r="P67">
            <v>0</v>
          </cell>
          <cell r="Q67">
            <v>0</v>
          </cell>
          <cell r="S67">
            <v>0</v>
          </cell>
          <cell r="T67">
            <v>0</v>
          </cell>
          <cell r="U67">
            <v>0</v>
          </cell>
          <cell r="V67">
            <v>0</v>
          </cell>
          <cell r="W67">
            <v>0</v>
          </cell>
          <cell r="X67">
            <v>0</v>
          </cell>
          <cell r="Y67">
            <v>0</v>
          </cell>
          <cell r="Z67">
            <v>0</v>
          </cell>
          <cell r="AA67">
            <v>0</v>
          </cell>
          <cell r="AB67">
            <v>0</v>
          </cell>
          <cell r="AD67">
            <v>0</v>
          </cell>
          <cell r="AE67" t="str">
            <v/>
          </cell>
          <cell r="AF67">
            <v>0</v>
          </cell>
          <cell r="AG67" t="str">
            <v/>
          </cell>
        </row>
        <row r="68">
          <cell r="C68" t="str">
            <v>023</v>
          </cell>
          <cell r="D68">
            <v>0</v>
          </cell>
          <cell r="E68">
            <v>0</v>
          </cell>
          <cell r="F68">
            <v>0</v>
          </cell>
          <cell r="G68">
            <v>0</v>
          </cell>
          <cell r="H68">
            <v>0</v>
          </cell>
          <cell r="I68">
            <v>0</v>
          </cell>
          <cell r="J68">
            <v>0</v>
          </cell>
          <cell r="K68">
            <v>0</v>
          </cell>
          <cell r="L68">
            <v>0</v>
          </cell>
          <cell r="M68">
            <v>2</v>
          </cell>
          <cell r="N68">
            <v>3</v>
          </cell>
          <cell r="O68">
            <v>12</v>
          </cell>
          <cell r="P68">
            <v>6</v>
          </cell>
          <cell r="Q68">
            <v>54</v>
          </cell>
          <cell r="S68">
            <v>18</v>
          </cell>
          <cell r="T68">
            <v>6</v>
          </cell>
          <cell r="U68">
            <v>4</v>
          </cell>
          <cell r="V68">
            <v>3</v>
          </cell>
          <cell r="W68">
            <v>2</v>
          </cell>
          <cell r="X68">
            <v>33</v>
          </cell>
          <cell r="Y68">
            <v>13</v>
          </cell>
          <cell r="Z68">
            <v>18</v>
          </cell>
          <cell r="AA68">
            <v>29</v>
          </cell>
          <cell r="AB68">
            <v>15</v>
          </cell>
          <cell r="AD68">
            <v>6.6</v>
          </cell>
          <cell r="AE68">
            <v>0.90909090909090917</v>
          </cell>
          <cell r="AF68">
            <v>21.6</v>
          </cell>
          <cell r="AG68">
            <v>2.5</v>
          </cell>
        </row>
        <row r="69">
          <cell r="C69" t="str">
            <v>027</v>
          </cell>
          <cell r="D69">
            <v>0</v>
          </cell>
          <cell r="E69">
            <v>6</v>
          </cell>
          <cell r="F69">
            <v>0</v>
          </cell>
          <cell r="G69">
            <v>16</v>
          </cell>
          <cell r="H69">
            <v>0</v>
          </cell>
          <cell r="I69">
            <v>0</v>
          </cell>
          <cell r="J69">
            <v>1</v>
          </cell>
          <cell r="K69">
            <v>2</v>
          </cell>
          <cell r="L69">
            <v>25</v>
          </cell>
          <cell r="M69">
            <v>18</v>
          </cell>
          <cell r="N69">
            <v>20</v>
          </cell>
          <cell r="O69">
            <v>272</v>
          </cell>
          <cell r="P69">
            <v>145</v>
          </cell>
          <cell r="Q69">
            <v>473</v>
          </cell>
          <cell r="S69">
            <v>139</v>
          </cell>
          <cell r="T69">
            <v>123</v>
          </cell>
          <cell r="U69">
            <v>117</v>
          </cell>
          <cell r="V69">
            <v>119</v>
          </cell>
          <cell r="W69">
            <v>130</v>
          </cell>
          <cell r="X69">
            <v>555</v>
          </cell>
          <cell r="Y69">
            <v>582</v>
          </cell>
          <cell r="Z69">
            <v>460</v>
          </cell>
          <cell r="AA69">
            <v>551</v>
          </cell>
          <cell r="AB69">
            <v>582</v>
          </cell>
          <cell r="AD69">
            <v>125.6</v>
          </cell>
          <cell r="AE69">
            <v>1.1544585987261147</v>
          </cell>
          <cell r="AF69">
            <v>546</v>
          </cell>
          <cell r="AG69">
            <v>0.86630036630036633</v>
          </cell>
        </row>
        <row r="70">
          <cell r="C70" t="str">
            <v>070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S70">
            <v>2</v>
          </cell>
          <cell r="T70">
            <v>0</v>
          </cell>
          <cell r="U70">
            <v>0</v>
          </cell>
          <cell r="V70">
            <v>0</v>
          </cell>
          <cell r="W70">
            <v>0</v>
          </cell>
          <cell r="X70">
            <v>2</v>
          </cell>
          <cell r="Y70">
            <v>0</v>
          </cell>
          <cell r="Z70">
            <v>0</v>
          </cell>
          <cell r="AA70">
            <v>0</v>
          </cell>
          <cell r="AB70">
            <v>0</v>
          </cell>
          <cell r="AD70">
            <v>0.4</v>
          </cell>
          <cell r="AE70">
            <v>0</v>
          </cell>
          <cell r="AF70">
            <v>0.4</v>
          </cell>
          <cell r="AG70">
            <v>0</v>
          </cell>
        </row>
        <row r="71">
          <cell r="C71" t="str">
            <v>015</v>
          </cell>
          <cell r="D71">
            <v>0</v>
          </cell>
          <cell r="E71">
            <v>3</v>
          </cell>
          <cell r="F71">
            <v>0</v>
          </cell>
          <cell r="G71">
            <v>3</v>
          </cell>
          <cell r="H71">
            <v>0</v>
          </cell>
          <cell r="I71">
            <v>0</v>
          </cell>
          <cell r="J71">
            <v>1</v>
          </cell>
          <cell r="K71">
            <v>7</v>
          </cell>
          <cell r="L71">
            <v>14</v>
          </cell>
          <cell r="M71">
            <v>24</v>
          </cell>
          <cell r="N71">
            <v>16</v>
          </cell>
          <cell r="O71">
            <v>282</v>
          </cell>
          <cell r="P71">
            <v>136</v>
          </cell>
          <cell r="Q71">
            <v>540</v>
          </cell>
          <cell r="S71">
            <v>150</v>
          </cell>
          <cell r="T71">
            <v>89</v>
          </cell>
          <cell r="U71">
            <v>101</v>
          </cell>
          <cell r="V71">
            <v>114</v>
          </cell>
          <cell r="W71">
            <v>109</v>
          </cell>
          <cell r="X71">
            <v>531</v>
          </cell>
          <cell r="Y71">
            <v>426</v>
          </cell>
          <cell r="Z71">
            <v>395</v>
          </cell>
          <cell r="AA71">
            <v>391</v>
          </cell>
          <cell r="AB71">
            <v>355</v>
          </cell>
          <cell r="AD71">
            <v>112.6</v>
          </cell>
          <cell r="AE71">
            <v>1.2078152753108349</v>
          </cell>
          <cell r="AF71">
            <v>419.6</v>
          </cell>
          <cell r="AG71">
            <v>1.2869399428026691</v>
          </cell>
        </row>
        <row r="72">
          <cell r="C72" t="str">
            <v>016</v>
          </cell>
          <cell r="D72">
            <v>0</v>
          </cell>
          <cell r="E72">
            <v>0</v>
          </cell>
          <cell r="F72">
            <v>0</v>
          </cell>
          <cell r="G72">
            <v>0</v>
          </cell>
          <cell r="H72">
            <v>0</v>
          </cell>
          <cell r="I72">
            <v>0</v>
          </cell>
          <cell r="J72">
            <v>0</v>
          </cell>
          <cell r="K72">
            <v>0</v>
          </cell>
          <cell r="L72">
            <v>0</v>
          </cell>
          <cell r="M72">
            <v>1</v>
          </cell>
          <cell r="N72">
            <v>0</v>
          </cell>
          <cell r="O72">
            <v>4</v>
          </cell>
          <cell r="P72">
            <v>3</v>
          </cell>
          <cell r="Q72">
            <v>9</v>
          </cell>
          <cell r="S72">
            <v>1</v>
          </cell>
          <cell r="T72">
            <v>3</v>
          </cell>
          <cell r="U72">
            <v>2</v>
          </cell>
          <cell r="V72">
            <v>2</v>
          </cell>
          <cell r="W72">
            <v>4</v>
          </cell>
          <cell r="X72">
            <v>7</v>
          </cell>
          <cell r="Y72">
            <v>8</v>
          </cell>
          <cell r="Z72">
            <v>9</v>
          </cell>
          <cell r="AA72">
            <v>17</v>
          </cell>
          <cell r="AB72">
            <v>16</v>
          </cell>
          <cell r="AD72">
            <v>2.4</v>
          </cell>
          <cell r="AE72">
            <v>1.25</v>
          </cell>
          <cell r="AF72">
            <v>11.4</v>
          </cell>
          <cell r="AG72">
            <v>0.78947368421052633</v>
          </cell>
        </row>
        <row r="73">
          <cell r="C73" t="str">
            <v>022</v>
          </cell>
          <cell r="D73">
            <v>0</v>
          </cell>
          <cell r="E73">
            <v>1</v>
          </cell>
          <cell r="F73">
            <v>0</v>
          </cell>
          <cell r="G73">
            <v>2</v>
          </cell>
          <cell r="H73">
            <v>1</v>
          </cell>
          <cell r="I73">
            <v>1</v>
          </cell>
          <cell r="J73">
            <v>1</v>
          </cell>
          <cell r="K73">
            <v>0</v>
          </cell>
          <cell r="L73">
            <v>6</v>
          </cell>
          <cell r="M73">
            <v>5</v>
          </cell>
          <cell r="N73">
            <v>3</v>
          </cell>
          <cell r="O73">
            <v>41</v>
          </cell>
          <cell r="P73">
            <v>24</v>
          </cell>
          <cell r="Q73">
            <v>86</v>
          </cell>
          <cell r="S73">
            <v>18</v>
          </cell>
          <cell r="T73">
            <v>45</v>
          </cell>
          <cell r="U73">
            <v>58</v>
          </cell>
          <cell r="V73">
            <v>59</v>
          </cell>
          <cell r="W73">
            <v>38</v>
          </cell>
          <cell r="X73">
            <v>173</v>
          </cell>
          <cell r="Y73">
            <v>261</v>
          </cell>
          <cell r="Z73">
            <v>357</v>
          </cell>
          <cell r="AA73">
            <v>295</v>
          </cell>
          <cell r="AB73">
            <v>194</v>
          </cell>
          <cell r="AD73">
            <v>43.6</v>
          </cell>
          <cell r="AE73">
            <v>0.55045871559633031</v>
          </cell>
          <cell r="AF73">
            <v>256</v>
          </cell>
          <cell r="AG73">
            <v>0.3359375</v>
          </cell>
        </row>
        <row r="74">
          <cell r="C74" t="str">
            <v>034</v>
          </cell>
          <cell r="D74">
            <v>0</v>
          </cell>
          <cell r="E74">
            <v>24</v>
          </cell>
          <cell r="F74">
            <v>0</v>
          </cell>
          <cell r="G74">
            <v>6</v>
          </cell>
          <cell r="H74">
            <v>2</v>
          </cell>
          <cell r="I74">
            <v>2</v>
          </cell>
          <cell r="J74">
            <v>14</v>
          </cell>
          <cell r="K74">
            <v>4</v>
          </cell>
          <cell r="L74">
            <v>52</v>
          </cell>
          <cell r="M74">
            <v>52</v>
          </cell>
          <cell r="N74">
            <v>51</v>
          </cell>
          <cell r="O74">
            <v>668</v>
          </cell>
          <cell r="P74">
            <v>358</v>
          </cell>
          <cell r="Q74">
            <v>1588</v>
          </cell>
          <cell r="S74">
            <v>363</v>
          </cell>
          <cell r="T74">
            <v>376</v>
          </cell>
          <cell r="U74">
            <v>342</v>
          </cell>
          <cell r="V74">
            <v>327</v>
          </cell>
          <cell r="W74">
            <v>288</v>
          </cell>
          <cell r="X74">
            <v>1518</v>
          </cell>
          <cell r="Y74">
            <v>1486</v>
          </cell>
          <cell r="Z74">
            <v>1467</v>
          </cell>
          <cell r="AA74">
            <v>1415</v>
          </cell>
          <cell r="AB74">
            <v>1274</v>
          </cell>
          <cell r="AD74">
            <v>339.2</v>
          </cell>
          <cell r="AE74">
            <v>1.0554245283018868</v>
          </cell>
          <cell r="AF74">
            <v>1432</v>
          </cell>
          <cell r="AG74">
            <v>1.1089385474860336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78"/>
  <sheetViews>
    <sheetView tabSelected="1" zoomScaleNormal="100" workbookViewId="0">
      <selection activeCell="F12" sqref="F12"/>
    </sheetView>
  </sheetViews>
  <sheetFormatPr defaultRowHeight="15" x14ac:dyDescent="0.25"/>
  <cols>
    <col min="1" max="1" width="24" customWidth="1"/>
    <col min="2" max="2" width="39.140625" bestFit="1" customWidth="1"/>
    <col min="3" max="3" width="6" style="3" customWidth="1"/>
    <col min="4" max="4" width="7" bestFit="1" customWidth="1"/>
    <col min="5" max="5" width="9.5703125" bestFit="1" customWidth="1"/>
    <col min="6" max="6" width="7" bestFit="1" customWidth="1"/>
    <col min="7" max="8" width="8" bestFit="1" customWidth="1"/>
    <col min="9" max="9" width="7" bestFit="1" customWidth="1"/>
    <col min="10" max="11" width="8" bestFit="1" customWidth="1"/>
    <col min="12" max="16" width="12.140625" customWidth="1"/>
    <col min="17" max="17" width="10.5703125" bestFit="1" customWidth="1"/>
    <col min="18" max="18" width="10.42578125" bestFit="1" customWidth="1"/>
    <col min="19" max="19" width="10.5703125" style="6" bestFit="1" customWidth="1"/>
    <col min="20" max="20" width="12.140625" customWidth="1"/>
    <col min="21" max="21" width="10.5703125" customWidth="1"/>
    <col min="22" max="22" width="10.28515625" bestFit="1" customWidth="1"/>
    <col min="23" max="23" width="10.5703125" style="6" bestFit="1" customWidth="1"/>
  </cols>
  <sheetData>
    <row r="1" spans="1:23" ht="17.25" customHeight="1" x14ac:dyDescent="0.3">
      <c r="A1" s="111" t="s">
        <v>107</v>
      </c>
      <c r="B1" s="112"/>
      <c r="C1" s="112"/>
      <c r="D1" s="109" t="s">
        <v>97</v>
      </c>
      <c r="E1" s="109"/>
      <c r="F1" s="109"/>
      <c r="G1" s="109"/>
      <c r="H1" s="109"/>
      <c r="I1" s="109"/>
      <c r="J1" s="109"/>
      <c r="K1" s="109"/>
      <c r="L1" s="109"/>
      <c r="M1" s="109"/>
      <c r="N1" s="109"/>
      <c r="O1" s="109"/>
      <c r="P1" s="109"/>
      <c r="Q1" s="109"/>
      <c r="R1" s="109"/>
      <c r="S1" s="109"/>
      <c r="T1" s="109"/>
      <c r="U1" s="109"/>
      <c r="V1" s="109"/>
      <c r="W1" s="110"/>
    </row>
    <row r="2" spans="1:23" ht="18" customHeight="1" thickBot="1" x14ac:dyDescent="0.3">
      <c r="A2" s="113"/>
      <c r="B2" s="114"/>
      <c r="C2" s="114"/>
      <c r="D2" s="115" t="s">
        <v>98</v>
      </c>
      <c r="E2" s="115"/>
      <c r="F2" s="115"/>
      <c r="G2" s="115"/>
      <c r="H2" s="115"/>
      <c r="I2" s="115"/>
      <c r="J2" s="115"/>
      <c r="K2" s="115"/>
      <c r="L2" s="134" t="s">
        <v>99</v>
      </c>
      <c r="M2" s="134"/>
      <c r="N2" s="134"/>
      <c r="O2" s="134"/>
      <c r="P2" s="134" t="s">
        <v>100</v>
      </c>
      <c r="Q2" s="134"/>
      <c r="R2" s="134"/>
      <c r="S2" s="134"/>
      <c r="T2" s="134" t="s">
        <v>102</v>
      </c>
      <c r="U2" s="134"/>
      <c r="V2" s="134"/>
      <c r="W2" s="135"/>
    </row>
    <row r="3" spans="1:23" s="1" customFormat="1" ht="66" customHeight="1" x14ac:dyDescent="0.25">
      <c r="A3" s="97" t="s">
        <v>0</v>
      </c>
      <c r="B3" s="100" t="s">
        <v>1</v>
      </c>
      <c r="C3" s="103" t="s">
        <v>2</v>
      </c>
      <c r="D3" s="136" t="s">
        <v>3</v>
      </c>
      <c r="E3" s="91" t="s">
        <v>4</v>
      </c>
      <c r="F3" s="91" t="s">
        <v>5</v>
      </c>
      <c r="G3" s="91" t="s">
        <v>6</v>
      </c>
      <c r="H3" s="91" t="s">
        <v>7</v>
      </c>
      <c r="I3" s="91" t="s">
        <v>8</v>
      </c>
      <c r="J3" s="91" t="s">
        <v>9</v>
      </c>
      <c r="K3" s="125" t="s">
        <v>10</v>
      </c>
      <c r="L3" s="35" t="s">
        <v>101</v>
      </c>
      <c r="M3" s="36" t="s">
        <v>58</v>
      </c>
      <c r="N3" s="36" t="s">
        <v>78</v>
      </c>
      <c r="O3" s="39" t="s">
        <v>79</v>
      </c>
      <c r="P3" s="42" t="s">
        <v>80</v>
      </c>
      <c r="Q3" s="128" t="s">
        <v>84</v>
      </c>
      <c r="R3" s="131" t="s">
        <v>103</v>
      </c>
      <c r="S3" s="116" t="s">
        <v>81</v>
      </c>
      <c r="T3" s="47" t="s">
        <v>82</v>
      </c>
      <c r="U3" s="45" t="s">
        <v>83</v>
      </c>
      <c r="V3" s="119" t="s">
        <v>104</v>
      </c>
      <c r="W3" s="122" t="s">
        <v>85</v>
      </c>
    </row>
    <row r="4" spans="1:23" s="1" customFormat="1" x14ac:dyDescent="0.25">
      <c r="A4" s="98"/>
      <c r="B4" s="101"/>
      <c r="C4" s="104"/>
      <c r="D4" s="137"/>
      <c r="E4" s="92"/>
      <c r="F4" s="92"/>
      <c r="G4" s="92"/>
      <c r="H4" s="92"/>
      <c r="I4" s="92"/>
      <c r="J4" s="92"/>
      <c r="K4" s="126"/>
      <c r="L4" s="62">
        <f>[1]IMPORT!R4</f>
        <v>44354</v>
      </c>
      <c r="M4" s="37">
        <f>L4-14</f>
        <v>44340</v>
      </c>
      <c r="N4" s="37">
        <f>DATE(YEAR(L4)-1,MONTH(L4),DAY(L4))</f>
        <v>43989</v>
      </c>
      <c r="O4" s="40">
        <v>44197</v>
      </c>
      <c r="P4" s="43">
        <f>L5-89</f>
        <v>44278</v>
      </c>
      <c r="Q4" s="129"/>
      <c r="R4" s="132"/>
      <c r="S4" s="117"/>
      <c r="T4" s="48">
        <f>DATE(YEAR(L5)-1,MONTH(L5),DAY(L5)+1)</f>
        <v>44003</v>
      </c>
      <c r="U4" s="46">
        <f>[1]IMPORT!AB4</f>
        <v>42176</v>
      </c>
      <c r="V4" s="120"/>
      <c r="W4" s="123"/>
    </row>
    <row r="5" spans="1:23" s="1" customFormat="1" ht="15.75" thickBot="1" x14ac:dyDescent="0.3">
      <c r="A5" s="99"/>
      <c r="B5" s="102"/>
      <c r="C5" s="105"/>
      <c r="D5" s="138"/>
      <c r="E5" s="93"/>
      <c r="F5" s="93"/>
      <c r="G5" s="93"/>
      <c r="H5" s="93"/>
      <c r="I5" s="93"/>
      <c r="J5" s="93"/>
      <c r="K5" s="127"/>
      <c r="L5" s="63">
        <f>[1]IMPORT!R5</f>
        <v>44367</v>
      </c>
      <c r="M5" s="38">
        <f>L5-14</f>
        <v>44353</v>
      </c>
      <c r="N5" s="38">
        <f>DATE(YEAR(L5)-1,MONTH(L5),DAY(L5))</f>
        <v>44002</v>
      </c>
      <c r="O5" s="41">
        <f>L5</f>
        <v>44367</v>
      </c>
      <c r="P5" s="44">
        <f>L5</f>
        <v>44367</v>
      </c>
      <c r="Q5" s="130"/>
      <c r="R5" s="133"/>
      <c r="S5" s="118"/>
      <c r="T5" s="49">
        <f>L5</f>
        <v>44367</v>
      </c>
      <c r="U5" s="50">
        <f>[1]IMPORT!X5</f>
        <v>44002</v>
      </c>
      <c r="V5" s="121"/>
      <c r="W5" s="124"/>
    </row>
    <row r="6" spans="1:23" ht="15" customHeight="1" x14ac:dyDescent="0.25">
      <c r="A6" s="95" t="s">
        <v>11</v>
      </c>
      <c r="B6" s="14" t="s">
        <v>12</v>
      </c>
      <c r="C6" s="31" t="str">
        <f>[1]IMPORT!C6</f>
        <v>039</v>
      </c>
      <c r="D6" s="15">
        <f>[1]IMPORT!D6</f>
        <v>0</v>
      </c>
      <c r="E6" s="16">
        <f>[1]IMPORT!E6</f>
        <v>0</v>
      </c>
      <c r="F6" s="17">
        <f>[1]IMPORT!F6</f>
        <v>0</v>
      </c>
      <c r="G6" s="16">
        <f>[1]IMPORT!G6</f>
        <v>0</v>
      </c>
      <c r="H6" s="17">
        <f>[1]IMPORT!H6</f>
        <v>0</v>
      </c>
      <c r="I6" s="16">
        <f>[1]IMPORT!I6</f>
        <v>0</v>
      </c>
      <c r="J6" s="17">
        <f>[1]IMPORT!J6</f>
        <v>0</v>
      </c>
      <c r="K6" s="18">
        <f>[1]IMPORT!K6</f>
        <v>0</v>
      </c>
      <c r="L6" s="28">
        <v>0</v>
      </c>
      <c r="M6" s="16">
        <f>[1]IMPORT!M6</f>
        <v>2</v>
      </c>
      <c r="N6" s="16">
        <f>[1]IMPORT!N6</f>
        <v>1</v>
      </c>
      <c r="O6" s="18">
        <f>[1]IMPORT!O6</f>
        <v>37</v>
      </c>
      <c r="P6" s="19">
        <f>[1]IMPORT!P6</f>
        <v>14</v>
      </c>
      <c r="Q6" s="58">
        <f>[1]IMPORT!AD6</f>
        <v>35</v>
      </c>
      <c r="R6" s="58">
        <f>[1]IMPORT!AE6</f>
        <v>0.4</v>
      </c>
      <c r="S6" s="34">
        <f>IF([1]IMPORT!P6-((STDEV([1]IMPORT!S6:W6)*2)+[1]IMPORT!AD6)&gt;0,([1]IMPORT!P6-((STDEV([1]IMPORT!S6:W6)*2)+[1]IMPORT!AD6)),0)</f>
        <v>0</v>
      </c>
      <c r="T6" s="19">
        <f>[1]IMPORT!Q6</f>
        <v>86</v>
      </c>
      <c r="U6" s="61">
        <f>[1]IMPORT!AF6</f>
        <v>134.4</v>
      </c>
      <c r="V6" s="61">
        <f>[1]IMPORT!AG6</f>
        <v>0.63988095238095233</v>
      </c>
      <c r="W6" s="34">
        <f>IF([1]IMPORT!Q6-((STDEV([1]IMPORT!X6:AB6)*2)+[1]IMPORT!AF6)&gt;0,([1]IMPORT!Q6-((STDEV([1]IMPORT!X6:AB6)*2)+[1]IMPORT!AF6)),0)</f>
        <v>0</v>
      </c>
    </row>
    <row r="7" spans="1:23" ht="15" customHeight="1" x14ac:dyDescent="0.25">
      <c r="A7" s="95"/>
      <c r="B7" s="13" t="s">
        <v>13</v>
      </c>
      <c r="C7" s="29" t="str">
        <f>[1]IMPORT!C7</f>
        <v>052</v>
      </c>
      <c r="D7" s="11">
        <f>[1]IMPORT!D7</f>
        <v>3</v>
      </c>
      <c r="E7" s="2">
        <f>[1]IMPORT!E7</f>
        <v>56</v>
      </c>
      <c r="F7" s="12">
        <f>[1]IMPORT!F7</f>
        <v>0</v>
      </c>
      <c r="G7" s="2">
        <f>[1]IMPORT!G7</f>
        <v>97</v>
      </c>
      <c r="H7" s="12">
        <f>[1]IMPORT!H7</f>
        <v>4</v>
      </c>
      <c r="I7" s="2">
        <f>[1]IMPORT!I7</f>
        <v>3</v>
      </c>
      <c r="J7" s="12">
        <f>[1]IMPORT!J7</f>
        <v>48</v>
      </c>
      <c r="K7" s="7">
        <f>[1]IMPORT!K7</f>
        <v>15</v>
      </c>
      <c r="L7" s="5">
        <f>[1]IMPORT!L7</f>
        <v>226</v>
      </c>
      <c r="M7" s="2">
        <f>[1]IMPORT!M7</f>
        <v>233</v>
      </c>
      <c r="N7" s="2">
        <f>[1]IMPORT!N7</f>
        <v>200</v>
      </c>
      <c r="O7" s="7">
        <f>[1]IMPORT!O7</f>
        <v>2312</v>
      </c>
      <c r="P7" s="4">
        <f>[1]IMPORT!P7</f>
        <v>1232</v>
      </c>
      <c r="Q7" s="56">
        <f>[1]IMPORT!AD7</f>
        <v>1446.8</v>
      </c>
      <c r="R7" s="56">
        <f>[1]IMPORT!AE7</f>
        <v>0.85153442079071051</v>
      </c>
      <c r="S7" s="32">
        <f>IF([1]IMPORT!P7-((STDEV([1]IMPORT!S7:W7)*2)+[1]IMPORT!AD7)&gt;0,([1]IMPORT!P7-((STDEV([1]IMPORT!S7:W7)*2)+[1]IMPORT!AD7)),0)</f>
        <v>0</v>
      </c>
      <c r="T7" s="4">
        <f>[1]IMPORT!Q7</f>
        <v>4956</v>
      </c>
      <c r="U7" s="59">
        <f>[1]IMPORT!AF7</f>
        <v>5889</v>
      </c>
      <c r="V7" s="59">
        <f>[1]IMPORT!AG7</f>
        <v>0.84156902699949054</v>
      </c>
      <c r="W7" s="32">
        <f>IF([1]IMPORT!Q7-((STDEV([1]IMPORT!X7:AB7)*2)+[1]IMPORT!AF7)&gt;0,([1]IMPORT!Q7-((STDEV([1]IMPORT!X7:AB7)*2)+[1]IMPORT!AF7)),0)</f>
        <v>0</v>
      </c>
    </row>
    <row r="8" spans="1:23" ht="15" customHeight="1" x14ac:dyDescent="0.25">
      <c r="A8" s="95"/>
      <c r="B8" s="13" t="s">
        <v>14</v>
      </c>
      <c r="C8" s="29" t="str">
        <f>[1]IMPORT!C8</f>
        <v>040</v>
      </c>
      <c r="D8" s="11">
        <f>[1]IMPORT!D8</f>
        <v>1</v>
      </c>
      <c r="E8" s="2">
        <f>[1]IMPORT!E8</f>
        <v>0</v>
      </c>
      <c r="F8" s="12">
        <f>[1]IMPORT!F8</f>
        <v>0</v>
      </c>
      <c r="G8" s="2">
        <f>[1]IMPORT!G8</f>
        <v>3</v>
      </c>
      <c r="H8" s="12">
        <f>[1]IMPORT!H8</f>
        <v>0</v>
      </c>
      <c r="I8" s="2">
        <f>[1]IMPORT!I8</f>
        <v>0</v>
      </c>
      <c r="J8" s="12">
        <f>[1]IMPORT!J8</f>
        <v>0</v>
      </c>
      <c r="K8" s="7">
        <f>[1]IMPORT!K8</f>
        <v>2</v>
      </c>
      <c r="L8" s="5">
        <f>[1]IMPORT!L8</f>
        <v>6</v>
      </c>
      <c r="M8" s="2">
        <f>[1]IMPORT!M8</f>
        <v>10</v>
      </c>
      <c r="N8" s="2">
        <f>[1]IMPORT!N8</f>
        <v>32</v>
      </c>
      <c r="O8" s="7">
        <f>[1]IMPORT!O8</f>
        <v>295</v>
      </c>
      <c r="P8" s="4">
        <f>[1]IMPORT!P8</f>
        <v>130</v>
      </c>
      <c r="Q8" s="56">
        <f>[1]IMPORT!AD8</f>
        <v>160</v>
      </c>
      <c r="R8" s="56">
        <f>[1]IMPORT!AE8</f>
        <v>0.8125</v>
      </c>
      <c r="S8" s="32">
        <f>IF([1]IMPORT!P8-((STDEV([1]IMPORT!S8:W8)*2)+[1]IMPORT!AD8)&gt;0,([1]IMPORT!P8-((STDEV([1]IMPORT!S8:W8)*2)+[1]IMPORT!AD8)),0)</f>
        <v>0</v>
      </c>
      <c r="T8" s="4">
        <f>[1]IMPORT!Q8</f>
        <v>633</v>
      </c>
      <c r="U8" s="59">
        <f>[1]IMPORT!AF8</f>
        <v>714.6</v>
      </c>
      <c r="V8" s="59">
        <f>[1]IMPORT!AG8</f>
        <v>0.88581024349286308</v>
      </c>
      <c r="W8" s="32">
        <f>IF([1]IMPORT!Q8-((STDEV([1]IMPORT!X8:AB8)*2)+[1]IMPORT!AF8)&gt;0,([1]IMPORT!Q8-((STDEV([1]IMPORT!X8:AB8)*2)+[1]IMPORT!AF8)),0)</f>
        <v>0</v>
      </c>
    </row>
    <row r="9" spans="1:23" ht="15" customHeight="1" x14ac:dyDescent="0.25">
      <c r="A9" s="95"/>
      <c r="B9" s="13" t="s">
        <v>15</v>
      </c>
      <c r="C9" s="29" t="str">
        <f>[1]IMPORT!C9</f>
        <v>053</v>
      </c>
      <c r="D9" s="11">
        <f>[1]IMPORT!D9</f>
        <v>2</v>
      </c>
      <c r="E9" s="2">
        <f>[1]IMPORT!E9</f>
        <v>102</v>
      </c>
      <c r="F9" s="12">
        <f>[1]IMPORT!F9</f>
        <v>4</v>
      </c>
      <c r="G9" s="2">
        <f>[1]IMPORT!G9</f>
        <v>154</v>
      </c>
      <c r="H9" s="12">
        <f>[1]IMPORT!H9</f>
        <v>0</v>
      </c>
      <c r="I9" s="2">
        <f>[1]IMPORT!I9</f>
        <v>11</v>
      </c>
      <c r="J9" s="12">
        <f>[1]IMPORT!J9</f>
        <v>25</v>
      </c>
      <c r="K9" s="7">
        <f>[1]IMPORT!K9</f>
        <v>23</v>
      </c>
      <c r="L9" s="5">
        <f>[1]IMPORT!L9</f>
        <v>321</v>
      </c>
      <c r="M9" s="2">
        <f>[1]IMPORT!M9</f>
        <v>369</v>
      </c>
      <c r="N9" s="2">
        <f>[1]IMPORT!N9</f>
        <v>286</v>
      </c>
      <c r="O9" s="7">
        <f>[1]IMPORT!O9</f>
        <v>3527</v>
      </c>
      <c r="P9" s="4">
        <f>[1]IMPORT!P9</f>
        <v>1873</v>
      </c>
      <c r="Q9" s="56">
        <f>[1]IMPORT!AD9</f>
        <v>2378.6</v>
      </c>
      <c r="R9" s="56">
        <f>[1]IMPORT!AE9</f>
        <v>0.78743798873286808</v>
      </c>
      <c r="S9" s="32">
        <f>IF([1]IMPORT!P9-((STDEV([1]IMPORT!S9:W9)*2)+[1]IMPORT!AD9)&gt;0,([1]IMPORT!P9-((STDEV([1]IMPORT!S9:W9)*2)+[1]IMPORT!AD9)),0)</f>
        <v>0</v>
      </c>
      <c r="T9" s="4">
        <f>[1]IMPORT!Q9</f>
        <v>7433</v>
      </c>
      <c r="U9" s="59">
        <f>[1]IMPORT!AF9</f>
        <v>9674.2000000000007</v>
      </c>
      <c r="V9" s="59">
        <f>[1]IMPORT!AG9</f>
        <v>0.76833226520022324</v>
      </c>
      <c r="W9" s="32">
        <f>IF([1]IMPORT!Q9-((STDEV([1]IMPORT!X9:AB9)*2)+[1]IMPORT!AF9)&gt;0,([1]IMPORT!Q9-((STDEV([1]IMPORT!X9:AB9)*2)+[1]IMPORT!AF9)),0)</f>
        <v>0</v>
      </c>
    </row>
    <row r="10" spans="1:23" ht="15.75" customHeight="1" thickBot="1" x14ac:dyDescent="0.3">
      <c r="A10" s="96"/>
      <c r="B10" s="13" t="s">
        <v>16</v>
      </c>
      <c r="C10" s="29" t="str">
        <f>[1]IMPORT!C10</f>
        <v>050</v>
      </c>
      <c r="D10" s="11">
        <f>[1]IMPORT!D10</f>
        <v>0</v>
      </c>
      <c r="E10" s="2">
        <f>[1]IMPORT!E10</f>
        <v>2</v>
      </c>
      <c r="F10" s="12">
        <f>[1]IMPORT!F10</f>
        <v>0</v>
      </c>
      <c r="G10" s="2">
        <f>[1]IMPORT!G10</f>
        <v>0</v>
      </c>
      <c r="H10" s="12">
        <f>[1]IMPORT!H10</f>
        <v>0</v>
      </c>
      <c r="I10" s="2">
        <f>[1]IMPORT!I10</f>
        <v>0</v>
      </c>
      <c r="J10" s="12">
        <f>[1]IMPORT!J10</f>
        <v>0</v>
      </c>
      <c r="K10" s="7">
        <f>[1]IMPORT!K10</f>
        <v>0</v>
      </c>
      <c r="L10" s="5">
        <f>[1]IMPORT!L10</f>
        <v>2</v>
      </c>
      <c r="M10" s="2">
        <f>[1]IMPORT!M10</f>
        <v>6</v>
      </c>
      <c r="N10" s="2">
        <f>[1]IMPORT!N10</f>
        <v>4</v>
      </c>
      <c r="O10" s="7">
        <f>[1]IMPORT!O10</f>
        <v>39</v>
      </c>
      <c r="P10" s="4">
        <f>[1]IMPORT!P10</f>
        <v>18</v>
      </c>
      <c r="Q10" s="56">
        <f>[1]IMPORT!AD10</f>
        <v>15</v>
      </c>
      <c r="R10" s="56">
        <f>[1]IMPORT!AE10</f>
        <v>1.2</v>
      </c>
      <c r="S10" s="32">
        <f>IF([1]IMPORT!P10-((STDEV([1]IMPORT!S10:W10)*2)+[1]IMPORT!AD10)&gt;0,([1]IMPORT!P10-((STDEV([1]IMPORT!S10:W10)*2)+[1]IMPORT!AD10)),0)</f>
        <v>0</v>
      </c>
      <c r="T10" s="4">
        <f>[1]IMPORT!Q10</f>
        <v>84</v>
      </c>
      <c r="U10" s="59">
        <f>[1]IMPORT!AF10</f>
        <v>66.8</v>
      </c>
      <c r="V10" s="59">
        <f>[1]IMPORT!AG10</f>
        <v>1.2574850299401199</v>
      </c>
      <c r="W10" s="32">
        <f>IF([1]IMPORT!Q10-((STDEV([1]IMPORT!X10:AB10)*2)+[1]IMPORT!AF10)&gt;0,([1]IMPORT!Q10-((STDEV([1]IMPORT!X10:AB10)*2)+[1]IMPORT!AF10)),0)</f>
        <v>0</v>
      </c>
    </row>
    <row r="11" spans="1:23" ht="15" customHeight="1" x14ac:dyDescent="0.25">
      <c r="A11" s="94" t="s">
        <v>17</v>
      </c>
      <c r="B11" s="14" t="s">
        <v>59</v>
      </c>
      <c r="C11" s="31" t="str">
        <f>[1]IMPORT!C11</f>
        <v>045</v>
      </c>
      <c r="D11" s="15">
        <f>[1]IMPORT!D11</f>
        <v>0</v>
      </c>
      <c r="E11" s="16">
        <f>[1]IMPORT!E11</f>
        <v>0</v>
      </c>
      <c r="F11" s="17">
        <f>[1]IMPORT!F11</f>
        <v>0</v>
      </c>
      <c r="G11" s="16">
        <f>[1]IMPORT!G11</f>
        <v>0</v>
      </c>
      <c r="H11" s="17">
        <f>[1]IMPORT!H11</f>
        <v>0</v>
      </c>
      <c r="I11" s="16">
        <f>[1]IMPORT!I11</f>
        <v>0</v>
      </c>
      <c r="J11" s="17">
        <f>[1]IMPORT!J11</f>
        <v>0</v>
      </c>
      <c r="K11" s="18">
        <f>[1]IMPORT!K11</f>
        <v>0</v>
      </c>
      <c r="L11" s="28">
        <f>[1]IMPORT!L11</f>
        <v>0</v>
      </c>
      <c r="M11" s="16">
        <f>[1]IMPORT!M11</f>
        <v>0</v>
      </c>
      <c r="N11" s="16">
        <f>[1]IMPORT!N11</f>
        <v>0</v>
      </c>
      <c r="O11" s="18">
        <f>[1]IMPORT!O11</f>
        <v>1</v>
      </c>
      <c r="P11" s="19">
        <f>[1]IMPORT!P11</f>
        <v>0</v>
      </c>
      <c r="Q11" s="58">
        <f>[1]IMPORT!AD11</f>
        <v>0</v>
      </c>
      <c r="R11" s="58" t="str">
        <f>[1]IMPORT!AE11</f>
        <v/>
      </c>
      <c r="S11" s="34">
        <f>IF([1]IMPORT!P11-((STDEV([1]IMPORT!S11:W11)*2)+[1]IMPORT!AD11)&gt;0,([1]IMPORT!P11-((STDEV([1]IMPORT!S11:W11)*2)+[1]IMPORT!AD11)),0)</f>
        <v>0</v>
      </c>
      <c r="T11" s="19">
        <f>[1]IMPORT!Q11</f>
        <v>2</v>
      </c>
      <c r="U11" s="61">
        <f>[1]IMPORT!AF11</f>
        <v>1</v>
      </c>
      <c r="V11" s="61">
        <f>[1]IMPORT!AG11</f>
        <v>2</v>
      </c>
      <c r="W11" s="34">
        <f>IF([1]IMPORT!Q11-((STDEV([1]IMPORT!X11:AB11)*2)+[1]IMPORT!AF11)&gt;0,([1]IMPORT!Q11-((STDEV([1]IMPORT!X11:AB11)*2)+[1]IMPORT!AF11)),0)</f>
        <v>0</v>
      </c>
    </row>
    <row r="12" spans="1:23" ht="15" customHeight="1" x14ac:dyDescent="0.25">
      <c r="A12" s="95"/>
      <c r="B12" s="13" t="s">
        <v>18</v>
      </c>
      <c r="C12" s="29" t="str">
        <f>[1]IMPORT!C12</f>
        <v>005</v>
      </c>
      <c r="D12" s="11">
        <f>[1]IMPORT!D12</f>
        <v>24</v>
      </c>
      <c r="E12" s="2">
        <f>[1]IMPORT!E12</f>
        <v>406</v>
      </c>
      <c r="F12" s="12">
        <f>[1]IMPORT!F12</f>
        <v>7</v>
      </c>
      <c r="G12" s="2">
        <f>[1]IMPORT!G12</f>
        <v>354</v>
      </c>
      <c r="H12" s="12">
        <f>[1]IMPORT!H12</f>
        <v>96</v>
      </c>
      <c r="I12" s="2">
        <f>[1]IMPORT!I12</f>
        <v>21</v>
      </c>
      <c r="J12" s="12">
        <f>[1]IMPORT!J12</f>
        <v>88</v>
      </c>
      <c r="K12" s="7">
        <f>[1]IMPORT!K12</f>
        <v>92</v>
      </c>
      <c r="L12" s="5">
        <f>[1]IMPORT!L12</f>
        <v>1088</v>
      </c>
      <c r="M12" s="2">
        <f>[1]IMPORT!M12</f>
        <v>1085</v>
      </c>
      <c r="N12" s="2">
        <f>[1]IMPORT!N12</f>
        <v>961</v>
      </c>
      <c r="O12" s="7">
        <f>[1]IMPORT!O12</f>
        <v>17086</v>
      </c>
      <c r="P12" s="4">
        <f>[1]IMPORT!P12</f>
        <v>8099</v>
      </c>
      <c r="Q12" s="56">
        <f>[1]IMPORT!AD12</f>
        <v>6182.8</v>
      </c>
      <c r="R12" s="56">
        <f>[1]IMPORT!AE12</f>
        <v>1.3099243061396131</v>
      </c>
      <c r="S12" s="32">
        <f>IF([1]IMPORT!P12-((STDEV([1]IMPORT!S12:W12)*2)+[1]IMPORT!AD12)&gt;0,([1]IMPORT!P12-((STDEV([1]IMPORT!S12:W12)*2)+[1]IMPORT!AD12)),0)</f>
        <v>0</v>
      </c>
      <c r="T12" s="4">
        <f>[1]IMPORT!Q12</f>
        <v>34531</v>
      </c>
      <c r="U12" s="59">
        <f>[1]IMPORT!AF12</f>
        <v>29917.4</v>
      </c>
      <c r="V12" s="59">
        <f>[1]IMPORT!AG12</f>
        <v>1.1542112616738085</v>
      </c>
      <c r="W12" s="32">
        <f>IF([1]IMPORT!Q12-((STDEV([1]IMPORT!X12:AB12)*2)+[1]IMPORT!AF12)&gt;0,([1]IMPORT!Q12-((STDEV([1]IMPORT!X12:AB12)*2)+[1]IMPORT!AF12)),0)</f>
        <v>0</v>
      </c>
    </row>
    <row r="13" spans="1:23" ht="15" customHeight="1" x14ac:dyDescent="0.25">
      <c r="A13" s="95"/>
      <c r="B13" s="13" t="s">
        <v>19</v>
      </c>
      <c r="C13" s="29" t="str">
        <f>[1]IMPORT!C13</f>
        <v>061</v>
      </c>
      <c r="D13" s="11">
        <f>[1]IMPORT!D13</f>
        <v>0</v>
      </c>
      <c r="E13" s="2">
        <f>[1]IMPORT!E13</f>
        <v>16</v>
      </c>
      <c r="F13" s="12">
        <f>[1]IMPORT!F13</f>
        <v>6</v>
      </c>
      <c r="G13" s="2">
        <f>[1]IMPORT!G13</f>
        <v>25</v>
      </c>
      <c r="H13" s="12">
        <f>[1]IMPORT!H13</f>
        <v>3</v>
      </c>
      <c r="I13" s="2">
        <f>[1]IMPORT!I13</f>
        <v>0</v>
      </c>
      <c r="J13" s="12">
        <f>[1]IMPORT!J13</f>
        <v>22</v>
      </c>
      <c r="K13" s="7">
        <f>[1]IMPORT!K13</f>
        <v>3</v>
      </c>
      <c r="L13" s="5">
        <f>[1]IMPORT!L13</f>
        <v>75</v>
      </c>
      <c r="M13" s="2">
        <f>[1]IMPORT!M13</f>
        <v>98</v>
      </c>
      <c r="N13" s="2">
        <f>[1]IMPORT!N13</f>
        <v>36</v>
      </c>
      <c r="O13" s="7">
        <f>[1]IMPORT!O13</f>
        <v>978</v>
      </c>
      <c r="P13" s="4">
        <f>[1]IMPORT!P13</f>
        <v>492</v>
      </c>
      <c r="Q13" s="56">
        <f>[1]IMPORT!AD13</f>
        <v>1082.8</v>
      </c>
      <c r="R13" s="56">
        <f>[1]IMPORT!AE13</f>
        <v>0.45437753971185818</v>
      </c>
      <c r="S13" s="32">
        <f>IF([1]IMPORT!P13-((STDEV([1]IMPORT!S13:W13)*2)+[1]IMPORT!AD13)&gt;0,([1]IMPORT!P13-((STDEV([1]IMPORT!S13:W13)*2)+[1]IMPORT!AD13)),0)</f>
        <v>0</v>
      </c>
      <c r="T13" s="4">
        <f>[1]IMPORT!Q13</f>
        <v>1553</v>
      </c>
      <c r="U13" s="59">
        <f>[1]IMPORT!AF13</f>
        <v>3871</v>
      </c>
      <c r="V13" s="59">
        <f>[1]IMPORT!AG13</f>
        <v>0.40118832343063809</v>
      </c>
      <c r="W13" s="32">
        <f>IF([1]IMPORT!Q13-((STDEV([1]IMPORT!X13:AB13)*2)+[1]IMPORT!AF13)&gt;0,([1]IMPORT!Q13-((STDEV([1]IMPORT!X13:AB13)*2)+[1]IMPORT!AF13)),0)</f>
        <v>0</v>
      </c>
    </row>
    <row r="14" spans="1:23" ht="15" customHeight="1" x14ac:dyDescent="0.25">
      <c r="A14" s="95"/>
      <c r="B14" s="13" t="s">
        <v>60</v>
      </c>
      <c r="C14" s="29" t="str">
        <f>[1]IMPORT!C14</f>
        <v>055</v>
      </c>
      <c r="D14" s="11">
        <f>[1]IMPORT!D14</f>
        <v>0</v>
      </c>
      <c r="E14" s="2">
        <f>[1]IMPORT!E14</f>
        <v>0</v>
      </c>
      <c r="F14" s="12">
        <f>[1]IMPORT!F14</f>
        <v>0</v>
      </c>
      <c r="G14" s="2">
        <f>[1]IMPORT!G14</f>
        <v>0</v>
      </c>
      <c r="H14" s="12">
        <f>[1]IMPORT!H14</f>
        <v>0</v>
      </c>
      <c r="I14" s="2">
        <f>[1]IMPORT!I14</f>
        <v>0</v>
      </c>
      <c r="J14" s="12">
        <f>[1]IMPORT!J14</f>
        <v>0</v>
      </c>
      <c r="K14" s="7">
        <f>[1]IMPORT!K14</f>
        <v>0</v>
      </c>
      <c r="L14" s="5">
        <f>[1]IMPORT!L14</f>
        <v>0</v>
      </c>
      <c r="M14" s="2">
        <f>[1]IMPORT!M14</f>
        <v>0</v>
      </c>
      <c r="N14" s="2">
        <f>[1]IMPORT!N14</f>
        <v>0</v>
      </c>
      <c r="O14" s="7">
        <f>[1]IMPORT!O14</f>
        <v>4</v>
      </c>
      <c r="P14" s="4">
        <f>[1]IMPORT!P14</f>
        <v>1</v>
      </c>
      <c r="Q14" s="56">
        <f>[1]IMPORT!AD14</f>
        <v>3.6</v>
      </c>
      <c r="R14" s="56">
        <f>[1]IMPORT!AE14</f>
        <v>0.27777777777777779</v>
      </c>
      <c r="S14" s="32">
        <f>IF([1]IMPORT!P14-((STDEV([1]IMPORT!S14:W14)*2)+[1]IMPORT!AD14)&gt;0,([1]IMPORT!P14-((STDEV([1]IMPORT!S14:W14)*2)+[1]IMPORT!AD14)),0)</f>
        <v>0</v>
      </c>
      <c r="T14" s="4">
        <f>[1]IMPORT!Q14</f>
        <v>13</v>
      </c>
      <c r="U14" s="59">
        <f>[1]IMPORT!AF14</f>
        <v>15.4</v>
      </c>
      <c r="V14" s="59">
        <f>[1]IMPORT!AG14</f>
        <v>0.8441558441558441</v>
      </c>
      <c r="W14" s="32">
        <f>IF([1]IMPORT!Q14-((STDEV([1]IMPORT!X14:AB14)*2)+[1]IMPORT!AF14)&gt;0,([1]IMPORT!Q14-((STDEV([1]IMPORT!X14:AB14)*2)+[1]IMPORT!AF14)),0)</f>
        <v>0</v>
      </c>
    </row>
    <row r="15" spans="1:23" ht="15" customHeight="1" x14ac:dyDescent="0.25">
      <c r="A15" s="95"/>
      <c r="B15" s="13" t="s">
        <v>20</v>
      </c>
      <c r="C15" s="29" t="str">
        <f>[1]IMPORT!C15</f>
        <v>038</v>
      </c>
      <c r="D15" s="11">
        <f>[1]IMPORT!D15</f>
        <v>0</v>
      </c>
      <c r="E15" s="2">
        <f>[1]IMPORT!E15</f>
        <v>0</v>
      </c>
      <c r="F15" s="12">
        <f>[1]IMPORT!F15</f>
        <v>0</v>
      </c>
      <c r="G15" s="2">
        <f>[1]IMPORT!G15</f>
        <v>1</v>
      </c>
      <c r="H15" s="12">
        <f>[1]IMPORT!H15</f>
        <v>0</v>
      </c>
      <c r="I15" s="2">
        <f>[1]IMPORT!I15</f>
        <v>0</v>
      </c>
      <c r="J15" s="12">
        <f>[1]IMPORT!J15</f>
        <v>0</v>
      </c>
      <c r="K15" s="7">
        <f>[1]IMPORT!K15</f>
        <v>0</v>
      </c>
      <c r="L15" s="5">
        <f>[1]IMPORT!L15</f>
        <v>1</v>
      </c>
      <c r="M15" s="2">
        <f>[1]IMPORT!M15</f>
        <v>0</v>
      </c>
      <c r="N15" s="2">
        <f>[1]IMPORT!N15</f>
        <v>0</v>
      </c>
      <c r="O15" s="7">
        <f>[1]IMPORT!O15</f>
        <v>7</v>
      </c>
      <c r="P15" s="4">
        <f>[1]IMPORT!P15</f>
        <v>3</v>
      </c>
      <c r="Q15" s="56">
        <f>[1]IMPORT!AD15</f>
        <v>56.8</v>
      </c>
      <c r="R15" s="56">
        <f>[1]IMPORT!AE15</f>
        <v>5.281690140845071E-2</v>
      </c>
      <c r="S15" s="32">
        <f>IF([1]IMPORT!P15-((STDEV([1]IMPORT!S15:W15)*2)+[1]IMPORT!AD15)&gt;0,([1]IMPORT!P15-((STDEV([1]IMPORT!S15:W15)*2)+[1]IMPORT!AD15)),0)</f>
        <v>0</v>
      </c>
      <c r="T15" s="4">
        <f>[1]IMPORT!Q15</f>
        <v>14</v>
      </c>
      <c r="U15" s="59">
        <f>[1]IMPORT!AF15</f>
        <v>239.2</v>
      </c>
      <c r="V15" s="59">
        <f>[1]IMPORT!AG15</f>
        <v>5.8528428093645488E-2</v>
      </c>
      <c r="W15" s="32">
        <f>IF([1]IMPORT!Q15-((STDEV([1]IMPORT!X15:AB15)*2)+[1]IMPORT!AF15)&gt;0,([1]IMPORT!Q15-((STDEV([1]IMPORT!X15:AB15)*2)+[1]IMPORT!AF15)),0)</f>
        <v>0</v>
      </c>
    </row>
    <row r="16" spans="1:23" ht="15" customHeight="1" x14ac:dyDescent="0.25">
      <c r="A16" s="95"/>
      <c r="B16" s="13" t="s">
        <v>56</v>
      </c>
      <c r="C16" s="29" t="str">
        <f>[1]IMPORT!C16</f>
        <v>051</v>
      </c>
      <c r="D16" s="11">
        <f>[1]IMPORT!D16</f>
        <v>0</v>
      </c>
      <c r="E16" s="2">
        <f>[1]IMPORT!E16</f>
        <v>0</v>
      </c>
      <c r="F16" s="12">
        <f>[1]IMPORT!F16</f>
        <v>0</v>
      </c>
      <c r="G16" s="2">
        <f>[1]IMPORT!G16</f>
        <v>0</v>
      </c>
      <c r="H16" s="12">
        <f>[1]IMPORT!H16</f>
        <v>0</v>
      </c>
      <c r="I16" s="2">
        <f>[1]IMPORT!I16</f>
        <v>0</v>
      </c>
      <c r="J16" s="12">
        <f>[1]IMPORT!J16</f>
        <v>0</v>
      </c>
      <c r="K16" s="7">
        <f>[1]IMPORT!K16</f>
        <v>0</v>
      </c>
      <c r="L16" s="5">
        <f>[1]IMPORT!L16</f>
        <v>0</v>
      </c>
      <c r="M16" s="2">
        <f>[1]IMPORT!M16</f>
        <v>1</v>
      </c>
      <c r="N16" s="2">
        <f>[1]IMPORT!N16</f>
        <v>1</v>
      </c>
      <c r="O16" s="7">
        <f>[1]IMPORT!O16</f>
        <v>5</v>
      </c>
      <c r="P16" s="4">
        <f>[1]IMPORT!P16</f>
        <v>5</v>
      </c>
      <c r="Q16" s="56">
        <f>[1]IMPORT!AD16</f>
        <v>11.6</v>
      </c>
      <c r="R16" s="56">
        <f>[1]IMPORT!AE16</f>
        <v>0.43103448275862072</v>
      </c>
      <c r="S16" s="32">
        <f>IF([1]IMPORT!P16-((STDEV([1]IMPORT!S16:W16)*2)+[1]IMPORT!AD16)&gt;0,([1]IMPORT!P16-((STDEV([1]IMPORT!S16:W16)*2)+[1]IMPORT!AD16)),0)</f>
        <v>0</v>
      </c>
      <c r="T16" s="4">
        <f>[1]IMPORT!Q16</f>
        <v>9</v>
      </c>
      <c r="U16" s="59">
        <f>[1]IMPORT!AF16</f>
        <v>48.2</v>
      </c>
      <c r="V16" s="59">
        <f>[1]IMPORT!AG16</f>
        <v>0.18672199170124482</v>
      </c>
      <c r="W16" s="32">
        <f>IF([1]IMPORT!Q16-((STDEV([1]IMPORT!X16:AB16)*2)+[1]IMPORT!AF16)&gt;0,([1]IMPORT!Q16-((STDEV([1]IMPORT!X16:AB16)*2)+[1]IMPORT!AF16)),0)</f>
        <v>0</v>
      </c>
    </row>
    <row r="17" spans="1:23" ht="15" customHeight="1" x14ac:dyDescent="0.25">
      <c r="A17" s="95"/>
      <c r="B17" s="13" t="s">
        <v>21</v>
      </c>
      <c r="C17" s="29" t="str">
        <f>[1]IMPORT!C17</f>
        <v>018</v>
      </c>
      <c r="D17" s="11">
        <f>[1]IMPORT!D17</f>
        <v>0</v>
      </c>
      <c r="E17" s="2">
        <f>[1]IMPORT!E17</f>
        <v>0</v>
      </c>
      <c r="F17" s="12">
        <f>[1]IMPORT!F17</f>
        <v>0</v>
      </c>
      <c r="G17" s="2">
        <f>[1]IMPORT!G17</f>
        <v>0</v>
      </c>
      <c r="H17" s="12">
        <f>[1]IMPORT!H17</f>
        <v>0</v>
      </c>
      <c r="I17" s="2">
        <f>[1]IMPORT!I17</f>
        <v>0</v>
      </c>
      <c r="J17" s="12">
        <f>[1]IMPORT!J17</f>
        <v>0</v>
      </c>
      <c r="K17" s="7">
        <f>[1]IMPORT!K17</f>
        <v>1</v>
      </c>
      <c r="L17" s="5">
        <f>[1]IMPORT!L17</f>
        <v>1</v>
      </c>
      <c r="M17" s="2">
        <f>[1]IMPORT!M17</f>
        <v>0</v>
      </c>
      <c r="N17" s="2">
        <f>[1]IMPORT!N17</f>
        <v>1</v>
      </c>
      <c r="O17" s="7">
        <f>[1]IMPORT!O17</f>
        <v>19</v>
      </c>
      <c r="P17" s="4">
        <f>[1]IMPORT!P17</f>
        <v>8</v>
      </c>
      <c r="Q17" s="56">
        <f>[1]IMPORT!AD17</f>
        <v>13</v>
      </c>
      <c r="R17" s="56">
        <f>[1]IMPORT!AE17</f>
        <v>0.61538461538461542</v>
      </c>
      <c r="S17" s="32">
        <f>IF([1]IMPORT!P17-((STDEV([1]IMPORT!S17:W17)*2)+[1]IMPORT!AD17)&gt;0,([1]IMPORT!P17-((STDEV([1]IMPORT!S17:W17)*2)+[1]IMPORT!AD17)),0)</f>
        <v>0</v>
      </c>
      <c r="T17" s="4">
        <f>[1]IMPORT!Q17</f>
        <v>47</v>
      </c>
      <c r="U17" s="59">
        <f>[1]IMPORT!AF17</f>
        <v>66.8</v>
      </c>
      <c r="V17" s="59">
        <f>[1]IMPORT!AG17</f>
        <v>0.70359281437125754</v>
      </c>
      <c r="W17" s="32">
        <f>IF([1]IMPORT!Q17-((STDEV([1]IMPORT!X17:AB17)*2)+[1]IMPORT!AF17)&gt;0,([1]IMPORT!Q17-((STDEV([1]IMPORT!X17:AB17)*2)+[1]IMPORT!AF17)),0)</f>
        <v>0</v>
      </c>
    </row>
    <row r="18" spans="1:23" ht="15" customHeight="1" x14ac:dyDescent="0.25">
      <c r="A18" s="95"/>
      <c r="B18" s="13" t="s">
        <v>22</v>
      </c>
      <c r="C18" s="29" t="str">
        <f>[1]IMPORT!C18</f>
        <v>080</v>
      </c>
      <c r="D18" s="11">
        <f>[1]IMPORT!D18</f>
        <v>0</v>
      </c>
      <c r="E18" s="2">
        <f>[1]IMPORT!E18</f>
        <v>0</v>
      </c>
      <c r="F18" s="12">
        <f>[1]IMPORT!F18</f>
        <v>0</v>
      </c>
      <c r="G18" s="2">
        <f>[1]IMPORT!G18</f>
        <v>0</v>
      </c>
      <c r="H18" s="12">
        <f>[1]IMPORT!H18</f>
        <v>0</v>
      </c>
      <c r="I18" s="2">
        <f>[1]IMPORT!I18</f>
        <v>0</v>
      </c>
      <c r="J18" s="12">
        <f>[1]IMPORT!J18</f>
        <v>0</v>
      </c>
      <c r="K18" s="7">
        <f>[1]IMPORT!K18</f>
        <v>0</v>
      </c>
      <c r="L18" s="5">
        <f>[1]IMPORT!L18</f>
        <v>0</v>
      </c>
      <c r="M18" s="2">
        <f>[1]IMPORT!M18</f>
        <v>0</v>
      </c>
      <c r="N18" s="2">
        <f>[1]IMPORT!N18</f>
        <v>0</v>
      </c>
      <c r="O18" s="7">
        <f>[1]IMPORT!O18</f>
        <v>0</v>
      </c>
      <c r="P18" s="4">
        <f>[1]IMPORT!P18</f>
        <v>0</v>
      </c>
      <c r="Q18" s="56">
        <f>[1]IMPORT!AD18</f>
        <v>16.600000000000001</v>
      </c>
      <c r="R18" s="56">
        <f>[1]IMPORT!AE18</f>
        <v>0</v>
      </c>
      <c r="S18" s="32">
        <f>IF([1]IMPORT!P18-((STDEV([1]IMPORT!S18:W18)*2)+[1]IMPORT!AD18)&gt;0,([1]IMPORT!P18-((STDEV([1]IMPORT!S18:W18)*2)+[1]IMPORT!AD18)),0)</f>
        <v>0</v>
      </c>
      <c r="T18" s="4">
        <f>[1]IMPORT!Q18</f>
        <v>0</v>
      </c>
      <c r="U18" s="59">
        <f>[1]IMPORT!AF18</f>
        <v>84.8</v>
      </c>
      <c r="V18" s="59">
        <f>[1]IMPORT!AG18</f>
        <v>0</v>
      </c>
      <c r="W18" s="32">
        <f>IF([1]IMPORT!Q18-((STDEV([1]IMPORT!X18:AB18)*2)+[1]IMPORT!AF18)&gt;0,([1]IMPORT!Q18-((STDEV([1]IMPORT!X18:AB18)*2)+[1]IMPORT!AF18)),0)</f>
        <v>0</v>
      </c>
    </row>
    <row r="19" spans="1:23" ht="15" customHeight="1" x14ac:dyDescent="0.25">
      <c r="A19" s="95"/>
      <c r="B19" s="13" t="s">
        <v>23</v>
      </c>
      <c r="C19" s="29" t="str">
        <f>[1]IMPORT!C19</f>
        <v>054</v>
      </c>
      <c r="D19" s="11">
        <f>[1]IMPORT!D19</f>
        <v>0</v>
      </c>
      <c r="E19" s="2">
        <f>[1]IMPORT!E19</f>
        <v>4</v>
      </c>
      <c r="F19" s="12">
        <f>[1]IMPORT!F19</f>
        <v>0</v>
      </c>
      <c r="G19" s="2">
        <f>[1]IMPORT!G19</f>
        <v>0</v>
      </c>
      <c r="H19" s="12">
        <f>[1]IMPORT!H19</f>
        <v>8</v>
      </c>
      <c r="I19" s="2">
        <f>[1]IMPORT!I19</f>
        <v>0</v>
      </c>
      <c r="J19" s="12">
        <f>[1]IMPORT!J19</f>
        <v>2</v>
      </c>
      <c r="K19" s="7">
        <f>[1]IMPORT!K19</f>
        <v>5</v>
      </c>
      <c r="L19" s="5">
        <f>[1]IMPORT!L19</f>
        <v>19</v>
      </c>
      <c r="M19" s="2">
        <f>[1]IMPORT!M19</f>
        <v>25</v>
      </c>
      <c r="N19" s="2">
        <f>[1]IMPORT!N19</f>
        <v>16</v>
      </c>
      <c r="O19" s="7">
        <f>[1]IMPORT!O19</f>
        <v>304</v>
      </c>
      <c r="P19" s="4">
        <f>[1]IMPORT!P19</f>
        <v>137</v>
      </c>
      <c r="Q19" s="56">
        <f>[1]IMPORT!AD19</f>
        <v>110.8</v>
      </c>
      <c r="R19" s="56">
        <f>[1]IMPORT!AE19</f>
        <v>1.2364620938628159</v>
      </c>
      <c r="S19" s="32">
        <f>IF([1]IMPORT!P19-((STDEV([1]IMPORT!S19:W19)*2)+[1]IMPORT!AD19)&gt;0,([1]IMPORT!P19-((STDEV([1]IMPORT!S19:W19)*2)+[1]IMPORT!AD19)),0)</f>
        <v>0</v>
      </c>
      <c r="T19" s="4">
        <f>[1]IMPORT!Q19</f>
        <v>556</v>
      </c>
      <c r="U19" s="59">
        <f>[1]IMPORT!AF19</f>
        <v>487.4</v>
      </c>
      <c r="V19" s="59">
        <f>[1]IMPORT!AG19</f>
        <v>1.1407468198604842</v>
      </c>
      <c r="W19" s="32">
        <f>IF([1]IMPORT!Q19-((STDEV([1]IMPORT!X19:AB19)*2)+[1]IMPORT!AF19)&gt;0,([1]IMPORT!Q19-((STDEV([1]IMPORT!X19:AB19)*2)+[1]IMPORT!AF19)),0)</f>
        <v>0</v>
      </c>
    </row>
    <row r="20" spans="1:23" ht="15" customHeight="1" x14ac:dyDescent="0.25">
      <c r="A20" s="95"/>
      <c r="B20" s="13" t="s">
        <v>24</v>
      </c>
      <c r="C20" s="29" t="str">
        <f>[1]IMPORT!C20</f>
        <v>030</v>
      </c>
      <c r="D20" s="11">
        <f>[1]IMPORT!D20</f>
        <v>5</v>
      </c>
      <c r="E20" s="2">
        <f>[1]IMPORT!E20</f>
        <v>85</v>
      </c>
      <c r="F20" s="12">
        <f>[1]IMPORT!F20</f>
        <v>12</v>
      </c>
      <c r="G20" s="2">
        <f>[1]IMPORT!G20</f>
        <v>99</v>
      </c>
      <c r="H20" s="12">
        <f>[1]IMPORT!H20</f>
        <v>14</v>
      </c>
      <c r="I20" s="2">
        <f>[1]IMPORT!I20</f>
        <v>3</v>
      </c>
      <c r="J20" s="12">
        <f>[1]IMPORT!J20</f>
        <v>32</v>
      </c>
      <c r="K20" s="7">
        <f>[1]IMPORT!K20</f>
        <v>24</v>
      </c>
      <c r="L20" s="5">
        <f>[1]IMPORT!L20</f>
        <v>274</v>
      </c>
      <c r="M20" s="2">
        <f>[1]IMPORT!M20</f>
        <v>377</v>
      </c>
      <c r="N20" s="2">
        <f>[1]IMPORT!N20</f>
        <v>344</v>
      </c>
      <c r="O20" s="7">
        <f>[1]IMPORT!O20</f>
        <v>6409</v>
      </c>
      <c r="P20" s="4">
        <f>[1]IMPORT!P20</f>
        <v>2691</v>
      </c>
      <c r="Q20" s="56">
        <f>[1]IMPORT!AD20</f>
        <v>3837</v>
      </c>
      <c r="R20" s="56">
        <f>[1]IMPORT!AE20</f>
        <v>0.70132916340891316</v>
      </c>
      <c r="S20" s="32">
        <f>IF([1]IMPORT!P20-((STDEV([1]IMPORT!S20:W20)*2)+[1]IMPORT!AD20)&gt;0,([1]IMPORT!P20-((STDEV([1]IMPORT!S20:W20)*2)+[1]IMPORT!AD20)),0)</f>
        <v>0</v>
      </c>
      <c r="T20" s="4">
        <f>[1]IMPORT!Q20</f>
        <v>10461</v>
      </c>
      <c r="U20" s="59">
        <f>[1]IMPORT!AF20</f>
        <v>15630.6</v>
      </c>
      <c r="V20" s="59">
        <f>[1]IMPORT!AG20</f>
        <v>0.66926413573375299</v>
      </c>
      <c r="W20" s="32">
        <f>IF([1]IMPORT!Q20-((STDEV([1]IMPORT!X20:AB20)*2)+[1]IMPORT!AF20)&gt;0,([1]IMPORT!Q20-((STDEV([1]IMPORT!X20:AB20)*2)+[1]IMPORT!AF20)),0)</f>
        <v>0</v>
      </c>
    </row>
    <row r="21" spans="1:23" ht="15" customHeight="1" x14ac:dyDescent="0.25">
      <c r="A21" s="95"/>
      <c r="B21" s="13" t="s">
        <v>25</v>
      </c>
      <c r="C21" s="29" t="str">
        <f>[1]IMPORT!C21</f>
        <v>031</v>
      </c>
      <c r="D21" s="11">
        <f>[1]IMPORT!D21</f>
        <v>0</v>
      </c>
      <c r="E21" s="2">
        <f>[1]IMPORT!E21</f>
        <v>3</v>
      </c>
      <c r="F21" s="12">
        <f>[1]IMPORT!F21</f>
        <v>4</v>
      </c>
      <c r="G21" s="2">
        <f>[1]IMPORT!G21</f>
        <v>1</v>
      </c>
      <c r="H21" s="12">
        <f>[1]IMPORT!H21</f>
        <v>2</v>
      </c>
      <c r="I21" s="2">
        <f>[1]IMPORT!I21</f>
        <v>0</v>
      </c>
      <c r="J21" s="12">
        <f>[1]IMPORT!J21</f>
        <v>1</v>
      </c>
      <c r="K21" s="7">
        <f>[1]IMPORT!K21</f>
        <v>4</v>
      </c>
      <c r="L21" s="5">
        <f>[1]IMPORT!L21</f>
        <v>15</v>
      </c>
      <c r="M21" s="2">
        <f>[1]IMPORT!M21</f>
        <v>23</v>
      </c>
      <c r="N21" s="2">
        <f>[1]IMPORT!N21</f>
        <v>28</v>
      </c>
      <c r="O21" s="7">
        <f>[1]IMPORT!O21</f>
        <v>232</v>
      </c>
      <c r="P21" s="4">
        <f>[1]IMPORT!P21</f>
        <v>108</v>
      </c>
      <c r="Q21" s="56">
        <f>[1]IMPORT!AD21</f>
        <v>445.8</v>
      </c>
      <c r="R21" s="56">
        <f>[1]IMPORT!AE21</f>
        <v>0.24226110363391654</v>
      </c>
      <c r="S21" s="32">
        <f>IF([1]IMPORT!P21-((STDEV([1]IMPORT!S21:W21)*2)+[1]IMPORT!AD21)&gt;0,([1]IMPORT!P21-((STDEV([1]IMPORT!S21:W21)*2)+[1]IMPORT!AD21)),0)</f>
        <v>0</v>
      </c>
      <c r="T21" s="4">
        <f>[1]IMPORT!Q21</f>
        <v>636</v>
      </c>
      <c r="U21" s="59">
        <f>[1]IMPORT!AF21</f>
        <v>2114.1999999999998</v>
      </c>
      <c r="V21" s="59">
        <f>[1]IMPORT!AG21</f>
        <v>0.30082300633809483</v>
      </c>
      <c r="W21" s="32">
        <f>IF([1]IMPORT!Q21-((STDEV([1]IMPORT!X21:AB21)*2)+[1]IMPORT!AF21)&gt;0,([1]IMPORT!Q21-((STDEV([1]IMPORT!X21:AB21)*2)+[1]IMPORT!AF21)),0)</f>
        <v>0</v>
      </c>
    </row>
    <row r="22" spans="1:23" ht="15.75" customHeight="1" thickBot="1" x14ac:dyDescent="0.3">
      <c r="A22" s="96"/>
      <c r="B22" s="13" t="s">
        <v>26</v>
      </c>
      <c r="C22" s="29" t="str">
        <f>[1]IMPORT!C22</f>
        <v>035</v>
      </c>
      <c r="D22" s="11">
        <f>[1]IMPORT!D22</f>
        <v>0</v>
      </c>
      <c r="E22" s="2">
        <f>[1]IMPORT!E22</f>
        <v>1</v>
      </c>
      <c r="F22" s="12">
        <f>[1]IMPORT!F22</f>
        <v>0</v>
      </c>
      <c r="G22" s="2">
        <f>[1]IMPORT!G22</f>
        <v>0</v>
      </c>
      <c r="H22" s="12">
        <f>[1]IMPORT!H22</f>
        <v>0</v>
      </c>
      <c r="I22" s="2">
        <f>[1]IMPORT!I22</f>
        <v>0</v>
      </c>
      <c r="J22" s="12">
        <f>[1]IMPORT!J22</f>
        <v>0</v>
      </c>
      <c r="K22" s="7">
        <f>[1]IMPORT!K22</f>
        <v>0</v>
      </c>
      <c r="L22" s="5">
        <f>[1]IMPORT!L22</f>
        <v>1</v>
      </c>
      <c r="M22" s="2">
        <f>[1]IMPORT!M22</f>
        <v>0</v>
      </c>
      <c r="N22" s="2">
        <f>[1]IMPORT!N22</f>
        <v>0</v>
      </c>
      <c r="O22" s="7">
        <f>[1]IMPORT!O22</f>
        <v>6</v>
      </c>
      <c r="P22" s="4">
        <f>[1]IMPORT!P22</f>
        <v>3</v>
      </c>
      <c r="Q22" s="56">
        <f>[1]IMPORT!AD22</f>
        <v>32.799999999999997</v>
      </c>
      <c r="R22" s="56">
        <f>[1]IMPORT!AE22</f>
        <v>9.1463414634146353E-2</v>
      </c>
      <c r="S22" s="32">
        <f>IF([1]IMPORT!P22-((STDEV([1]IMPORT!S22:W22)*2)+[1]IMPORT!AD22)&gt;0,([1]IMPORT!P22-((STDEV([1]IMPORT!S22:W22)*2)+[1]IMPORT!AD22)),0)</f>
        <v>0</v>
      </c>
      <c r="T22" s="4">
        <f>[1]IMPORT!Q22</f>
        <v>18</v>
      </c>
      <c r="U22" s="59">
        <f>[1]IMPORT!AF22</f>
        <v>150.19999999999999</v>
      </c>
      <c r="V22" s="59">
        <f>[1]IMPORT!AG22</f>
        <v>0.11984021304926765</v>
      </c>
      <c r="W22" s="32">
        <f>IF([1]IMPORT!Q22-((STDEV([1]IMPORT!X22:AB22)*2)+[1]IMPORT!AF22)&gt;0,([1]IMPORT!Q22-((STDEV([1]IMPORT!X22:AB22)*2)+[1]IMPORT!AF22)),0)</f>
        <v>0</v>
      </c>
    </row>
    <row r="23" spans="1:23" ht="15" customHeight="1" x14ac:dyDescent="0.25">
      <c r="A23" s="94" t="s">
        <v>61</v>
      </c>
      <c r="B23" s="14" t="s">
        <v>86</v>
      </c>
      <c r="C23" s="31" t="str">
        <f>[1]IMPORT!C23</f>
        <v>076</v>
      </c>
      <c r="D23" s="15">
        <f>[1]IMPORT!D23</f>
        <v>0</v>
      </c>
      <c r="E23" s="16">
        <f>[1]IMPORT!E23</f>
        <v>0</v>
      </c>
      <c r="F23" s="17">
        <f>[1]IMPORT!F23</f>
        <v>0</v>
      </c>
      <c r="G23" s="16">
        <f>[1]IMPORT!G23</f>
        <v>0</v>
      </c>
      <c r="H23" s="17">
        <f>[1]IMPORT!H23</f>
        <v>0</v>
      </c>
      <c r="I23" s="16">
        <f>[1]IMPORT!I23</f>
        <v>0</v>
      </c>
      <c r="J23" s="17">
        <f>[1]IMPORT!J23</f>
        <v>0</v>
      </c>
      <c r="K23" s="18">
        <f>[1]IMPORT!K23</f>
        <v>0</v>
      </c>
      <c r="L23" s="28">
        <f>[1]IMPORT!L23</f>
        <v>0</v>
      </c>
      <c r="M23" s="16">
        <f>[1]IMPORT!M23</f>
        <v>0</v>
      </c>
      <c r="N23" s="16">
        <f>[1]IMPORT!N23</f>
        <v>0</v>
      </c>
      <c r="O23" s="18">
        <f>[1]IMPORT!O23</f>
        <v>0</v>
      </c>
      <c r="P23" s="19">
        <f>[1]IMPORT!P23</f>
        <v>0</v>
      </c>
      <c r="Q23" s="58">
        <f>[1]IMPORT!AD23</f>
        <v>0</v>
      </c>
      <c r="R23" s="58" t="str">
        <f>[1]IMPORT!AE23</f>
        <v/>
      </c>
      <c r="S23" s="34">
        <f>IF([1]IMPORT!P23-((STDEV([1]IMPORT!S23:W23)*2)+[1]IMPORT!AD23)&gt;0,([1]IMPORT!P23-((STDEV([1]IMPORT!S23:W23)*2)+[1]IMPORT!AD23)),0)</f>
        <v>0</v>
      </c>
      <c r="T23" s="19">
        <f>[1]IMPORT!Q23</f>
        <v>0</v>
      </c>
      <c r="U23" s="61">
        <f>[1]IMPORT!AF23</f>
        <v>0</v>
      </c>
      <c r="V23" s="61" t="str">
        <f>[1]IMPORT!AG23</f>
        <v/>
      </c>
      <c r="W23" s="34">
        <f>IF([1]IMPORT!Q23-((STDEV([1]IMPORT!X23:AB23)*2)+[1]IMPORT!AF23)&gt;0,([1]IMPORT!Q23-((STDEV([1]IMPORT!X23:AB23)*2)+[1]IMPORT!AF23)),0)</f>
        <v>0</v>
      </c>
    </row>
    <row r="24" spans="1:23" ht="15" customHeight="1" x14ac:dyDescent="0.25">
      <c r="A24" s="95"/>
      <c r="B24" s="64" t="s">
        <v>106</v>
      </c>
      <c r="C24" s="65" t="str">
        <f>[1]IMPORT!C24</f>
        <v>081</v>
      </c>
      <c r="D24" s="66">
        <f>[1]IMPORT!D24</f>
        <v>0</v>
      </c>
      <c r="E24" s="67">
        <f>[1]IMPORT!E24</f>
        <v>56</v>
      </c>
      <c r="F24" s="67">
        <f>[1]IMPORT!F24</f>
        <v>2</v>
      </c>
      <c r="G24" s="67">
        <f>[1]IMPORT!G24</f>
        <v>33</v>
      </c>
      <c r="H24" s="67">
        <f>[1]IMPORT!H24</f>
        <v>20</v>
      </c>
      <c r="I24" s="67">
        <f>[1]IMPORT!I24</f>
        <v>0</v>
      </c>
      <c r="J24" s="67">
        <f>[1]IMPORT!J24</f>
        <v>50</v>
      </c>
      <c r="K24" s="68">
        <f>[1]IMPORT!K24</f>
        <v>6</v>
      </c>
      <c r="L24" s="66">
        <f>[1]IMPORT!L24</f>
        <v>166</v>
      </c>
      <c r="M24" s="67">
        <f>[1]IMPORT!M24</f>
        <v>198</v>
      </c>
      <c r="N24" s="67">
        <f>[1]IMPORT!N24</f>
        <v>202</v>
      </c>
      <c r="O24" s="68">
        <f>[1]IMPORT!O24</f>
        <v>2124</v>
      </c>
      <c r="P24" s="69">
        <f>[1]IMPORT!P24</f>
        <v>1270</v>
      </c>
      <c r="Q24" s="70">
        <f>[1]IMPORT!AD24</f>
        <v>1177</v>
      </c>
      <c r="R24" s="70">
        <f>[1]IMPORT!AE24</f>
        <v>1.0790144435004247</v>
      </c>
      <c r="S24" s="71">
        <f>IF([1]IMPORT!P24-((STDEV([1]IMPORT!S24:W24)*2)+[1]IMPORT!AD24)&gt;0,([1]IMPORT!P24-((STDEV([1]IMPORT!S24:W24)*2)+[1]IMPORT!AD24)),0)</f>
        <v>0</v>
      </c>
      <c r="T24" s="69">
        <f>[1]IMPORT!Q24</f>
        <v>23004</v>
      </c>
      <c r="U24" s="72">
        <f>[1]IMPORT!AF24</f>
        <v>1533.6</v>
      </c>
      <c r="V24" s="72">
        <f>[1]IMPORT!AG24</f>
        <v>15.000000000000002</v>
      </c>
      <c r="W24" s="71">
        <f>IF([1]IMPORT!Q24-((STDEV([1]IMPORT!X24:AB24)*2)+[1]IMPORT!AF24)&gt;0,([1]IMPORT!Q24-((STDEV([1]IMPORT!X24:AB24)*2)+[1]IMPORT!AF24)),0)</f>
        <v>14611.932299412645</v>
      </c>
    </row>
    <row r="25" spans="1:23" ht="15" customHeight="1" x14ac:dyDescent="0.25">
      <c r="A25" s="95"/>
      <c r="B25" s="13" t="s">
        <v>62</v>
      </c>
      <c r="C25" s="29" t="str">
        <f>[1]IMPORT!C25</f>
        <v>008</v>
      </c>
      <c r="D25" s="11">
        <f>[1]IMPORT!D25</f>
        <v>0</v>
      </c>
      <c r="E25" s="2">
        <f>[1]IMPORT!E25</f>
        <v>0</v>
      </c>
      <c r="F25" s="12">
        <f>[1]IMPORT!F25</f>
        <v>0</v>
      </c>
      <c r="G25" s="2">
        <f>[1]IMPORT!G25</f>
        <v>0</v>
      </c>
      <c r="H25" s="12">
        <f>[1]IMPORT!H25</f>
        <v>0</v>
      </c>
      <c r="I25" s="2">
        <f>[1]IMPORT!I25</f>
        <v>0</v>
      </c>
      <c r="J25" s="12">
        <f>[1]IMPORT!J25</f>
        <v>0</v>
      </c>
      <c r="K25" s="7">
        <f>[1]IMPORT!K25</f>
        <v>0</v>
      </c>
      <c r="L25" s="5">
        <f>[1]IMPORT!L25</f>
        <v>0</v>
      </c>
      <c r="M25" s="2">
        <f>[1]IMPORT!M25</f>
        <v>0</v>
      </c>
      <c r="N25" s="2">
        <f>[1]IMPORT!N25</f>
        <v>0</v>
      </c>
      <c r="O25" s="7">
        <f>[1]IMPORT!O25</f>
        <v>0</v>
      </c>
      <c r="P25" s="4">
        <f>[1]IMPORT!P25</f>
        <v>0</v>
      </c>
      <c r="Q25" s="56">
        <f>[1]IMPORT!AD25</f>
        <v>0.4</v>
      </c>
      <c r="R25" s="56">
        <f>[1]IMPORT!AE25</f>
        <v>0</v>
      </c>
      <c r="S25" s="32">
        <f>IF([1]IMPORT!P25-((STDEV([1]IMPORT!S25:W25)*2)+[1]IMPORT!AD25)&gt;0,([1]IMPORT!P25-((STDEV([1]IMPORT!S25:W25)*2)+[1]IMPORT!AD25)),0)</f>
        <v>0</v>
      </c>
      <c r="T25" s="4">
        <f>[1]IMPORT!Q25</f>
        <v>0</v>
      </c>
      <c r="U25" s="59">
        <f>[1]IMPORT!AF25</f>
        <v>1.2</v>
      </c>
      <c r="V25" s="59">
        <f>[1]IMPORT!AG25</f>
        <v>0</v>
      </c>
      <c r="W25" s="32">
        <f>IF([1]IMPORT!Q25-((STDEV([1]IMPORT!X25:AB25)*2)+[1]IMPORT!AF25)&gt;0,([1]IMPORT!Q25-((STDEV([1]IMPORT!X25:AB25)*2)+[1]IMPORT!AF25)),0)</f>
        <v>0</v>
      </c>
    </row>
    <row r="26" spans="1:23" ht="15" customHeight="1" x14ac:dyDescent="0.25">
      <c r="A26" s="95"/>
      <c r="B26" s="13" t="s">
        <v>95</v>
      </c>
      <c r="C26" s="29" t="str">
        <f>[1]IMPORT!C26</f>
        <v>079</v>
      </c>
      <c r="D26" s="11">
        <f>[1]IMPORT!D26</f>
        <v>0</v>
      </c>
      <c r="E26" s="2">
        <f>[1]IMPORT!E26</f>
        <v>0</v>
      </c>
      <c r="F26" s="12">
        <f>[1]IMPORT!F26</f>
        <v>0</v>
      </c>
      <c r="G26" s="2">
        <f>[1]IMPORT!G26</f>
        <v>0</v>
      </c>
      <c r="H26" s="12">
        <f>[1]IMPORT!H26</f>
        <v>0</v>
      </c>
      <c r="I26" s="2">
        <f>[1]IMPORT!I26</f>
        <v>0</v>
      </c>
      <c r="J26" s="12">
        <f>[1]IMPORT!J26</f>
        <v>0</v>
      </c>
      <c r="K26" s="7">
        <f>[1]IMPORT!K26</f>
        <v>0</v>
      </c>
      <c r="L26" s="5">
        <f>[1]IMPORT!L26</f>
        <v>0</v>
      </c>
      <c r="M26" s="2">
        <f>[1]IMPORT!M26</f>
        <v>0</v>
      </c>
      <c r="N26" s="2">
        <f>[1]IMPORT!N26</f>
        <v>0</v>
      </c>
      <c r="O26" s="7">
        <f>[1]IMPORT!O26</f>
        <v>0</v>
      </c>
      <c r="P26" s="4">
        <f>[1]IMPORT!P26</f>
        <v>0</v>
      </c>
      <c r="Q26" s="56">
        <f>[1]IMPORT!AD26</f>
        <v>0</v>
      </c>
      <c r="R26" s="56" t="str">
        <f>[1]IMPORT!AE26</f>
        <v/>
      </c>
      <c r="S26" s="32">
        <f>IF([1]IMPORT!P26-((STDEV([1]IMPORT!S26:W26)*2)+[1]IMPORT!AD26)&gt;0,([1]IMPORT!P26-((STDEV([1]IMPORT!S26:W26)*2)+[1]IMPORT!AD26)),0)</f>
        <v>0</v>
      </c>
      <c r="T26" s="4">
        <f>[1]IMPORT!Q26</f>
        <v>0</v>
      </c>
      <c r="U26" s="59">
        <f>[1]IMPORT!AF26</f>
        <v>0</v>
      </c>
      <c r="V26" s="59" t="str">
        <f>[1]IMPORT!AG26</f>
        <v/>
      </c>
      <c r="W26" s="32">
        <f>IF([1]IMPORT!Q26-((STDEV([1]IMPORT!X26:AB26)*2)+[1]IMPORT!AF26)&gt;0,([1]IMPORT!Q26-((STDEV([1]IMPORT!X26:AB26)*2)+[1]IMPORT!AF26)),0)</f>
        <v>0</v>
      </c>
    </row>
    <row r="27" spans="1:23" ht="15" customHeight="1" x14ac:dyDescent="0.25">
      <c r="A27" s="95"/>
      <c r="B27" s="13" t="s">
        <v>87</v>
      </c>
      <c r="C27" s="29" t="str">
        <f>[1]IMPORT!C27</f>
        <v>025</v>
      </c>
      <c r="D27" s="11">
        <f>[1]IMPORT!D27</f>
        <v>0</v>
      </c>
      <c r="E27" s="2">
        <f>[1]IMPORT!E27</f>
        <v>0</v>
      </c>
      <c r="F27" s="12">
        <f>[1]IMPORT!F27</f>
        <v>0</v>
      </c>
      <c r="G27" s="2">
        <f>[1]IMPORT!G27</f>
        <v>0</v>
      </c>
      <c r="H27" s="12">
        <f>[1]IMPORT!H27</f>
        <v>0</v>
      </c>
      <c r="I27" s="2">
        <f>[1]IMPORT!I27</f>
        <v>0</v>
      </c>
      <c r="J27" s="12">
        <f>[1]IMPORT!J27</f>
        <v>0</v>
      </c>
      <c r="K27" s="7">
        <f>[1]IMPORT!K27</f>
        <v>0</v>
      </c>
      <c r="L27" s="5">
        <f>[1]IMPORT!L27</f>
        <v>0</v>
      </c>
      <c r="M27" s="2">
        <f>[1]IMPORT!M27</f>
        <v>0</v>
      </c>
      <c r="N27" s="2">
        <f>[1]IMPORT!N27</f>
        <v>0</v>
      </c>
      <c r="O27" s="7">
        <f>[1]IMPORT!O27</f>
        <v>0</v>
      </c>
      <c r="P27" s="4">
        <f>[1]IMPORT!P27</f>
        <v>0</v>
      </c>
      <c r="Q27" s="56">
        <f>[1]IMPORT!AD27</f>
        <v>0</v>
      </c>
      <c r="R27" s="56" t="str">
        <f>[1]IMPORT!AE27</f>
        <v/>
      </c>
      <c r="S27" s="32">
        <f>IF([1]IMPORT!P27-((STDEV([1]IMPORT!S27:W27)*2)+[1]IMPORT!AD27)&gt;0,([1]IMPORT!P27-((STDEV([1]IMPORT!S27:W27)*2)+[1]IMPORT!AD27)),0)</f>
        <v>0</v>
      </c>
      <c r="T27" s="4">
        <f>[1]IMPORT!Q27</f>
        <v>0</v>
      </c>
      <c r="U27" s="59">
        <f>[1]IMPORT!AF27</f>
        <v>0</v>
      </c>
      <c r="V27" s="59" t="str">
        <f>[1]IMPORT!AG27</f>
        <v/>
      </c>
      <c r="W27" s="32">
        <f>IF([1]IMPORT!Q27-((STDEV([1]IMPORT!X27:AB27)*2)+[1]IMPORT!AF27)&gt;0,([1]IMPORT!Q27-((STDEV([1]IMPORT!X27:AB27)*2)+[1]IMPORT!AF27)),0)</f>
        <v>0</v>
      </c>
    </row>
    <row r="28" spans="1:23" ht="15" customHeight="1" x14ac:dyDescent="0.25">
      <c r="A28" s="95"/>
      <c r="B28" s="13" t="s">
        <v>88</v>
      </c>
      <c r="C28" s="29" t="str">
        <f>[1]IMPORT!C28</f>
        <v>028</v>
      </c>
      <c r="D28" s="11">
        <f>[1]IMPORT!D28</f>
        <v>0</v>
      </c>
      <c r="E28" s="2">
        <f>[1]IMPORT!E28</f>
        <v>0</v>
      </c>
      <c r="F28" s="12">
        <f>[1]IMPORT!F28</f>
        <v>0</v>
      </c>
      <c r="G28" s="2">
        <f>[1]IMPORT!G28</f>
        <v>0</v>
      </c>
      <c r="H28" s="12">
        <f>[1]IMPORT!H28</f>
        <v>0</v>
      </c>
      <c r="I28" s="2">
        <f>[1]IMPORT!I28</f>
        <v>0</v>
      </c>
      <c r="J28" s="12">
        <f>[1]IMPORT!J28</f>
        <v>0</v>
      </c>
      <c r="K28" s="7">
        <f>[1]IMPORT!K28</f>
        <v>0</v>
      </c>
      <c r="L28" s="5">
        <f>[1]IMPORT!L28</f>
        <v>0</v>
      </c>
      <c r="M28" s="2">
        <f>[1]IMPORT!M28</f>
        <v>0</v>
      </c>
      <c r="N28" s="2">
        <f>[1]IMPORT!N28</f>
        <v>0</v>
      </c>
      <c r="O28" s="7">
        <f>[1]IMPORT!O28</f>
        <v>0</v>
      </c>
      <c r="P28" s="4">
        <f>[1]IMPORT!P28</f>
        <v>0</v>
      </c>
      <c r="Q28" s="56">
        <f>[1]IMPORT!AD28</f>
        <v>0</v>
      </c>
      <c r="R28" s="56" t="str">
        <f>[1]IMPORT!AE28</f>
        <v/>
      </c>
      <c r="S28" s="32">
        <f>IF([1]IMPORT!P28-((STDEV([1]IMPORT!S28:W28)*2)+[1]IMPORT!AD28)&gt;0,([1]IMPORT!P28-((STDEV([1]IMPORT!S28:W28)*2)+[1]IMPORT!AD28)),0)</f>
        <v>0</v>
      </c>
      <c r="T28" s="4">
        <f>[1]IMPORT!Q28</f>
        <v>0</v>
      </c>
      <c r="U28" s="59">
        <f>[1]IMPORT!AF28</f>
        <v>0</v>
      </c>
      <c r="V28" s="59" t="str">
        <f>[1]IMPORT!AG28</f>
        <v/>
      </c>
      <c r="W28" s="32">
        <f>IF([1]IMPORT!Q28-((STDEV([1]IMPORT!X28:AB28)*2)+[1]IMPORT!AF28)&gt;0,([1]IMPORT!Q28-((STDEV([1]IMPORT!X28:AB28)*2)+[1]IMPORT!AF28)),0)</f>
        <v>0</v>
      </c>
    </row>
    <row r="29" spans="1:23" ht="15" customHeight="1" x14ac:dyDescent="0.25">
      <c r="A29" s="95"/>
      <c r="B29" s="13" t="s">
        <v>89</v>
      </c>
      <c r="C29" s="29" t="str">
        <f>[1]IMPORT!C29</f>
        <v>071</v>
      </c>
      <c r="D29" s="11">
        <f>[1]IMPORT!D29</f>
        <v>0</v>
      </c>
      <c r="E29" s="2">
        <f>[1]IMPORT!E29</f>
        <v>0</v>
      </c>
      <c r="F29" s="12">
        <f>[1]IMPORT!F29</f>
        <v>0</v>
      </c>
      <c r="G29" s="2">
        <f>[1]IMPORT!G29</f>
        <v>0</v>
      </c>
      <c r="H29" s="12">
        <f>[1]IMPORT!H29</f>
        <v>0</v>
      </c>
      <c r="I29" s="2">
        <f>[1]IMPORT!I29</f>
        <v>0</v>
      </c>
      <c r="J29" s="12">
        <f>[1]IMPORT!J29</f>
        <v>0</v>
      </c>
      <c r="K29" s="7">
        <f>[1]IMPORT!K29</f>
        <v>0</v>
      </c>
      <c r="L29" s="5">
        <f>[1]IMPORT!L29</f>
        <v>0</v>
      </c>
      <c r="M29" s="2">
        <f>[1]IMPORT!M29</f>
        <v>0</v>
      </c>
      <c r="N29" s="2">
        <f>[1]IMPORT!N29</f>
        <v>0</v>
      </c>
      <c r="O29" s="7">
        <f>[1]IMPORT!O29</f>
        <v>0</v>
      </c>
      <c r="P29" s="4">
        <f>[1]IMPORT!P29</f>
        <v>0</v>
      </c>
      <c r="Q29" s="56">
        <f>[1]IMPORT!AD29</f>
        <v>0</v>
      </c>
      <c r="R29" s="56" t="str">
        <f>[1]IMPORT!AE29</f>
        <v/>
      </c>
      <c r="S29" s="32">
        <f>IF([1]IMPORT!P29-((STDEV([1]IMPORT!S29:W29)*2)+[1]IMPORT!AD29)&gt;0,([1]IMPORT!P29-((STDEV([1]IMPORT!S29:W29)*2)+[1]IMPORT!AD29)),0)</f>
        <v>0</v>
      </c>
      <c r="T29" s="4">
        <f>[1]IMPORT!Q29</f>
        <v>0</v>
      </c>
      <c r="U29" s="59">
        <f>[1]IMPORT!AF29</f>
        <v>0</v>
      </c>
      <c r="V29" s="59" t="str">
        <f>[1]IMPORT!AG29</f>
        <v/>
      </c>
      <c r="W29" s="32">
        <f>IF([1]IMPORT!Q29-((STDEV([1]IMPORT!X29:AB29)*2)+[1]IMPORT!AF29)&gt;0,([1]IMPORT!Q29-((STDEV([1]IMPORT!X29:AB29)*2)+[1]IMPORT!AF29)),0)</f>
        <v>0</v>
      </c>
    </row>
    <row r="30" spans="1:23" ht="15" customHeight="1" x14ac:dyDescent="0.25">
      <c r="A30" s="95"/>
      <c r="B30" s="13" t="s">
        <v>90</v>
      </c>
      <c r="C30" s="29" t="str">
        <f>[1]IMPORT!C30</f>
        <v>069</v>
      </c>
      <c r="D30" s="11">
        <f>[1]IMPORT!D30</f>
        <v>0</v>
      </c>
      <c r="E30" s="2">
        <f>[1]IMPORT!E30</f>
        <v>0</v>
      </c>
      <c r="F30" s="12">
        <f>[1]IMPORT!F30</f>
        <v>0</v>
      </c>
      <c r="G30" s="2">
        <f>[1]IMPORT!G30</f>
        <v>0</v>
      </c>
      <c r="H30" s="12">
        <f>[1]IMPORT!H30</f>
        <v>0</v>
      </c>
      <c r="I30" s="2">
        <f>[1]IMPORT!I30</f>
        <v>0</v>
      </c>
      <c r="J30" s="12">
        <f>[1]IMPORT!J30</f>
        <v>0</v>
      </c>
      <c r="K30" s="7">
        <f>[1]IMPORT!K30</f>
        <v>0</v>
      </c>
      <c r="L30" s="5">
        <f>[1]IMPORT!L30</f>
        <v>0</v>
      </c>
      <c r="M30" s="2">
        <f>[1]IMPORT!M30</f>
        <v>0</v>
      </c>
      <c r="N30" s="2">
        <f>[1]IMPORT!N30</f>
        <v>0</v>
      </c>
      <c r="O30" s="7">
        <f>[1]IMPORT!O30</f>
        <v>0</v>
      </c>
      <c r="P30" s="4">
        <f>[1]IMPORT!P30</f>
        <v>0</v>
      </c>
      <c r="Q30" s="56">
        <f>[1]IMPORT!AD30</f>
        <v>0</v>
      </c>
      <c r="R30" s="56" t="str">
        <f>[1]IMPORT!AE30</f>
        <v/>
      </c>
      <c r="S30" s="32">
        <f>IF([1]IMPORT!P30-((STDEV([1]IMPORT!S30:W30)*2)+[1]IMPORT!AD30)&gt;0,([1]IMPORT!P30-((STDEV([1]IMPORT!S30:W30)*2)+[1]IMPORT!AD30)),0)</f>
        <v>0</v>
      </c>
      <c r="T30" s="4">
        <f>[1]IMPORT!Q30</f>
        <v>0</v>
      </c>
      <c r="U30" s="59">
        <f>[1]IMPORT!AF30</f>
        <v>0</v>
      </c>
      <c r="V30" s="59" t="str">
        <f>[1]IMPORT!AG30</f>
        <v/>
      </c>
      <c r="W30" s="32">
        <f>IF([1]IMPORT!Q30-((STDEV([1]IMPORT!X30:AB30)*2)+[1]IMPORT!AF30)&gt;0,([1]IMPORT!Q30-((STDEV([1]IMPORT!X30:AB30)*2)+[1]IMPORT!AF30)),0)</f>
        <v>0</v>
      </c>
    </row>
    <row r="31" spans="1:23" ht="15" customHeight="1" x14ac:dyDescent="0.25">
      <c r="A31" s="95"/>
      <c r="B31" s="13" t="s">
        <v>91</v>
      </c>
      <c r="C31" s="29" t="str">
        <f>[1]IMPORT!C31</f>
        <v>036</v>
      </c>
      <c r="D31" s="11">
        <f>[1]IMPORT!D31</f>
        <v>0</v>
      </c>
      <c r="E31" s="2">
        <f>[1]IMPORT!E31</f>
        <v>0</v>
      </c>
      <c r="F31" s="12">
        <f>[1]IMPORT!F31</f>
        <v>0</v>
      </c>
      <c r="G31" s="2">
        <f>[1]IMPORT!G31</f>
        <v>0</v>
      </c>
      <c r="H31" s="12">
        <f>[1]IMPORT!H31</f>
        <v>0</v>
      </c>
      <c r="I31" s="2">
        <f>[1]IMPORT!I31</f>
        <v>0</v>
      </c>
      <c r="J31" s="12">
        <f>[1]IMPORT!J31</f>
        <v>0</v>
      </c>
      <c r="K31" s="7">
        <f>[1]IMPORT!K31</f>
        <v>0</v>
      </c>
      <c r="L31" s="5">
        <f>[1]IMPORT!L31</f>
        <v>0</v>
      </c>
      <c r="M31" s="2">
        <f>[1]IMPORT!M31</f>
        <v>0</v>
      </c>
      <c r="N31" s="2">
        <f>[1]IMPORT!N31</f>
        <v>0</v>
      </c>
      <c r="O31" s="7">
        <f>[1]IMPORT!O31</f>
        <v>0</v>
      </c>
      <c r="P31" s="4">
        <f>[1]IMPORT!P31</f>
        <v>0</v>
      </c>
      <c r="Q31" s="56">
        <f>[1]IMPORT!AD31</f>
        <v>0</v>
      </c>
      <c r="R31" s="56" t="str">
        <f>[1]IMPORT!AE31</f>
        <v/>
      </c>
      <c r="S31" s="32">
        <f>IF([1]IMPORT!P31-((STDEV([1]IMPORT!S31:W31)*2)+[1]IMPORT!AD31)&gt;0,([1]IMPORT!P31-((STDEV([1]IMPORT!S31:W31)*2)+[1]IMPORT!AD31)),0)</f>
        <v>0</v>
      </c>
      <c r="T31" s="4">
        <f>[1]IMPORT!Q31</f>
        <v>0</v>
      </c>
      <c r="U31" s="59">
        <f>[1]IMPORT!AF31</f>
        <v>0</v>
      </c>
      <c r="V31" s="59" t="str">
        <f>[1]IMPORT!AG31</f>
        <v/>
      </c>
      <c r="W31" s="32">
        <f>IF([1]IMPORT!Q31-((STDEV([1]IMPORT!X31:AB31)*2)+[1]IMPORT!AF31)&gt;0,([1]IMPORT!Q31-((STDEV([1]IMPORT!X31:AB31)*2)+[1]IMPORT!AF31)),0)</f>
        <v>0</v>
      </c>
    </row>
    <row r="32" spans="1:23" ht="15.75" customHeight="1" thickBot="1" x14ac:dyDescent="0.3">
      <c r="A32" s="96"/>
      <c r="B32" s="20" t="s">
        <v>92</v>
      </c>
      <c r="C32" s="30" t="str">
        <f>[1]IMPORT!C32</f>
        <v>041</v>
      </c>
      <c r="D32" s="21">
        <f>[1]IMPORT!D32</f>
        <v>0</v>
      </c>
      <c r="E32" s="9">
        <f>[1]IMPORT!E32</f>
        <v>0</v>
      </c>
      <c r="F32" s="22">
        <f>[1]IMPORT!F32</f>
        <v>0</v>
      </c>
      <c r="G32" s="9">
        <f>[1]IMPORT!G32</f>
        <v>0</v>
      </c>
      <c r="H32" s="22">
        <f>[1]IMPORT!H32</f>
        <v>0</v>
      </c>
      <c r="I32" s="9">
        <f>[1]IMPORT!I32</f>
        <v>0</v>
      </c>
      <c r="J32" s="22">
        <f>[1]IMPORT!J32</f>
        <v>0</v>
      </c>
      <c r="K32" s="10">
        <f>[1]IMPORT!K32</f>
        <v>0</v>
      </c>
      <c r="L32" s="8">
        <f>[1]IMPORT!L32</f>
        <v>0</v>
      </c>
      <c r="M32" s="9">
        <f>[1]IMPORT!M32</f>
        <v>0</v>
      </c>
      <c r="N32" s="9">
        <f>[1]IMPORT!N32</f>
        <v>0</v>
      </c>
      <c r="O32" s="10">
        <f>[1]IMPORT!O32</f>
        <v>0</v>
      </c>
      <c r="P32" s="23">
        <f>[1]IMPORT!P32</f>
        <v>0</v>
      </c>
      <c r="Q32" s="57">
        <f>[1]IMPORT!AD32</f>
        <v>0</v>
      </c>
      <c r="R32" s="57" t="str">
        <f>[1]IMPORT!AE32</f>
        <v/>
      </c>
      <c r="S32" s="33">
        <f>IF([1]IMPORT!P32-((STDEV([1]IMPORT!S32:W32)*2)+[1]IMPORT!AD32)&gt;0,([1]IMPORT!P32-((STDEV([1]IMPORT!S32:W32)*2)+[1]IMPORT!AD32)),0)</f>
        <v>0</v>
      </c>
      <c r="T32" s="23">
        <f>[1]IMPORT!Q32</f>
        <v>0</v>
      </c>
      <c r="U32" s="60">
        <f>[1]IMPORT!AF32</f>
        <v>0</v>
      </c>
      <c r="V32" s="60" t="str">
        <f>[1]IMPORT!AG32</f>
        <v/>
      </c>
      <c r="W32" s="33">
        <f>IF([1]IMPORT!Q32-((STDEV([1]IMPORT!X32:AB32)*2)+[1]IMPORT!AF32)&gt;0,([1]IMPORT!Q32-((STDEV([1]IMPORT!X32:AB32)*2)+[1]IMPORT!AF32)),0)</f>
        <v>0</v>
      </c>
    </row>
    <row r="33" spans="1:23" ht="15" customHeight="1" x14ac:dyDescent="0.25">
      <c r="A33" s="94" t="s">
        <v>31</v>
      </c>
      <c r="B33" s="14" t="s">
        <v>32</v>
      </c>
      <c r="C33" s="31" t="str">
        <f>[1]IMPORT!C33</f>
        <v>007</v>
      </c>
      <c r="D33" s="15">
        <f>[1]IMPORT!D33</f>
        <v>61</v>
      </c>
      <c r="E33" s="16">
        <f>[1]IMPORT!E33</f>
        <v>938</v>
      </c>
      <c r="F33" s="17">
        <f>[1]IMPORT!F33</f>
        <v>90</v>
      </c>
      <c r="G33" s="16">
        <f>[1]IMPORT!G33</f>
        <v>939</v>
      </c>
      <c r="H33" s="17">
        <f>[1]IMPORT!H33</f>
        <v>190</v>
      </c>
      <c r="I33" s="16">
        <f>[1]IMPORT!I33</f>
        <v>32</v>
      </c>
      <c r="J33" s="17">
        <f>[1]IMPORT!J33</f>
        <v>273</v>
      </c>
      <c r="K33" s="18">
        <f>[1]IMPORT!K33</f>
        <v>422</v>
      </c>
      <c r="L33" s="28">
        <f>[1]IMPORT!L33</f>
        <v>2945</v>
      </c>
      <c r="M33" s="16">
        <f>[1]IMPORT!M33</f>
        <v>3208</v>
      </c>
      <c r="N33" s="16">
        <f>[1]IMPORT!N33</f>
        <v>3339</v>
      </c>
      <c r="O33" s="18">
        <f>[1]IMPORT!O33</f>
        <v>39953</v>
      </c>
      <c r="P33" s="19">
        <f>[1]IMPORT!P33</f>
        <v>19906</v>
      </c>
      <c r="Q33" s="58">
        <f>[1]IMPORT!AD33</f>
        <v>24557.200000000001</v>
      </c>
      <c r="R33" s="58">
        <f>[1]IMPORT!AE33</f>
        <v>0.81059729936637726</v>
      </c>
      <c r="S33" s="34">
        <f>IF([1]IMPORT!P33-((STDEV([1]IMPORT!S33:W33)*2)+[1]IMPORT!AD33)&gt;0,([1]IMPORT!P33-((STDEV([1]IMPORT!S33:W33)*2)+[1]IMPORT!AD33)),0)</f>
        <v>0</v>
      </c>
      <c r="T33" s="19">
        <f>[1]IMPORT!Q33</f>
        <v>85558</v>
      </c>
      <c r="U33" s="61">
        <f>[1]IMPORT!AF33</f>
        <v>100282.4</v>
      </c>
      <c r="V33" s="61">
        <f>[1]IMPORT!AG33</f>
        <v>0.85317064609542659</v>
      </c>
      <c r="W33" s="34">
        <f>IF([1]IMPORT!Q33-((STDEV([1]IMPORT!X33:AB33)*2)+[1]IMPORT!AF33)&gt;0,([1]IMPORT!Q33-((STDEV([1]IMPORT!X33:AB33)*2)+[1]IMPORT!AF33)),0)</f>
        <v>0</v>
      </c>
    </row>
    <row r="34" spans="1:23" ht="15" customHeight="1" x14ac:dyDescent="0.25">
      <c r="A34" s="95"/>
      <c r="B34" s="13" t="s">
        <v>63</v>
      </c>
      <c r="C34" s="29" t="str">
        <f>[1]IMPORT!C34</f>
        <v>010</v>
      </c>
      <c r="D34" s="11">
        <f>[1]IMPORT!D34</f>
        <v>0</v>
      </c>
      <c r="E34" s="2">
        <f>[1]IMPORT!E34</f>
        <v>0</v>
      </c>
      <c r="F34" s="12">
        <f>[1]IMPORT!F34</f>
        <v>0</v>
      </c>
      <c r="G34" s="2">
        <f>[1]IMPORT!G34</f>
        <v>0</v>
      </c>
      <c r="H34" s="12">
        <f>[1]IMPORT!H34</f>
        <v>0</v>
      </c>
      <c r="I34" s="2">
        <f>[1]IMPORT!I34</f>
        <v>0</v>
      </c>
      <c r="J34" s="12">
        <f>[1]IMPORT!J34</f>
        <v>0</v>
      </c>
      <c r="K34" s="7">
        <f>[1]IMPORT!K34</f>
        <v>0</v>
      </c>
      <c r="L34" s="5">
        <f>[1]IMPORT!L34</f>
        <v>0</v>
      </c>
      <c r="M34" s="2">
        <f>[1]IMPORT!M34</f>
        <v>0</v>
      </c>
      <c r="N34" s="2">
        <f>[1]IMPORT!N34</f>
        <v>0</v>
      </c>
      <c r="O34" s="7">
        <f>[1]IMPORT!O34</f>
        <v>0</v>
      </c>
      <c r="P34" s="4">
        <f>[1]IMPORT!P34</f>
        <v>0</v>
      </c>
      <c r="Q34" s="56">
        <f>[1]IMPORT!AD34</f>
        <v>0</v>
      </c>
      <c r="R34" s="56" t="str">
        <f>[1]IMPORT!AE34</f>
        <v/>
      </c>
      <c r="S34" s="32">
        <f>IF([1]IMPORT!P34-((STDEV([1]IMPORT!S34:W34)*2)+[1]IMPORT!AD34)&gt;0,([1]IMPORT!P34-((STDEV([1]IMPORT!S34:W34)*2)+[1]IMPORT!AD34)),0)</f>
        <v>0</v>
      </c>
      <c r="T34" s="4">
        <f>[1]IMPORT!Q34</f>
        <v>0</v>
      </c>
      <c r="U34" s="59">
        <f>[1]IMPORT!AF34</f>
        <v>0</v>
      </c>
      <c r="V34" s="59" t="str">
        <f>[1]IMPORT!AG34</f>
        <v/>
      </c>
      <c r="W34" s="32">
        <f>IF([1]IMPORT!Q34-((STDEV([1]IMPORT!X34:AB34)*2)+[1]IMPORT!AF34)&gt;0,([1]IMPORT!Q34-((STDEV([1]IMPORT!X34:AB34)*2)+[1]IMPORT!AF34)),0)</f>
        <v>0</v>
      </c>
    </row>
    <row r="35" spans="1:23" ht="15" customHeight="1" x14ac:dyDescent="0.25">
      <c r="A35" s="95"/>
      <c r="B35" s="13" t="s">
        <v>33</v>
      </c>
      <c r="C35" s="29" t="str">
        <f>[1]IMPORT!C35</f>
        <v>011</v>
      </c>
      <c r="D35" s="11">
        <f>[1]IMPORT!D35</f>
        <v>17</v>
      </c>
      <c r="E35" s="2">
        <f>[1]IMPORT!E35</f>
        <v>342</v>
      </c>
      <c r="F35" s="12">
        <f>[1]IMPORT!F35</f>
        <v>62</v>
      </c>
      <c r="G35" s="2">
        <f>[1]IMPORT!G35</f>
        <v>254</v>
      </c>
      <c r="H35" s="12">
        <f>[1]IMPORT!H35</f>
        <v>59</v>
      </c>
      <c r="I35" s="2">
        <f>[1]IMPORT!I35</f>
        <v>6</v>
      </c>
      <c r="J35" s="12">
        <f>[1]IMPORT!J35</f>
        <v>202</v>
      </c>
      <c r="K35" s="7">
        <f>[1]IMPORT!K35</f>
        <v>128</v>
      </c>
      <c r="L35" s="5">
        <f>[1]IMPORT!L35</f>
        <v>1070</v>
      </c>
      <c r="M35" s="2">
        <f>[1]IMPORT!M35</f>
        <v>1041</v>
      </c>
      <c r="N35" s="2">
        <f>[1]IMPORT!N35</f>
        <v>1206</v>
      </c>
      <c r="O35" s="7">
        <f>[1]IMPORT!O35</f>
        <v>13358</v>
      </c>
      <c r="P35" s="4">
        <f>[1]IMPORT!P35</f>
        <v>6996</v>
      </c>
      <c r="Q35" s="56">
        <f>[1]IMPORT!AD35</f>
        <v>7129</v>
      </c>
      <c r="R35" s="56">
        <f>[1]IMPORT!AE35</f>
        <v>0.98134380698555201</v>
      </c>
      <c r="S35" s="32">
        <f>IF([1]IMPORT!P35-((STDEV([1]IMPORT!S35:W35)*2)+[1]IMPORT!AD35)&gt;0,([1]IMPORT!P35-((STDEV([1]IMPORT!S35:W35)*2)+[1]IMPORT!AD35)),0)</f>
        <v>0</v>
      </c>
      <c r="T35" s="4">
        <f>[1]IMPORT!Q35</f>
        <v>27563</v>
      </c>
      <c r="U35" s="59">
        <f>[1]IMPORT!AF35</f>
        <v>28482.6</v>
      </c>
      <c r="V35" s="59">
        <f>[1]IMPORT!AG35</f>
        <v>0.96771362164970898</v>
      </c>
      <c r="W35" s="32">
        <f>IF([1]IMPORT!Q35-((STDEV([1]IMPORT!X35:AB35)*2)+[1]IMPORT!AF35)&gt;0,([1]IMPORT!Q35-((STDEV([1]IMPORT!X35:AB35)*2)+[1]IMPORT!AF35)),0)</f>
        <v>0</v>
      </c>
    </row>
    <row r="36" spans="1:23" ht="15" customHeight="1" x14ac:dyDescent="0.25">
      <c r="A36" s="95"/>
      <c r="B36" s="73" t="s">
        <v>34</v>
      </c>
      <c r="C36" s="74" t="str">
        <f>[1]IMPORT!C36</f>
        <v>066</v>
      </c>
      <c r="D36" s="75">
        <f>[1]IMPORT!D36</f>
        <v>1</v>
      </c>
      <c r="E36" s="76">
        <f>[1]IMPORT!E36</f>
        <v>26</v>
      </c>
      <c r="F36" s="76">
        <f>[1]IMPORT!F36</f>
        <v>11</v>
      </c>
      <c r="G36" s="76">
        <f>[1]IMPORT!G36</f>
        <v>85</v>
      </c>
      <c r="H36" s="76">
        <f>[1]IMPORT!H36</f>
        <v>8</v>
      </c>
      <c r="I36" s="76">
        <f>[1]IMPORT!I36</f>
        <v>0</v>
      </c>
      <c r="J36" s="76">
        <f>[1]IMPORT!J36</f>
        <v>45</v>
      </c>
      <c r="K36" s="77">
        <f>[1]IMPORT!K36</f>
        <v>42</v>
      </c>
      <c r="L36" s="75">
        <f>[1]IMPORT!L36</f>
        <v>218</v>
      </c>
      <c r="M36" s="76">
        <f>[1]IMPORT!M36</f>
        <v>246</v>
      </c>
      <c r="N36" s="76">
        <f>[1]IMPORT!N36</f>
        <v>197</v>
      </c>
      <c r="O36" s="77">
        <f>[1]IMPORT!O36</f>
        <v>2669</v>
      </c>
      <c r="P36" s="78">
        <f>[1]IMPORT!P36</f>
        <v>1439</v>
      </c>
      <c r="Q36" s="79">
        <f>[1]IMPORT!AD36</f>
        <v>1161.4000000000001</v>
      </c>
      <c r="R36" s="79">
        <f>[1]IMPORT!AE36</f>
        <v>1.2390218701567073</v>
      </c>
      <c r="S36" s="80">
        <f>IF([1]IMPORT!P36-((STDEV([1]IMPORT!S36:W36)*2)+[1]IMPORT!AD36)&gt;0,([1]IMPORT!P36-((STDEV([1]IMPORT!S36:W36)*2)+[1]IMPORT!AD36)),0)</f>
        <v>0</v>
      </c>
      <c r="T36" s="78">
        <f>[1]IMPORT!Q36</f>
        <v>5362</v>
      </c>
      <c r="U36" s="81">
        <f>[1]IMPORT!AF36</f>
        <v>4601.3999999999996</v>
      </c>
      <c r="V36" s="81">
        <f>[1]IMPORT!AG36</f>
        <v>1.1652975181466512</v>
      </c>
      <c r="W36" s="80">
        <f>IF([1]IMPORT!Q36-((STDEV([1]IMPORT!X36:AB36)*2)+[1]IMPORT!AF36)&gt;0,([1]IMPORT!Q36-((STDEV([1]IMPORT!X36:AB36)*2)+[1]IMPORT!AF36)),0)</f>
        <v>0</v>
      </c>
    </row>
    <row r="37" spans="1:23" ht="15" customHeight="1" x14ac:dyDescent="0.25">
      <c r="A37" s="95"/>
      <c r="B37" s="13" t="s">
        <v>35</v>
      </c>
      <c r="C37" s="29" t="str">
        <f>[1]IMPORT!C37</f>
        <v>067</v>
      </c>
      <c r="D37" s="11">
        <f>[1]IMPORT!D37</f>
        <v>1</v>
      </c>
      <c r="E37" s="2">
        <f>[1]IMPORT!E37</f>
        <v>2</v>
      </c>
      <c r="F37" s="12">
        <f>[1]IMPORT!F37</f>
        <v>4</v>
      </c>
      <c r="G37" s="2">
        <f>[1]IMPORT!G37</f>
        <v>4</v>
      </c>
      <c r="H37" s="12">
        <f>[1]IMPORT!H37</f>
        <v>0</v>
      </c>
      <c r="I37" s="2">
        <f>[1]IMPORT!I37</f>
        <v>0</v>
      </c>
      <c r="J37" s="12">
        <f>[1]IMPORT!J37</f>
        <v>26</v>
      </c>
      <c r="K37" s="7">
        <f>[1]IMPORT!K37</f>
        <v>9</v>
      </c>
      <c r="L37" s="5">
        <f>[1]IMPORT!L37</f>
        <v>46</v>
      </c>
      <c r="M37" s="2">
        <f>[1]IMPORT!M37</f>
        <v>66</v>
      </c>
      <c r="N37" s="2">
        <f>[1]IMPORT!N37</f>
        <v>81</v>
      </c>
      <c r="O37" s="7">
        <f>[1]IMPORT!O37</f>
        <v>830</v>
      </c>
      <c r="P37" s="4">
        <f>[1]IMPORT!P37</f>
        <v>407</v>
      </c>
      <c r="Q37" s="56">
        <f>[1]IMPORT!AD37</f>
        <v>538.6</v>
      </c>
      <c r="R37" s="56">
        <f>[1]IMPORT!AE37</f>
        <v>0.75566282955811359</v>
      </c>
      <c r="S37" s="32">
        <f>IF([1]IMPORT!P37-((STDEV([1]IMPORT!S37:W37)*2)+[1]IMPORT!AD37)&gt;0,([1]IMPORT!P37-((STDEV([1]IMPORT!S37:W37)*2)+[1]IMPORT!AD37)),0)</f>
        <v>0</v>
      </c>
      <c r="T37" s="4">
        <f>[1]IMPORT!Q37</f>
        <v>1889</v>
      </c>
      <c r="U37" s="59">
        <f>[1]IMPORT!AF37</f>
        <v>2196.8000000000002</v>
      </c>
      <c r="V37" s="59">
        <f>[1]IMPORT!AG37</f>
        <v>0.85988710852148575</v>
      </c>
      <c r="W37" s="32">
        <f>IF([1]IMPORT!Q37-((STDEV([1]IMPORT!X37:AB37)*2)+[1]IMPORT!AF37)&gt;0,([1]IMPORT!Q37-((STDEV([1]IMPORT!X37:AB37)*2)+[1]IMPORT!AF37)),0)</f>
        <v>0</v>
      </c>
    </row>
    <row r="38" spans="1:23" ht="15.75" customHeight="1" thickBot="1" x14ac:dyDescent="0.3">
      <c r="A38" s="96"/>
      <c r="B38" s="20" t="s">
        <v>64</v>
      </c>
      <c r="C38" s="30" t="str">
        <f>[1]IMPORT!C38</f>
        <v>047</v>
      </c>
      <c r="D38" s="21">
        <f>[1]IMPORT!D38</f>
        <v>0</v>
      </c>
      <c r="E38" s="9">
        <f>[1]IMPORT!E38</f>
        <v>0</v>
      </c>
      <c r="F38" s="22">
        <f>[1]IMPORT!F38</f>
        <v>0</v>
      </c>
      <c r="G38" s="9">
        <f>[1]IMPORT!G38</f>
        <v>0</v>
      </c>
      <c r="H38" s="22">
        <f>[1]IMPORT!H38</f>
        <v>0</v>
      </c>
      <c r="I38" s="9">
        <f>[1]IMPORT!I38</f>
        <v>0</v>
      </c>
      <c r="J38" s="22">
        <f>[1]IMPORT!J38</f>
        <v>0</v>
      </c>
      <c r="K38" s="10">
        <f>[1]IMPORT!K38</f>
        <v>0</v>
      </c>
      <c r="L38" s="8">
        <f>[1]IMPORT!L38</f>
        <v>0</v>
      </c>
      <c r="M38" s="9">
        <f>[1]IMPORT!M38</f>
        <v>0</v>
      </c>
      <c r="N38" s="9">
        <f>[1]IMPORT!N38</f>
        <v>2</v>
      </c>
      <c r="O38" s="10">
        <f>[1]IMPORT!O38</f>
        <v>8</v>
      </c>
      <c r="P38" s="23">
        <f>[1]IMPORT!P38</f>
        <v>4</v>
      </c>
      <c r="Q38" s="57">
        <f>[1]IMPORT!AD38</f>
        <v>2.2000000000000002</v>
      </c>
      <c r="R38" s="57">
        <f>[1]IMPORT!AE38</f>
        <v>1.8181818181818181</v>
      </c>
      <c r="S38" s="33">
        <f>IF([1]IMPORT!P38-((STDEV([1]IMPORT!S38:W38)*2)+[1]IMPORT!AD38)&gt;0,([1]IMPORT!P38-((STDEV([1]IMPORT!S38:W38)*2)+[1]IMPORT!AD38)),0)</f>
        <v>0</v>
      </c>
      <c r="T38" s="23">
        <f>[1]IMPORT!Q38</f>
        <v>16</v>
      </c>
      <c r="U38" s="60">
        <f>[1]IMPORT!AF38</f>
        <v>7.8</v>
      </c>
      <c r="V38" s="60">
        <f>[1]IMPORT!AG38</f>
        <v>2.0512820512820515</v>
      </c>
      <c r="W38" s="33">
        <f>IF([1]IMPORT!Q38-((STDEV([1]IMPORT!X38:AB38)*2)+[1]IMPORT!AF38)&gt;0,([1]IMPORT!Q38-((STDEV([1]IMPORT!X38:AB38)*2)+[1]IMPORT!AF38)),0)</f>
        <v>0.9336391501660195</v>
      </c>
    </row>
    <row r="39" spans="1:23" ht="15" customHeight="1" x14ac:dyDescent="0.25">
      <c r="A39" s="94" t="s">
        <v>36</v>
      </c>
      <c r="B39" s="14" t="s">
        <v>37</v>
      </c>
      <c r="C39" s="31" t="str">
        <f>[1]IMPORT!C39</f>
        <v>009</v>
      </c>
      <c r="D39" s="15">
        <f>[1]IMPORT!D39</f>
        <v>0</v>
      </c>
      <c r="E39" s="16">
        <f>[1]IMPORT!E39</f>
        <v>0</v>
      </c>
      <c r="F39" s="17">
        <f>[1]IMPORT!F39</f>
        <v>0</v>
      </c>
      <c r="G39" s="16">
        <f>[1]IMPORT!G39</f>
        <v>0</v>
      </c>
      <c r="H39" s="17">
        <f>[1]IMPORT!H39</f>
        <v>0</v>
      </c>
      <c r="I39" s="16">
        <f>[1]IMPORT!I39</f>
        <v>0</v>
      </c>
      <c r="J39" s="17">
        <f>[1]IMPORT!J39</f>
        <v>0</v>
      </c>
      <c r="K39" s="18">
        <f>[1]IMPORT!K39</f>
        <v>0</v>
      </c>
      <c r="L39" s="28">
        <f>[1]IMPORT!L39</f>
        <v>0</v>
      </c>
      <c r="M39" s="16">
        <f>[1]IMPORT!M39</f>
        <v>0</v>
      </c>
      <c r="N39" s="16">
        <f>[1]IMPORT!N39</f>
        <v>0</v>
      </c>
      <c r="O39" s="18">
        <f>[1]IMPORT!O39</f>
        <v>2</v>
      </c>
      <c r="P39" s="19">
        <f>[1]IMPORT!P39</f>
        <v>1</v>
      </c>
      <c r="Q39" s="58">
        <f>[1]IMPORT!AD39</f>
        <v>1.2</v>
      </c>
      <c r="R39" s="58">
        <f>[1]IMPORT!AE39</f>
        <v>0.83333333333333337</v>
      </c>
      <c r="S39" s="34">
        <f>IF([1]IMPORT!P39-((STDEV([1]IMPORT!S39:W39)*2)+[1]IMPORT!AD39)&gt;0,([1]IMPORT!P39-((STDEV([1]IMPORT!S39:W39)*2)+[1]IMPORT!AD39)),0)</f>
        <v>0</v>
      </c>
      <c r="T39" s="19">
        <f>[1]IMPORT!Q39</f>
        <v>7</v>
      </c>
      <c r="U39" s="61">
        <f>[1]IMPORT!AF39</f>
        <v>8</v>
      </c>
      <c r="V39" s="61">
        <f>[1]IMPORT!AG39</f>
        <v>0.875</v>
      </c>
      <c r="W39" s="34">
        <f>IF([1]IMPORT!Q39-((STDEV([1]IMPORT!X39:AB39)*2)+[1]IMPORT!AF39)&gt;0,([1]IMPORT!Q39-((STDEV([1]IMPORT!X39:AB39)*2)+[1]IMPORT!AF39)),0)</f>
        <v>0</v>
      </c>
    </row>
    <row r="40" spans="1:23" ht="15" customHeight="1" x14ac:dyDescent="0.25">
      <c r="A40" s="95"/>
      <c r="B40" s="13" t="s">
        <v>38</v>
      </c>
      <c r="C40" s="29" t="str">
        <f>[1]IMPORT!C40</f>
        <v>012</v>
      </c>
      <c r="D40" s="11">
        <f>[1]IMPORT!D40</f>
        <v>0</v>
      </c>
      <c r="E40" s="2">
        <f>[1]IMPORT!E40</f>
        <v>1</v>
      </c>
      <c r="F40" s="12">
        <f>[1]IMPORT!F40</f>
        <v>0</v>
      </c>
      <c r="G40" s="2">
        <f>[1]IMPORT!G40</f>
        <v>0</v>
      </c>
      <c r="H40" s="12">
        <f>[1]IMPORT!H40</f>
        <v>0</v>
      </c>
      <c r="I40" s="2">
        <f>[1]IMPORT!I40</f>
        <v>0</v>
      </c>
      <c r="J40" s="12">
        <f>[1]IMPORT!J40</f>
        <v>0</v>
      </c>
      <c r="K40" s="7">
        <f>[1]IMPORT!K40</f>
        <v>1</v>
      </c>
      <c r="L40" s="5">
        <f>[1]IMPORT!L40</f>
        <v>2</v>
      </c>
      <c r="M40" s="2">
        <f>[1]IMPORT!M40</f>
        <v>1</v>
      </c>
      <c r="N40" s="2">
        <f>[1]IMPORT!N40</f>
        <v>1</v>
      </c>
      <c r="O40" s="7">
        <f>[1]IMPORT!O40</f>
        <v>11</v>
      </c>
      <c r="P40" s="4">
        <f>[1]IMPORT!P40</f>
        <v>5</v>
      </c>
      <c r="Q40" s="56">
        <f>[1]IMPORT!AD40</f>
        <v>4.2</v>
      </c>
      <c r="R40" s="56">
        <f>[1]IMPORT!AE40</f>
        <v>1.1904761904761905</v>
      </c>
      <c r="S40" s="32">
        <f>IF([1]IMPORT!P40-((STDEV([1]IMPORT!S40:W40)*2)+[1]IMPORT!AD40)&gt;0,([1]IMPORT!P40-((STDEV([1]IMPORT!S40:W40)*2)+[1]IMPORT!AD40)),0)</f>
        <v>0</v>
      </c>
      <c r="T40" s="4">
        <f>[1]IMPORT!Q40</f>
        <v>24</v>
      </c>
      <c r="U40" s="59">
        <f>[1]IMPORT!AF40</f>
        <v>18.8</v>
      </c>
      <c r="V40" s="59">
        <f>[1]IMPORT!AG40</f>
        <v>1.2765957446808509</v>
      </c>
      <c r="W40" s="32">
        <f>IF([1]IMPORT!Q40-((STDEV([1]IMPORT!X40:AB40)*2)+[1]IMPORT!AF40)&gt;0,([1]IMPORT!Q40-((STDEV([1]IMPORT!X40:AB40)*2)+[1]IMPORT!AF40)),0)</f>
        <v>0</v>
      </c>
    </row>
    <row r="41" spans="1:23" ht="15" customHeight="1" x14ac:dyDescent="0.25">
      <c r="A41" s="95"/>
      <c r="B41" s="13" t="s">
        <v>39</v>
      </c>
      <c r="C41" s="29" t="str">
        <f>[1]IMPORT!C41</f>
        <v>062</v>
      </c>
      <c r="D41" s="11">
        <f>[1]IMPORT!D41</f>
        <v>0</v>
      </c>
      <c r="E41" s="2">
        <f>[1]IMPORT!E41</f>
        <v>8</v>
      </c>
      <c r="F41" s="12">
        <f>[1]IMPORT!F41</f>
        <v>0</v>
      </c>
      <c r="G41" s="2">
        <f>[1]IMPORT!G41</f>
        <v>86</v>
      </c>
      <c r="H41" s="12">
        <f>[1]IMPORT!H41</f>
        <v>0</v>
      </c>
      <c r="I41" s="2">
        <f>[1]IMPORT!I41</f>
        <v>2</v>
      </c>
      <c r="J41" s="12">
        <f>[1]IMPORT!J41</f>
        <v>1</v>
      </c>
      <c r="K41" s="7">
        <f>[1]IMPORT!K41</f>
        <v>2</v>
      </c>
      <c r="L41" s="5">
        <f>[1]IMPORT!L41</f>
        <v>99</v>
      </c>
      <c r="M41" s="2">
        <f>[1]IMPORT!M41</f>
        <v>41</v>
      </c>
      <c r="N41" s="2">
        <f>[1]IMPORT!N41</f>
        <v>89</v>
      </c>
      <c r="O41" s="7">
        <f>[1]IMPORT!O41</f>
        <v>444</v>
      </c>
      <c r="P41" s="4">
        <f>[1]IMPORT!P41</f>
        <v>281</v>
      </c>
      <c r="Q41" s="56">
        <f>[1]IMPORT!AD41</f>
        <v>21728.799999999999</v>
      </c>
      <c r="R41" s="56">
        <f>[1]IMPORT!AE41</f>
        <v>1.2932145355472921E-2</v>
      </c>
      <c r="S41" s="32">
        <f>IF([1]IMPORT!P41-((STDEV([1]IMPORT!S41:W41)*2)+[1]IMPORT!AD41)&gt;0,([1]IMPORT!P41-((STDEV([1]IMPORT!S41:W41)*2)+[1]IMPORT!AD41)),0)</f>
        <v>0</v>
      </c>
      <c r="T41" s="4">
        <f>[1]IMPORT!Q41</f>
        <v>1131</v>
      </c>
      <c r="U41" s="59">
        <f>[1]IMPORT!AF41</f>
        <v>165550</v>
      </c>
      <c r="V41" s="59">
        <f>[1]IMPORT!AG41</f>
        <v>6.8317728782845066E-3</v>
      </c>
      <c r="W41" s="32">
        <f>IF([1]IMPORT!Q41-((STDEV([1]IMPORT!X41:AB41)*2)+[1]IMPORT!AF41)&gt;0,([1]IMPORT!Q41-((STDEV([1]IMPORT!X41:AB41)*2)+[1]IMPORT!AF41)),0)</f>
        <v>0</v>
      </c>
    </row>
    <row r="42" spans="1:23" ht="15" customHeight="1" x14ac:dyDescent="0.25">
      <c r="A42" s="95"/>
      <c r="B42" s="13" t="s">
        <v>40</v>
      </c>
      <c r="C42" s="29" t="str">
        <f>[1]IMPORT!C42</f>
        <v>021</v>
      </c>
      <c r="D42" s="11">
        <f>[1]IMPORT!D42</f>
        <v>0</v>
      </c>
      <c r="E42" s="2">
        <f>[1]IMPORT!E42</f>
        <v>0</v>
      </c>
      <c r="F42" s="12">
        <f>[1]IMPORT!F42</f>
        <v>0</v>
      </c>
      <c r="G42" s="2">
        <f>[1]IMPORT!G42</f>
        <v>0</v>
      </c>
      <c r="H42" s="12">
        <f>[1]IMPORT!H42</f>
        <v>0</v>
      </c>
      <c r="I42" s="2">
        <f>[1]IMPORT!I42</f>
        <v>0</v>
      </c>
      <c r="J42" s="12">
        <f>[1]IMPORT!J42</f>
        <v>0</v>
      </c>
      <c r="K42" s="7">
        <f>[1]IMPORT!K42</f>
        <v>0</v>
      </c>
      <c r="L42" s="5">
        <f>[1]IMPORT!L42</f>
        <v>0</v>
      </c>
      <c r="M42" s="2">
        <f>[1]IMPORT!M42</f>
        <v>0</v>
      </c>
      <c r="N42" s="2">
        <f>[1]IMPORT!N42</f>
        <v>0</v>
      </c>
      <c r="O42" s="7">
        <f>[1]IMPORT!O42</f>
        <v>0</v>
      </c>
      <c r="P42" s="4">
        <f>[1]IMPORT!P42</f>
        <v>0</v>
      </c>
      <c r="Q42" s="56">
        <f>[1]IMPORT!AD42</f>
        <v>27.8</v>
      </c>
      <c r="R42" s="56">
        <f>[1]IMPORT!AE42</f>
        <v>0</v>
      </c>
      <c r="S42" s="32">
        <f>IF([1]IMPORT!P42-((STDEV([1]IMPORT!S42:W42)*2)+[1]IMPORT!AD42)&gt;0,([1]IMPORT!P42-((STDEV([1]IMPORT!S42:W42)*2)+[1]IMPORT!AD42)),0)</f>
        <v>0</v>
      </c>
      <c r="T42" s="4">
        <f>[1]IMPORT!Q42</f>
        <v>0</v>
      </c>
      <c r="U42" s="59">
        <f>[1]IMPORT!AF42</f>
        <v>124</v>
      </c>
      <c r="V42" s="59">
        <f>[1]IMPORT!AG42</f>
        <v>0</v>
      </c>
      <c r="W42" s="32">
        <f>IF([1]IMPORT!Q42-((STDEV([1]IMPORT!X42:AB42)*2)+[1]IMPORT!AF42)&gt;0,([1]IMPORT!Q42-((STDEV([1]IMPORT!X42:AB42)*2)+[1]IMPORT!AF42)),0)</f>
        <v>0</v>
      </c>
    </row>
    <row r="43" spans="1:23" ht="15" customHeight="1" x14ac:dyDescent="0.25">
      <c r="A43" s="95"/>
      <c r="B43" s="13" t="s">
        <v>41</v>
      </c>
      <c r="C43" s="29" t="str">
        <f>[1]IMPORT!C43</f>
        <v>043</v>
      </c>
      <c r="D43" s="11">
        <f>[1]IMPORT!D43</f>
        <v>0</v>
      </c>
      <c r="E43" s="2">
        <f>[1]IMPORT!E43</f>
        <v>0</v>
      </c>
      <c r="F43" s="12">
        <f>[1]IMPORT!F43</f>
        <v>0</v>
      </c>
      <c r="G43" s="2">
        <f>[1]IMPORT!G43</f>
        <v>0</v>
      </c>
      <c r="H43" s="12">
        <f>[1]IMPORT!H43</f>
        <v>0</v>
      </c>
      <c r="I43" s="2">
        <f>[1]IMPORT!I43</f>
        <v>0</v>
      </c>
      <c r="J43" s="12">
        <f>[1]IMPORT!J43</f>
        <v>0</v>
      </c>
      <c r="K43" s="7">
        <f>[1]IMPORT!K43</f>
        <v>1</v>
      </c>
      <c r="L43" s="5">
        <f>[1]IMPORT!L43</f>
        <v>1</v>
      </c>
      <c r="M43" s="2">
        <f>[1]IMPORT!M43</f>
        <v>0</v>
      </c>
      <c r="N43" s="2">
        <f>[1]IMPORT!N43</f>
        <v>5</v>
      </c>
      <c r="O43" s="7">
        <f>[1]IMPORT!O43</f>
        <v>11</v>
      </c>
      <c r="P43" s="4">
        <f>[1]IMPORT!P43</f>
        <v>2</v>
      </c>
      <c r="Q43" s="56">
        <f>[1]IMPORT!AD43</f>
        <v>126.8</v>
      </c>
      <c r="R43" s="56">
        <f>[1]IMPORT!AE43</f>
        <v>1.5772870662460567E-2</v>
      </c>
      <c r="S43" s="32">
        <f>IF([1]IMPORT!P43-((STDEV([1]IMPORT!S43:W43)*2)+[1]IMPORT!AD43)&gt;0,([1]IMPORT!P43-((STDEV([1]IMPORT!S43:W43)*2)+[1]IMPORT!AD43)),0)</f>
        <v>0</v>
      </c>
      <c r="T43" s="4">
        <f>[1]IMPORT!Q43</f>
        <v>39</v>
      </c>
      <c r="U43" s="59">
        <f>[1]IMPORT!AF43</f>
        <v>612.20000000000005</v>
      </c>
      <c r="V43" s="59">
        <f>[1]IMPORT!AG43</f>
        <v>6.3704671675922891E-2</v>
      </c>
      <c r="W43" s="32">
        <f>IF([1]IMPORT!Q43-((STDEV([1]IMPORT!X43:AB43)*2)+[1]IMPORT!AF43)&gt;0,([1]IMPORT!Q43-((STDEV([1]IMPORT!X43:AB43)*2)+[1]IMPORT!AF43)),0)</f>
        <v>0</v>
      </c>
    </row>
    <row r="44" spans="1:23" ht="15" customHeight="1" x14ac:dyDescent="0.25">
      <c r="A44" s="95"/>
      <c r="B44" s="13" t="s">
        <v>42</v>
      </c>
      <c r="C44" s="29" t="str">
        <f>[1]IMPORT!C44</f>
        <v>024</v>
      </c>
      <c r="D44" s="11">
        <f>[1]IMPORT!D44</f>
        <v>1</v>
      </c>
      <c r="E44" s="2">
        <f>[1]IMPORT!E44</f>
        <v>4</v>
      </c>
      <c r="F44" s="12">
        <f>[1]IMPORT!F44</f>
        <v>0</v>
      </c>
      <c r="G44" s="2">
        <f>[1]IMPORT!G44</f>
        <v>15</v>
      </c>
      <c r="H44" s="12">
        <f>[1]IMPORT!H44</f>
        <v>1</v>
      </c>
      <c r="I44" s="2">
        <f>[1]IMPORT!I44</f>
        <v>0</v>
      </c>
      <c r="J44" s="12">
        <f>[1]IMPORT!J44</f>
        <v>17</v>
      </c>
      <c r="K44" s="7">
        <f>[1]IMPORT!K44</f>
        <v>0</v>
      </c>
      <c r="L44" s="5">
        <f>[1]IMPORT!L44</f>
        <v>38</v>
      </c>
      <c r="M44" s="2">
        <f>[1]IMPORT!M44</f>
        <v>34</v>
      </c>
      <c r="N44" s="2">
        <f>[1]IMPORT!N44</f>
        <v>65</v>
      </c>
      <c r="O44" s="7">
        <f>[1]IMPORT!O44</f>
        <v>303</v>
      </c>
      <c r="P44" s="4">
        <f>[1]IMPORT!P44</f>
        <v>166</v>
      </c>
      <c r="Q44" s="56">
        <f>[1]IMPORT!AD44</f>
        <v>2475.6</v>
      </c>
      <c r="R44" s="56">
        <f>[1]IMPORT!AE44</f>
        <v>6.7054451446114077E-2</v>
      </c>
      <c r="S44" s="32">
        <f>IF([1]IMPORT!P44-((STDEV([1]IMPORT!S44:W44)*2)+[1]IMPORT!AD44)&gt;0,([1]IMPORT!P44-((STDEV([1]IMPORT!S44:W44)*2)+[1]IMPORT!AD44)),0)</f>
        <v>0</v>
      </c>
      <c r="T44" s="4">
        <f>[1]IMPORT!Q44</f>
        <v>779</v>
      </c>
      <c r="U44" s="59">
        <f>[1]IMPORT!AF44</f>
        <v>15082.2</v>
      </c>
      <c r="V44" s="59">
        <f>[1]IMPORT!AG44</f>
        <v>5.1650289745527836E-2</v>
      </c>
      <c r="W44" s="32">
        <f>IF([1]IMPORT!Q44-((STDEV([1]IMPORT!X44:AB44)*2)+[1]IMPORT!AF44)&gt;0,([1]IMPORT!Q44-((STDEV([1]IMPORT!X44:AB44)*2)+[1]IMPORT!AF44)),0)</f>
        <v>0</v>
      </c>
    </row>
    <row r="45" spans="1:23" ht="15" customHeight="1" x14ac:dyDescent="0.25">
      <c r="A45" s="95"/>
      <c r="B45" s="13" t="s">
        <v>43</v>
      </c>
      <c r="C45" s="29" t="str">
        <f>[1]IMPORT!C45</f>
        <v>065</v>
      </c>
      <c r="D45" s="11">
        <f>[1]IMPORT!D45</f>
        <v>2</v>
      </c>
      <c r="E45" s="2">
        <f>[1]IMPORT!E45</f>
        <v>25</v>
      </c>
      <c r="F45" s="12">
        <f>[1]IMPORT!F45</f>
        <v>4</v>
      </c>
      <c r="G45" s="2">
        <f>[1]IMPORT!G45</f>
        <v>27</v>
      </c>
      <c r="H45" s="12">
        <f>[1]IMPORT!H45</f>
        <v>14</v>
      </c>
      <c r="I45" s="2">
        <f>[1]IMPORT!I45</f>
        <v>2</v>
      </c>
      <c r="J45" s="12">
        <f>[1]IMPORT!J45</f>
        <v>10</v>
      </c>
      <c r="K45" s="7">
        <f>[1]IMPORT!K45</f>
        <v>11</v>
      </c>
      <c r="L45" s="5">
        <f>[1]IMPORT!L45</f>
        <v>95</v>
      </c>
      <c r="M45" s="2">
        <f>[1]IMPORT!M45</f>
        <v>81</v>
      </c>
      <c r="N45" s="2">
        <f>[1]IMPORT!N45</f>
        <v>38</v>
      </c>
      <c r="O45" s="7">
        <f>[1]IMPORT!O45</f>
        <v>626</v>
      </c>
      <c r="P45" s="4">
        <f>[1]IMPORT!P45</f>
        <v>415</v>
      </c>
      <c r="Q45" s="56">
        <f>[1]IMPORT!AD45</f>
        <v>381.4</v>
      </c>
      <c r="R45" s="56">
        <f>[1]IMPORT!AE45</f>
        <v>1.0880964866282119</v>
      </c>
      <c r="S45" s="32">
        <f>IF([1]IMPORT!P45-((STDEV([1]IMPORT!S45:W45)*2)+[1]IMPORT!AD45)&gt;0,([1]IMPORT!P45-((STDEV([1]IMPORT!S45:W45)*2)+[1]IMPORT!AD45)),0)</f>
        <v>0</v>
      </c>
      <c r="T45" s="4">
        <f>[1]IMPORT!Q45</f>
        <v>1272</v>
      </c>
      <c r="U45" s="59">
        <f>[1]IMPORT!AF45</f>
        <v>1870.6</v>
      </c>
      <c r="V45" s="59">
        <f>[1]IMPORT!AG45</f>
        <v>0.67999572329733782</v>
      </c>
      <c r="W45" s="32">
        <f>IF([1]IMPORT!Q45-((STDEV([1]IMPORT!X45:AB45)*2)+[1]IMPORT!AF45)&gt;0,([1]IMPORT!Q45-((STDEV([1]IMPORT!X45:AB45)*2)+[1]IMPORT!AF45)),0)</f>
        <v>0</v>
      </c>
    </row>
    <row r="46" spans="1:23" ht="15" customHeight="1" x14ac:dyDescent="0.25">
      <c r="A46" s="95"/>
      <c r="B46" s="13" t="s">
        <v>65</v>
      </c>
      <c r="C46" s="29" t="str">
        <f>[1]IMPORT!C46</f>
        <v>026</v>
      </c>
      <c r="D46" s="11">
        <f>[1]IMPORT!D46</f>
        <v>0</v>
      </c>
      <c r="E46" s="2">
        <f>[1]IMPORT!E46</f>
        <v>0</v>
      </c>
      <c r="F46" s="12">
        <f>[1]IMPORT!F46</f>
        <v>0</v>
      </c>
      <c r="G46" s="2">
        <f>[1]IMPORT!G46</f>
        <v>0</v>
      </c>
      <c r="H46" s="12">
        <f>[1]IMPORT!H46</f>
        <v>0</v>
      </c>
      <c r="I46" s="2">
        <f>[1]IMPORT!I46</f>
        <v>0</v>
      </c>
      <c r="J46" s="12">
        <f>[1]IMPORT!J46</f>
        <v>0</v>
      </c>
      <c r="K46" s="7">
        <f>[1]IMPORT!K46</f>
        <v>0</v>
      </c>
      <c r="L46" s="5">
        <f>[1]IMPORT!L46</f>
        <v>0</v>
      </c>
      <c r="M46" s="2">
        <f>[1]IMPORT!M46</f>
        <v>0</v>
      </c>
      <c r="N46" s="2">
        <f>[1]IMPORT!N46</f>
        <v>0</v>
      </c>
      <c r="O46" s="7">
        <f>[1]IMPORT!O46</f>
        <v>0</v>
      </c>
      <c r="P46" s="4">
        <f>[1]IMPORT!P46</f>
        <v>0</v>
      </c>
      <c r="Q46" s="56">
        <f>[1]IMPORT!AD46</f>
        <v>0</v>
      </c>
      <c r="R46" s="56" t="str">
        <f>[1]IMPORT!AE46</f>
        <v/>
      </c>
      <c r="S46" s="32">
        <f>IF([1]IMPORT!P46-((STDEV([1]IMPORT!S46:W46)*2)+[1]IMPORT!AD46)&gt;0,([1]IMPORT!P46-((STDEV([1]IMPORT!S46:W46)*2)+[1]IMPORT!AD46)),0)</f>
        <v>0</v>
      </c>
      <c r="T46" s="4">
        <f>[1]IMPORT!Q46</f>
        <v>0</v>
      </c>
      <c r="U46" s="59">
        <f>[1]IMPORT!AF46</f>
        <v>0</v>
      </c>
      <c r="V46" s="59" t="str">
        <f>[1]IMPORT!AG46</f>
        <v/>
      </c>
      <c r="W46" s="32">
        <f>IF([1]IMPORT!Q46-((STDEV([1]IMPORT!X46:AB46)*2)+[1]IMPORT!AF46)&gt;0,([1]IMPORT!Q46-((STDEV([1]IMPORT!X46:AB46)*2)+[1]IMPORT!AF46)),0)</f>
        <v>0</v>
      </c>
    </row>
    <row r="47" spans="1:23" ht="15" customHeight="1" x14ac:dyDescent="0.25">
      <c r="A47" s="95"/>
      <c r="B47" s="13" t="s">
        <v>93</v>
      </c>
      <c r="C47" s="29" t="str">
        <f>[1]IMPORT!C47</f>
        <v>077</v>
      </c>
      <c r="D47" s="53">
        <f>[1]IMPORT!D47</f>
        <v>0</v>
      </c>
      <c r="E47" s="2">
        <f>[1]IMPORT!E47</f>
        <v>12</v>
      </c>
      <c r="F47" s="12">
        <f>[1]IMPORT!F47</f>
        <v>2</v>
      </c>
      <c r="G47" s="2">
        <f>[1]IMPORT!G47</f>
        <v>18</v>
      </c>
      <c r="H47" s="12">
        <f>[1]IMPORT!H47</f>
        <v>6</v>
      </c>
      <c r="I47" s="2">
        <f>[1]IMPORT!I47</f>
        <v>0</v>
      </c>
      <c r="J47" s="54" t="s">
        <v>96</v>
      </c>
      <c r="K47" s="7">
        <f>[1]IMPORT!K47</f>
        <v>6</v>
      </c>
      <c r="L47" s="5">
        <f>[1]IMPORT!L47</f>
        <v>54</v>
      </c>
      <c r="M47" s="2">
        <f>[1]IMPORT!M47</f>
        <v>67</v>
      </c>
      <c r="N47" s="2">
        <f>[1]IMPORT!N47</f>
        <v>28</v>
      </c>
      <c r="O47" s="7">
        <f>[1]IMPORT!O47</f>
        <v>577</v>
      </c>
      <c r="P47" s="4">
        <f>[1]IMPORT!P47</f>
        <v>345</v>
      </c>
      <c r="Q47" s="56">
        <f>[1]IMPORT!AD47</f>
        <v>648.20000000000005</v>
      </c>
      <c r="R47" s="56">
        <f>[1]IMPORT!AE47</f>
        <v>0.53224313483492747</v>
      </c>
      <c r="S47" s="32">
        <f>IF([1]IMPORT!P47-((STDEV([1]IMPORT!S47:W47)*2)+[1]IMPORT!AD47)&gt;0,([1]IMPORT!P47-((STDEV([1]IMPORT!S47:W47)*2)+[1]IMPORT!AD47)),0)</f>
        <v>0</v>
      </c>
      <c r="T47" s="4">
        <f>[1]IMPORT!Q47</f>
        <v>1163</v>
      </c>
      <c r="U47" s="59">
        <f>[1]IMPORT!AF47</f>
        <v>4687.6000000000004</v>
      </c>
      <c r="V47" s="59">
        <f>[1]IMPORT!AG47</f>
        <v>0.24810137383735811</v>
      </c>
      <c r="W47" s="32">
        <f>IF([1]IMPORT!Q47-((STDEV([1]IMPORT!X47:AB47)*2)+[1]IMPORT!AF47)&gt;0,([1]IMPORT!Q47-((STDEV([1]IMPORT!X47:AB47)*2)+[1]IMPORT!AF47)),0)</f>
        <v>0</v>
      </c>
    </row>
    <row r="48" spans="1:23" ht="15" customHeight="1" x14ac:dyDescent="0.25">
      <c r="A48" s="95"/>
      <c r="B48" s="13" t="s">
        <v>57</v>
      </c>
      <c r="C48" s="29" t="str">
        <f>[1]IMPORT!C48</f>
        <v>029</v>
      </c>
      <c r="D48" s="11">
        <f>[1]IMPORT!D48</f>
        <v>0</v>
      </c>
      <c r="E48" s="2">
        <f>[1]IMPORT!E48</f>
        <v>0</v>
      </c>
      <c r="F48" s="12">
        <f>[1]IMPORT!F48</f>
        <v>0</v>
      </c>
      <c r="G48" s="2">
        <f>[1]IMPORT!G48</f>
        <v>0</v>
      </c>
      <c r="H48" s="12">
        <f>[1]IMPORT!H48</f>
        <v>0</v>
      </c>
      <c r="I48" s="2">
        <f>[1]IMPORT!I48</f>
        <v>0</v>
      </c>
      <c r="J48" s="12">
        <f>[1]IMPORT!J48</f>
        <v>0</v>
      </c>
      <c r="K48" s="7">
        <f>[1]IMPORT!K48</f>
        <v>0</v>
      </c>
      <c r="L48" s="5">
        <f>[1]IMPORT!L48</f>
        <v>0</v>
      </c>
      <c r="M48" s="2">
        <f>[1]IMPORT!M48</f>
        <v>1</v>
      </c>
      <c r="N48" s="2">
        <f>[1]IMPORT!N48</f>
        <v>0</v>
      </c>
      <c r="O48" s="7">
        <f>[1]IMPORT!O48</f>
        <v>2</v>
      </c>
      <c r="P48" s="4">
        <f>[1]IMPORT!P48</f>
        <v>1</v>
      </c>
      <c r="Q48" s="56">
        <f>[1]IMPORT!AD48</f>
        <v>4</v>
      </c>
      <c r="R48" s="56">
        <f>[1]IMPORT!AE48</f>
        <v>0.25</v>
      </c>
      <c r="S48" s="32">
        <f>IF([1]IMPORT!P48-((STDEV([1]IMPORT!S48:W48)*2)+[1]IMPORT!AD48)&gt;0,([1]IMPORT!P48-((STDEV([1]IMPORT!S48:W48)*2)+[1]IMPORT!AD48)),0)</f>
        <v>0</v>
      </c>
      <c r="T48" s="4">
        <f>[1]IMPORT!Q48</f>
        <v>4</v>
      </c>
      <c r="U48" s="59">
        <f>[1]IMPORT!AF48</f>
        <v>13</v>
      </c>
      <c r="V48" s="59">
        <f>[1]IMPORT!AG48</f>
        <v>0.30769230769230771</v>
      </c>
      <c r="W48" s="32">
        <f>IF([1]IMPORT!Q48-((STDEV([1]IMPORT!X48:AB48)*2)+[1]IMPORT!AF48)&gt;0,([1]IMPORT!Q48-((STDEV([1]IMPORT!X48:AB48)*2)+[1]IMPORT!AF48)),0)</f>
        <v>0</v>
      </c>
    </row>
    <row r="49" spans="1:23" ht="15" customHeight="1" x14ac:dyDescent="0.25">
      <c r="A49" s="95"/>
      <c r="B49" s="13" t="s">
        <v>66</v>
      </c>
      <c r="C49" s="29" t="str">
        <f>[1]IMPORT!C49</f>
        <v>046</v>
      </c>
      <c r="D49" s="11">
        <f>[1]IMPORT!D49</f>
        <v>0</v>
      </c>
      <c r="E49" s="2">
        <f>[1]IMPORT!E49</f>
        <v>0</v>
      </c>
      <c r="F49" s="12">
        <f>[1]IMPORT!F49</f>
        <v>0</v>
      </c>
      <c r="G49" s="2">
        <f>[1]IMPORT!G49</f>
        <v>0</v>
      </c>
      <c r="H49" s="12">
        <f>[1]IMPORT!H49</f>
        <v>0</v>
      </c>
      <c r="I49" s="2">
        <f>[1]IMPORT!I49</f>
        <v>0</v>
      </c>
      <c r="J49" s="12">
        <f>[1]IMPORT!J49</f>
        <v>0</v>
      </c>
      <c r="K49" s="7">
        <f>[1]IMPORT!K49</f>
        <v>0</v>
      </c>
      <c r="L49" s="5">
        <f>[1]IMPORT!L49</f>
        <v>0</v>
      </c>
      <c r="M49" s="2">
        <f>[1]IMPORT!M49</f>
        <v>0</v>
      </c>
      <c r="N49" s="2">
        <f>[1]IMPORT!N49</f>
        <v>0</v>
      </c>
      <c r="O49" s="7">
        <f>[1]IMPORT!O49</f>
        <v>0</v>
      </c>
      <c r="P49" s="4">
        <f>[1]IMPORT!P49</f>
        <v>0</v>
      </c>
      <c r="Q49" s="56">
        <f>[1]IMPORT!AD49</f>
        <v>0</v>
      </c>
      <c r="R49" s="56" t="str">
        <f>[1]IMPORT!AE49</f>
        <v/>
      </c>
      <c r="S49" s="32">
        <f>IF([1]IMPORT!P49-((STDEV([1]IMPORT!S49:W49)*2)+[1]IMPORT!AD49)&gt;0,([1]IMPORT!P49-((STDEV([1]IMPORT!S49:W49)*2)+[1]IMPORT!AD49)),0)</f>
        <v>0</v>
      </c>
      <c r="T49" s="4">
        <f>[1]IMPORT!Q49</f>
        <v>0</v>
      </c>
      <c r="U49" s="59">
        <f>[1]IMPORT!AF49</f>
        <v>0.2</v>
      </c>
      <c r="V49" s="59">
        <f>[1]IMPORT!AG49</f>
        <v>0</v>
      </c>
      <c r="W49" s="32">
        <f>IF([1]IMPORT!Q49-((STDEV([1]IMPORT!X49:AB49)*2)+[1]IMPORT!AF49)&gt;0,([1]IMPORT!Q49-((STDEV([1]IMPORT!X49:AB49)*2)+[1]IMPORT!AF49)),0)</f>
        <v>0</v>
      </c>
    </row>
    <row r="50" spans="1:23" ht="15" customHeight="1" x14ac:dyDescent="0.25">
      <c r="A50" s="95"/>
      <c r="B50" s="13" t="s">
        <v>67</v>
      </c>
      <c r="C50" s="29" t="str">
        <f>[1]IMPORT!C50</f>
        <v>033</v>
      </c>
      <c r="D50" s="11">
        <f>[1]IMPORT!D50</f>
        <v>0</v>
      </c>
      <c r="E50" s="2">
        <f>[1]IMPORT!E50</f>
        <v>0</v>
      </c>
      <c r="F50" s="12">
        <f>[1]IMPORT!F50</f>
        <v>0</v>
      </c>
      <c r="G50" s="2">
        <f>[1]IMPORT!G50</f>
        <v>0</v>
      </c>
      <c r="H50" s="12">
        <f>[1]IMPORT!H50</f>
        <v>0</v>
      </c>
      <c r="I50" s="2">
        <f>[1]IMPORT!I50</f>
        <v>0</v>
      </c>
      <c r="J50" s="12">
        <f>[1]IMPORT!J50</f>
        <v>0</v>
      </c>
      <c r="K50" s="7">
        <f>[1]IMPORT!K50</f>
        <v>0</v>
      </c>
      <c r="L50" s="5">
        <f>[1]IMPORT!L50</f>
        <v>0</v>
      </c>
      <c r="M50" s="2">
        <f>[1]IMPORT!M50</f>
        <v>0</v>
      </c>
      <c r="N50" s="2">
        <f>[1]IMPORT!N50</f>
        <v>1</v>
      </c>
      <c r="O50" s="7">
        <f>[1]IMPORT!O50</f>
        <v>3</v>
      </c>
      <c r="P50" s="4">
        <f>[1]IMPORT!P50</f>
        <v>1</v>
      </c>
      <c r="Q50" s="56">
        <f>[1]IMPORT!AD50</f>
        <v>1.2</v>
      </c>
      <c r="R50" s="56">
        <f>[1]IMPORT!AE50</f>
        <v>0.83333333333333337</v>
      </c>
      <c r="S50" s="32">
        <f>IF([1]IMPORT!P50-((STDEV([1]IMPORT!S50:W50)*2)+[1]IMPORT!AD50)&gt;0,([1]IMPORT!P50-((STDEV([1]IMPORT!S50:W50)*2)+[1]IMPORT!AD50)),0)</f>
        <v>0</v>
      </c>
      <c r="T50" s="4">
        <f>[1]IMPORT!Q50</f>
        <v>7</v>
      </c>
      <c r="U50" s="59">
        <f>[1]IMPORT!AF50</f>
        <v>3.8</v>
      </c>
      <c r="V50" s="59">
        <f>[1]IMPORT!AG50</f>
        <v>1.8421052631578949</v>
      </c>
      <c r="W50" s="32">
        <f>IF([1]IMPORT!Q50-((STDEV([1]IMPORT!X50:AB50)*2)+[1]IMPORT!AF50)&gt;0,([1]IMPORT!Q50-((STDEV([1]IMPORT!X50:AB50)*2)+[1]IMPORT!AF50)),0)</f>
        <v>1.0091097699793359</v>
      </c>
    </row>
    <row r="51" spans="1:23" ht="15" customHeight="1" x14ac:dyDescent="0.25">
      <c r="A51" s="95"/>
      <c r="B51" s="13" t="s">
        <v>44</v>
      </c>
      <c r="C51" s="29" t="str">
        <f>[1]IMPORT!C51</f>
        <v>073</v>
      </c>
      <c r="D51" s="11">
        <f>[1]IMPORT!D51</f>
        <v>21</v>
      </c>
      <c r="E51" s="55" t="s">
        <v>96</v>
      </c>
      <c r="F51" s="12">
        <f>[1]IMPORT!F51</f>
        <v>1</v>
      </c>
      <c r="G51" s="2">
        <f>[1]IMPORT!G51</f>
        <v>1</v>
      </c>
      <c r="H51" s="12">
        <f>[1]IMPORT!H51</f>
        <v>19</v>
      </c>
      <c r="I51" s="2">
        <f>[1]IMPORT!I51</f>
        <v>3</v>
      </c>
      <c r="J51" s="12">
        <f>[1]IMPORT!J51</f>
        <v>18</v>
      </c>
      <c r="K51" s="7">
        <f>[1]IMPORT!K51</f>
        <v>14</v>
      </c>
      <c r="L51" s="5">
        <f>[1]IMPORT!L51</f>
        <v>77</v>
      </c>
      <c r="M51" s="2">
        <f>[1]IMPORT!M51</f>
        <v>78</v>
      </c>
      <c r="N51" s="2">
        <f>[1]IMPORT!N51</f>
        <v>94</v>
      </c>
      <c r="O51" s="7">
        <f>[1]IMPORT!O51</f>
        <v>947</v>
      </c>
      <c r="P51" s="4">
        <f>[1]IMPORT!P51</f>
        <v>462</v>
      </c>
      <c r="Q51" s="56">
        <f>[1]IMPORT!AD51</f>
        <v>685</v>
      </c>
      <c r="R51" s="56">
        <f>[1]IMPORT!AE51</f>
        <v>0.67445255474452559</v>
      </c>
      <c r="S51" s="32">
        <f>IF([1]IMPORT!P51-((STDEV([1]IMPORT!S51:W51)*2)+[1]IMPORT!AD51)&gt;0,([1]IMPORT!P51-((STDEV([1]IMPORT!S51:W51)*2)+[1]IMPORT!AD51)),0)</f>
        <v>0</v>
      </c>
      <c r="T51" s="4">
        <f>[1]IMPORT!Q51</f>
        <v>2570</v>
      </c>
      <c r="U51" s="59">
        <f>[1]IMPORT!AF51</f>
        <v>3602.8</v>
      </c>
      <c r="V51" s="59">
        <f>[1]IMPORT!AG51</f>
        <v>0.71333407349839006</v>
      </c>
      <c r="W51" s="32">
        <f>IF([1]IMPORT!Q51-((STDEV([1]IMPORT!X51:AB51)*2)+[1]IMPORT!AF51)&gt;0,([1]IMPORT!Q51-((STDEV([1]IMPORT!X51:AB51)*2)+[1]IMPORT!AF51)),0)</f>
        <v>0</v>
      </c>
    </row>
    <row r="52" spans="1:23" ht="15" customHeight="1" x14ac:dyDescent="0.25">
      <c r="A52" s="95"/>
      <c r="B52" s="13" t="s">
        <v>45</v>
      </c>
      <c r="C52" s="29" t="str">
        <f>[1]IMPORT!C52</f>
        <v>074</v>
      </c>
      <c r="D52" s="11">
        <f>[1]IMPORT!D52</f>
        <v>18</v>
      </c>
      <c r="E52" s="55" t="s">
        <v>96</v>
      </c>
      <c r="F52" s="12">
        <f>[1]IMPORT!F52</f>
        <v>19</v>
      </c>
      <c r="G52" s="2">
        <f>[1]IMPORT!G52</f>
        <v>7</v>
      </c>
      <c r="H52" s="12">
        <f>[1]IMPORT!H52</f>
        <v>81</v>
      </c>
      <c r="I52" s="2">
        <f>[1]IMPORT!I52</f>
        <v>21</v>
      </c>
      <c r="J52" s="12">
        <f>[1]IMPORT!J52</f>
        <v>62</v>
      </c>
      <c r="K52" s="7">
        <f>[1]IMPORT!K52</f>
        <v>77</v>
      </c>
      <c r="L52" s="5">
        <f>[1]IMPORT!L52</f>
        <v>285</v>
      </c>
      <c r="M52" s="2">
        <f>[1]IMPORT!M52</f>
        <v>309</v>
      </c>
      <c r="N52" s="2">
        <f>[1]IMPORT!N52</f>
        <v>617</v>
      </c>
      <c r="O52" s="7">
        <f>[1]IMPORT!O52</f>
        <v>5093</v>
      </c>
      <c r="P52" s="4">
        <f>[1]IMPORT!P52</f>
        <v>2050</v>
      </c>
      <c r="Q52" s="56">
        <f>[1]IMPORT!AD52</f>
        <v>2859.8</v>
      </c>
      <c r="R52" s="56">
        <f>[1]IMPORT!AE52</f>
        <v>0.71683334498916007</v>
      </c>
      <c r="S52" s="32">
        <f>IF([1]IMPORT!P52-((STDEV([1]IMPORT!S52:W52)*2)+[1]IMPORT!AD52)&gt;0,([1]IMPORT!P52-((STDEV([1]IMPORT!S52:W52)*2)+[1]IMPORT!AD52)),0)</f>
        <v>0</v>
      </c>
      <c r="T52" s="4">
        <f>[1]IMPORT!Q52</f>
        <v>13402</v>
      </c>
      <c r="U52" s="59">
        <f>[1]IMPORT!AF52</f>
        <v>11440.6</v>
      </c>
      <c r="V52" s="59">
        <f>[1]IMPORT!AG52</f>
        <v>1.1714420572347604</v>
      </c>
      <c r="W52" s="32">
        <f>IF([1]IMPORT!Q52-((STDEV([1]IMPORT!X52:AB52)*2)+[1]IMPORT!AF52)&gt;0,([1]IMPORT!Q52-((STDEV([1]IMPORT!X52:AB52)*2)+[1]IMPORT!AF52)),0)</f>
        <v>0</v>
      </c>
    </row>
    <row r="53" spans="1:23" ht="15.75" customHeight="1" thickBot="1" x14ac:dyDescent="0.3">
      <c r="A53" s="96"/>
      <c r="B53" s="20" t="s">
        <v>46</v>
      </c>
      <c r="C53" s="30" t="str">
        <f>[1]IMPORT!C53</f>
        <v>075</v>
      </c>
      <c r="D53" s="21">
        <f>[1]IMPORT!D53</f>
        <v>5</v>
      </c>
      <c r="E53" s="9" t="s">
        <v>96</v>
      </c>
      <c r="F53" s="22">
        <f>[1]IMPORT!F53</f>
        <v>6</v>
      </c>
      <c r="G53" s="9">
        <f>[1]IMPORT!G53</f>
        <v>384</v>
      </c>
      <c r="H53" s="22">
        <f>[1]IMPORT!H53</f>
        <v>58</v>
      </c>
      <c r="I53" s="9">
        <f>[1]IMPORT!I53</f>
        <v>10</v>
      </c>
      <c r="J53" s="22">
        <f>[1]IMPORT!J53</f>
        <v>97</v>
      </c>
      <c r="K53" s="10">
        <f>[1]IMPORT!K53</f>
        <v>80</v>
      </c>
      <c r="L53" s="8">
        <f>[1]IMPORT!L53</f>
        <v>640</v>
      </c>
      <c r="M53" s="9">
        <f>[1]IMPORT!M53</f>
        <v>626</v>
      </c>
      <c r="N53" s="9">
        <f>[1]IMPORT!N53</f>
        <v>423</v>
      </c>
      <c r="O53" s="10">
        <f>[1]IMPORT!O53</f>
        <v>7982</v>
      </c>
      <c r="P53" s="23">
        <f>[1]IMPORT!P53</f>
        <v>4292</v>
      </c>
      <c r="Q53" s="57">
        <f>[1]IMPORT!AD53</f>
        <v>3408</v>
      </c>
      <c r="R53" s="57">
        <f>[1]IMPORT!AE53</f>
        <v>1.2593896713615023</v>
      </c>
      <c r="S53" s="33">
        <f>IF([1]IMPORT!P53-((STDEV([1]IMPORT!S53:W53)*2)+[1]IMPORT!AD53)&gt;0,([1]IMPORT!P53-((STDEV([1]IMPORT!S53:W53)*2)+[1]IMPORT!AD53)),0)</f>
        <v>0</v>
      </c>
      <c r="T53" s="23">
        <f>[1]IMPORT!Q53</f>
        <v>15243</v>
      </c>
      <c r="U53" s="60">
        <f>[1]IMPORT!AF53</f>
        <v>14131.2</v>
      </c>
      <c r="V53" s="60">
        <f>[1]IMPORT!AG53</f>
        <v>1.0786769701086956</v>
      </c>
      <c r="W53" s="33">
        <f>IF([1]IMPORT!Q53-((STDEV([1]IMPORT!X53:AB53)*2)+[1]IMPORT!AF53)&gt;0,([1]IMPORT!Q53-((STDEV([1]IMPORT!X53:AB53)*2)+[1]IMPORT!AF53)),0)</f>
        <v>0</v>
      </c>
    </row>
    <row r="54" spans="1:23" ht="15" customHeight="1" x14ac:dyDescent="0.25">
      <c r="A54" s="94" t="s">
        <v>47</v>
      </c>
      <c r="B54" s="14" t="s">
        <v>48</v>
      </c>
      <c r="C54" s="31" t="str">
        <f>[1]IMPORT!C54</f>
        <v>048</v>
      </c>
      <c r="D54" s="15">
        <f>[1]IMPORT!D54</f>
        <v>0</v>
      </c>
      <c r="E54" s="16">
        <f>[1]IMPORT!E54</f>
        <v>2</v>
      </c>
      <c r="F54" s="17">
        <f>[1]IMPORT!F54</f>
        <v>0</v>
      </c>
      <c r="G54" s="16">
        <f>[1]IMPORT!G54</f>
        <v>11</v>
      </c>
      <c r="H54" s="17">
        <f>[1]IMPORT!H54</f>
        <v>0</v>
      </c>
      <c r="I54" s="16">
        <f>[1]IMPORT!I54</f>
        <v>0</v>
      </c>
      <c r="J54" s="17">
        <f>[1]IMPORT!J54</f>
        <v>0</v>
      </c>
      <c r="K54" s="18">
        <f>[1]IMPORT!K54</f>
        <v>0</v>
      </c>
      <c r="L54" s="28">
        <f>[1]IMPORT!L54</f>
        <v>13</v>
      </c>
      <c r="M54" s="16">
        <f>[1]IMPORT!M54</f>
        <v>16</v>
      </c>
      <c r="N54" s="16">
        <f>[1]IMPORT!N54</f>
        <v>52</v>
      </c>
      <c r="O54" s="18">
        <f>[1]IMPORT!O54</f>
        <v>215</v>
      </c>
      <c r="P54" s="19">
        <f>[1]IMPORT!P54</f>
        <v>101</v>
      </c>
      <c r="Q54" s="58">
        <f>[1]IMPORT!AD54</f>
        <v>147.4</v>
      </c>
      <c r="R54" s="58">
        <f>[1]IMPORT!AE54</f>
        <v>0.68521031207598371</v>
      </c>
      <c r="S54" s="34">
        <f>IF([1]IMPORT!P54-((STDEV([1]IMPORT!S54:W54)*2)+[1]IMPORT!AD54)&gt;0,([1]IMPORT!P54-((STDEV([1]IMPORT!S54:W54)*2)+[1]IMPORT!AD54)),0)</f>
        <v>0</v>
      </c>
      <c r="T54" s="19">
        <f>[1]IMPORT!Q54</f>
        <v>544</v>
      </c>
      <c r="U54" s="61">
        <f>[1]IMPORT!AF54</f>
        <v>394.8</v>
      </c>
      <c r="V54" s="61">
        <f>[1]IMPORT!AG54</f>
        <v>1.3779128672745693</v>
      </c>
      <c r="W54" s="34">
        <f>IF([1]IMPORT!Q54-((STDEV([1]IMPORT!X54:AB54)*2)+[1]IMPORT!AF54)&gt;0,([1]IMPORT!Q54-((STDEV([1]IMPORT!X54:AB54)*2)+[1]IMPORT!AF54)),0)</f>
        <v>0</v>
      </c>
    </row>
    <row r="55" spans="1:23" ht="15" customHeight="1" x14ac:dyDescent="0.25">
      <c r="A55" s="95"/>
      <c r="B55" s="13" t="s">
        <v>68</v>
      </c>
      <c r="C55" s="29" t="str">
        <f>[1]IMPORT!C55</f>
        <v>078</v>
      </c>
      <c r="D55" s="11">
        <f>[1]IMPORT!D55</f>
        <v>0</v>
      </c>
      <c r="E55" s="2">
        <f>[1]IMPORT!E55</f>
        <v>0</v>
      </c>
      <c r="F55" s="12">
        <f>[1]IMPORT!F55</f>
        <v>0</v>
      </c>
      <c r="G55" s="2">
        <f>[1]IMPORT!G55</f>
        <v>0</v>
      </c>
      <c r="H55" s="12">
        <f>[1]IMPORT!H55</f>
        <v>0</v>
      </c>
      <c r="I55" s="2">
        <f>[1]IMPORT!I55</f>
        <v>0</v>
      </c>
      <c r="J55" s="12">
        <f>[1]IMPORT!J55</f>
        <v>0</v>
      </c>
      <c r="K55" s="7">
        <f>[1]IMPORT!K55</f>
        <v>0</v>
      </c>
      <c r="L55" s="5">
        <f>[1]IMPORT!L55</f>
        <v>0</v>
      </c>
      <c r="M55" s="2">
        <f>[1]IMPORT!M55</f>
        <v>0</v>
      </c>
      <c r="N55" s="2">
        <f>[1]IMPORT!N55</f>
        <v>0</v>
      </c>
      <c r="O55" s="7">
        <f>[1]IMPORT!O55</f>
        <v>2</v>
      </c>
      <c r="P55" s="4">
        <f>[1]IMPORT!P55</f>
        <v>0</v>
      </c>
      <c r="Q55" s="56">
        <f>[1]IMPORT!AD55</f>
        <v>12.2</v>
      </c>
      <c r="R55" s="56">
        <f>[1]IMPORT!AE55</f>
        <v>0</v>
      </c>
      <c r="S55" s="32">
        <f>IF([1]IMPORT!P55-((STDEV([1]IMPORT!S55:W55)*2)+[1]IMPORT!AD55)&gt;0,([1]IMPORT!P55-((STDEV([1]IMPORT!S55:W55)*2)+[1]IMPORT!AD55)),0)</f>
        <v>0</v>
      </c>
      <c r="T55" s="4">
        <f>[1]IMPORT!Q55</f>
        <v>4</v>
      </c>
      <c r="U55" s="59">
        <f>[1]IMPORT!AF55</f>
        <v>81.599999999999994</v>
      </c>
      <c r="V55" s="59">
        <f>[1]IMPORT!AG55</f>
        <v>4.9019607843137261E-2</v>
      </c>
      <c r="W55" s="32">
        <f>IF([1]IMPORT!Q55-((STDEV([1]IMPORT!X55:AB55)*2)+[1]IMPORT!AF55)&gt;0,([1]IMPORT!Q55-((STDEV([1]IMPORT!X55:AB55)*2)+[1]IMPORT!AF55)),0)</f>
        <v>0</v>
      </c>
    </row>
    <row r="56" spans="1:23" ht="15" customHeight="1" x14ac:dyDescent="0.25">
      <c r="A56" s="95"/>
      <c r="B56" s="13" t="s">
        <v>49</v>
      </c>
      <c r="C56" s="29" t="str">
        <f>[1]IMPORT!C56</f>
        <v>003</v>
      </c>
      <c r="D56" s="11">
        <f>[1]IMPORT!D56</f>
        <v>0</v>
      </c>
      <c r="E56" s="2">
        <f>[1]IMPORT!E56</f>
        <v>0</v>
      </c>
      <c r="F56" s="12">
        <f>[1]IMPORT!F56</f>
        <v>0</v>
      </c>
      <c r="G56" s="2">
        <f>[1]IMPORT!G56</f>
        <v>0</v>
      </c>
      <c r="H56" s="12">
        <f>[1]IMPORT!H56</f>
        <v>0</v>
      </c>
      <c r="I56" s="2">
        <f>[1]IMPORT!I56</f>
        <v>0</v>
      </c>
      <c r="J56" s="12">
        <f>[1]IMPORT!J56</f>
        <v>0</v>
      </c>
      <c r="K56" s="7">
        <f>[1]IMPORT!K56</f>
        <v>0</v>
      </c>
      <c r="L56" s="5">
        <f>[1]IMPORT!L56</f>
        <v>0</v>
      </c>
      <c r="M56" s="2">
        <f>[1]IMPORT!M56</f>
        <v>1</v>
      </c>
      <c r="N56" s="2">
        <f>[1]IMPORT!N56</f>
        <v>0</v>
      </c>
      <c r="O56" s="7">
        <f>[1]IMPORT!O56</f>
        <v>2</v>
      </c>
      <c r="P56" s="4">
        <f>[1]IMPORT!P56</f>
        <v>1</v>
      </c>
      <c r="Q56" s="56">
        <f>[1]IMPORT!AD56</f>
        <v>338.4</v>
      </c>
      <c r="R56" s="56">
        <f>[1]IMPORT!AE56</f>
        <v>2.9550827423167852E-3</v>
      </c>
      <c r="S56" s="32">
        <f>IF([1]IMPORT!P56-((STDEV([1]IMPORT!S56:W56)*2)+[1]IMPORT!AD56)&gt;0,([1]IMPORT!P56-((STDEV([1]IMPORT!S56:W56)*2)+[1]IMPORT!AD56)),0)</f>
        <v>0</v>
      </c>
      <c r="T56" s="4">
        <f>[1]IMPORT!Q56</f>
        <v>5</v>
      </c>
      <c r="U56" s="59">
        <f>[1]IMPORT!AF56</f>
        <v>1327.8</v>
      </c>
      <c r="V56" s="59">
        <f>[1]IMPORT!AG56</f>
        <v>3.7656273535170959E-3</v>
      </c>
      <c r="W56" s="32">
        <f>IF([1]IMPORT!Q56-((STDEV([1]IMPORT!X56:AB56)*2)+[1]IMPORT!AF56)&gt;0,([1]IMPORT!Q56-((STDEV([1]IMPORT!X56:AB56)*2)+[1]IMPORT!AF56)),0)</f>
        <v>0</v>
      </c>
    </row>
    <row r="57" spans="1:23" ht="15" customHeight="1" x14ac:dyDescent="0.25">
      <c r="A57" s="95"/>
      <c r="B57" s="13" t="s">
        <v>69</v>
      </c>
      <c r="C57" s="29" t="str">
        <f>[1]IMPORT!C57</f>
        <v>001</v>
      </c>
      <c r="D57" s="11">
        <f>[1]IMPORT!D57</f>
        <v>0</v>
      </c>
      <c r="E57" s="2">
        <f>[1]IMPORT!E57</f>
        <v>0</v>
      </c>
      <c r="F57" s="12">
        <f>[1]IMPORT!F57</f>
        <v>0</v>
      </c>
      <c r="G57" s="2">
        <f>[1]IMPORT!G57</f>
        <v>0</v>
      </c>
      <c r="H57" s="12">
        <f>[1]IMPORT!H57</f>
        <v>0</v>
      </c>
      <c r="I57" s="2">
        <f>[1]IMPORT!I57</f>
        <v>0</v>
      </c>
      <c r="J57" s="12">
        <f>[1]IMPORT!J57</f>
        <v>0</v>
      </c>
      <c r="K57" s="7">
        <f>[1]IMPORT!K57</f>
        <v>0</v>
      </c>
      <c r="L57" s="5">
        <f>[1]IMPORT!L57</f>
        <v>0</v>
      </c>
      <c r="M57" s="2">
        <f>[1]IMPORT!M57</f>
        <v>1</v>
      </c>
      <c r="N57" s="2">
        <f>[1]IMPORT!N57</f>
        <v>0</v>
      </c>
      <c r="O57" s="7">
        <f>[1]IMPORT!O57</f>
        <v>3</v>
      </c>
      <c r="P57" s="4">
        <f>[1]IMPORT!P57</f>
        <v>1</v>
      </c>
      <c r="Q57" s="56">
        <f>[1]IMPORT!AD57</f>
        <v>8.1999999999999993</v>
      </c>
      <c r="R57" s="56">
        <f>[1]IMPORT!AE57</f>
        <v>0.12195121951219513</v>
      </c>
      <c r="S57" s="32">
        <f>IF([1]IMPORT!P57-((STDEV([1]IMPORT!S57:W57)*2)+[1]IMPORT!AD57)&gt;0,([1]IMPORT!P57-((STDEV([1]IMPORT!S57:W57)*2)+[1]IMPORT!AD57)),0)</f>
        <v>0</v>
      </c>
      <c r="T57" s="4">
        <f>[1]IMPORT!Q57</f>
        <v>9</v>
      </c>
      <c r="U57" s="59">
        <f>[1]IMPORT!AF57</f>
        <v>32.799999999999997</v>
      </c>
      <c r="V57" s="59">
        <f>[1]IMPORT!AG57</f>
        <v>0.27439024390243905</v>
      </c>
      <c r="W57" s="32">
        <f>IF([1]IMPORT!Q57-((STDEV([1]IMPORT!X57:AB57)*2)+[1]IMPORT!AF57)&gt;0,([1]IMPORT!Q57-((STDEV([1]IMPORT!X57:AB57)*2)+[1]IMPORT!AF57)),0)</f>
        <v>0</v>
      </c>
    </row>
    <row r="58" spans="1:23" ht="15" customHeight="1" x14ac:dyDescent="0.25">
      <c r="A58" s="95"/>
      <c r="B58" s="13" t="s">
        <v>70</v>
      </c>
      <c r="C58" s="29" t="str">
        <f>[1]IMPORT!C58</f>
        <v>059</v>
      </c>
      <c r="D58" s="11">
        <f>[1]IMPORT!D58</f>
        <v>0</v>
      </c>
      <c r="E58" s="2">
        <f>[1]IMPORT!E58</f>
        <v>0</v>
      </c>
      <c r="F58" s="12">
        <f>[1]IMPORT!F58</f>
        <v>1</v>
      </c>
      <c r="G58" s="2">
        <f>[1]IMPORT!G58</f>
        <v>0</v>
      </c>
      <c r="H58" s="12">
        <f>[1]IMPORT!H58</f>
        <v>0</v>
      </c>
      <c r="I58" s="2">
        <f>[1]IMPORT!I58</f>
        <v>0</v>
      </c>
      <c r="J58" s="12">
        <f>[1]IMPORT!J58</f>
        <v>0</v>
      </c>
      <c r="K58" s="7">
        <f>[1]IMPORT!K58</f>
        <v>0</v>
      </c>
      <c r="L58" s="5">
        <f>[1]IMPORT!L58</f>
        <v>1</v>
      </c>
      <c r="M58" s="2">
        <f>[1]IMPORT!M58</f>
        <v>0</v>
      </c>
      <c r="N58" s="2">
        <f>[1]IMPORT!N58</f>
        <v>0</v>
      </c>
      <c r="O58" s="7">
        <f>[1]IMPORT!O58</f>
        <v>1</v>
      </c>
      <c r="P58" s="4">
        <f>[1]IMPORT!P58</f>
        <v>1</v>
      </c>
      <c r="Q58" s="56">
        <f>[1]IMPORT!AD58</f>
        <v>0.2</v>
      </c>
      <c r="R58" s="56">
        <f>[1]IMPORT!AE58</f>
        <v>5</v>
      </c>
      <c r="S58" s="32">
        <f>IF([1]IMPORT!P58-((STDEV([1]IMPORT!S58:W58)*2)+[1]IMPORT!AD58)&gt;0,([1]IMPORT!P58-((STDEV([1]IMPORT!S58:W58)*2)+[1]IMPORT!AD58)),0)</f>
        <v>0</v>
      </c>
      <c r="T58" s="4">
        <f>[1]IMPORT!Q58</f>
        <v>1</v>
      </c>
      <c r="U58" s="59">
        <f>[1]IMPORT!AF58</f>
        <v>1.2</v>
      </c>
      <c r="V58" s="59">
        <f>[1]IMPORT!AG58</f>
        <v>0.83333333333333337</v>
      </c>
      <c r="W58" s="32">
        <f>IF([1]IMPORT!Q58-((STDEV([1]IMPORT!X58:AB58)*2)+[1]IMPORT!AF58)&gt;0,([1]IMPORT!Q58-((STDEV([1]IMPORT!X58:AB58)*2)+[1]IMPORT!AF58)),0)</f>
        <v>0</v>
      </c>
    </row>
    <row r="59" spans="1:23" ht="15" customHeight="1" x14ac:dyDescent="0.25">
      <c r="A59" s="95"/>
      <c r="B59" s="13" t="s">
        <v>50</v>
      </c>
      <c r="C59" s="29" t="str">
        <f>[1]IMPORT!C59</f>
        <v>020</v>
      </c>
      <c r="D59" s="11">
        <f>[1]IMPORT!D59</f>
        <v>0</v>
      </c>
      <c r="E59" s="2">
        <f>[1]IMPORT!E59</f>
        <v>0</v>
      </c>
      <c r="F59" s="12">
        <f>[1]IMPORT!F59</f>
        <v>0</v>
      </c>
      <c r="G59" s="2">
        <f>[1]IMPORT!G59</f>
        <v>0</v>
      </c>
      <c r="H59" s="12">
        <f>[1]IMPORT!H59</f>
        <v>3</v>
      </c>
      <c r="I59" s="2">
        <f>[1]IMPORT!I59</f>
        <v>0</v>
      </c>
      <c r="J59" s="12">
        <f>[1]IMPORT!J59</f>
        <v>0</v>
      </c>
      <c r="K59" s="7">
        <f>[1]IMPORT!K59</f>
        <v>0</v>
      </c>
      <c r="L59" s="5">
        <f>[1]IMPORT!L59</f>
        <v>3</v>
      </c>
      <c r="M59" s="2">
        <f>[1]IMPORT!M59</f>
        <v>1</v>
      </c>
      <c r="N59" s="2">
        <f>[1]IMPORT!N59</f>
        <v>3</v>
      </c>
      <c r="O59" s="7">
        <f>[1]IMPORT!O59</f>
        <v>19</v>
      </c>
      <c r="P59" s="4">
        <f>[1]IMPORT!P59</f>
        <v>10</v>
      </c>
      <c r="Q59" s="56">
        <f>[1]IMPORT!AD59</f>
        <v>68.599999999999994</v>
      </c>
      <c r="R59" s="56">
        <f>[1]IMPORT!AE59</f>
        <v>0.1457725947521866</v>
      </c>
      <c r="S59" s="32">
        <f>IF([1]IMPORT!P59-((STDEV([1]IMPORT!S59:W59)*2)+[1]IMPORT!AD59)&gt;0,([1]IMPORT!P59-((STDEV([1]IMPORT!S59:W59)*2)+[1]IMPORT!AD59)),0)</f>
        <v>0</v>
      </c>
      <c r="T59" s="4">
        <f>[1]IMPORT!Q59</f>
        <v>46</v>
      </c>
      <c r="U59" s="59">
        <f>[1]IMPORT!AF59</f>
        <v>345.4</v>
      </c>
      <c r="V59" s="59">
        <f>[1]IMPORT!AG59</f>
        <v>0.1331789229878402</v>
      </c>
      <c r="W59" s="32">
        <f>IF([1]IMPORT!Q59-((STDEV([1]IMPORT!X59:AB59)*2)+[1]IMPORT!AF59)&gt;0,([1]IMPORT!Q59-((STDEV([1]IMPORT!X59:AB59)*2)+[1]IMPORT!AF59)),0)</f>
        <v>0</v>
      </c>
    </row>
    <row r="60" spans="1:23" ht="15" customHeight="1" x14ac:dyDescent="0.25">
      <c r="A60" s="95"/>
      <c r="B60" s="13" t="s">
        <v>71</v>
      </c>
      <c r="C60" s="29" t="str">
        <f>[1]IMPORT!C60</f>
        <v>049</v>
      </c>
      <c r="D60" s="11">
        <f>[1]IMPORT!D60</f>
        <v>0</v>
      </c>
      <c r="E60" s="2">
        <f>[1]IMPORT!E60</f>
        <v>0</v>
      </c>
      <c r="F60" s="12">
        <f>[1]IMPORT!F60</f>
        <v>0</v>
      </c>
      <c r="G60" s="2">
        <f>[1]IMPORT!G60</f>
        <v>0</v>
      </c>
      <c r="H60" s="12">
        <f>[1]IMPORT!H60</f>
        <v>0</v>
      </c>
      <c r="I60" s="2">
        <f>[1]IMPORT!I60</f>
        <v>0</v>
      </c>
      <c r="J60" s="12">
        <f>[1]IMPORT!J60</f>
        <v>0</v>
      </c>
      <c r="K60" s="7">
        <f>[1]IMPORT!K60</f>
        <v>0</v>
      </c>
      <c r="L60" s="5">
        <f>[1]IMPORT!L60</f>
        <v>0</v>
      </c>
      <c r="M60" s="2">
        <f>[1]IMPORT!M60</f>
        <v>0</v>
      </c>
      <c r="N60" s="2">
        <f>[1]IMPORT!N60</f>
        <v>0</v>
      </c>
      <c r="O60" s="7">
        <f>[1]IMPORT!O60</f>
        <v>0</v>
      </c>
      <c r="P60" s="4">
        <f>[1]IMPORT!P60</f>
        <v>0</v>
      </c>
      <c r="Q60" s="56">
        <f>[1]IMPORT!AD60</f>
        <v>0.2</v>
      </c>
      <c r="R60" s="56">
        <f>[1]IMPORT!AE60</f>
        <v>0</v>
      </c>
      <c r="S60" s="32">
        <f>IF([1]IMPORT!P60-((STDEV([1]IMPORT!S60:W60)*2)+[1]IMPORT!AD60)&gt;0,([1]IMPORT!P60-((STDEV([1]IMPORT!S60:W60)*2)+[1]IMPORT!AD60)),0)</f>
        <v>0</v>
      </c>
      <c r="T60" s="4">
        <f>[1]IMPORT!Q60</f>
        <v>0</v>
      </c>
      <c r="U60" s="59">
        <f>[1]IMPORT!AF60</f>
        <v>0.2</v>
      </c>
      <c r="V60" s="59">
        <f>[1]IMPORT!AG60</f>
        <v>0</v>
      </c>
      <c r="W60" s="32">
        <f>IF([1]IMPORT!Q60-((STDEV([1]IMPORT!X60:AB60)*2)+[1]IMPORT!AF60)&gt;0,([1]IMPORT!Q60-((STDEV([1]IMPORT!X60:AB60)*2)+[1]IMPORT!AF60)),0)</f>
        <v>0</v>
      </c>
    </row>
    <row r="61" spans="1:23" ht="15" customHeight="1" x14ac:dyDescent="0.25">
      <c r="A61" s="95"/>
      <c r="B61" s="13" t="s">
        <v>51</v>
      </c>
      <c r="C61" s="29" t="str">
        <f>[1]IMPORT!C61</f>
        <v>002</v>
      </c>
      <c r="D61" s="11">
        <f>[1]IMPORT!D61</f>
        <v>0</v>
      </c>
      <c r="E61" s="2">
        <f>[1]IMPORT!E61</f>
        <v>17</v>
      </c>
      <c r="F61" s="12">
        <f>[1]IMPORT!F61</f>
        <v>5</v>
      </c>
      <c r="G61" s="2">
        <f>[1]IMPORT!G61</f>
        <v>63</v>
      </c>
      <c r="H61" s="12">
        <f>[1]IMPORT!H61</f>
        <v>0</v>
      </c>
      <c r="I61" s="2">
        <f>[1]IMPORT!I61</f>
        <v>0</v>
      </c>
      <c r="J61" s="12">
        <f>[1]IMPORT!J61</f>
        <v>3</v>
      </c>
      <c r="K61" s="7">
        <f>[1]IMPORT!K61</f>
        <v>27</v>
      </c>
      <c r="L61" s="5">
        <f>[1]IMPORT!L61</f>
        <v>115</v>
      </c>
      <c r="M61" s="2">
        <f>[1]IMPORT!M61</f>
        <v>191</v>
      </c>
      <c r="N61" s="2">
        <f>[1]IMPORT!N61</f>
        <v>341</v>
      </c>
      <c r="O61" s="7">
        <f>[1]IMPORT!O61</f>
        <v>2448</v>
      </c>
      <c r="P61" s="4">
        <f>[1]IMPORT!P61</f>
        <v>1025</v>
      </c>
      <c r="Q61" s="56">
        <f>[1]IMPORT!AD61</f>
        <v>2088.1999999999998</v>
      </c>
      <c r="R61" s="56">
        <f>[1]IMPORT!AE61</f>
        <v>0.4908533665357725</v>
      </c>
      <c r="S61" s="32">
        <f>IF([1]IMPORT!P61-((STDEV([1]IMPORT!S61:W61)*2)+[1]IMPORT!AD61)&gt;0,([1]IMPORT!P61-((STDEV([1]IMPORT!S61:W61)*2)+[1]IMPORT!AD61)),0)</f>
        <v>0</v>
      </c>
      <c r="T61" s="4">
        <f>[1]IMPORT!Q61</f>
        <v>3799</v>
      </c>
      <c r="U61" s="59">
        <f>[1]IMPORT!AF61</f>
        <v>4740</v>
      </c>
      <c r="V61" s="59">
        <f>[1]IMPORT!AG61</f>
        <v>0.80147679324894516</v>
      </c>
      <c r="W61" s="32">
        <f>IF([1]IMPORT!Q61-((STDEV([1]IMPORT!X61:AB61)*2)+[1]IMPORT!AF61)&gt;0,([1]IMPORT!Q61-((STDEV([1]IMPORT!X61:AB61)*2)+[1]IMPORT!AF61)),0)</f>
        <v>0</v>
      </c>
    </row>
    <row r="62" spans="1:23" ht="15.75" customHeight="1" thickBot="1" x14ac:dyDescent="0.3">
      <c r="A62" s="96"/>
      <c r="B62" s="20" t="s">
        <v>72</v>
      </c>
      <c r="C62" s="30" t="str">
        <f>[1]IMPORT!C62</f>
        <v>060</v>
      </c>
      <c r="D62" s="21">
        <f>[1]IMPORT!D62</f>
        <v>0</v>
      </c>
      <c r="E62" s="9">
        <f>[1]IMPORT!E62</f>
        <v>0</v>
      </c>
      <c r="F62" s="22">
        <f>[1]IMPORT!F62</f>
        <v>0</v>
      </c>
      <c r="G62" s="9">
        <f>[1]IMPORT!G62</f>
        <v>0</v>
      </c>
      <c r="H62" s="22">
        <f>[1]IMPORT!H62</f>
        <v>0</v>
      </c>
      <c r="I62" s="9">
        <f>[1]IMPORT!I62</f>
        <v>0</v>
      </c>
      <c r="J62" s="22">
        <f>[1]IMPORT!J62</f>
        <v>0</v>
      </c>
      <c r="K62" s="10">
        <f>[1]IMPORT!K62</f>
        <v>0</v>
      </c>
      <c r="L62" s="8">
        <f>[1]IMPORT!L62</f>
        <v>0</v>
      </c>
      <c r="M62" s="9">
        <f>[1]IMPORT!M62</f>
        <v>0</v>
      </c>
      <c r="N62" s="9">
        <f>[1]IMPORT!N62</f>
        <v>0</v>
      </c>
      <c r="O62" s="10">
        <f>[1]IMPORT!O62</f>
        <v>0</v>
      </c>
      <c r="P62" s="23">
        <f>[1]IMPORT!P62</f>
        <v>0</v>
      </c>
      <c r="Q62" s="57">
        <f>[1]IMPORT!AD62</f>
        <v>0.6</v>
      </c>
      <c r="R62" s="57">
        <f>[1]IMPORT!AE62</f>
        <v>0</v>
      </c>
      <c r="S62" s="33">
        <f>IF([1]IMPORT!P62-((STDEV([1]IMPORT!S62:W62)*2)+[1]IMPORT!AD62)&gt;0,([1]IMPORT!P62-((STDEV([1]IMPORT!S62:W62)*2)+[1]IMPORT!AD62)),0)</f>
        <v>0</v>
      </c>
      <c r="T62" s="23">
        <f>[1]IMPORT!Q62</f>
        <v>0</v>
      </c>
      <c r="U62" s="60">
        <f>[1]IMPORT!AF62</f>
        <v>1.6</v>
      </c>
      <c r="V62" s="60">
        <f>[1]IMPORT!AG62</f>
        <v>0</v>
      </c>
      <c r="W62" s="33">
        <f>IF([1]IMPORT!Q62-((STDEV([1]IMPORT!X62:AB62)*2)+[1]IMPORT!AF62)&gt;0,([1]IMPORT!Q62-((STDEV([1]IMPORT!X62:AB62)*2)+[1]IMPORT!AF62)),0)</f>
        <v>0</v>
      </c>
    </row>
    <row r="63" spans="1:23" ht="15" customHeight="1" x14ac:dyDescent="0.25">
      <c r="A63" s="94" t="s">
        <v>52</v>
      </c>
      <c r="B63" s="14" t="s">
        <v>73</v>
      </c>
      <c r="C63" s="31" t="str">
        <f>[1]IMPORT!C63</f>
        <v>058</v>
      </c>
      <c r="D63" s="15">
        <f>[1]IMPORT!D63</f>
        <v>0</v>
      </c>
      <c r="E63" s="16">
        <f>[1]IMPORT!E63</f>
        <v>0</v>
      </c>
      <c r="F63" s="17">
        <f>[1]IMPORT!F63</f>
        <v>0</v>
      </c>
      <c r="G63" s="16">
        <f>[1]IMPORT!G63</f>
        <v>0</v>
      </c>
      <c r="H63" s="17">
        <f>[1]IMPORT!H63</f>
        <v>0</v>
      </c>
      <c r="I63" s="16">
        <f>[1]IMPORT!I63</f>
        <v>0</v>
      </c>
      <c r="J63" s="17">
        <f>[1]IMPORT!J63</f>
        <v>0</v>
      </c>
      <c r="K63" s="18">
        <f>[1]IMPORT!K63</f>
        <v>0</v>
      </c>
      <c r="L63" s="28">
        <f>[1]IMPORT!L63</f>
        <v>0</v>
      </c>
      <c r="M63" s="16">
        <f>[1]IMPORT!M63</f>
        <v>0</v>
      </c>
      <c r="N63" s="16">
        <f>[1]IMPORT!N63</f>
        <v>0</v>
      </c>
      <c r="O63" s="18">
        <f>[1]IMPORT!O63</f>
        <v>0</v>
      </c>
      <c r="P63" s="19">
        <f>[1]IMPORT!P63</f>
        <v>0</v>
      </c>
      <c r="Q63" s="58">
        <f>[1]IMPORT!AD63</f>
        <v>0</v>
      </c>
      <c r="R63" s="58" t="str">
        <f>[1]IMPORT!AE63</f>
        <v/>
      </c>
      <c r="S63" s="34">
        <f>IF([1]IMPORT!P63-((STDEV([1]IMPORT!S63:W63)*2)+[1]IMPORT!AD63)&gt;0,([1]IMPORT!P63-((STDEV([1]IMPORT!S63:W63)*2)+[1]IMPORT!AD63)),0)</f>
        <v>0</v>
      </c>
      <c r="T63" s="19">
        <f>[1]IMPORT!Q63</f>
        <v>0</v>
      </c>
      <c r="U63" s="61">
        <f>[1]IMPORT!AF63</f>
        <v>0</v>
      </c>
      <c r="V63" s="61" t="str">
        <f>[1]IMPORT!AG63</f>
        <v/>
      </c>
      <c r="W63" s="34">
        <f>IF([1]IMPORT!Q63-((STDEV([1]IMPORT!X63:AB63)*2)+[1]IMPORT!AF63)&gt;0,([1]IMPORT!Q63-((STDEV([1]IMPORT!X63:AB63)*2)+[1]IMPORT!AF63)),0)</f>
        <v>0</v>
      </c>
    </row>
    <row r="64" spans="1:23" ht="15" customHeight="1" x14ac:dyDescent="0.25">
      <c r="A64" s="95"/>
      <c r="B64" s="13" t="s">
        <v>74</v>
      </c>
      <c r="C64" s="29" t="str">
        <f>[1]IMPORT!C64</f>
        <v>063</v>
      </c>
      <c r="D64" s="11">
        <f>[1]IMPORT!D64</f>
        <v>0</v>
      </c>
      <c r="E64" s="2">
        <f>[1]IMPORT!E64</f>
        <v>0</v>
      </c>
      <c r="F64" s="12">
        <f>[1]IMPORT!F64</f>
        <v>0</v>
      </c>
      <c r="G64" s="2">
        <f>[1]IMPORT!G64</f>
        <v>0</v>
      </c>
      <c r="H64" s="12">
        <f>[1]IMPORT!H64</f>
        <v>0</v>
      </c>
      <c r="I64" s="2">
        <f>[1]IMPORT!I64</f>
        <v>0</v>
      </c>
      <c r="J64" s="12">
        <f>[1]IMPORT!J64</f>
        <v>0</v>
      </c>
      <c r="K64" s="7">
        <f>[1]IMPORT!K64</f>
        <v>0</v>
      </c>
      <c r="L64" s="5">
        <f>[1]IMPORT!L64</f>
        <v>0</v>
      </c>
      <c r="M64" s="2">
        <f>[1]IMPORT!M64</f>
        <v>0</v>
      </c>
      <c r="N64" s="2">
        <f>[1]IMPORT!N64</f>
        <v>0</v>
      </c>
      <c r="O64" s="7">
        <f>[1]IMPORT!O64</f>
        <v>0</v>
      </c>
      <c r="P64" s="4">
        <f>[1]IMPORT!P64</f>
        <v>0</v>
      </c>
      <c r="Q64" s="56">
        <f>[1]IMPORT!AD64</f>
        <v>0</v>
      </c>
      <c r="R64" s="56" t="str">
        <f>[1]IMPORT!AE64</f>
        <v/>
      </c>
      <c r="S64" s="32">
        <f>IF([1]IMPORT!P64-((STDEV([1]IMPORT!S64:W64)*2)+[1]IMPORT!AD64)&gt;0,([1]IMPORT!P64-((STDEV([1]IMPORT!S64:W64)*2)+[1]IMPORT!AD64)),0)</f>
        <v>0</v>
      </c>
      <c r="T64" s="4">
        <f>[1]IMPORT!Q64</f>
        <v>0</v>
      </c>
      <c r="U64" s="59">
        <f>[1]IMPORT!AF64</f>
        <v>0</v>
      </c>
      <c r="V64" s="59" t="str">
        <f>[1]IMPORT!AG64</f>
        <v/>
      </c>
      <c r="W64" s="32">
        <f>IF([1]IMPORT!Q64-((STDEV([1]IMPORT!X64:AB64)*2)+[1]IMPORT!AF64)&gt;0,([1]IMPORT!Q64-((STDEV([1]IMPORT!X64:AB64)*2)+[1]IMPORT!AF64)),0)</f>
        <v>0</v>
      </c>
    </row>
    <row r="65" spans="1:23" ht="15.75" customHeight="1" thickBot="1" x14ac:dyDescent="0.3">
      <c r="A65" s="95"/>
      <c r="B65" s="13" t="s">
        <v>53</v>
      </c>
      <c r="C65" s="29" t="str">
        <f>[1]IMPORT!C65</f>
        <v>004</v>
      </c>
      <c r="D65" s="11">
        <f>[1]IMPORT!D65</f>
        <v>0</v>
      </c>
      <c r="E65" s="2">
        <f>[1]IMPORT!E65</f>
        <v>0</v>
      </c>
      <c r="F65" s="12">
        <f>[1]IMPORT!F65</f>
        <v>0</v>
      </c>
      <c r="G65" s="2">
        <f>[1]IMPORT!G65</f>
        <v>1</v>
      </c>
      <c r="H65" s="12">
        <f>[1]IMPORT!H65</f>
        <v>0</v>
      </c>
      <c r="I65" s="2">
        <f>[1]IMPORT!I65</f>
        <v>0</v>
      </c>
      <c r="J65" s="12">
        <f>[1]IMPORT!J65</f>
        <v>0</v>
      </c>
      <c r="K65" s="7">
        <f>[1]IMPORT!K65</f>
        <v>0</v>
      </c>
      <c r="L65" s="5">
        <f>[1]IMPORT!L65</f>
        <v>1</v>
      </c>
      <c r="M65" s="2">
        <f>[1]IMPORT!M65</f>
        <v>3</v>
      </c>
      <c r="N65" s="2">
        <f>[1]IMPORT!N65</f>
        <v>1</v>
      </c>
      <c r="O65" s="7">
        <f>[1]IMPORT!O65</f>
        <v>11</v>
      </c>
      <c r="P65" s="4">
        <f>[1]IMPORT!P65</f>
        <v>8</v>
      </c>
      <c r="Q65" s="56">
        <f>[1]IMPORT!AD65</f>
        <v>3.4</v>
      </c>
      <c r="R65" s="56">
        <f>[1]IMPORT!AE65</f>
        <v>2.3529411764705883</v>
      </c>
      <c r="S65" s="32">
        <f>IF([1]IMPORT!P65-((STDEV([1]IMPORT!S65:W65)*2)+[1]IMPORT!AD65)&gt;0,([1]IMPORT!P65-((STDEV([1]IMPORT!S65:W65)*2)+[1]IMPORT!AD65)),0)</f>
        <v>0</v>
      </c>
      <c r="T65" s="4">
        <f>[1]IMPORT!Q65</f>
        <v>20</v>
      </c>
      <c r="U65" s="59">
        <f>[1]IMPORT!AF65</f>
        <v>19</v>
      </c>
      <c r="V65" s="59">
        <f>[1]IMPORT!AG65</f>
        <v>1.0526315789473684</v>
      </c>
      <c r="W65" s="32">
        <f>IF([1]IMPORT!Q65-((STDEV([1]IMPORT!X65:AB65)*2)+[1]IMPORT!AF65)&gt;0,([1]IMPORT!Q65-((STDEV([1]IMPORT!X65:AB65)*2)+[1]IMPORT!AF65)),0)</f>
        <v>0</v>
      </c>
    </row>
    <row r="66" spans="1:23" ht="15" customHeight="1" x14ac:dyDescent="0.25">
      <c r="A66" s="95"/>
      <c r="B66" s="82" t="s">
        <v>54</v>
      </c>
      <c r="C66" s="83" t="str">
        <f>[1]IMPORT!C66</f>
        <v>017</v>
      </c>
      <c r="D66" s="84">
        <f>[1]IMPORT!D66</f>
        <v>0</v>
      </c>
      <c r="E66" s="85">
        <f>[1]IMPORT!E66</f>
        <v>3</v>
      </c>
      <c r="F66" s="85">
        <f>[1]IMPORT!F66</f>
        <v>0</v>
      </c>
      <c r="G66" s="85">
        <f>[1]IMPORT!G66</f>
        <v>5</v>
      </c>
      <c r="H66" s="85">
        <f>[1]IMPORT!H66</f>
        <v>0</v>
      </c>
      <c r="I66" s="85">
        <f>[1]IMPORT!I66</f>
        <v>0</v>
      </c>
      <c r="J66" s="85">
        <f>[1]IMPORT!J66</f>
        <v>0</v>
      </c>
      <c r="K66" s="86">
        <f>[1]IMPORT!K66</f>
        <v>0</v>
      </c>
      <c r="L66" s="84">
        <f>[1]IMPORT!L66</f>
        <v>8</v>
      </c>
      <c r="M66" s="85">
        <f>[1]IMPORT!M66</f>
        <v>17</v>
      </c>
      <c r="N66" s="85">
        <f>[1]IMPORT!N66</f>
        <v>5</v>
      </c>
      <c r="O66" s="86">
        <f>[1]IMPORT!O66</f>
        <v>177</v>
      </c>
      <c r="P66" s="87">
        <f>[1]IMPORT!P66</f>
        <v>112</v>
      </c>
      <c r="Q66" s="88">
        <f>[1]IMPORT!AD66</f>
        <v>36.200000000000003</v>
      </c>
      <c r="R66" s="88">
        <f>[1]IMPORT!AE66</f>
        <v>3.0939226519337013</v>
      </c>
      <c r="S66" s="89">
        <f>IF([1]IMPORT!P66-((STDEV([1]IMPORT!S66:W66)*2)+[1]IMPORT!AD66)&gt;0,([1]IMPORT!P66-((STDEV([1]IMPORT!S66:W66)*2)+[1]IMPORT!AD66)),0)</f>
        <v>54.567948756655653</v>
      </c>
      <c r="T66" s="87">
        <f>[1]IMPORT!Q66</f>
        <v>217</v>
      </c>
      <c r="U66" s="90">
        <f>[1]IMPORT!AF66</f>
        <v>119.2</v>
      </c>
      <c r="V66" s="90">
        <f>[1]IMPORT!AG66</f>
        <v>1.8204697986577181</v>
      </c>
      <c r="W66" s="89">
        <f>IF([1]IMPORT!Q66-((STDEV([1]IMPORT!X66:AB66)*2)+[1]IMPORT!AF66)&gt;0,([1]IMPORT!Q66-((STDEV([1]IMPORT!X66:AB66)*2)+[1]IMPORT!AF66)),0)</f>
        <v>60.721704462044073</v>
      </c>
    </row>
    <row r="67" spans="1:23" ht="15" customHeight="1" x14ac:dyDescent="0.25">
      <c r="A67" s="95"/>
      <c r="B67" s="13" t="s">
        <v>94</v>
      </c>
      <c r="C67" s="29" t="str">
        <f>[1]IMPORT!C67</f>
        <v>064</v>
      </c>
      <c r="D67" s="11">
        <f>[1]IMPORT!D67</f>
        <v>0</v>
      </c>
      <c r="E67" s="2">
        <f>[1]IMPORT!E67</f>
        <v>0</v>
      </c>
      <c r="F67" s="12">
        <f>[1]IMPORT!F67</f>
        <v>0</v>
      </c>
      <c r="G67" s="2">
        <f>[1]IMPORT!G67</f>
        <v>0</v>
      </c>
      <c r="H67" s="12">
        <f>[1]IMPORT!H67</f>
        <v>0</v>
      </c>
      <c r="I67" s="2">
        <f>[1]IMPORT!I67</f>
        <v>0</v>
      </c>
      <c r="J67" s="12">
        <f>[1]IMPORT!J67</f>
        <v>0</v>
      </c>
      <c r="K67" s="7">
        <f>[1]IMPORT!K67</f>
        <v>0</v>
      </c>
      <c r="L67" s="5">
        <f>[1]IMPORT!L67</f>
        <v>0</v>
      </c>
      <c r="M67" s="2">
        <f>[1]IMPORT!M67</f>
        <v>0</v>
      </c>
      <c r="N67" s="2">
        <f>[1]IMPORT!N67</f>
        <v>0</v>
      </c>
      <c r="O67" s="7">
        <f>[1]IMPORT!O67</f>
        <v>0</v>
      </c>
      <c r="P67" s="4">
        <f>[1]IMPORT!P67</f>
        <v>0</v>
      </c>
      <c r="Q67" s="56">
        <f>[1]IMPORT!AD67</f>
        <v>0</v>
      </c>
      <c r="R67" s="56" t="str">
        <f>[1]IMPORT!AE67</f>
        <v/>
      </c>
      <c r="S67" s="32">
        <f>IF([1]IMPORT!P67-((STDEV([1]IMPORT!S67:W67)*2)+[1]IMPORT!AD67)&gt;0,([1]IMPORT!P67-((STDEV([1]IMPORT!S67:W67)*2)+[1]IMPORT!AD67)),0)</f>
        <v>0</v>
      </c>
      <c r="T67" s="4">
        <f>[1]IMPORT!Q67</f>
        <v>0</v>
      </c>
      <c r="U67" s="59">
        <f>[1]IMPORT!AF67</f>
        <v>0</v>
      </c>
      <c r="V67" s="59" t="str">
        <f>[1]IMPORT!AG67</f>
        <v/>
      </c>
      <c r="W67" s="32">
        <f>IF([1]IMPORT!Q67-((STDEV([1]IMPORT!X67:AB67)*2)+[1]IMPORT!AF67)&gt;0,([1]IMPORT!Q67-((STDEV([1]IMPORT!X67:AB67)*2)+[1]IMPORT!AF67)),0)</f>
        <v>0</v>
      </c>
    </row>
    <row r="68" spans="1:23" ht="15" customHeight="1" x14ac:dyDescent="0.25">
      <c r="A68" s="95"/>
      <c r="B68" s="13" t="s">
        <v>75</v>
      </c>
      <c r="C68" s="29" t="str">
        <f>[1]IMPORT!C68</f>
        <v>023</v>
      </c>
      <c r="D68" s="11">
        <f>[1]IMPORT!D68</f>
        <v>0</v>
      </c>
      <c r="E68" s="2">
        <f>[1]IMPORT!E68</f>
        <v>0</v>
      </c>
      <c r="F68" s="12">
        <f>[1]IMPORT!F68</f>
        <v>0</v>
      </c>
      <c r="G68" s="2">
        <f>[1]IMPORT!G68</f>
        <v>0</v>
      </c>
      <c r="H68" s="12">
        <f>[1]IMPORT!H68</f>
        <v>0</v>
      </c>
      <c r="I68" s="2">
        <f>[1]IMPORT!I68</f>
        <v>0</v>
      </c>
      <c r="J68" s="12">
        <f>[1]IMPORT!J68</f>
        <v>0</v>
      </c>
      <c r="K68" s="7">
        <f>[1]IMPORT!K68</f>
        <v>0</v>
      </c>
      <c r="L68" s="5">
        <f>[1]IMPORT!L68</f>
        <v>0</v>
      </c>
      <c r="M68" s="2">
        <f>[1]IMPORT!M68</f>
        <v>2</v>
      </c>
      <c r="N68" s="2">
        <f>[1]IMPORT!N68</f>
        <v>3</v>
      </c>
      <c r="O68" s="7">
        <f>[1]IMPORT!O68</f>
        <v>12</v>
      </c>
      <c r="P68" s="4">
        <f>[1]IMPORT!P68</f>
        <v>6</v>
      </c>
      <c r="Q68" s="56">
        <f>[1]IMPORT!AD68</f>
        <v>6.6</v>
      </c>
      <c r="R68" s="56">
        <f>[1]IMPORT!AE68</f>
        <v>0.90909090909090917</v>
      </c>
      <c r="S68" s="32">
        <f>IF([1]IMPORT!P68-((STDEV([1]IMPORT!S68:W68)*2)+[1]IMPORT!AD68)&gt;0,([1]IMPORT!P68-((STDEV([1]IMPORT!S68:W68)*2)+[1]IMPORT!AD68)),0)</f>
        <v>0</v>
      </c>
      <c r="T68" s="4">
        <f>[1]IMPORT!Q68</f>
        <v>54</v>
      </c>
      <c r="U68" s="59">
        <f>[1]IMPORT!AF68</f>
        <v>21.6</v>
      </c>
      <c r="V68" s="59">
        <f>[1]IMPORT!AG68</f>
        <v>2.5</v>
      </c>
      <c r="W68" s="32">
        <f>IF([1]IMPORT!Q68-((STDEV([1]IMPORT!X68:AB68)*2)+[1]IMPORT!AF68)&gt;0,([1]IMPORT!Q68-((STDEV([1]IMPORT!X68:AB68)*2)+[1]IMPORT!AF68)),0)</f>
        <v>14.646127183062291</v>
      </c>
    </row>
    <row r="69" spans="1:23" ht="15" customHeight="1" x14ac:dyDescent="0.25">
      <c r="A69" s="95"/>
      <c r="B69" s="13" t="s">
        <v>55</v>
      </c>
      <c r="C69" s="29" t="str">
        <f>[1]IMPORT!C69</f>
        <v>027</v>
      </c>
      <c r="D69" s="11">
        <f>[1]IMPORT!D69</f>
        <v>0</v>
      </c>
      <c r="E69" s="2">
        <f>[1]IMPORT!E69</f>
        <v>6</v>
      </c>
      <c r="F69" s="12">
        <f>[1]IMPORT!F69</f>
        <v>0</v>
      </c>
      <c r="G69" s="2">
        <f>[1]IMPORT!G69</f>
        <v>16</v>
      </c>
      <c r="H69" s="12">
        <f>[1]IMPORT!H69</f>
        <v>0</v>
      </c>
      <c r="I69" s="2">
        <f>[1]IMPORT!I69</f>
        <v>0</v>
      </c>
      <c r="J69" s="12">
        <f>[1]IMPORT!J69</f>
        <v>1</v>
      </c>
      <c r="K69" s="7">
        <f>[1]IMPORT!K69</f>
        <v>2</v>
      </c>
      <c r="L69" s="5">
        <f>[1]IMPORT!L69</f>
        <v>25</v>
      </c>
      <c r="M69" s="2">
        <f>[1]IMPORT!M69</f>
        <v>18</v>
      </c>
      <c r="N69" s="2">
        <f>[1]IMPORT!N69</f>
        <v>20</v>
      </c>
      <c r="O69" s="7">
        <f>[1]IMPORT!O69</f>
        <v>272</v>
      </c>
      <c r="P69" s="4">
        <f>[1]IMPORT!P69</f>
        <v>145</v>
      </c>
      <c r="Q69" s="56">
        <f>[1]IMPORT!AD69</f>
        <v>125.6</v>
      </c>
      <c r="R69" s="56">
        <f>[1]IMPORT!AE69</f>
        <v>1.1544585987261147</v>
      </c>
      <c r="S69" s="32">
        <f>IF([1]IMPORT!P69-((STDEV([1]IMPORT!S69:W69)*2)+[1]IMPORT!AD69)&gt;0,([1]IMPORT!P69-((STDEV([1]IMPORT!S69:W69)*2)+[1]IMPORT!AD69)),0)</f>
        <v>1.4222359566046237</v>
      </c>
      <c r="T69" s="4">
        <f>[1]IMPORT!Q69</f>
        <v>473</v>
      </c>
      <c r="U69" s="59">
        <f>[1]IMPORT!AF69</f>
        <v>546</v>
      </c>
      <c r="V69" s="59">
        <f>[1]IMPORT!AG69</f>
        <v>0.86630036630036633</v>
      </c>
      <c r="W69" s="32">
        <f>IF([1]IMPORT!Q69-((STDEV([1]IMPORT!X69:AB69)*2)+[1]IMPORT!AF69)&gt;0,([1]IMPORT!Q69-((STDEV([1]IMPORT!X69:AB69)*2)+[1]IMPORT!AF69)),0)</f>
        <v>0</v>
      </c>
    </row>
    <row r="70" spans="1:23" ht="15.75" customHeight="1" thickBot="1" x14ac:dyDescent="0.3">
      <c r="A70" s="96"/>
      <c r="B70" s="20" t="s">
        <v>76</v>
      </c>
      <c r="C70" s="30" t="str">
        <f>[1]IMPORT!C70</f>
        <v>070</v>
      </c>
      <c r="D70" s="21">
        <f>[1]IMPORT!D70</f>
        <v>0</v>
      </c>
      <c r="E70" s="9">
        <f>[1]IMPORT!E70</f>
        <v>0</v>
      </c>
      <c r="F70" s="22">
        <f>[1]IMPORT!F70</f>
        <v>0</v>
      </c>
      <c r="G70" s="9">
        <f>[1]IMPORT!G70</f>
        <v>0</v>
      </c>
      <c r="H70" s="22">
        <f>[1]IMPORT!H70</f>
        <v>0</v>
      </c>
      <c r="I70" s="9">
        <f>[1]IMPORT!I70</f>
        <v>0</v>
      </c>
      <c r="J70" s="22">
        <f>[1]IMPORT!J70</f>
        <v>0</v>
      </c>
      <c r="K70" s="10">
        <f>[1]IMPORT!K70</f>
        <v>0</v>
      </c>
      <c r="L70" s="8">
        <f>[1]IMPORT!L70</f>
        <v>0</v>
      </c>
      <c r="M70" s="9">
        <f>[1]IMPORT!M70</f>
        <v>0</v>
      </c>
      <c r="N70" s="9">
        <f>[1]IMPORT!N70</f>
        <v>0</v>
      </c>
      <c r="O70" s="10">
        <f>[1]IMPORT!O70</f>
        <v>0</v>
      </c>
      <c r="P70" s="23">
        <f>[1]IMPORT!P70</f>
        <v>0</v>
      </c>
      <c r="Q70" s="57">
        <f>[1]IMPORT!AD70</f>
        <v>0.4</v>
      </c>
      <c r="R70" s="57">
        <f>[1]IMPORT!AE70</f>
        <v>0</v>
      </c>
      <c r="S70" s="33">
        <f>IF([1]IMPORT!P70-((STDEV([1]IMPORT!S70:W70)*2)+[1]IMPORT!AD70)&gt;0,([1]IMPORT!P70-((STDEV([1]IMPORT!S70:W70)*2)+[1]IMPORT!AD70)),0)</f>
        <v>0</v>
      </c>
      <c r="T70" s="23">
        <f>[1]IMPORT!Q70</f>
        <v>0</v>
      </c>
      <c r="U70" s="60">
        <f>[1]IMPORT!AF70</f>
        <v>0.4</v>
      </c>
      <c r="V70" s="60">
        <f>[1]IMPORT!AG70</f>
        <v>0</v>
      </c>
      <c r="W70" s="33">
        <f>IF([1]IMPORT!Q70-((STDEV([1]IMPORT!X70:AB70)*2)+[1]IMPORT!AF70)&gt;0,([1]IMPORT!Q70-((STDEV([1]IMPORT!X70:AB70)*2)+[1]IMPORT!AF70)),0)</f>
        <v>0</v>
      </c>
    </row>
    <row r="71" spans="1:23" ht="15" customHeight="1" x14ac:dyDescent="0.25">
      <c r="A71" s="94" t="s">
        <v>27</v>
      </c>
      <c r="B71" s="14" t="s">
        <v>28</v>
      </c>
      <c r="C71" s="31" t="str">
        <f>[1]IMPORT!C71</f>
        <v>015</v>
      </c>
      <c r="D71" s="15">
        <f>[1]IMPORT!D71</f>
        <v>0</v>
      </c>
      <c r="E71" s="16">
        <f>[1]IMPORT!E71</f>
        <v>3</v>
      </c>
      <c r="F71" s="17">
        <f>[1]IMPORT!F71</f>
        <v>0</v>
      </c>
      <c r="G71" s="16">
        <f>[1]IMPORT!G71</f>
        <v>3</v>
      </c>
      <c r="H71" s="17">
        <f>[1]IMPORT!H71</f>
        <v>0</v>
      </c>
      <c r="I71" s="16">
        <f>[1]IMPORT!I71</f>
        <v>0</v>
      </c>
      <c r="J71" s="17">
        <f>[1]IMPORT!J71</f>
        <v>1</v>
      </c>
      <c r="K71" s="18">
        <f>[1]IMPORT!K71</f>
        <v>7</v>
      </c>
      <c r="L71" s="28">
        <f>[1]IMPORT!L71</f>
        <v>14</v>
      </c>
      <c r="M71" s="16">
        <f>[1]IMPORT!M71</f>
        <v>24</v>
      </c>
      <c r="N71" s="16">
        <f>[1]IMPORT!N71</f>
        <v>16</v>
      </c>
      <c r="O71" s="18">
        <f>[1]IMPORT!O71</f>
        <v>282</v>
      </c>
      <c r="P71" s="19">
        <f>[1]IMPORT!P71</f>
        <v>136</v>
      </c>
      <c r="Q71" s="58">
        <f>[1]IMPORT!AD71</f>
        <v>112.6</v>
      </c>
      <c r="R71" s="58">
        <f>[1]IMPORT!AE71</f>
        <v>1.2078152753108349</v>
      </c>
      <c r="S71" s="34">
        <f>IF([1]IMPORT!P71-((STDEV([1]IMPORT!S71:W71)*2)+[1]IMPORT!AD71)&gt;0,([1]IMPORT!P71-((STDEV([1]IMPORT!S71:W71)*2)+[1]IMPORT!AD71)),0)</f>
        <v>0</v>
      </c>
      <c r="T71" s="19">
        <f>[1]IMPORT!Q71</f>
        <v>540</v>
      </c>
      <c r="U71" s="61">
        <f>[1]IMPORT!AF71</f>
        <v>419.6</v>
      </c>
      <c r="V71" s="61">
        <f>[1]IMPORT!AG71</f>
        <v>1.2869399428026691</v>
      </c>
      <c r="W71" s="34">
        <f>IF([1]IMPORT!Q71-((STDEV([1]IMPORT!X71:AB71)*2)+[1]IMPORT!AF71)&gt;0,([1]IMPORT!Q71-((STDEV([1]IMPORT!X71:AB71)*2)+[1]IMPORT!AF71)),0)</f>
        <v>0</v>
      </c>
    </row>
    <row r="72" spans="1:23" ht="15" customHeight="1" x14ac:dyDescent="0.25">
      <c r="A72" s="95"/>
      <c r="B72" s="13" t="s">
        <v>77</v>
      </c>
      <c r="C72" s="29" t="str">
        <f>[1]IMPORT!C72</f>
        <v>016</v>
      </c>
      <c r="D72" s="11">
        <f>[1]IMPORT!D72</f>
        <v>0</v>
      </c>
      <c r="E72" s="2">
        <f>[1]IMPORT!E72</f>
        <v>0</v>
      </c>
      <c r="F72" s="12">
        <f>[1]IMPORT!F72</f>
        <v>0</v>
      </c>
      <c r="G72" s="2">
        <f>[1]IMPORT!G72</f>
        <v>0</v>
      </c>
      <c r="H72" s="12">
        <f>[1]IMPORT!H72</f>
        <v>0</v>
      </c>
      <c r="I72" s="2">
        <f>[1]IMPORT!I72</f>
        <v>0</v>
      </c>
      <c r="J72" s="12">
        <f>[1]IMPORT!J72</f>
        <v>0</v>
      </c>
      <c r="K72" s="7">
        <f>[1]IMPORT!K72</f>
        <v>0</v>
      </c>
      <c r="L72" s="5">
        <f>[1]IMPORT!L72</f>
        <v>0</v>
      </c>
      <c r="M72" s="2">
        <f>[1]IMPORT!M72</f>
        <v>1</v>
      </c>
      <c r="N72" s="2">
        <f>[1]IMPORT!N72</f>
        <v>0</v>
      </c>
      <c r="O72" s="7">
        <f>[1]IMPORT!O72</f>
        <v>4</v>
      </c>
      <c r="P72" s="4">
        <f>[1]IMPORT!P72</f>
        <v>3</v>
      </c>
      <c r="Q72" s="56">
        <f>[1]IMPORT!AD72</f>
        <v>2.4</v>
      </c>
      <c r="R72" s="56">
        <f>[1]IMPORT!AE72</f>
        <v>1.25</v>
      </c>
      <c r="S72" s="32">
        <f>IF([1]IMPORT!P72-((STDEV([1]IMPORT!S72:W72)*2)+[1]IMPORT!AD72)&gt;0,([1]IMPORT!P72-((STDEV([1]IMPORT!S72:W72)*2)+[1]IMPORT!AD72)),0)</f>
        <v>0</v>
      </c>
      <c r="T72" s="4">
        <f>[1]IMPORT!Q72</f>
        <v>9</v>
      </c>
      <c r="U72" s="59">
        <f>[1]IMPORT!AF72</f>
        <v>11.4</v>
      </c>
      <c r="V72" s="59">
        <f>[1]IMPORT!AG72</f>
        <v>0.78947368421052633</v>
      </c>
      <c r="W72" s="32">
        <f>IF([1]IMPORT!Q72-((STDEV([1]IMPORT!X72:AB72)*2)+[1]IMPORT!AF72)&gt;0,([1]IMPORT!Q72-((STDEV([1]IMPORT!X72:AB72)*2)+[1]IMPORT!AF72)),0)</f>
        <v>0</v>
      </c>
    </row>
    <row r="73" spans="1:23" ht="15" customHeight="1" x14ac:dyDescent="0.25">
      <c r="A73" s="95"/>
      <c r="B73" s="51" t="s">
        <v>29</v>
      </c>
      <c r="C73" s="29" t="str">
        <f>[1]IMPORT!C73</f>
        <v>022</v>
      </c>
      <c r="D73" s="11">
        <f>[1]IMPORT!D73</f>
        <v>0</v>
      </c>
      <c r="E73" s="2">
        <f>[1]IMPORT!E73</f>
        <v>1</v>
      </c>
      <c r="F73" s="12">
        <f>[1]IMPORT!F73</f>
        <v>0</v>
      </c>
      <c r="G73" s="2">
        <f>[1]IMPORT!G73</f>
        <v>2</v>
      </c>
      <c r="H73" s="12">
        <f>[1]IMPORT!H73</f>
        <v>1</v>
      </c>
      <c r="I73" s="2">
        <f>[1]IMPORT!I73</f>
        <v>1</v>
      </c>
      <c r="J73" s="12">
        <f>[1]IMPORT!J73</f>
        <v>1</v>
      </c>
      <c r="K73" s="7">
        <f>[1]IMPORT!K73</f>
        <v>0</v>
      </c>
      <c r="L73" s="5">
        <f>[1]IMPORT!L73</f>
        <v>6</v>
      </c>
      <c r="M73" s="2">
        <f>[1]IMPORT!M73</f>
        <v>5</v>
      </c>
      <c r="N73" s="2">
        <f>[1]IMPORT!N73</f>
        <v>3</v>
      </c>
      <c r="O73" s="7">
        <f>[1]IMPORT!O73</f>
        <v>41</v>
      </c>
      <c r="P73" s="4">
        <f>[1]IMPORT!P73</f>
        <v>24</v>
      </c>
      <c r="Q73" s="56">
        <f>[1]IMPORT!AD73</f>
        <v>43.6</v>
      </c>
      <c r="R73" s="56">
        <f>[1]IMPORT!AE73</f>
        <v>0.55045871559633031</v>
      </c>
      <c r="S73" s="32">
        <f>IF([1]IMPORT!P73-((STDEV([1]IMPORT!S73:W73)*2)+[1]IMPORT!AD73)&gt;0,([1]IMPORT!P73-((STDEV([1]IMPORT!S73:W73)*2)+[1]IMPORT!AD73)),0)</f>
        <v>0</v>
      </c>
      <c r="T73" s="4">
        <f>[1]IMPORT!Q73</f>
        <v>86</v>
      </c>
      <c r="U73" s="59">
        <f>[1]IMPORT!AF73</f>
        <v>256</v>
      </c>
      <c r="V73" s="59">
        <f>[1]IMPORT!AG73</f>
        <v>0.3359375</v>
      </c>
      <c r="W73" s="32">
        <f>IF([1]IMPORT!Q73-((STDEV([1]IMPORT!X73:AB73)*2)+[1]IMPORT!AF73)&gt;0,([1]IMPORT!Q73-((STDEV([1]IMPORT!X73:AB73)*2)+[1]IMPORT!AF73)),0)</f>
        <v>0</v>
      </c>
    </row>
    <row r="74" spans="1:23" ht="15.75" customHeight="1" thickBot="1" x14ac:dyDescent="0.3">
      <c r="A74" s="96"/>
      <c r="B74" s="52" t="s">
        <v>30</v>
      </c>
      <c r="C74" s="30" t="str">
        <f>[1]IMPORT!C74</f>
        <v>034</v>
      </c>
      <c r="D74" s="21">
        <f>[1]IMPORT!D74</f>
        <v>0</v>
      </c>
      <c r="E74" s="9">
        <f>[1]IMPORT!E74</f>
        <v>24</v>
      </c>
      <c r="F74" s="22">
        <f>[1]IMPORT!F74</f>
        <v>0</v>
      </c>
      <c r="G74" s="9">
        <f>[1]IMPORT!G74</f>
        <v>6</v>
      </c>
      <c r="H74" s="22">
        <f>[1]IMPORT!H74</f>
        <v>2</v>
      </c>
      <c r="I74" s="9">
        <f>[1]IMPORT!I74</f>
        <v>2</v>
      </c>
      <c r="J74" s="22">
        <f>[1]IMPORT!J74</f>
        <v>14</v>
      </c>
      <c r="K74" s="10">
        <f>[1]IMPORT!K74</f>
        <v>4</v>
      </c>
      <c r="L74" s="8">
        <f>[1]IMPORT!L74</f>
        <v>52</v>
      </c>
      <c r="M74" s="9">
        <f>[1]IMPORT!M74</f>
        <v>52</v>
      </c>
      <c r="N74" s="9">
        <f>[1]IMPORT!N74</f>
        <v>51</v>
      </c>
      <c r="O74" s="10">
        <f>[1]IMPORT!O74</f>
        <v>668</v>
      </c>
      <c r="P74" s="23">
        <f>[1]IMPORT!P74</f>
        <v>358</v>
      </c>
      <c r="Q74" s="57">
        <f>[1]IMPORT!AD74</f>
        <v>339.2</v>
      </c>
      <c r="R74" s="57">
        <f>[1]IMPORT!AE74</f>
        <v>1.0554245283018868</v>
      </c>
      <c r="S74" s="33">
        <f>IF([1]IMPORT!P74-((STDEV([1]IMPORT!S74:W74)*2)+[1]IMPORT!AD74)&gt;0,([1]IMPORT!P74-((STDEV([1]IMPORT!S74:W74)*2)+[1]IMPORT!AD74)),0)</f>
        <v>0</v>
      </c>
      <c r="T74" s="23">
        <f>[1]IMPORT!Q74</f>
        <v>1588</v>
      </c>
      <c r="U74" s="60">
        <f>[1]IMPORT!AF74</f>
        <v>1432</v>
      </c>
      <c r="V74" s="60">
        <f>[1]IMPORT!AG74</f>
        <v>1.1089385474860336</v>
      </c>
      <c r="W74" s="33">
        <f>IF([1]IMPORT!Q74-((STDEV([1]IMPORT!X74:AB74)*2)+[1]IMPORT!AF74)&gt;0,([1]IMPORT!Q74-((STDEV([1]IMPORT!X74:AB74)*2)+[1]IMPORT!AF74)),0)</f>
        <v>0</v>
      </c>
    </row>
    <row r="75" spans="1:23" ht="15.75" thickBot="1" x14ac:dyDescent="0.3">
      <c r="D75" s="24">
        <f t="shared" ref="D75:P75" si="0">SUM(D6:D74)</f>
        <v>162</v>
      </c>
      <c r="E75" s="25">
        <f t="shared" si="0"/>
        <v>2145</v>
      </c>
      <c r="F75" s="26">
        <f t="shared" si="0"/>
        <v>240</v>
      </c>
      <c r="G75" s="25">
        <f t="shared" si="0"/>
        <v>2694</v>
      </c>
      <c r="H75" s="26">
        <f t="shared" si="0"/>
        <v>589</v>
      </c>
      <c r="I75" s="25">
        <f t="shared" si="0"/>
        <v>117</v>
      </c>
      <c r="J75" s="26">
        <f t="shared" si="0"/>
        <v>1039</v>
      </c>
      <c r="K75" s="27">
        <f t="shared" si="0"/>
        <v>1008</v>
      </c>
      <c r="L75" s="27">
        <f t="shared" si="0"/>
        <v>8003</v>
      </c>
      <c r="M75" s="27">
        <f t="shared" si="0"/>
        <v>8558</v>
      </c>
      <c r="N75" s="27">
        <f t="shared" si="0"/>
        <v>8793</v>
      </c>
      <c r="O75" s="27">
        <f t="shared" si="0"/>
        <v>110361</v>
      </c>
      <c r="P75" s="27">
        <f t="shared" si="0"/>
        <v>54788</v>
      </c>
      <c r="T75" s="27">
        <f t="shared" ref="T75" si="1">SUM(T6:T74)</f>
        <v>247460</v>
      </c>
    </row>
    <row r="76" spans="1:23" ht="36" customHeight="1" x14ac:dyDescent="0.25">
      <c r="A76" s="107" t="s">
        <v>105</v>
      </c>
      <c r="B76" s="107"/>
      <c r="C76" s="107"/>
      <c r="D76" s="107"/>
      <c r="E76" s="107"/>
      <c r="F76" s="107"/>
      <c r="G76" s="107"/>
      <c r="H76" s="107"/>
      <c r="I76" s="107"/>
      <c r="J76" s="107"/>
      <c r="K76" s="107"/>
      <c r="L76" s="107"/>
      <c r="M76" s="107"/>
      <c r="N76" s="107"/>
      <c r="O76" s="107"/>
      <c r="P76" s="107"/>
    </row>
    <row r="77" spans="1:23" ht="39.75" customHeight="1" x14ac:dyDescent="0.25">
      <c r="A77" s="108" t="s">
        <v>108</v>
      </c>
      <c r="B77" s="108"/>
      <c r="C77" s="108"/>
      <c r="D77" s="108"/>
      <c r="E77" s="108"/>
      <c r="F77" s="108"/>
      <c r="G77" s="108"/>
      <c r="H77" s="108"/>
      <c r="I77" s="108"/>
      <c r="J77" s="108"/>
      <c r="K77" s="108"/>
      <c r="L77" s="108"/>
      <c r="M77" s="108"/>
      <c r="N77" s="108"/>
      <c r="O77" s="108"/>
      <c r="P77" s="108"/>
    </row>
    <row r="78" spans="1:23" x14ac:dyDescent="0.25">
      <c r="A78" s="106"/>
      <c r="B78" s="106"/>
      <c r="C78" s="106"/>
      <c r="D78" s="106"/>
      <c r="E78" s="106"/>
      <c r="F78" s="106"/>
      <c r="G78" s="106"/>
      <c r="H78" s="106"/>
      <c r="I78" s="106"/>
      <c r="J78" s="106"/>
      <c r="K78" s="106"/>
      <c r="L78" s="106"/>
    </row>
  </sheetData>
  <mergeCells count="33">
    <mergeCell ref="P2:S2"/>
    <mergeCell ref="L2:O2"/>
    <mergeCell ref="D3:D5"/>
    <mergeCell ref="A78:L78"/>
    <mergeCell ref="A76:P76"/>
    <mergeCell ref="A77:P77"/>
    <mergeCell ref="D1:W1"/>
    <mergeCell ref="A1:C2"/>
    <mergeCell ref="D2:K2"/>
    <mergeCell ref="S3:S5"/>
    <mergeCell ref="V3:V5"/>
    <mergeCell ref="W3:W5"/>
    <mergeCell ref="H3:H5"/>
    <mergeCell ref="I3:I5"/>
    <mergeCell ref="J3:J5"/>
    <mergeCell ref="K3:K5"/>
    <mergeCell ref="Q3:Q5"/>
    <mergeCell ref="R3:R5"/>
    <mergeCell ref="T2:W2"/>
    <mergeCell ref="E3:E5"/>
    <mergeCell ref="F3:F5"/>
    <mergeCell ref="G3:G5"/>
    <mergeCell ref="A63:A70"/>
    <mergeCell ref="A71:A74"/>
    <mergeCell ref="A3:A5"/>
    <mergeCell ref="B3:B5"/>
    <mergeCell ref="C3:C5"/>
    <mergeCell ref="A6:A10"/>
    <mergeCell ref="A54:A62"/>
    <mergeCell ref="A23:A32"/>
    <mergeCell ref="A33:A38"/>
    <mergeCell ref="A11:A22"/>
    <mergeCell ref="A39:A53"/>
  </mergeCells>
  <printOptions horizontalCentered="1" verticalCentered="1"/>
  <pageMargins left="3.937007874015748E-2" right="3.937007874015748E-2" top="0" bottom="0" header="0" footer="0"/>
  <pageSetup paperSize="8"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ADT</vt:lpstr>
      <vt:lpstr>ADT!Print_Titles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TRUNGOVE, Mark</dc:creator>
  <cp:lastModifiedBy>KEANE, Laurie</cp:lastModifiedBy>
  <cp:lastPrinted>2021-03-03T04:50:23Z</cp:lastPrinted>
  <dcterms:created xsi:type="dcterms:W3CDTF">2017-10-23T23:57:04Z</dcterms:created>
  <dcterms:modified xsi:type="dcterms:W3CDTF">2021-07-02T03:11:41Z</dcterms:modified>
</cp:coreProperties>
</file>