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BaiThi_CNTTCB\LuuBaiThi\4_BaiThiExcel\"/>
    </mc:Choice>
  </mc:AlternateContent>
  <bookViews>
    <workbookView xWindow="0" yWindow="570" windowWidth="24000" windowHeight="9810"/>
  </bookViews>
  <sheets>
    <sheet name="BaiLam" sheetId="1" r:id="rId1"/>
    <sheet name="DuLieuTra" sheetId="2" r:id="rId2"/>
  </sheets>
  <definedNames>
    <definedName name="_xlnm._FilterDatabase" localSheetId="0" hidden="1">BaiLam!$A$2:$H$14</definedName>
    <definedName name="_xlnm.Print_Area" localSheetId="0">BaiLam!$N$74:$P$74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4" i="1"/>
  <c r="F5" i="1"/>
  <c r="F6" i="1"/>
  <c r="F7" i="1"/>
  <c r="F8" i="1"/>
  <c r="F9" i="1"/>
  <c r="F10" i="1"/>
  <c r="F11" i="1"/>
  <c r="F12" i="1"/>
  <c r="F13" i="1"/>
  <c r="F14" i="1"/>
  <c r="F3" i="1"/>
  <c r="D4" i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9" i="1"/>
  <c r="C10" i="1"/>
  <c r="C11" i="1"/>
  <c r="C12" i="1"/>
  <c r="C13" i="1"/>
  <c r="C14" i="1"/>
  <c r="C3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<sst xmlns="http://schemas.openxmlformats.org/spreadsheetml/2006/main" count="67" uniqueCount="47">
  <si>
    <t>MÃ HÀNG</t>
  </si>
  <si>
    <t>LOẠI HÀNG</t>
  </si>
  <si>
    <t>ĐƠN VỊ SẢN XUẤT</t>
  </si>
  <si>
    <t>MÃ</t>
  </si>
  <si>
    <t>A</t>
  </si>
  <si>
    <t>B</t>
  </si>
  <si>
    <t>C</t>
  </si>
  <si>
    <t>D</t>
  </si>
  <si>
    <t>Laptop</t>
  </si>
  <si>
    <t>Máy giặt</t>
  </si>
  <si>
    <t>Máy lạnh</t>
  </si>
  <si>
    <t>Tivi</t>
  </si>
  <si>
    <t>Sony</t>
  </si>
  <si>
    <t>Sanyo</t>
  </si>
  <si>
    <t>National</t>
  </si>
  <si>
    <t>Sharp</t>
  </si>
  <si>
    <t>Electrolux</t>
  </si>
  <si>
    <t>Caree</t>
  </si>
  <si>
    <t>JVC</t>
  </si>
  <si>
    <t>Toshiba</t>
  </si>
  <si>
    <t>LG</t>
  </si>
  <si>
    <t>BẢNG TRA 1</t>
  </si>
  <si>
    <t>GIÁ 1</t>
  </si>
  <si>
    <t>GIÁ 2</t>
  </si>
  <si>
    <t>GIÁ 3</t>
  </si>
  <si>
    <t>BẢNG TRA 2</t>
  </si>
  <si>
    <t>A3-051-F</t>
  </si>
  <si>
    <t>D3-092-F</t>
  </si>
  <si>
    <t>C2-083-O</t>
  </si>
  <si>
    <t>B2-123-F</t>
  </si>
  <si>
    <t>B1-005-O</t>
  </si>
  <si>
    <t>C1-021-O</t>
  </si>
  <si>
    <t>A2-189-O</t>
  </si>
  <si>
    <t>C3-080-F</t>
  </si>
  <si>
    <t>C1-122-F</t>
  </si>
  <si>
    <t>A2-193-F</t>
  </si>
  <si>
    <t>D1-122-F</t>
  </si>
  <si>
    <t>C2-081-O</t>
  </si>
  <si>
    <t>câu này chưa làm</t>
  </si>
  <si>
    <t>1. NGUỒN HÀNG</t>
  </si>
  <si>
    <t>2. TÊN LOẠI HÀNG</t>
  </si>
  <si>
    <t>3. ĐƠN VỊ SẢN XUẤT</t>
  </si>
  <si>
    <t>4. HÃNG SẢN XUẤT</t>
  </si>
  <si>
    <t>5. SỐ LƯỢNG</t>
  </si>
  <si>
    <t>6. ĐƠN GIÁ</t>
  </si>
  <si>
    <t>7. THÀNH TIỀN</t>
  </si>
  <si>
    <t>QUẢN LÝ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</si>
</sst>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#\ &quot;cái&quot;"/>
  </numFmts>
  <fonts count="2" x14ac:knownFonts="1">
    <font>
      <sz val="14"/>
      <color theme="1"/>
      <name val="Times New Roman"/>
      <family val="2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66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zoomScale="90" zoomScaleNormal="90" workbookViewId="0">
      <selection activeCell="G3" sqref="G3"/>
    </sheetView>
  </sheetViews>
  <sheetFormatPr defaultRowHeight="18.75" x14ac:dyDescent="0.3"/>
  <cols>
    <col min="1" max="1" width="10.6640625" style="2" bestFit="1" customWidth="1"/>
    <col min="2" max="2" width="13.109375" style="1" customWidth="1"/>
    <col min="3" max="3" width="13.109375" style="2" customWidth="1"/>
    <col min="4" max="8" width="13.109375" style="1" customWidth="1"/>
    <col min="9" max="16384" width="8.88671875" style="1"/>
  </cols>
  <sheetData>
    <row r="1" spans="1:9" ht="39.75" customHeight="1" x14ac:dyDescent="0.3">
      <c r="A1" s="14" t="s">
        <v>46</v>
      </c>
      <c r="B1" s="14"/>
      <c r="C1" s="14"/>
      <c r="D1" s="14"/>
      <c r="E1" s="14"/>
      <c r="F1" s="14"/>
      <c r="G1" s="14"/>
      <c r="H1" s="14"/>
    </row>
    <row r="2" spans="1:9" ht="41.25" customHeight="1" x14ac:dyDescent="0.3">
      <c r="A2" s="13" t="s">
        <v>0</v>
      </c>
      <c r="B2" s="13" t="s">
        <v>39</v>
      </c>
      <c r="C2" s="13" t="s">
        <v>40</v>
      </c>
      <c r="D2" s="13" t="s">
        <v>41</v>
      </c>
      <c r="E2" s="13" t="s">
        <v>42</v>
      </c>
      <c r="F2" s="13" t="s">
        <v>43</v>
      </c>
      <c r="G2" s="13" t="s">
        <v>44</v>
      </c>
      <c r="H2" s="13" t="s">
        <v>45</v>
      </c>
    </row>
    <row r="3" spans="1:9" x14ac:dyDescent="0.3">
      <c r="A3" s="3" t="s">
        <v>26</v>
      </c>
      <c r="B3" s="4" t="str">
        <f>IF(RIGHT(A3,1)="F","Fake","Original")</f>
        <v>Fake</v>
      </c>
      <c r="C3" s="12" t="str">
        <f>HLOOKUP(LEFT(A3,1),DuLieuTra!$C$3:$F$4,2,0)</f>
        <v>Laptop</v>
      </c>
      <c r="D3" s="4">
        <f>VALUE(MID(A3,2,1))</f>
        <v>3</v>
      </c>
      <c r="E3" s="12" t="s">
        <v>18</v>
      </c>
      <c r="F3" s="20">
        <f>VALUE(MID(A3,4,3))</f>
        <v>51</v>
      </c>
      <c r="G3" s="4" t="e">
        <f>HLOOKUP(AND(LEFT(A3,1),D3),DuLieuTra!$H$3:$K$7,4,0)</f>
        <v>#VALUE!</v>
      </c>
      <c r="H3" s="4"/>
      <c r="I3" s="5"/>
    </row>
    <row r="4" spans="1:9" x14ac:dyDescent="0.3">
      <c r="A4" s="3" t="s">
        <v>27</v>
      </c>
      <c r="B4" s="4" t="str">
        <f t="shared" ref="B4:B14" si="0">IF(RIGHT(A4,1)="F","Fake","Original")</f>
        <v>Fake</v>
      </c>
      <c r="C4" s="12" t="str">
        <f>HLOOKUP(LEFT(A4,1),DuLieuTra!$C$3:$F$4,2,0)</f>
        <v>Tivi</v>
      </c>
      <c r="D4" s="4">
        <f t="shared" ref="D4:D14" si="1">VALUE(MID(A4,2,1))</f>
        <v>3</v>
      </c>
      <c r="E4" s="19" t="s">
        <v>19</v>
      </c>
      <c r="F4" s="20">
        <f t="shared" ref="F4:F14" si="2">VALUE(MID(A4,4,3))</f>
        <v>92</v>
      </c>
      <c r="G4" s="4"/>
      <c r="H4" s="4"/>
      <c r="I4" s="5"/>
    </row>
    <row r="5" spans="1:9" x14ac:dyDescent="0.3">
      <c r="A5" s="3" t="s">
        <v>28</v>
      </c>
      <c r="B5" s="4" t="str">
        <f t="shared" si="0"/>
        <v>Original</v>
      </c>
      <c r="C5" s="12" t="str">
        <f>HLOOKUP(LEFT(A5,1),DuLieuTra!$C$3:$F$4,2,0)</f>
        <v>Máy lạnh</v>
      </c>
      <c r="D5" s="4">
        <f t="shared" si="1"/>
        <v>2</v>
      </c>
      <c r="E5" s="12" t="s">
        <v>10</v>
      </c>
      <c r="F5" s="20">
        <f t="shared" si="2"/>
        <v>83</v>
      </c>
      <c r="G5" s="4"/>
      <c r="H5" s="4"/>
      <c r="I5" s="5"/>
    </row>
    <row r="6" spans="1:9" x14ac:dyDescent="0.3">
      <c r="A6" s="3" t="s">
        <v>29</v>
      </c>
      <c r="B6" s="4" t="str">
        <f t="shared" si="0"/>
        <v>Fake</v>
      </c>
      <c r="C6" s="12" t="str">
        <f>HLOOKUP(LEFT(A6,1),DuLieuTra!$C$3:$F$4,2,0)</f>
        <v>Máy giặt</v>
      </c>
      <c r="D6" s="4">
        <f t="shared" si="1"/>
        <v>2</v>
      </c>
      <c r="E6" s="12" t="s">
        <v>16</v>
      </c>
      <c r="F6" s="20">
        <f t="shared" si="2"/>
        <v>123</v>
      </c>
      <c r="G6" s="4"/>
      <c r="H6" s="4"/>
      <c r="I6" s="5"/>
    </row>
    <row r="7" spans="1:9" x14ac:dyDescent="0.3">
      <c r="A7" s="3" t="s">
        <v>30</v>
      </c>
      <c r="B7" s="4" t="str">
        <f t="shared" si="0"/>
        <v>Original</v>
      </c>
      <c r="C7" s="12" t="str">
        <f>HLOOKUP(LEFT(A7,1),DuLieuTra!$C$3:$F$4,2,0)</f>
        <v>Máy giặt</v>
      </c>
      <c r="D7" s="4">
        <f t="shared" si="1"/>
        <v>1</v>
      </c>
      <c r="E7" s="21" t="s">
        <v>13</v>
      </c>
      <c r="F7" s="20">
        <f t="shared" si="2"/>
        <v>5</v>
      </c>
      <c r="G7" s="4"/>
      <c r="H7" s="4"/>
      <c r="I7" s="5"/>
    </row>
    <row r="8" spans="1:9" x14ac:dyDescent="0.3">
      <c r="A8" s="3" t="s">
        <v>31</v>
      </c>
      <c r="B8" s="4" t="str">
        <f t="shared" si="0"/>
        <v>Original</v>
      </c>
      <c r="C8" s="12" t="str">
        <f>HLOOKUP(LEFT(A8,1),DuLieuTra!$C$3:$F$4,2,0)</f>
        <v>Máy lạnh</v>
      </c>
      <c r="D8" s="4">
        <f t="shared" si="1"/>
        <v>1</v>
      </c>
      <c r="E8" s="21" t="s">
        <v>14</v>
      </c>
      <c r="F8" s="20">
        <f t="shared" si="2"/>
        <v>21</v>
      </c>
      <c r="G8" s="4"/>
      <c r="H8" s="4"/>
      <c r="I8" s="5"/>
    </row>
    <row r="9" spans="1:9" x14ac:dyDescent="0.3">
      <c r="A9" s="3" t="s">
        <v>32</v>
      </c>
      <c r="B9" s="4" t="str">
        <f t="shared" si="0"/>
        <v>Original</v>
      </c>
      <c r="C9" s="12" t="str">
        <f>HLOOKUP(LEFT(A9,1),DuLieuTra!$C$3:$F$4,2,0)</f>
        <v>Laptop</v>
      </c>
      <c r="D9" s="4">
        <f t="shared" si="1"/>
        <v>2</v>
      </c>
      <c r="E9" s="21" t="s">
        <v>15</v>
      </c>
      <c r="F9" s="20">
        <f t="shared" si="2"/>
        <v>189</v>
      </c>
      <c r="G9" s="4"/>
      <c r="H9" s="4"/>
      <c r="I9" s="5"/>
    </row>
    <row r="10" spans="1:9" x14ac:dyDescent="0.3">
      <c r="A10" s="3" t="s">
        <v>33</v>
      </c>
      <c r="B10" s="4" t="str">
        <f t="shared" si="0"/>
        <v>Fake</v>
      </c>
      <c r="C10" s="12" t="str">
        <f>HLOOKUP(LEFT(A10,1),DuLieuTra!$C$3:$F$4,2,0)</f>
        <v>Máy lạnh</v>
      </c>
      <c r="D10" s="4">
        <f t="shared" si="1"/>
        <v>3</v>
      </c>
      <c r="E10" s="21" t="s">
        <v>20</v>
      </c>
      <c r="F10" s="20">
        <f t="shared" si="2"/>
        <v>80</v>
      </c>
      <c r="G10" s="4"/>
      <c r="H10" s="4"/>
      <c r="I10" s="5"/>
    </row>
    <row r="11" spans="1:9" x14ac:dyDescent="0.3">
      <c r="A11" s="3" t="s">
        <v>34</v>
      </c>
      <c r="B11" s="4" t="str">
        <f t="shared" si="0"/>
        <v>Fake</v>
      </c>
      <c r="C11" s="12" t="str">
        <f>HLOOKUP(LEFT(A11,1),DuLieuTra!$C$3:$F$4,2,0)</f>
        <v>Máy lạnh</v>
      </c>
      <c r="D11" s="4">
        <f t="shared" si="1"/>
        <v>1</v>
      </c>
      <c r="E11" s="21" t="s">
        <v>14</v>
      </c>
      <c r="F11" s="20">
        <f t="shared" si="2"/>
        <v>122</v>
      </c>
      <c r="G11" s="4"/>
      <c r="H11" s="4"/>
      <c r="I11" s="5"/>
    </row>
    <row r="12" spans="1:9" x14ac:dyDescent="0.3">
      <c r="A12" s="3" t="s">
        <v>35</v>
      </c>
      <c r="B12" s="4" t="str">
        <f t="shared" si="0"/>
        <v>Fake</v>
      </c>
      <c r="C12" s="12" t="str">
        <f>HLOOKUP(LEFT(A12,1),DuLieuTra!$C$3:$F$4,2,0)</f>
        <v>Laptop</v>
      </c>
      <c r="D12" s="4">
        <f t="shared" si="1"/>
        <v>2</v>
      </c>
      <c r="E12" s="21" t="s">
        <v>15</v>
      </c>
      <c r="F12" s="20">
        <f t="shared" si="2"/>
        <v>193</v>
      </c>
      <c r="G12" s="4"/>
      <c r="H12" s="4"/>
      <c r="I12" s="5"/>
    </row>
    <row r="13" spans="1:9" x14ac:dyDescent="0.3">
      <c r="A13" s="3" t="s">
        <v>36</v>
      </c>
      <c r="B13" s="4" t="str">
        <f t="shared" si="0"/>
        <v>Fake</v>
      </c>
      <c r="C13" s="12" t="str">
        <f>HLOOKUP(LEFT(A13,1),DuLieuTra!$C$3:$F$4,2,0)</f>
        <v>Tivi</v>
      </c>
      <c r="D13" s="4">
        <f t="shared" si="1"/>
        <v>1</v>
      </c>
      <c r="E13" s="21" t="s">
        <v>12</v>
      </c>
      <c r="F13" s="20">
        <f t="shared" si="2"/>
        <v>122</v>
      </c>
      <c r="G13" s="4"/>
      <c r="H13" s="4"/>
      <c r="I13" s="5"/>
    </row>
    <row r="14" spans="1:9" x14ac:dyDescent="0.3">
      <c r="A14" s="3" t="s">
        <v>37</v>
      </c>
      <c r="B14" s="4" t="str">
        <f t="shared" si="0"/>
        <v>Original</v>
      </c>
      <c r="C14" s="12" t="str">
        <f>HLOOKUP(LEFT(A14,1),DuLieuTra!$C$3:$F$4,2,0)</f>
        <v>Máy lạnh</v>
      </c>
      <c r="D14" s="4">
        <f t="shared" si="1"/>
        <v>2</v>
      </c>
      <c r="E14" s="21" t="s">
        <v>17</v>
      </c>
      <c r="F14" s="20">
        <f t="shared" si="2"/>
        <v>81</v>
      </c>
      <c r="G14" s="4"/>
      <c r="H14" s="4"/>
      <c r="I14" s="5"/>
    </row>
    <row r="15" spans="1:9" x14ac:dyDescent="0.3">
      <c r="H15" s="5"/>
      <c r="I15" s="5"/>
    </row>
    <row r="17" spans="4:4" x14ac:dyDescent="0.3">
      <c r="D17" s="3"/>
    </row>
    <row r="74" spans="15:15" ht="57" customHeight="1" x14ac:dyDescent="0.3">
      <c r="O74" s="1" t="s">
        <v>38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E6" sqref="E6"/>
    </sheetView>
  </sheetViews>
  <sheetFormatPr defaultRowHeight="18.75" x14ac:dyDescent="0.3"/>
  <cols>
    <col min="1" max="1" width="7.77734375" customWidth="1"/>
    <col min="2" max="2" width="6" customWidth="1"/>
    <col min="4" max="4" width="11.33203125" customWidth="1"/>
    <col min="5" max="5" width="11.109375" customWidth="1"/>
    <col min="7" max="7" width="8.88671875" style="9"/>
  </cols>
  <sheetData>
    <row r="2" spans="1:11" ht="27" customHeight="1" x14ac:dyDescent="0.3">
      <c r="A2" s="18" t="s">
        <v>21</v>
      </c>
      <c r="B2" s="18"/>
      <c r="C2" s="18"/>
      <c r="D2" s="18"/>
      <c r="E2" s="18"/>
      <c r="F2" s="18"/>
      <c r="G2" s="10"/>
      <c r="H2" s="16" t="s">
        <v>25</v>
      </c>
      <c r="I2" s="16"/>
      <c r="J2" s="16"/>
      <c r="K2" s="16"/>
    </row>
    <row r="3" spans="1:11" x14ac:dyDescent="0.3">
      <c r="A3" s="17" t="s">
        <v>3</v>
      </c>
      <c r="B3" s="17"/>
      <c r="C3" s="8" t="s">
        <v>4</v>
      </c>
      <c r="D3" s="8" t="s">
        <v>5</v>
      </c>
      <c r="E3" s="8" t="s">
        <v>6</v>
      </c>
      <c r="F3" s="8" t="s">
        <v>7</v>
      </c>
      <c r="G3" s="11"/>
      <c r="H3" s="6" t="s">
        <v>3</v>
      </c>
      <c r="I3" s="6" t="s">
        <v>22</v>
      </c>
      <c r="J3" s="7" t="s">
        <v>23</v>
      </c>
      <c r="K3" s="7" t="s">
        <v>24</v>
      </c>
    </row>
    <row r="4" spans="1:11" ht="37.5" customHeight="1" x14ac:dyDescent="0.3">
      <c r="A4" s="17" t="s">
        <v>1</v>
      </c>
      <c r="B4" s="17"/>
      <c r="C4" s="8" t="s">
        <v>8</v>
      </c>
      <c r="D4" s="8" t="s">
        <v>9</v>
      </c>
      <c r="E4" s="8" t="s">
        <v>10</v>
      </c>
      <c r="F4" s="8" t="s">
        <v>11</v>
      </c>
      <c r="G4" s="11"/>
      <c r="H4" s="6" t="s">
        <v>4</v>
      </c>
      <c r="I4" s="6">
        <v>450</v>
      </c>
      <c r="J4" s="6">
        <v>200</v>
      </c>
      <c r="K4" s="6">
        <v>300</v>
      </c>
    </row>
    <row r="5" spans="1:11" x14ac:dyDescent="0.3">
      <c r="A5" s="15" t="s">
        <v>2</v>
      </c>
      <c r="B5" s="8">
        <v>1</v>
      </c>
      <c r="C5" s="8" t="s">
        <v>12</v>
      </c>
      <c r="D5" s="8" t="s">
        <v>13</v>
      </c>
      <c r="E5" s="8" t="s">
        <v>14</v>
      </c>
      <c r="F5" s="8" t="s">
        <v>12</v>
      </c>
      <c r="G5" s="11"/>
      <c r="H5" s="6" t="s">
        <v>5</v>
      </c>
      <c r="I5" s="6">
        <v>450</v>
      </c>
      <c r="J5" s="6">
        <v>800</v>
      </c>
      <c r="K5" s="6">
        <v>600</v>
      </c>
    </row>
    <row r="6" spans="1:11" x14ac:dyDescent="0.3">
      <c r="A6" s="15"/>
      <c r="B6" s="8">
        <v>2</v>
      </c>
      <c r="C6" s="8" t="s">
        <v>15</v>
      </c>
      <c r="D6" s="8" t="s">
        <v>16</v>
      </c>
      <c r="E6" s="8" t="s">
        <v>17</v>
      </c>
      <c r="F6" s="8" t="s">
        <v>15</v>
      </c>
      <c r="G6" s="11"/>
      <c r="H6" s="6" t="s">
        <v>6</v>
      </c>
      <c r="I6" s="6">
        <v>420</v>
      </c>
      <c r="J6" s="6">
        <v>250</v>
      </c>
      <c r="K6" s="6">
        <v>250</v>
      </c>
    </row>
    <row r="7" spans="1:11" x14ac:dyDescent="0.3">
      <c r="A7" s="15"/>
      <c r="B7" s="8">
        <v>3</v>
      </c>
      <c r="C7" s="8" t="s">
        <v>18</v>
      </c>
      <c r="D7" s="8" t="s">
        <v>19</v>
      </c>
      <c r="E7" s="8" t="s">
        <v>20</v>
      </c>
      <c r="F7" s="8" t="s">
        <v>19</v>
      </c>
      <c r="G7" s="11"/>
      <c r="H7" s="6" t="s">
        <v>7</v>
      </c>
      <c r="I7" s="6">
        <v>400</v>
      </c>
      <c r="J7" s="6">
        <v>300</v>
      </c>
      <c r="K7" s="6">
        <v>300</v>
      </c>
    </row>
  </sheetData>
  <mergeCells count="5">
    <mergeCell ref="A5:A7"/>
    <mergeCell ref="H2:K2"/>
    <mergeCell ref="A4:B4"/>
    <mergeCell ref="A3:B3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BaiLam</vt:lpstr>
      <vt:lpstr>DuLieuTra</vt:lpstr>
      <vt:lpstr>BaiLam!Print_Area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Phước</dc:creator>
  <cp:lastModifiedBy>Student</cp:lastModifiedBy>
  <cp:lastPrinted>2019-05-30T08:09:45Z</cp:lastPrinted>
  <dcterms:created xsi:type="dcterms:W3CDTF">2018-11-16T02:46:54Z</dcterms:created>
  <dcterms:modified xsi:type="dcterms:W3CDTF">2024-09-25T12:15:29Z</dcterms:modified>
</cp:coreProperties>
</file>