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595" yWindow="2700" windowWidth="21600" windowHeight="11505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<sst xmlns="http://schemas.openxmlformats.org/spreadsheetml/2006/main" count="43" uniqueCount="34">
  <si>
    <t>PUNCHING MACHINE: OEE REPORT IN 2019</t>
  </si>
  <si>
    <t>Operation Time</t>
  </si>
  <si>
    <t>Time Off</t>
  </si>
  <si>
    <t>OPERATION TIME</t>
  </si>
  <si>
    <t>UPTIME</t>
  </si>
  <si>
    <t xml:space="preserve"> UPTIME RATIO </t>
  </si>
  <si>
    <t>Equipment Uptime</t>
  </si>
  <si>
    <t>Equipment Downtime</t>
  </si>
  <si>
    <t>EXECUTING TIME</t>
  </si>
  <si>
    <t xml:space="preserve"> OEE </t>
  </si>
  <si>
    <t>Productive Time</t>
  </si>
  <si>
    <t>Lost Time</t>
  </si>
  <si>
    <t>Scheduled Downtime</t>
  </si>
  <si>
    <t>Date</t>
  </si>
  <si>
    <t>Total Time</t>
  </si>
  <si>
    <t>Good products</t>
  </si>
  <si>
    <t>Fail Products</t>
  </si>
  <si>
    <t>Standby Time</t>
  </si>
  <si>
    <t>Setup Time</t>
  </si>
  <si>
    <t xml:space="preserve"> Maintenance Time
</t>
  </si>
  <si>
    <t xml:space="preserve">Repair Time </t>
  </si>
  <si>
    <t>Break Time</t>
  </si>
  <si>
    <t>Available time</t>
  </si>
  <si>
    <t>Productive time</t>
  </si>
  <si>
    <t>Idle + Engineering time</t>
  </si>
  <si>
    <t>Downtime</t>
  </si>
  <si>
    <t>2019-04-17</t>
  </si>
  <si>
    <t>2019-04-18</t>
  </si>
  <si>
    <t>2019-04-19</t>
  </si>
  <si>
    <t>2019-04-20</t>
  </si>
  <si>
    <t>2019-04-21</t>
  </si>
  <si>
    <t>2019-04-25</t>
  </si>
  <si>
    <t>2019-05-10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</si>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</sst>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-mm-dd;@"/>
  </numFmts>
  <fonts count="6">
    <font>
      <color theme="1"/>
      <family val="2"/>
      <scheme val="minor"/>
      <sz val="11"/>
      <name val="Calibri"/>
    </font>
    <font>
      <b/>
      <family val="2"/>
      <sz val="12"/>
      <name val="Arial"/>
    </font>
    <font>
      <color rgb="FFFF0000"/>
      <family val="2"/>
      <sz val="10"/>
      <name val="Arial"/>
    </font>
    <font>
      <family val="2"/>
      <sz val="10"/>
      <name val="Arial"/>
    </font>
    <font>
      <color rgb="FF006100"/>
      <family val="2"/>
      <scheme val="minor"/>
      <sz val="11"/>
      <name val="Calibri"/>
    </font>
    <font>
      <b/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3" fontId="0" fillId="0" borderId="0" xfId="0" applyNumberFormat="1"/>
    <xf numFmtId="10" fontId="0" fillId="0" borderId="0" xfId="0" applyNumberFormat="1"/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 textRotation="90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/>
    <xf numFmtId="9" fontId="0" fillId="0" borderId="0" xfId="0" applyNumberFormat="1"/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workbookViewId="0" zoomScale="85" zoomScaleNormal="85">
      <selection activeCell="B6" sqref="B6"/>
    </sheetView>
  </sheetViews>
  <sheetFormatPr defaultRowHeight="15" outlineLevelRow="0" outlineLevelCol="0" x14ac:dyDescent="0.25"/>
  <cols>
    <col min="1" max="1" width="15.7109375" style="1" customWidth="1"/>
    <col min="2" max="10" width="10.7109375" style="2" customWidth="1"/>
    <col min="11" max="11" width="9.140625" customWidth="1"/>
    <col min="12" max="16" width="10.7109375" style="3" customWidth="1"/>
    <col min="17" max="17" width="14.5703125" customWidth="1"/>
    <col min="18" max="16384" width="9.140625" customWidth="1"/>
  </cols>
  <sheetData>
    <row r="1" ht="39.95" customHeight="1" spans="1:16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>
        <v>13</v>
      </c>
    </row>
    <row r="2" spans="1:16" x14ac:dyDescent="0.25">
      <c r="A2" s="5"/>
      <c r="B2" s="5"/>
      <c r="C2" s="5"/>
      <c r="D2" s="5"/>
      <c r="E2" s="6" t="s">
        <v>1</v>
      </c>
      <c r="F2" s="6"/>
      <c r="G2" s="6"/>
      <c r="H2" s="6"/>
      <c r="I2" s="6"/>
      <c r="J2" s="6" t="s">
        <v>2</v>
      </c>
      <c r="L2" t="s">
        <v>3</v>
      </c>
      <c r="M2">
        <f>=B14-J14</f>
      </c>
      <c r="N2" s="7"/>
    </row>
    <row r="3" spans="1:17" x14ac:dyDescent="0.25">
      <c r="A3" s="5"/>
      <c r="B3" s="5"/>
      <c r="C3" s="5"/>
      <c r="D3" s="5"/>
      <c r="E3" s="6"/>
      <c r="F3" s="6"/>
      <c r="G3" s="6"/>
      <c r="H3" s="6"/>
      <c r="I3" s="6"/>
      <c r="J3" s="6"/>
      <c r="L3" t="s">
        <v>4</v>
      </c>
      <c r="M3">
        <f>=E14+F14+G14</f>
      </c>
      <c r="N3" s="7"/>
      <c r="P3" t="s">
        <v>5</v>
      </c>
      <c r="Q3" s="8">
        <f>=M3/M2</f>
      </c>
    </row>
    <row r="4" spans="1:17" x14ac:dyDescent="0.25">
      <c r="A4" s="5"/>
      <c r="B4" s="5"/>
      <c r="C4" s="5"/>
      <c r="D4" s="5"/>
      <c r="E4" s="6" t="s">
        <v>6</v>
      </c>
      <c r="F4" s="6"/>
      <c r="G4" s="6"/>
      <c r="H4" s="6" t="s">
        <v>7</v>
      </c>
      <c r="I4" s="6"/>
      <c r="J4" s="6"/>
      <c r="L4" t="s">
        <v>8</v>
      </c>
      <c r="M4">
        <f>=E14</f>
      </c>
      <c r="N4" s="7"/>
      <c r="P4" t="s">
        <v>9</v>
      </c>
      <c r="Q4" s="8">
        <f>=M4/M2</f>
      </c>
    </row>
    <row r="5" ht="25.5" customHeight="1" spans="1:16" x14ac:dyDescent="0.25">
      <c r="A5" s="5"/>
      <c r="B5" s="5"/>
      <c r="C5" s="5"/>
      <c r="D5" s="5"/>
      <c r="E5" s="9" t="s">
        <v>10</v>
      </c>
      <c r="F5" s="9" t="s">
        <v>11</v>
      </c>
      <c r="G5" s="9"/>
      <c r="H5" s="9" t="s">
        <v>12</v>
      </c>
      <c r="I5" s="10"/>
      <c r="J5" s="6"/>
    </row>
    <row r="6" ht="82.5" customHeight="1" spans="1:16" x14ac:dyDescent="0.25">
      <c r="A6" s="11" t="s">
        <v>13</v>
      </c>
      <c r="B6" s="12" t="s">
        <v>14</v>
      </c>
      <c r="C6" s="12" t="s">
        <v>15</v>
      </c>
      <c r="D6" s="12" t="s">
        <v>16</v>
      </c>
      <c r="E6" s="12" t="s">
        <v>10</v>
      </c>
      <c r="F6" s="12" t="s">
        <v>17</v>
      </c>
      <c r="G6" s="12" t="s">
        <v>18</v>
      </c>
      <c r="H6" s="12" t="s">
        <v>19</v>
      </c>
      <c r="I6" s="12" t="s">
        <v>20</v>
      </c>
      <c r="J6" s="12" t="s">
        <v>21</v>
      </c>
      <c r="L6" s="13" t="s">
        <v>13</v>
      </c>
      <c r="M6" s="13" t="s">
        <v>22</v>
      </c>
      <c r="N6" s="13" t="s">
        <v>23</v>
      </c>
      <c r="O6" s="13" t="s">
        <v>24</v>
      </c>
      <c r="P6" s="13" t="s">
        <v>25</v>
      </c>
    </row>
    <row r="7" spans="1:16" x14ac:dyDescent="0.25">
      <c r="A7" s="14" t="s">
        <v>26</v>
      </c>
      <c r="B7" s="15">
        <v>480</v>
      </c>
      <c r="C7" s="15">
        <v>46</v>
      </c>
      <c r="D7" s="15">
        <v>0</v>
      </c>
      <c r="E7" s="16">
        <v>31</v>
      </c>
      <c r="F7" s="16">
        <v>389</v>
      </c>
      <c r="G7" s="15">
        <v>0</v>
      </c>
      <c r="H7" s="15">
        <v>0</v>
      </c>
      <c r="I7" s="15">
        <v>0</v>
      </c>
      <c r="J7" s="15">
        <v>60</v>
      </c>
      <c r="L7" s="17" t="s">
        <v>26</v>
      </c>
      <c r="M7" s="17">
        <f>=B7-J7</f>
      </c>
      <c r="N7" s="17">
        <f>=E7</f>
      </c>
      <c r="O7" s="17">
        <f>=F7+G7</f>
      </c>
      <c r="P7" s="17">
        <f>=H7+I7</f>
      </c>
    </row>
    <row r="8" spans="1:19" x14ac:dyDescent="0.25">
      <c r="A8" s="1" t="s">
        <v>27</v>
      </c>
      <c r="B8" s="2">
        <v>480</v>
      </c>
      <c r="C8" s="2">
        <v>48</v>
      </c>
      <c r="D8" s="2">
        <v>0</v>
      </c>
      <c r="E8" s="2">
        <v>47.5</v>
      </c>
      <c r="F8" s="2">
        <v>372.5</v>
      </c>
      <c r="G8" s="2">
        <v>0</v>
      </c>
      <c r="H8" s="2">
        <v>0</v>
      </c>
      <c r="I8" s="2">
        <v>0</v>
      </c>
      <c r="J8" s="2">
        <v>60</v>
      </c>
      <c r="L8" s="3" t="s">
        <v>27</v>
      </c>
      <c r="M8" s="3">
        <f>=B8-J8</f>
      </c>
      <c r="N8" s="3">
        <f>=E8</f>
      </c>
      <c r="O8" s="3">
        <f>=F8+G8</f>
      </c>
      <c r="P8" s="3">
        <f>=H8+I8</f>
      </c>
      <c r="R8" s="8"/>
      <c r="S8" s="18"/>
    </row>
    <row r="9" spans="1:19" x14ac:dyDescent="0.25">
      <c r="A9" s="1" t="s">
        <v>28</v>
      </c>
      <c r="B9" s="2">
        <v>480</v>
      </c>
      <c r="C9" s="2">
        <v>206</v>
      </c>
      <c r="D9" s="2">
        <v>0</v>
      </c>
      <c r="E9" s="2">
        <v>258.5</v>
      </c>
      <c r="F9" s="2">
        <v>161.5</v>
      </c>
      <c r="G9" s="2">
        <v>0</v>
      </c>
      <c r="H9" s="2">
        <v>0</v>
      </c>
      <c r="I9" s="2">
        <v>0</v>
      </c>
      <c r="J9" s="2">
        <v>60</v>
      </c>
      <c r="L9" s="3" t="s">
        <v>28</v>
      </c>
      <c r="M9" s="3">
        <f>=B9-J9</f>
      </c>
      <c r="N9" s="3">
        <f>=E9</f>
      </c>
      <c r="O9" s="3">
        <f>=F9+G9</f>
      </c>
      <c r="P9" s="3">
        <f>=H9+I9</f>
      </c>
      <c r="R9" s="8"/>
      <c r="S9" s="18"/>
    </row>
    <row r="10" spans="1:16" x14ac:dyDescent="0.25">
      <c r="A10" s="1" t="s">
        <v>29</v>
      </c>
      <c r="B10" s="2">
        <v>480</v>
      </c>
      <c r="C10" s="2">
        <v>0</v>
      </c>
      <c r="D10" s="2">
        <v>0</v>
      </c>
      <c r="E10" s="2">
        <v>0</v>
      </c>
      <c r="F10" s="2">
        <v>420</v>
      </c>
      <c r="G10" s="2">
        <v>0</v>
      </c>
      <c r="H10" s="2">
        <v>0</v>
      </c>
      <c r="I10" s="2">
        <v>0</v>
      </c>
      <c r="J10" s="2">
        <v>60</v>
      </c>
      <c r="L10" s="3" t="s">
        <v>29</v>
      </c>
      <c r="M10" s="3">
        <f>=B10-J10</f>
      </c>
      <c r="N10" s="3">
        <f>=E10</f>
      </c>
      <c r="O10" s="3">
        <f>=F10+G10</f>
      </c>
      <c r="P10" s="3">
        <f>=H10+I10</f>
      </c>
    </row>
    <row r="11" spans="1:16" x14ac:dyDescent="0.25">
      <c r="A11" s="1" t="s">
        <v>30</v>
      </c>
      <c r="B11" s="2">
        <v>480</v>
      </c>
      <c r="C11" s="2">
        <v>206</v>
      </c>
      <c r="D11" s="2">
        <v>0</v>
      </c>
      <c r="E11" s="2">
        <v>258.5</v>
      </c>
      <c r="F11" s="2">
        <v>161.5</v>
      </c>
      <c r="G11" s="2">
        <v>0</v>
      </c>
      <c r="H11" s="2">
        <v>0</v>
      </c>
      <c r="I11" s="2">
        <v>0</v>
      </c>
      <c r="J11" s="2">
        <v>60</v>
      </c>
      <c r="L11" s="3" t="s">
        <v>30</v>
      </c>
      <c r="M11" s="3">
        <f>=B11-J11</f>
      </c>
      <c r="N11" s="3">
        <f>=E11</f>
      </c>
      <c r="O11" s="3">
        <f>=F11+G11</f>
      </c>
      <c r="P11" s="3">
        <f>=H11+I11</f>
      </c>
    </row>
    <row r="12" spans="1:16" x14ac:dyDescent="0.25">
      <c r="A12" s="1" t="s">
        <v>31</v>
      </c>
      <c r="B12" s="2">
        <v>720</v>
      </c>
      <c r="C12" s="2">
        <v>329</v>
      </c>
      <c r="D12" s="2">
        <v>0</v>
      </c>
      <c r="E12" s="2">
        <v>410</v>
      </c>
      <c r="F12" s="2">
        <v>250</v>
      </c>
      <c r="G12" s="2">
        <v>0</v>
      </c>
      <c r="H12" s="2">
        <v>0</v>
      </c>
      <c r="I12" s="2">
        <v>0</v>
      </c>
      <c r="J12" s="2">
        <v>60</v>
      </c>
      <c r="L12" s="3" t="s">
        <v>31</v>
      </c>
      <c r="M12" s="3">
        <f>=B12-J12</f>
      </c>
      <c r="N12" s="3">
        <f>=E12</f>
      </c>
      <c r="O12" s="3">
        <f>=F12+G12</f>
      </c>
      <c r="P12" s="3">
        <f>=H12+I12</f>
      </c>
    </row>
    <row r="13" spans="1:16" x14ac:dyDescent="0.25">
      <c r="A13" s="1" t="s">
        <v>32</v>
      </c>
      <c r="B13" s="2">
        <v>720</v>
      </c>
      <c r="C13" s="2">
        <v>506</v>
      </c>
      <c r="D13" s="2">
        <v>0</v>
      </c>
      <c r="E13" s="2">
        <v>491.5</v>
      </c>
      <c r="F13" s="2">
        <v>168.5</v>
      </c>
      <c r="G13" s="2">
        <v>0</v>
      </c>
      <c r="H13" s="2">
        <v>0</v>
      </c>
      <c r="I13" s="2">
        <v>0</v>
      </c>
      <c r="J13" s="2">
        <v>60</v>
      </c>
      <c r="L13" s="3" t="s">
        <v>32</v>
      </c>
      <c r="M13" s="3">
        <f>=B13-J13</f>
      </c>
      <c r="N13" s="3">
        <f>=E13</f>
      </c>
      <c r="O13" s="3">
        <f>=F13+G13</f>
      </c>
      <c r="P13" s="3">
        <f>=H13+I13</f>
      </c>
    </row>
    <row r="14" spans="1:10" x14ac:dyDescent="0.25">
      <c r="A14" s="1" t="s">
        <v>33</v>
      </c>
      <c r="B14" s="2">
        <f>=SUM(B7:B13)</f>
      </c>
      <c r="C14" s="2">
        <f>=SUM(C7:C13)</f>
      </c>
      <c r="D14" s="2">
        <f>=SUM(D7:D13)</f>
      </c>
      <c r="E14" s="2">
        <f>=SUM(E7:E13)</f>
      </c>
      <c r="F14" s="2">
        <f>=SUM(F7:F13)</f>
      </c>
      <c r="G14" s="2">
        <f>=SUM(G7:G13)</f>
      </c>
      <c r="H14" s="2">
        <f>=SUM(H7:H13)</f>
      </c>
      <c r="I14" s="2">
        <f>=SUM(I7:I13)</f>
      </c>
      <c r="J14" s="2">
        <f>=SUM(J7:J13)</f>
      </c>
    </row>
    <row r="15" spans="1:10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19"/>
      <c r="B38" s="20"/>
      <c r="C38" s="20"/>
      <c r="D38" s="20"/>
      <c r="E38" s="20"/>
      <c r="F38" s="20"/>
      <c r="G38" s="20"/>
      <c r="H38" s="20"/>
      <c r="I38" s="20"/>
      <c r="J38" s="20"/>
    </row>
    <row r="40" spans="7:7" x14ac:dyDescent="0.25">
      <c r="G40" s="2"/>
    </row>
    <row r="41" spans="7:7" x14ac:dyDescent="0.25">
      <c r="G41" s="2"/>
    </row>
    <row r="42" spans="7:7" x14ac:dyDescent="0.25">
      <c r="G42" s="2"/>
    </row>
    <row r="43" spans="7:7" x14ac:dyDescent="0.25">
      <c r="G43" s="2"/>
    </row>
    <row r="44" spans="1:7" x14ac:dyDescent="0.25">
      <c r="A44" s="19"/>
      <c r="C44" s="2"/>
      <c r="E44" s="2"/>
      <c r="G44" s="2"/>
    </row>
    <row r="45" spans="1:7" x14ac:dyDescent="0.25">
      <c r="A45" s="19"/>
      <c r="G45" s="2"/>
    </row>
    <row r="46" spans="7:7" x14ac:dyDescent="0.25">
      <c r="G46" s="2"/>
    </row>
    <row r="47" spans="7:7" x14ac:dyDescent="0.25">
      <c r="G47" s="2"/>
    </row>
  </sheetData>
  <mergeCells count="7">
    <mergeCell ref="A1:J1"/>
    <mergeCell ref="A2:D5"/>
    <mergeCell ref="E2:I3"/>
    <mergeCell ref="J2:J3"/>
    <mergeCell ref="E4:G4"/>
    <mergeCell ref="H4:I4"/>
    <mergeCell ref="F5:G5"/>
  </mergeCells>
  <pageMargins left="0.7" right="0.7" top="0.75" bottom="0.75" header="0.3" footer="0.3"/>
  <pageSetup orientation="landscape" horizontalDpi="300" verticalDpi="3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Khanh</dc:creator>
  <cp:lastModifiedBy>Nguyen Minh Khanh</cp:lastModifiedBy>
  <dcterms:created xsi:type="dcterms:W3CDTF">2019-04-22T06:12:04Z</dcterms:created>
  <dcterms:modified xsi:type="dcterms:W3CDTF">2019-05-11T09:04:52Z</dcterms:modified>
</cp:coreProperties>
</file>