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defaultThemeVersion="124226"/>
  <bookViews>
    <workbookView xWindow="5670" yWindow="210" windowWidth="13995" windowHeight="8130" tabRatio="740"/>
  </bookViews>
  <sheets>
    <sheet name="main" sheetId="8" r:id="rId1"/>
    <sheet name="かんがえるシート" sheetId="27" state="hidden" r:id="rId2"/>
    <sheet name="Login" sheetId="36" r:id="rId3"/>
    <sheet name="Daily Report" sheetId="29" r:id="rId4"/>
    <sheet name="My Dashboard" sheetId="30" r:id="rId5"/>
    <sheet name="Company Dashboard" sheetId="32" r:id="rId6"/>
    <sheet name="Project Dashboard" sheetId="35" r:id="rId7"/>
    <sheet name="Missing Report" sheetId="34" r:id="rId8"/>
    <sheet name="HR" sheetId="33" r:id="rId9"/>
    <sheet name="Advance Search" sheetId="37" r:id="rId10"/>
    <sheet name="HR-Control" sheetId="39" r:id="rId11"/>
    <sheet name="Configuration" sheetId="38" r:id="rId12"/>
  </sheets>
  <calcPr calcId="125725"/>
</workbook>
</file>

<file path=xl/calcChain.xml><?xml version="1.0" encoding="utf-8"?>
<calcChain xmlns="http://schemas.openxmlformats.org/spreadsheetml/2006/main">
  <c r="F29" i="39"/>
  <c r="F20"/>
  <c r="F14"/>
  <c r="T59" i="33"/>
  <c r="T60"/>
  <c r="T61"/>
  <c r="T62"/>
  <c r="T58"/>
  <c r="G13" i="37" l="1"/>
  <c r="G14"/>
  <c r="G15"/>
  <c r="G16"/>
  <c r="G17"/>
  <c r="G18"/>
  <c r="G19"/>
  <c r="G20"/>
  <c r="G21"/>
  <c r="G22"/>
  <c r="F59" i="29" l="1"/>
  <c r="F60"/>
  <c r="F61"/>
  <c r="F62"/>
  <c r="F63"/>
  <c r="F64"/>
  <c r="F65"/>
  <c r="F66"/>
  <c r="F67"/>
  <c r="F68"/>
  <c r="F58"/>
  <c r="F35"/>
  <c r="F36"/>
  <c r="F37"/>
  <c r="F38"/>
  <c r="F39"/>
  <c r="F40"/>
  <c r="F41"/>
  <c r="F42"/>
  <c r="F43"/>
  <c r="F34"/>
  <c r="F12"/>
  <c r="F13"/>
  <c r="F14"/>
  <c r="F15"/>
  <c r="F16"/>
  <c r="F17"/>
  <c r="F18"/>
  <c r="F19"/>
  <c r="F20"/>
  <c r="F21"/>
  <c r="F11"/>
  <c r="F23" l="1"/>
  <c r="Z48" i="30"/>
  <c r="Y48"/>
  <c r="X48"/>
  <c r="AH14" i="32"/>
  <c r="AI14"/>
  <c r="AJ14"/>
  <c r="AK14"/>
  <c r="AL14"/>
  <c r="AM14"/>
  <c r="AN14"/>
  <c r="AJ17" l="1"/>
  <c r="AI17"/>
  <c r="AH17"/>
  <c r="AN11"/>
  <c r="AM11"/>
  <c r="AL11"/>
  <c r="AK11"/>
  <c r="AJ11"/>
  <c r="AI11"/>
  <c r="AH11"/>
  <c r="Z50" i="30"/>
  <c r="Y50"/>
  <c r="X50"/>
  <c r="Z45"/>
  <c r="Y45"/>
  <c r="X45"/>
</calcChain>
</file>

<file path=xl/sharedStrings.xml><?xml version="1.0" encoding="utf-8"?>
<sst xmlns="http://schemas.openxmlformats.org/spreadsheetml/2006/main" count="928" uniqueCount="370">
  <si>
    <t>JP</t>
    <phoneticPr fontId="3"/>
  </si>
  <si>
    <t>* Type</t>
    <phoneticPr fontId="3"/>
  </si>
  <si>
    <t>* Description</t>
    <phoneticPr fontId="3"/>
  </si>
  <si>
    <t>new/additional function</t>
    <phoneticPr fontId="3"/>
  </si>
  <si>
    <t>change spec</t>
    <phoneticPr fontId="3"/>
  </si>
  <si>
    <t>other</t>
    <phoneticPr fontId="3"/>
  </si>
  <si>
    <t>□</t>
    <phoneticPr fontId="3"/>
  </si>
  <si>
    <t>add</t>
    <phoneticPr fontId="3"/>
  </si>
  <si>
    <t>not add</t>
    <phoneticPr fontId="3"/>
  </si>
  <si>
    <t>8000 byte limit</t>
    <phoneticPr fontId="3"/>
  </si>
  <si>
    <t>* Note</t>
    <phoneticPr fontId="3"/>
  </si>
  <si>
    <t>■</t>
    <phoneticPr fontId="3"/>
  </si>
  <si>
    <t>need discussion</t>
    <phoneticPr fontId="3"/>
  </si>
  <si>
    <t>□</t>
    <phoneticPr fontId="3"/>
  </si>
  <si>
    <t>table in DB</t>
    <phoneticPr fontId="3"/>
  </si>
  <si>
    <t>field in table</t>
    <phoneticPr fontId="3"/>
  </si>
  <si>
    <t>Overview</t>
    <phoneticPr fontId="3"/>
  </si>
  <si>
    <t>author/作成者</t>
    <rPh sb="7" eb="10">
      <t>サクセイシャ</t>
    </rPh>
    <phoneticPr fontId="3"/>
  </si>
  <si>
    <t>request no./案件No</t>
    <rPh sb="12" eb="14">
      <t>アンケン</t>
    </rPh>
    <phoneticPr fontId="3"/>
  </si>
  <si>
    <t>title/案件名</t>
    <rPh sb="6" eb="8">
      <t>アンケン</t>
    </rPh>
    <rPh sb="8" eb="9">
      <t>メイ</t>
    </rPh>
    <phoneticPr fontId="3"/>
  </si>
  <si>
    <t>site/サイト</t>
    <phoneticPr fontId="3"/>
  </si>
  <si>
    <t>target/対象</t>
    <rPh sb="7" eb="9">
      <t>タイショウ</t>
    </rPh>
    <phoneticPr fontId="3"/>
  </si>
  <si>
    <t>category/カテゴリ</t>
    <phoneticPr fontId="3"/>
  </si>
  <si>
    <t>内部用　翻訳不要  (Internal Information  /  No need for translation)</t>
    <rPh sb="0" eb="3">
      <t>ナイブヨウ</t>
    </rPh>
    <rPh sb="4" eb="6">
      <t>ホンヤク</t>
    </rPh>
    <rPh sb="6" eb="8">
      <t>フヨウ</t>
    </rPh>
    <phoneticPr fontId="7"/>
  </si>
  <si>
    <t>かんがえるシート(version 0.6)</t>
    <phoneticPr fontId="7"/>
  </si>
  <si>
    <t>このシートの位置づけ</t>
    <rPh sb="6" eb="8">
      <t>イチ</t>
    </rPh>
    <phoneticPr fontId="7"/>
  </si>
  <si>
    <t>何を目的とした開発なのかを明示的に言語化し、やるべき/やるべきではないことの明確化を通じて作り過ぎのムダを削減。また開発の結果、その効果がどうだったのかを記録し、振り返るために使われることを想定しています。</t>
    <rPh sb="0" eb="1">
      <t>ナニ</t>
    </rPh>
    <rPh sb="2" eb="4">
      <t>モクテキ</t>
    </rPh>
    <rPh sb="7" eb="9">
      <t>カイハツ</t>
    </rPh>
    <rPh sb="13" eb="16">
      <t>メイジテキ</t>
    </rPh>
    <rPh sb="17" eb="20">
      <t>ゲンゴカ</t>
    </rPh>
    <rPh sb="38" eb="41">
      <t>メイカクカ</t>
    </rPh>
    <rPh sb="42" eb="43">
      <t>ツウ</t>
    </rPh>
    <rPh sb="53" eb="55">
      <t>サクゲン</t>
    </rPh>
    <rPh sb="58" eb="60">
      <t>カイハツ</t>
    </rPh>
    <rPh sb="61" eb="63">
      <t>ケッカ</t>
    </rPh>
    <rPh sb="66" eb="68">
      <t>コウカ</t>
    </rPh>
    <rPh sb="77" eb="79">
      <t>キロク</t>
    </rPh>
    <rPh sb="81" eb="82">
      <t>フ</t>
    </rPh>
    <rPh sb="83" eb="84">
      <t>カエ</t>
    </rPh>
    <rPh sb="88" eb="89">
      <t>ツカ</t>
    </rPh>
    <rPh sb="95" eb="97">
      <t>ソウテイ</t>
    </rPh>
    <phoneticPr fontId="7"/>
  </si>
  <si>
    <t>どのような問題を解決できるか？</t>
    <rPh sb="5" eb="7">
      <t>モンダイ</t>
    </rPh>
    <rPh sb="8" eb="10">
      <t>カイケツ</t>
    </rPh>
    <phoneticPr fontId="7"/>
  </si>
  <si>
    <t>この機能で解決できる問題を記述してください。</t>
    <rPh sb="2" eb="4">
      <t>キノウ</t>
    </rPh>
    <rPh sb="5" eb="7">
      <t>カイケツ</t>
    </rPh>
    <rPh sb="10" eb="12">
      <t>モンダイ</t>
    </rPh>
    <rPh sb="13" eb="15">
      <t>キジュツ</t>
    </rPh>
    <phoneticPr fontId="7"/>
  </si>
  <si>
    <t>成功のイメージ</t>
    <rPh sb="0" eb="2">
      <t>セイコウ</t>
    </rPh>
    <phoneticPr fontId="7"/>
  </si>
  <si>
    <t>この機能の成功の状態を、具体的に（可能であれば定量的に）書いてください。</t>
    <rPh sb="2" eb="4">
      <t>キノウ</t>
    </rPh>
    <rPh sb="5" eb="7">
      <t>セイコウ</t>
    </rPh>
    <rPh sb="8" eb="10">
      <t>ジョウタイ</t>
    </rPh>
    <phoneticPr fontId="7"/>
  </si>
  <si>
    <t>必要な機能に絞り込む</t>
    <rPh sb="0" eb="2">
      <t>ヒツヨウ</t>
    </rPh>
    <rPh sb="3" eb="5">
      <t>キノウ</t>
    </rPh>
    <rPh sb="6" eb="7">
      <t>シボ</t>
    </rPh>
    <rPh sb="8" eb="9">
      <t>コ</t>
    </rPh>
    <phoneticPr fontId="7"/>
  </si>
  <si>
    <t>不可欠な機能を優先順位順に記載ください（具体的な機能）</t>
    <rPh sb="20" eb="23">
      <t>グタイテキ</t>
    </rPh>
    <rPh sb="24" eb="26">
      <t>キノウ</t>
    </rPh>
    <phoneticPr fontId="7"/>
  </si>
  <si>
    <t>(1)</t>
    <phoneticPr fontId="7"/>
  </si>
  <si>
    <t>(2)</t>
    <phoneticPr fontId="7"/>
  </si>
  <si>
    <t>(3)</t>
  </si>
  <si>
    <t>(4)</t>
  </si>
  <si>
    <t>(5)</t>
  </si>
  <si>
    <t>(6)</t>
  </si>
  <si>
    <t>(7)</t>
  </si>
  <si>
    <t>(8)</t>
  </si>
  <si>
    <t>(9)</t>
  </si>
  <si>
    <t>(10)</t>
  </si>
  <si>
    <t>やること/やらないことリスト</t>
    <phoneticPr fontId="7"/>
  </si>
  <si>
    <t>やる（「必要な機能」よりも、抽象度の高いレベルのやることを記載）</t>
    <rPh sb="4" eb="6">
      <t>ヒツヨウ</t>
    </rPh>
    <rPh sb="7" eb="9">
      <t>キノウ</t>
    </rPh>
    <rPh sb="14" eb="17">
      <t>チュウショウド</t>
    </rPh>
    <rPh sb="18" eb="19">
      <t>タカ</t>
    </rPh>
    <rPh sb="29" eb="31">
      <t>キサイ</t>
    </rPh>
    <phoneticPr fontId="7"/>
  </si>
  <si>
    <t>やらない/やってはいけないこと</t>
    <phoneticPr fontId="7"/>
  </si>
  <si>
    <t>あとでやる（分割開発する際に、後フェーズで開発予定の機能）</t>
    <rPh sb="6" eb="10">
      <t>ブンカツカイハツ</t>
    </rPh>
    <rPh sb="12" eb="13">
      <t>サイ</t>
    </rPh>
    <rPh sb="15" eb="16">
      <t>アト</t>
    </rPh>
    <rPh sb="21" eb="23">
      <t>カイハツ</t>
    </rPh>
    <rPh sb="23" eb="25">
      <t>ヨテイ</t>
    </rPh>
    <rPh sb="26" eb="28">
      <t>キノウ</t>
    </rPh>
    <phoneticPr fontId="7"/>
  </si>
  <si>
    <t>トレードオフスライダー</t>
    <phoneticPr fontId="7"/>
  </si>
  <si>
    <t>合計12点の間で、各項目の重要度を調整ください（例：納期を重視（5点）して、品質を下げる（1点）、など）</t>
    <rPh sb="0" eb="2">
      <t>ゴウケイ</t>
    </rPh>
    <rPh sb="4" eb="5">
      <t>テン</t>
    </rPh>
    <rPh sb="6" eb="7">
      <t>アイダ</t>
    </rPh>
    <rPh sb="9" eb="12">
      <t>カクコウモク</t>
    </rPh>
    <rPh sb="13" eb="16">
      <t>ジュウヨウド</t>
    </rPh>
    <rPh sb="17" eb="19">
      <t>チョウセイ</t>
    </rPh>
    <rPh sb="24" eb="25">
      <t>レイ</t>
    </rPh>
    <rPh sb="26" eb="28">
      <t>ノウキ</t>
    </rPh>
    <rPh sb="29" eb="31">
      <t>ジュウシ</t>
    </rPh>
    <rPh sb="33" eb="34">
      <t>テン</t>
    </rPh>
    <rPh sb="38" eb="40">
      <t>ヒンシツ</t>
    </rPh>
    <rPh sb="41" eb="42">
      <t>サ</t>
    </rPh>
    <rPh sb="46" eb="47">
      <t>テン</t>
    </rPh>
    <phoneticPr fontId="7"/>
  </si>
  <si>
    <t>　　１　　　　　　　　　　　　　　　　　２　　　　　　　　　　　　　　　　　　３　　　　　　　　　　　　　　　　　４　　　　　　　　　　　　　　　５</t>
    <phoneticPr fontId="7"/>
  </si>
  <si>
    <t>非重要</t>
    <rPh sb="0" eb="1">
      <t>ヒ</t>
    </rPh>
    <rPh sb="1" eb="3">
      <t>ジュウヨウ</t>
    </rPh>
    <phoneticPr fontId="7"/>
  </si>
  <si>
    <t>重要</t>
    <rPh sb="0" eb="2">
      <t>ジュウヨウ</t>
    </rPh>
    <phoneticPr fontId="7"/>
  </si>
  <si>
    <t>納期</t>
    <rPh sb="0" eb="2">
      <t>ノウキ</t>
    </rPh>
    <phoneticPr fontId="7"/>
  </si>
  <si>
    <t>コスト</t>
    <phoneticPr fontId="7"/>
  </si>
  <si>
    <t>品質</t>
    <rPh sb="0" eb="2">
      <t>ヒンシツ</t>
    </rPh>
    <phoneticPr fontId="7"/>
  </si>
  <si>
    <t>スコープ（機能量/機能数）</t>
    <rPh sb="5" eb="7">
      <t>キノウ</t>
    </rPh>
    <rPh sb="7" eb="8">
      <t>リョウ</t>
    </rPh>
    <rPh sb="9" eb="12">
      <t>キノウスウ</t>
    </rPh>
    <phoneticPr fontId="7"/>
  </si>
  <si>
    <t>実施結果の確認方法とその結果</t>
    <rPh sb="0" eb="4">
      <t>ジッシケッカ</t>
    </rPh>
    <rPh sb="5" eb="7">
      <t>カクニン</t>
    </rPh>
    <rPh sb="7" eb="9">
      <t>ホウホウ</t>
    </rPh>
    <rPh sb="12" eb="14">
      <t>ケッカ</t>
    </rPh>
    <phoneticPr fontId="7"/>
  </si>
  <si>
    <t>この機能のリリース前後の効果（可能な限り定量的に）の測定方法、結果を記載ください（年月日 + 効果）</t>
    <rPh sb="2" eb="4">
      <t>キノウ</t>
    </rPh>
    <rPh sb="9" eb="11">
      <t>ゼンゴ</t>
    </rPh>
    <rPh sb="12" eb="14">
      <t>コウカ</t>
    </rPh>
    <rPh sb="15" eb="17">
      <t>カノウ</t>
    </rPh>
    <rPh sb="18" eb="19">
      <t>カギ</t>
    </rPh>
    <rPh sb="20" eb="23">
      <t>テイリョウテキ</t>
    </rPh>
    <rPh sb="26" eb="30">
      <t>ソクテイホウホウ</t>
    </rPh>
    <rPh sb="31" eb="33">
      <t>ケッカ</t>
    </rPh>
    <rPh sb="34" eb="36">
      <t>キサイ</t>
    </rPh>
    <rPh sb="41" eb="44">
      <t>ネンガッピ</t>
    </rPh>
    <rPh sb="47" eb="49">
      <t>コウカ</t>
    </rPh>
    <phoneticPr fontId="7"/>
  </si>
  <si>
    <t>※リリース前には確認方法（と現在値）および確認予定日付を記載ください。また必要に応じてその指標を使う根拠も。</t>
    <rPh sb="5" eb="6">
      <t>マエ</t>
    </rPh>
    <rPh sb="8" eb="10">
      <t>カクニン</t>
    </rPh>
    <rPh sb="10" eb="12">
      <t>ホウホウ</t>
    </rPh>
    <rPh sb="14" eb="17">
      <t>ゲンザイチ</t>
    </rPh>
    <rPh sb="21" eb="23">
      <t>カクニン</t>
    </rPh>
    <rPh sb="23" eb="25">
      <t>ヨテイ</t>
    </rPh>
    <rPh sb="25" eb="27">
      <t>ヒヅケ</t>
    </rPh>
    <rPh sb="28" eb="30">
      <t>キサイ</t>
    </rPh>
    <rPh sb="37" eb="39">
      <t>ヒツヨウ</t>
    </rPh>
    <rPh sb="40" eb="41">
      <t>オウ</t>
    </rPh>
    <rPh sb="45" eb="47">
      <t>シヒョウ</t>
    </rPh>
    <rPh sb="48" eb="49">
      <t>ツカ</t>
    </rPh>
    <rPh sb="50" eb="52">
      <t>コンキョ</t>
    </rPh>
    <phoneticPr fontId="7"/>
  </si>
  <si>
    <t>総括</t>
    <rPh sb="0" eb="2">
      <t>ソウカツ</t>
    </rPh>
    <phoneticPr fontId="7"/>
  </si>
  <si>
    <t>この機能を開発した結果の総括を記載ください。</t>
    <rPh sb="2" eb="4">
      <t>キノウ</t>
    </rPh>
    <rPh sb="5" eb="7">
      <t>カイハツ</t>
    </rPh>
    <rPh sb="9" eb="11">
      <t>ケッカ</t>
    </rPh>
    <rPh sb="12" eb="14">
      <t>ソウカツ</t>
    </rPh>
    <rPh sb="15" eb="17">
      <t>キサイ</t>
    </rPh>
    <phoneticPr fontId="7"/>
  </si>
  <si>
    <t>・(1)期待した効果はあったか（そうなった要因(仮説でも可)は何か）</t>
    <rPh sb="4" eb="6">
      <t>キタイ</t>
    </rPh>
    <rPh sb="8" eb="10">
      <t>コウカ</t>
    </rPh>
    <rPh sb="21" eb="23">
      <t>ヨウイン</t>
    </rPh>
    <rPh sb="24" eb="26">
      <t>カセツ</t>
    </rPh>
    <rPh sb="28" eb="29">
      <t>カ</t>
    </rPh>
    <rPh sb="31" eb="32">
      <t>ナニ</t>
    </rPh>
    <phoneticPr fontId="7"/>
  </si>
  <si>
    <t>・(2)実施内容は適切だったか（もっと良いやり方はなかったか）</t>
    <phoneticPr fontId="7"/>
  </si>
  <si>
    <t>・(3)要件は適切だったか（もっと良い要件は出来なかったか）</t>
    <rPh sb="4" eb="6">
      <t>ヨウケン</t>
    </rPh>
    <rPh sb="19" eb="21">
      <t>ヨウケン</t>
    </rPh>
    <rPh sb="22" eb="24">
      <t>デキ</t>
    </rPh>
    <phoneticPr fontId="7"/>
  </si>
  <si>
    <t>Frontend</t>
  </si>
  <si>
    <t>Backend</t>
  </si>
  <si>
    <t>All user</t>
  </si>
  <si>
    <t>VN</t>
  </si>
  <si>
    <t>Device</t>
  </si>
  <si>
    <t>PC</t>
  </si>
  <si>
    <t>MB</t>
  </si>
  <si>
    <t>SMP</t>
  </si>
  <si>
    <t>Nam Trung</t>
  </si>
  <si>
    <t>Daily_Report</t>
  </si>
  <si>
    <t>Admin</t>
  </si>
  <si>
    <t>TODAY is YYYY-MM-DD</t>
  </si>
  <si>
    <t xml:space="preserve">Show report on </t>
  </si>
  <si>
    <t>YYYY-MM-DD</t>
  </si>
  <si>
    <t>From</t>
  </si>
  <si>
    <t>To</t>
  </si>
  <si>
    <t>Project</t>
  </si>
  <si>
    <t>Task</t>
  </si>
  <si>
    <t>Ticket</t>
  </si>
  <si>
    <t>Category</t>
  </si>
  <si>
    <t>Process</t>
  </si>
  <si>
    <t>Note</t>
  </si>
  <si>
    <t>Field</t>
  </si>
  <si>
    <t>Type</t>
  </si>
  <si>
    <t>Required</t>
  </si>
  <si>
    <t>Data</t>
  </si>
  <si>
    <t>select</t>
  </si>
  <si>
    <t>từ 7:30 đến 17:30</t>
  </si>
  <si>
    <t>Có thể tự gõ, nhưng phải đúng format</t>
  </si>
  <si>
    <t>từ 7:45 đến 17:30</t>
  </si>
  <si>
    <t>Y</t>
  </si>
  <si>
    <t>những dự án được giao</t>
  </si>
  <si>
    <t>N</t>
  </si>
  <si>
    <t>number</t>
  </si>
  <si>
    <t>input</t>
  </si>
  <si>
    <t>danh sách Category theo Process công ty</t>
  </si>
  <si>
    <t>danh sách Process theo Process công ty</t>
  </si>
  <si>
    <t>Lấy từ phần quản lý Process</t>
  </si>
  <si>
    <t>Member tự nhập</t>
  </si>
  <si>
    <t>Conf_Req_1</t>
  </si>
  <si>
    <t>Check requirements</t>
  </si>
  <si>
    <t>Develop</t>
  </si>
  <si>
    <t>Update content</t>
  </si>
  <si>
    <t>Browser_Test_2</t>
  </si>
  <si>
    <t>Test on DDEV</t>
  </si>
  <si>
    <t>Test_Design</t>
  </si>
  <si>
    <t>Make test-case</t>
  </si>
  <si>
    <t>function development</t>
  </si>
  <si>
    <t>other</t>
  </si>
  <si>
    <t>Meeting</t>
  </si>
  <si>
    <t>Morning Meeting</t>
  </si>
  <si>
    <t>JB</t>
  </si>
  <si>
    <t>SK</t>
  </si>
  <si>
    <t>CG</t>
  </si>
  <si>
    <t>LP</t>
  </si>
  <si>
    <t>NG</t>
  </si>
  <si>
    <t>DP</t>
  </si>
  <si>
    <r>
      <t xml:space="preserve">From </t>
    </r>
    <r>
      <rPr>
        <b/>
        <sz val="9"/>
        <color rgb="FFC00000"/>
        <rFont val="Calibri"/>
        <family val="2"/>
        <scheme val="minor"/>
      </rPr>
      <t>*</t>
    </r>
  </si>
  <si>
    <r>
      <t xml:space="preserve">To </t>
    </r>
    <r>
      <rPr>
        <b/>
        <sz val="9"/>
        <color rgb="FFC00000"/>
        <rFont val="Calibri"/>
        <family val="2"/>
        <scheme val="minor"/>
      </rPr>
      <t>*</t>
    </r>
  </si>
  <si>
    <t>edit</t>
  </si>
  <si>
    <t>new</t>
  </si>
  <si>
    <t>Allow Null</t>
  </si>
  <si>
    <t>apply</t>
  </si>
  <si>
    <r>
      <t>Khi click vào "</t>
    </r>
    <r>
      <rPr>
        <sz val="9"/>
        <color rgb="FF0066FF"/>
        <rFont val="Calibri"/>
        <family val="2"/>
        <scheme val="minor"/>
      </rPr>
      <t>YYYY-MM-DD</t>
    </r>
    <r>
      <rPr>
        <sz val="9"/>
        <color theme="1"/>
        <rFont val="Calibri"/>
        <family val="2"/>
        <charset val="128"/>
        <scheme val="minor"/>
      </rPr>
      <t>" sẽ hiện thị Date-Picker -&gt; Khi chọn ngày trong Date-Picker, hệ thống sẽ hiện thị báo cáo ngày hôm đó.</t>
    </r>
  </si>
  <si>
    <r>
      <t>Khi click vào "</t>
    </r>
    <r>
      <rPr>
        <b/>
        <sz val="9"/>
        <color rgb="FF0066FF"/>
        <rFont val="Calibri"/>
        <family val="2"/>
        <scheme val="minor"/>
      </rPr>
      <t>TODAY is YYYY-MM-DD</t>
    </r>
    <r>
      <rPr>
        <sz val="9"/>
        <color theme="1"/>
        <rFont val="Calibri"/>
        <family val="2"/>
        <charset val="128"/>
        <scheme val="minor"/>
      </rPr>
      <t>" sẽ trở lại báo cáo của ngày hôm nay</t>
    </r>
  </si>
  <si>
    <t>ngày tháng năm (có thể chọn theo khoảng thời gian)</t>
  </si>
  <si>
    <t>dự án</t>
  </si>
  <si>
    <t>ticket</t>
  </si>
  <si>
    <t>category</t>
  </si>
  <si>
    <t>process</t>
  </si>
  <si>
    <r>
      <t>Khi click vào "</t>
    </r>
    <r>
      <rPr>
        <sz val="9"/>
        <color rgb="FF0066FF"/>
        <rFont val="Calibri"/>
        <family val="2"/>
        <scheme val="minor"/>
      </rPr>
      <t>edit</t>
    </r>
    <r>
      <rPr>
        <sz val="9"/>
        <color theme="1"/>
        <rFont val="Calibri"/>
        <family val="2"/>
        <charset val="128"/>
        <scheme val="minor"/>
      </rPr>
      <t>", sẽ sửa được nội dung của record.</t>
    </r>
  </si>
  <si>
    <t>Lưu ý</t>
  </si>
  <si>
    <r>
      <t>Khi click vào "</t>
    </r>
    <r>
      <rPr>
        <sz val="9"/>
        <color rgb="FF0066FF"/>
        <rFont val="Calibri"/>
        <family val="2"/>
        <scheme val="minor"/>
      </rPr>
      <t>apply</t>
    </r>
    <r>
      <rPr>
        <sz val="9"/>
        <color theme="1"/>
        <rFont val="Calibri"/>
        <family val="2"/>
        <charset val="128"/>
        <scheme val="minor"/>
      </rPr>
      <t>", nội dung của record sẽ được lưu lại</t>
    </r>
  </si>
  <si>
    <t>Kết quả tìm kiếm 1</t>
  </si>
  <si>
    <t>Trang Daily-Report</t>
  </si>
  <si>
    <t>Search Result from YYYY-MM-DD to YYYY-MM-DD</t>
  </si>
  <si>
    <t>Date</t>
  </si>
  <si>
    <t>Kết quả tìm kiếm 2</t>
  </si>
  <si>
    <t>Member: NAME</t>
  </si>
  <si>
    <t>Company Meeting</t>
  </si>
  <si>
    <t>name</t>
  </si>
  <si>
    <t>Export CSV</t>
  </si>
  <si>
    <r>
      <t>Khi click vào "</t>
    </r>
    <r>
      <rPr>
        <b/>
        <sz val="9"/>
        <color rgb="FF0066FF"/>
        <rFont val="Calibri"/>
        <family val="2"/>
        <scheme val="minor"/>
      </rPr>
      <t>Export CSV</t>
    </r>
    <r>
      <rPr>
        <sz val="9"/>
        <color theme="1"/>
        <rFont val="Calibri"/>
        <family val="2"/>
        <charset val="128"/>
        <scheme val="minor"/>
      </rPr>
      <t>" -&gt; hệ thống sẽ Export CSV</t>
    </r>
  </si>
  <si>
    <t>User XXX</t>
  </si>
  <si>
    <t>Estimated</t>
  </si>
  <si>
    <t>Actual</t>
  </si>
  <si>
    <t>Status</t>
  </si>
  <si>
    <t>New</t>
  </si>
  <si>
    <t>In Progess</t>
  </si>
  <si>
    <t>Resolved</t>
  </si>
  <si>
    <t># of tasks</t>
  </si>
  <si>
    <t>Project costs</t>
  </si>
  <si>
    <t>User YYY</t>
  </si>
  <si>
    <t>Biz</t>
  </si>
  <si>
    <t>User ZZZ</t>
  </si>
  <si>
    <t>Eichie</t>
  </si>
  <si>
    <t>Issue</t>
  </si>
  <si>
    <t xml:space="preserve">Chỉ có thể chọn những dự án được giao hoặc Others </t>
  </si>
  <si>
    <t>required if project is Others, get content from issue title</t>
  </si>
  <si>
    <r>
      <t xml:space="preserve">Note </t>
    </r>
    <r>
      <rPr>
        <b/>
        <sz val="9"/>
        <color rgb="FFC00000"/>
        <rFont val="Calibri"/>
        <family val="2"/>
        <scheme val="minor"/>
      </rPr>
      <t>*</t>
    </r>
  </si>
  <si>
    <t>Search report</t>
  </si>
  <si>
    <r>
      <t>Khi click vào "</t>
    </r>
    <r>
      <rPr>
        <b/>
        <sz val="9"/>
        <color rgb="FF0066FF"/>
        <rFont val="Calibri"/>
        <family val="2"/>
        <scheme val="minor"/>
      </rPr>
      <t>Search report</t>
    </r>
    <r>
      <rPr>
        <sz val="9"/>
        <color theme="1"/>
        <rFont val="Calibri"/>
        <family val="2"/>
        <charset val="128"/>
        <scheme val="minor"/>
      </rPr>
      <t xml:space="preserve">" sẽ hiển thị pop-up có những trường search sau:  </t>
    </r>
  </si>
  <si>
    <t xml:space="preserve"> - Sau ngày mùng 5 của tháng hiện tại thì member không sửa dc report của tháng trước đó nữa.</t>
  </si>
  <si>
    <t>Pop-up thông báo</t>
  </si>
  <si>
    <t>There are some missing reports, please check them</t>
  </si>
  <si>
    <t>Missing reason</t>
  </si>
  <si>
    <r>
      <rPr>
        <sz val="9"/>
        <color theme="1"/>
        <rFont val="Wingdings 2"/>
        <family val="1"/>
        <charset val="2"/>
      </rPr>
      <t></t>
    </r>
    <r>
      <rPr>
        <sz val="9.9"/>
        <color theme="1"/>
        <rFont val="Calibri"/>
        <family val="2"/>
        <charset val="128"/>
      </rPr>
      <t xml:space="preserve"> Day-off</t>
    </r>
  </si>
  <si>
    <r>
      <rPr>
        <sz val="9"/>
        <color theme="1"/>
        <rFont val="Wingdings 2"/>
        <family val="1"/>
        <charset val="2"/>
      </rPr>
      <t></t>
    </r>
    <r>
      <rPr>
        <sz val="9.9"/>
        <color theme="1"/>
        <rFont val="Calibri"/>
        <family val="2"/>
        <charset val="128"/>
      </rPr>
      <t xml:space="preserve"> Forget</t>
    </r>
  </si>
  <si>
    <t>OK</t>
  </si>
  <si>
    <t xml:space="preserve"> - Khi click vào OK trên pop-up -&gt; thông báo sẽ ko hiển thị nữa</t>
  </si>
  <si>
    <t xml:space="preserve"> - Nếu thiếu bao nhiêu ngày thì trên pop-up hiện thị bấy nhiêu ngày</t>
  </si>
  <si>
    <t xml:space="preserve"> - Trên pop-up, member sẽ bắt buộc phải lựa chọn 1 trong 2 lý do missing report (Day-off/Forget)</t>
  </si>
  <si>
    <t>Member</t>
  </si>
  <si>
    <t>Day-off</t>
  </si>
  <si>
    <t>Forget</t>
  </si>
  <si>
    <t>A</t>
  </si>
  <si>
    <t>B</t>
  </si>
  <si>
    <t>C</t>
  </si>
  <si>
    <t>D</t>
  </si>
  <si>
    <t>E</t>
  </si>
  <si>
    <t>Member missing reports of CURRENT_MONTH</t>
  </si>
  <si>
    <r>
      <t>Khi click vào "</t>
    </r>
    <r>
      <rPr>
        <b/>
        <sz val="9"/>
        <color rgb="FF0066FF"/>
        <rFont val="Calibri"/>
        <family val="2"/>
        <scheme val="minor"/>
      </rPr>
      <t>Member missing reports of CURRENT_MONTH</t>
    </r>
    <r>
      <rPr>
        <sz val="9"/>
        <color theme="1"/>
        <rFont val="Calibri"/>
        <family val="2"/>
        <charset val="128"/>
        <scheme val="minor"/>
      </rPr>
      <t>" sẽ trở lại báo cáo của tháng hiện tại (CURRENT_MONTH: hiển thị tháng hiện tại)</t>
    </r>
  </si>
  <si>
    <r>
      <t>Khi click vào "</t>
    </r>
    <r>
      <rPr>
        <sz val="9"/>
        <color rgb="FF0066FF"/>
        <rFont val="Calibri"/>
        <family val="2"/>
        <scheme val="minor"/>
      </rPr>
      <t>YYYY-MM-DD</t>
    </r>
    <r>
      <rPr>
        <sz val="9"/>
        <color theme="1"/>
        <rFont val="Calibri"/>
        <family val="2"/>
        <charset val="128"/>
        <scheme val="minor"/>
      </rPr>
      <t>" sẽ hiện thị Date-Picker -&gt; Khi chọn ngày, tháng trong Date-Picker, hệ thống sẽ hiện thị báo cáo ngày, tháng đó.</t>
    </r>
  </si>
  <si>
    <r>
      <t>Khi click vào "</t>
    </r>
    <r>
      <rPr>
        <b/>
        <sz val="9"/>
        <color rgb="FF0066FF"/>
        <rFont val="Calibri"/>
        <family val="2"/>
        <scheme val="minor"/>
      </rPr>
      <t>Member: NAME</t>
    </r>
    <r>
      <rPr>
        <sz val="9"/>
        <color theme="1"/>
        <rFont val="Calibri"/>
        <family val="2"/>
        <charset val="128"/>
        <scheme val="minor"/>
      </rPr>
      <t>" sẽ hiển thị drop-box để lựa chọn báo cáo của từng thành viên hay của toàn công ty (NAME/COMPANY)</t>
    </r>
  </si>
  <si>
    <t>Lưu ý:</t>
  </si>
  <si>
    <t xml:space="preserve"> - Nếu ngày nào không có member bị mising report -&gt; sẽ ko hiển thị ngày đó trong báo cáo</t>
  </si>
  <si>
    <t>actual work</t>
  </si>
  <si>
    <t>planned work</t>
  </si>
  <si>
    <t>All project costs</t>
  </si>
  <si>
    <t>CG2</t>
  </si>
  <si>
    <t>Projects</t>
  </si>
  <si>
    <t>Member role</t>
  </si>
  <si>
    <t>Member Quotation</t>
  </si>
  <si>
    <t>Project Quotation</t>
  </si>
  <si>
    <t>PM</t>
  </si>
  <si>
    <t>Developer</t>
  </si>
  <si>
    <t>Tester</t>
  </si>
  <si>
    <t>Planned Quotation</t>
  </si>
  <si>
    <t>View Form</t>
  </si>
  <si>
    <t>Edit Form</t>
  </si>
  <si>
    <t>lấy từ danh sách các project</t>
  </si>
  <si>
    <t>Admin nhập</t>
  </si>
  <si>
    <t>lấy từ danh sách member được assign cho dự án</t>
  </si>
  <si>
    <t>vai trò của member trong dự án</t>
  </si>
  <si>
    <r>
      <rPr>
        <b/>
        <sz val="9"/>
        <color theme="1"/>
        <rFont val="Calibri"/>
        <family val="2"/>
        <scheme val="minor"/>
      </rPr>
      <t>Project Quotation</t>
    </r>
    <r>
      <rPr>
        <sz val="9"/>
        <color theme="1"/>
        <rFont val="Calibri"/>
        <family val="2"/>
        <charset val="128"/>
        <scheme val="minor"/>
      </rPr>
      <t>: số man-day trong hợp đồng ký giữa khách hàng và SMSVN</t>
    </r>
  </si>
  <si>
    <r>
      <rPr>
        <b/>
        <sz val="9"/>
        <color theme="1"/>
        <rFont val="Calibri"/>
        <family val="2"/>
        <scheme val="minor"/>
      </rPr>
      <t>Member Quotation</t>
    </r>
    <r>
      <rPr>
        <sz val="9"/>
        <color theme="1"/>
        <rFont val="Calibri"/>
        <family val="2"/>
        <charset val="128"/>
        <scheme val="minor"/>
      </rPr>
      <t>: là số man-day được assign cho từng thành viên trong dự án</t>
    </r>
  </si>
  <si>
    <r>
      <rPr>
        <b/>
        <sz val="9"/>
        <color theme="1"/>
        <rFont val="Calibri"/>
        <family val="2"/>
        <scheme val="minor"/>
      </rPr>
      <t>Planned work</t>
    </r>
    <r>
      <rPr>
        <sz val="9"/>
        <color theme="1"/>
        <rFont val="Calibri"/>
        <family val="2"/>
        <charset val="128"/>
        <scheme val="minor"/>
      </rPr>
      <t>: là tổng thời gian dự tính để thực hiện các ticket (estimation)</t>
    </r>
  </si>
  <si>
    <t>Definition:</t>
  </si>
  <si>
    <t>member quotation</t>
  </si>
  <si>
    <t>project quotation</t>
  </si>
  <si>
    <t>planned quotation</t>
  </si>
  <si>
    <t>Planned</t>
  </si>
  <si>
    <t>Khi click vào dự án nào -&gt; sẽ đến dashboard của dự án đó</t>
  </si>
  <si>
    <t>member name</t>
  </si>
  <si>
    <t>Tien</t>
  </si>
  <si>
    <t>Tung</t>
  </si>
  <si>
    <t xml:space="preserve">Khai </t>
  </si>
  <si>
    <t>Trung</t>
  </si>
  <si>
    <t>Cost</t>
  </si>
  <si>
    <t>Total</t>
  </si>
  <si>
    <t>được tự động tính từ 2 giá trị From và To</t>
  </si>
  <si>
    <t>Báo lỗi nếu "From" lớn hơn "To"</t>
  </si>
  <si>
    <t>Total là tổng cộng cost của các record (tự động tính)</t>
  </si>
  <si>
    <t xml:space="preserve"> - Lần sau login, nếu báo cáo vẫn chưa được nhập đầy đủ, thông báo lại tiếp tục được hiển thị</t>
  </si>
  <si>
    <t>Trang này chỉ có quyền Project Manager mới có thể vào</t>
  </si>
  <si>
    <t>Trang "Missing Report" sẽ hiển thị như sau:</t>
  </si>
  <si>
    <t>YYYY-MM</t>
  </si>
  <si>
    <t>Member (total quotation)</t>
  </si>
  <si>
    <t>XXX (2)</t>
  </si>
  <si>
    <t>EEE (5)</t>
  </si>
  <si>
    <t>FFF (6)</t>
  </si>
  <si>
    <t>GGG (7)</t>
  </si>
  <si>
    <t>YYY (2)</t>
  </si>
  <si>
    <t xml:space="preserve">    Member</t>
  </si>
  <si>
    <t>Là tổng Member Quotation của dự án</t>
  </si>
  <si>
    <t>tổng Member Quotation của từng người</t>
  </si>
  <si>
    <t xml:space="preserve">Show configuration on </t>
  </si>
  <si>
    <t>Trung (2)</t>
  </si>
  <si>
    <t>Khai (10)</t>
  </si>
  <si>
    <t>Tien (12)</t>
  </si>
  <si>
    <t>Tung (10)</t>
  </si>
  <si>
    <r>
      <t>Khi click vào "</t>
    </r>
    <r>
      <rPr>
        <sz val="9"/>
        <color rgb="FF0066FF"/>
        <rFont val="Calibri"/>
        <family val="2"/>
        <scheme val="minor"/>
      </rPr>
      <t>edit</t>
    </r>
    <r>
      <rPr>
        <sz val="9"/>
        <color theme="1"/>
        <rFont val="Calibri"/>
        <family val="2"/>
        <charset val="128"/>
        <scheme val="minor"/>
      </rPr>
      <t>", sẽ sửa được nội dung của record (xem "edit form").</t>
    </r>
  </si>
  <si>
    <r>
      <rPr>
        <b/>
        <sz val="9"/>
        <color theme="1"/>
        <rFont val="Calibri"/>
        <family val="2"/>
        <scheme val="minor"/>
      </rPr>
      <t>Planned Quotation</t>
    </r>
    <r>
      <rPr>
        <sz val="9"/>
        <color theme="1"/>
        <rFont val="Calibri"/>
        <family val="2"/>
        <charset val="128"/>
        <scheme val="minor"/>
      </rPr>
      <t>: là tổng của Member Quotation trong dự án (tự động tính)</t>
    </r>
  </si>
  <si>
    <r>
      <rPr>
        <b/>
        <sz val="9"/>
        <color theme="1"/>
        <rFont val="Calibri"/>
        <family val="2"/>
        <scheme val="minor"/>
      </rPr>
      <t>Total Quotation</t>
    </r>
    <r>
      <rPr>
        <sz val="9"/>
        <color theme="1"/>
        <rFont val="Calibri"/>
        <family val="2"/>
        <scheme val="minor"/>
      </rPr>
      <t>: là tổng  Member Quotation của một member trong tất cả các dự án được giao (tự động tính)</t>
    </r>
  </si>
  <si>
    <t>label</t>
  </si>
  <si>
    <t>Username</t>
  </si>
  <si>
    <t>Password</t>
  </si>
  <si>
    <t>Login</t>
  </si>
  <si>
    <t>Trang "Login" sẽ hiển thị như sau:</t>
  </si>
  <si>
    <r>
      <t>Khi click vào "</t>
    </r>
    <r>
      <rPr>
        <b/>
        <sz val="9"/>
        <color rgb="FF0066FF"/>
        <rFont val="Calibri"/>
        <family val="2"/>
        <scheme val="minor"/>
      </rPr>
      <t>login</t>
    </r>
    <r>
      <rPr>
        <sz val="9"/>
        <color theme="1"/>
        <rFont val="Calibri"/>
        <family val="2"/>
        <charset val="128"/>
        <scheme val="minor"/>
      </rPr>
      <t>" đưa người dùng vào trang Daily Report</t>
    </r>
  </si>
  <si>
    <t>Nếu có lỗi, sẽ có thông báo hiển thị.</t>
  </si>
  <si>
    <t>Với member thì chỉ hiển thị menu "Daily Report" và "Quit"</t>
  </si>
  <si>
    <r>
      <t>Khi click vào "</t>
    </r>
    <r>
      <rPr>
        <sz val="9"/>
        <color rgb="FF0066FF"/>
        <rFont val="Calibri"/>
        <family val="2"/>
        <scheme val="minor"/>
      </rPr>
      <t>new</t>
    </r>
    <r>
      <rPr>
        <sz val="9"/>
        <color theme="1"/>
        <rFont val="Calibri"/>
        <family val="2"/>
        <charset val="128"/>
        <scheme val="minor"/>
      </rPr>
      <t>", record mới sẽ được tạo (khi chưa apply record phía trên thì "new" chưa được hiển thị)</t>
    </r>
  </si>
  <si>
    <t>tên của ticket tương ứng trên Trac/Backlog</t>
  </si>
  <si>
    <t>issue</t>
  </si>
  <si>
    <t>(có thể chọn theo list)</t>
  </si>
  <si>
    <t>Nếu tìm kiếm báo cáo của chính member -&gt; xem mục Kết quả tìm kiếm 1 -&gt; member có thể edit báo cáo</t>
  </si>
  <si>
    <t>Nếu tìm kiếm báo cáo của member khác-&gt; xem mục Kết quả tìm kiếm 2 -&gt; member không thể edit báo cáo</t>
  </si>
  <si>
    <t>Trang hiển thị 20 kết quả tìm kiếm, nếu nhiều hơn sẽ cần phân trang</t>
  </si>
  <si>
    <t xml:space="preserve"> - Nếu ngày hôm trước thiếu report (ko có report sau 17:00) thì khi login vào Dashboard, hệ thống sẽ có pop-up thông báo</t>
  </si>
  <si>
    <t xml:space="preserve"> - Hệ thống chỉ tính ngày làm việc từ t2-t6 (ko tính thiếu report vào cuối tuần)</t>
  </si>
  <si>
    <t>Trang Missing-Report</t>
  </si>
  <si>
    <t>Trang My Dashboard</t>
  </si>
  <si>
    <t>Trang Company Dashboard</t>
  </si>
  <si>
    <t>Trang Project Dashboard</t>
  </si>
  <si>
    <t>Project: PROJECT_NAME</t>
  </si>
  <si>
    <t>Khi click vào PROJECT_NAME -&gt; sẽ hiện dropdown list để chọn dự án khác</t>
  </si>
  <si>
    <t>Trang Human Resource Control</t>
  </si>
  <si>
    <t>Main menu: Daily Report - My Dashboard - Company Dashboard - Missing Report - Human Resource Control - Dashboard Admin - Quit</t>
  </si>
  <si>
    <t>Number of tickets</t>
  </si>
  <si>
    <r>
      <rPr>
        <b/>
        <sz val="9"/>
        <color theme="1"/>
        <rFont val="Calibri"/>
        <family val="2"/>
        <scheme val="minor"/>
      </rPr>
      <t>Actual work</t>
    </r>
    <r>
      <rPr>
        <sz val="9"/>
        <color theme="1"/>
        <rFont val="Calibri"/>
        <family val="2"/>
        <charset val="128"/>
        <scheme val="minor"/>
      </rPr>
      <t>: là tổng thời gian thực tế để thực hiện công việc của dự án (lấy từ daily report)</t>
    </r>
  </si>
  <si>
    <t>Biểu đồ so sánh giữa thời gian được giao cho từng dự án và thời gian đã thực hiện trong dự án (tháng hiện tại)</t>
  </si>
  <si>
    <t>Function Development</t>
  </si>
  <si>
    <t>Other</t>
  </si>
  <si>
    <t>Biểu đồ hiển thị số lượng tickets đã thực hiện theo từng dự án trong tháng hiện tại (Khi click vào dự án nào -&gt; sẽ chuyển đến trang Project Dashboard của dự án đó)</t>
  </si>
  <si>
    <t>UpdateDocuments</t>
  </si>
  <si>
    <t>seminar（研修セミナー）</t>
    <rPh sb="8" eb="10">
      <t>ケンシュウ</t>
    </rPh>
    <phoneticPr fontId="3"/>
  </si>
  <si>
    <t>meeting（会議）</t>
    <rPh sb="8" eb="10">
      <t>カイギ</t>
    </rPh>
    <phoneticPr fontId="3"/>
  </si>
  <si>
    <t>others（その他）</t>
    <rPh sb="9" eb="10">
      <t>タ</t>
    </rPh>
    <phoneticPr fontId="3"/>
  </si>
  <si>
    <t>Biểu đồ so sánh giữa thời gian thực hiện ticket và thời gian thực hiện công việc khác (tháng hiện tại) - theo categories</t>
  </si>
  <si>
    <t>Biểu đồ so sánh giữa thời gian thực hiện ticket và thời gian thực hiện công việc khác (tháng hiện tại) - theo process</t>
  </si>
  <si>
    <t>Khi click vào "YYYY-MM" sẽ hiện thị Date-Picker -&gt; Khi chọn tháng trong Date-Picker, hệ thống sẽ hiện thị dữ liệu của tháng đó hoặc trong một khoảng thời gian.</t>
  </si>
  <si>
    <t xml:space="preserve">Function Development </t>
  </si>
  <si>
    <t>Estimate_draft</t>
  </si>
  <si>
    <t>Translating</t>
  </si>
  <si>
    <t>Conf_Req_2</t>
  </si>
  <si>
    <t>Fix_Conf_Req2</t>
  </si>
  <si>
    <t>Trang Advance Search</t>
  </si>
  <si>
    <t>ABC</t>
  </si>
  <si>
    <t>XYZ</t>
  </si>
  <si>
    <t>MLD</t>
  </si>
  <si>
    <t xml:space="preserve"> **********************************************************************************************************************************************************************************************</t>
  </si>
  <si>
    <t>Search by</t>
  </si>
  <si>
    <t xml:space="preserve">    Total Quotation</t>
  </si>
  <si>
    <t>Human Resource Control of CURRENT_MONTH</t>
  </si>
  <si>
    <t>Chỉ được nhập số</t>
  </si>
  <si>
    <t>Trang Configuration</t>
  </si>
  <si>
    <t>Khai (20)</t>
  </si>
  <si>
    <t>Khai</t>
  </si>
  <si>
    <t>Huong</t>
  </si>
  <si>
    <t>Cuong</t>
  </si>
  <si>
    <t>Diu</t>
  </si>
  <si>
    <t>HS</t>
  </si>
  <si>
    <t>KJB</t>
  </si>
  <si>
    <t>AS</t>
  </si>
  <si>
    <t>Technical Service</t>
  </si>
  <si>
    <t>Service Delivery</t>
  </si>
  <si>
    <t>Support Service</t>
  </si>
  <si>
    <t>Sales</t>
  </si>
  <si>
    <t>Business Development</t>
  </si>
  <si>
    <t>Member List</t>
  </si>
  <si>
    <t>Biểu đồ hiển thị Member_Quotation và Planned_Quotation của từng dự án mà member tham gia</t>
  </si>
  <si>
    <t>Mỗi phòng ban có thể để ở một Tab</t>
  </si>
  <si>
    <t>Member_Quotaion</t>
  </si>
  <si>
    <t>HR Statistics of CURRENT_MONTH</t>
  </si>
  <si>
    <t>add member</t>
  </si>
  <si>
    <t>Khi click vào Show configuration on YYYY-MM sẽ hiện thị pop-up hoặc ajax sau:</t>
  </si>
  <si>
    <t xml:space="preserve"> Configuration of CURRENT_MONTH</t>
  </si>
  <si>
    <t>Loc</t>
  </si>
  <si>
    <t>Default Quotation</t>
  </si>
  <si>
    <t>hours</t>
  </si>
  <si>
    <t>Khi set số giờ ở Default Quotation, tất cả các member sẽ tự động có giá trị như vậy.</t>
  </si>
  <si>
    <t>Có thể set giá trị riêng cho từng member</t>
  </si>
  <si>
    <t>categories</t>
  </si>
  <si>
    <t>function development(機能開発）</t>
    <rPh sb="21" eb="23">
      <t>キノウ</t>
    </rPh>
    <rPh sb="23" eb="25">
      <t>カイハツ</t>
    </rPh>
    <phoneticPr fontId="3"/>
  </si>
  <si>
    <t>for trouble（不具合対応）</t>
    <rPh sb="12" eb="15">
      <t>フグアイ</t>
    </rPh>
    <rPh sb="15" eb="17">
      <t>タイオウ</t>
    </rPh>
    <phoneticPr fontId="3"/>
  </si>
  <si>
    <t>pre-research(事前調査)</t>
    <rPh sb="13" eb="15">
      <t>ジゼン</t>
    </rPh>
    <rPh sb="15" eb="17">
      <t>チョウサ</t>
    </rPh>
    <phoneticPr fontId="3"/>
  </si>
  <si>
    <t>others(その他）</t>
    <rPh sb="9" eb="10">
      <t>タ</t>
    </rPh>
    <phoneticPr fontId="3"/>
  </si>
  <si>
    <t>release-support</t>
  </si>
  <si>
    <t>Estimation_Final</t>
  </si>
  <si>
    <t>Fix_Estimation_Final</t>
  </si>
  <si>
    <t>DEV_Design</t>
  </si>
  <si>
    <t>DEV_Design_Review</t>
  </si>
  <si>
    <t>Fix_DEV_Design</t>
  </si>
  <si>
    <t>Fix_Test_Design</t>
  </si>
  <si>
    <t>UnitTest</t>
  </si>
  <si>
    <t>Fix_UnitTest</t>
  </si>
  <si>
    <t>Browser_Test_1</t>
  </si>
  <si>
    <t>Fix_Browstest1</t>
  </si>
  <si>
    <t>Coding_Review</t>
  </si>
  <si>
    <t>Fix_Code</t>
  </si>
  <si>
    <t>Delivery to DEV</t>
  </si>
  <si>
    <t>Fix_Browstest2</t>
  </si>
  <si>
    <t>Delivery to JP(stg)</t>
  </si>
  <si>
    <t>Fix_Delivery to JP</t>
  </si>
  <si>
    <t>JP Accept test(Support)</t>
  </si>
  <si>
    <t>A_Issue from VN</t>
  </si>
  <si>
    <t>A_Issue from JP</t>
  </si>
  <si>
    <t>A_Issu from Others</t>
  </si>
  <si>
    <t>Release to PRD(Support)</t>
  </si>
  <si>
    <t>P_Issue from VN</t>
  </si>
  <si>
    <t>P_Issue from JP</t>
  </si>
  <si>
    <t>P_Issu from Others</t>
  </si>
  <si>
    <t>add more</t>
  </si>
  <si>
    <t>Trang này dùng để chỉnh sửa danh sách Category và Process. Nếu ko sử dụng được phần member, projects của Redmine thì 2 phần đó sẽ được quản lý ở đây.</t>
  </si>
  <si>
    <t xml:space="preserve"> - Công cụ được xây dựng trên nền tảng web
 - Công cụ sử dụng chung database người dùng của Redmine
 - Công cụ bao gồm các phần chính sau:
   + Login: trang dùng để người dùng login (dùng chung account với redmine)
   + Daily Report: Giúp các thành viên trong công ty có thể nhập báo cáo công việc hằng ngày một cách dễ dàng
   + My Dashboard: Từng thành viên có thể xem được các dự án, công việc đang được giao
   + Company Dashboard: Hiển thị các dự án, công việc đang được giao của toàn công ty
   + Project Dashboard: Hiển thị thông tin của một dự án
   + Missing Report: Hiển thị ngày bị thiếu report của thành viên
   + HR: Hiển thị các thống kê về HR của công ty
   + HR-Control: Phần setting của HR
   + Advance Search: Phần tìm kiếm nâng cao
   + Configuration: setting process, categories</t>
  </si>
  <si>
    <t>Counting SS work</t>
  </si>
  <si>
    <t>yes/no</t>
  </si>
  <si>
    <t>Checkbox này xác định xem có tính công việc của SS vào thời gian dự án hay ko (mặc định là ko)</t>
  </si>
  <si>
    <t>Main menu: Daily Report - My Dashboard - Company Dashboard - Missing Report - HR - Advance Search - HR Control - Configuration</t>
  </si>
  <si>
    <t xml:space="preserve"> - Số giờ làm của SS sẽ không được tính vào việc dự án (phụ thuộc vào setting)</t>
  </si>
  <si>
    <r>
      <t>Khi click vào "</t>
    </r>
    <r>
      <rPr>
        <b/>
        <sz val="9"/>
        <color rgb="FF0066FF"/>
        <rFont val="Calibri"/>
        <family val="2"/>
        <scheme val="minor"/>
      </rPr>
      <t>YYYY-MM</t>
    </r>
    <r>
      <rPr>
        <sz val="9"/>
        <color theme="1"/>
        <rFont val="Calibri"/>
        <family val="2"/>
        <charset val="128"/>
        <scheme val="minor"/>
      </rPr>
      <t>" sẽ trở lại trang cấu hình của tháng hiện tại (CURRENT_MONTH: hiển thị tháng hiện tại)</t>
    </r>
  </si>
  <si>
    <r>
      <t>Khi click vào "</t>
    </r>
    <r>
      <rPr>
        <sz val="9"/>
        <color rgb="FF0066FF"/>
        <rFont val="Calibri"/>
        <family val="2"/>
        <scheme val="minor"/>
      </rPr>
      <t>YYYY-MM</t>
    </r>
    <r>
      <rPr>
        <sz val="9"/>
        <color theme="1"/>
        <rFont val="Calibri"/>
        <family val="2"/>
        <charset val="128"/>
        <scheme val="minor"/>
      </rPr>
      <t>" sẽ hiện thị Date-Picker -&gt; Khi chọn tháng trong Date-Picker, hệ thống sẽ hiện thị dữ liệu của tháng đó.</t>
    </r>
  </si>
  <si>
    <r>
      <t>Khi click vào "</t>
    </r>
    <r>
      <rPr>
        <sz val="9"/>
        <color rgb="FF0066FF"/>
        <rFont val="Calibri"/>
        <family val="2"/>
        <scheme val="minor"/>
      </rPr>
      <t>apply</t>
    </r>
    <r>
      <rPr>
        <sz val="9"/>
        <color theme="1"/>
        <rFont val="Calibri"/>
        <family val="2"/>
        <charset val="128"/>
        <scheme val="minor"/>
      </rPr>
      <t>", sẽ lưu nội dung đang sửa.</t>
    </r>
  </si>
  <si>
    <t>* Others</t>
  </si>
  <si>
    <t xml:space="preserve"> - Hệ thống có thể xử lý với lượng dữ liệu lớn
 - Hệ thống có thể dễ dàng mở rộng
 - Hệ thống có backup</t>
  </si>
</sst>
</file>

<file path=xl/styles.xml><?xml version="1.0" encoding="utf-8"?>
<styleSheet xmlns="http://schemas.openxmlformats.org/spreadsheetml/2006/main">
  <numFmts count="3">
    <numFmt numFmtId="164" formatCode="0_ "/>
    <numFmt numFmtId="165" formatCode="#,##0;\-#,##0;&quot;-&quot;"/>
    <numFmt numFmtId="166" formatCode="&quot;¥&quot;#,##0;[Red]&quot;¥&quot;\-#,##0"/>
  </numFmts>
  <fonts count="6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7.600000000000001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3F3F76"/>
      <name val="Calibri"/>
      <family val="3"/>
      <charset val="128"/>
      <scheme val="minor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"/>
      <color theme="1"/>
      <name val="Calibri"/>
      <family val="2"/>
      <scheme val="minor"/>
    </font>
    <font>
      <sz val="9"/>
      <color rgb="FF0066FF"/>
      <name val="Calibri"/>
      <family val="2"/>
      <charset val="128"/>
      <scheme val="minor"/>
    </font>
    <font>
      <u/>
      <sz val="9"/>
      <color rgb="FF0066FF"/>
      <name val="Calibri"/>
      <family val="2"/>
      <charset val="128"/>
      <scheme val="minor"/>
    </font>
    <font>
      <b/>
      <sz val="9"/>
      <color rgb="FFC00000"/>
      <name val="Calibri"/>
      <family val="2"/>
      <scheme val="minor"/>
    </font>
    <font>
      <b/>
      <sz val="9"/>
      <color rgb="FF0066FF"/>
      <name val="Calibri"/>
      <family val="2"/>
      <scheme val="minor"/>
    </font>
    <font>
      <sz val="9"/>
      <color rgb="FF0066FF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Wingdings 2"/>
      <family val="1"/>
      <charset val="2"/>
    </font>
    <font>
      <sz val="9.9"/>
      <color theme="1"/>
      <name val="Calibri"/>
      <family val="2"/>
      <charset val="128"/>
    </font>
    <font>
      <sz val="9"/>
      <color theme="1"/>
      <name val="Calibri"/>
      <family val="2"/>
      <charset val="128"/>
    </font>
    <font>
      <sz val="9"/>
      <color theme="1"/>
      <name val="Calibri"/>
      <family val="2"/>
      <scheme val="minor"/>
    </font>
    <font>
      <sz val="9"/>
      <color theme="3" tint="0.59999389629810485"/>
      <name val="Calibri"/>
      <family val="2"/>
      <charset val="128"/>
      <scheme val="minor"/>
    </font>
    <font>
      <sz val="9"/>
      <color rgb="FF0070C0"/>
      <name val="Calibri"/>
      <family val="2"/>
      <charset val="128"/>
      <scheme val="minor"/>
    </font>
    <font>
      <b/>
      <sz val="9"/>
      <color rgb="FF0070C0"/>
      <name val="Calibri"/>
      <family val="2"/>
      <scheme val="minor"/>
    </font>
    <font>
      <sz val="9"/>
      <color rgb="FFC00000"/>
      <name val="Calibri"/>
      <family val="2"/>
      <charset val="128"/>
      <scheme val="minor"/>
    </font>
    <font>
      <b/>
      <u/>
      <sz val="9"/>
      <color rgb="FF0066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darkVertical"/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4F0F8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32">
    <xf numFmtId="0" fontId="0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/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9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11" borderId="0" applyNumberFormat="0" applyBorder="0" applyProtection="0">
      <alignment vertical="center"/>
    </xf>
    <xf numFmtId="0" fontId="12" fillId="12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4" borderId="0" applyNumberFormat="0" applyBorder="0" applyProtection="0">
      <alignment vertical="center"/>
    </xf>
    <xf numFmtId="0" fontId="12" fillId="15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6" borderId="0" applyNumberFormat="0" applyBorder="0" applyProtection="0">
      <alignment vertical="center"/>
    </xf>
    <xf numFmtId="0" fontId="13" fillId="17" borderId="0" applyNumberFormat="0" applyBorder="0" applyProtection="0">
      <alignment vertical="center"/>
    </xf>
    <xf numFmtId="0" fontId="13" fillId="14" borderId="0" applyNumberFormat="0" applyBorder="0" applyProtection="0">
      <alignment vertical="center"/>
    </xf>
    <xf numFmtId="0" fontId="13" fillId="15" borderId="0" applyNumberFormat="0" applyBorder="0" applyProtection="0">
      <alignment vertical="center"/>
    </xf>
    <xf numFmtId="0" fontId="13" fillId="18" borderId="0" applyNumberFormat="0" applyBorder="0" applyProtection="0">
      <alignment vertical="center"/>
    </xf>
    <xf numFmtId="0" fontId="13" fillId="19" borderId="0" applyNumberFormat="0" applyBorder="0" applyProtection="0">
      <alignment vertical="center"/>
    </xf>
    <xf numFmtId="0" fontId="13" fillId="20" borderId="0" applyNumberFormat="0" applyBorder="0" applyProtection="0">
      <alignment vertical="center"/>
    </xf>
    <xf numFmtId="0" fontId="14" fillId="0" borderId="0">
      <alignment horizontal="center" wrapText="1"/>
      <protection locked="0"/>
    </xf>
    <xf numFmtId="165" fontId="15" fillId="0" borderId="0" applyFill="0" applyBorder="0" applyAlignment="0"/>
    <xf numFmtId="0" fontId="16" fillId="0" borderId="0" applyNumberFormat="0" applyAlignment="0">
      <alignment horizontal="left"/>
    </xf>
    <xf numFmtId="0" fontId="17" fillId="0" borderId="0" applyNumberFormat="0" applyAlignment="0">
      <alignment horizontal="left"/>
    </xf>
    <xf numFmtId="0" fontId="18" fillId="0" borderId="15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8" fillId="0" borderId="3">
      <alignment horizontal="left" vertical="center"/>
    </xf>
    <xf numFmtId="0" fontId="18" fillId="0" borderId="3">
      <alignment horizontal="left" vertical="center"/>
    </xf>
    <xf numFmtId="0" fontId="19" fillId="0" borderId="16">
      <alignment horizontal="center"/>
    </xf>
    <xf numFmtId="0" fontId="19" fillId="0" borderId="0">
      <alignment horizontal="center"/>
    </xf>
    <xf numFmtId="14" fontId="14" fillId="0" borderId="0">
      <alignment horizontal="center" wrapText="1"/>
      <protection locked="0"/>
    </xf>
    <xf numFmtId="0" fontId="20" fillId="0" borderId="0" applyNumberFormat="0" applyFont="0" applyFill="0" applyBorder="0" applyAlignment="0" applyProtection="0">
      <alignment horizontal="left"/>
    </xf>
    <xf numFmtId="0" fontId="21" fillId="21" borderId="0" applyNumberFormat="0" applyFont="0" applyBorder="0" applyAlignment="0">
      <alignment horizontal="center"/>
    </xf>
    <xf numFmtId="14" fontId="22" fillId="0" borderId="0" applyNumberFormat="0" applyFill="0" applyBorder="0" applyAlignment="0" applyProtection="0">
      <alignment horizontal="left"/>
    </xf>
    <xf numFmtId="0" fontId="21" fillId="1" borderId="3" applyNumberFormat="0" applyFont="0" applyAlignment="0">
      <alignment horizontal="center"/>
    </xf>
    <xf numFmtId="0" fontId="21" fillId="1" borderId="3" applyNumberFormat="0" applyFont="0" applyAlignment="0">
      <alignment horizontal="center"/>
    </xf>
    <xf numFmtId="0" fontId="21" fillId="1" borderId="3" applyNumberFormat="0" applyFont="0" applyAlignment="0">
      <alignment horizontal="center"/>
    </xf>
    <xf numFmtId="0" fontId="23" fillId="0" borderId="0" applyNumberFormat="0" applyFill="0" applyBorder="0" applyAlignment="0">
      <alignment horizontal="center"/>
    </xf>
    <xf numFmtId="40" fontId="24" fillId="0" borderId="0" applyBorder="0">
      <alignment horizontal="right"/>
    </xf>
    <xf numFmtId="0" fontId="13" fillId="22" borderId="0" applyNumberFormat="0" applyBorder="0" applyProtection="0">
      <alignment vertical="center"/>
    </xf>
    <xf numFmtId="0" fontId="13" fillId="23" borderId="0" applyNumberFormat="0" applyBorder="0" applyProtection="0">
      <alignment vertical="center"/>
    </xf>
    <xf numFmtId="0" fontId="13" fillId="24" borderId="0" applyNumberFormat="0" applyBorder="0" applyProtection="0">
      <alignment vertical="center"/>
    </xf>
    <xf numFmtId="0" fontId="13" fillId="18" borderId="0" applyNumberFormat="0" applyBorder="0" applyProtection="0">
      <alignment vertical="center"/>
    </xf>
    <xf numFmtId="0" fontId="13" fillId="19" borderId="0" applyNumberFormat="0" applyBorder="0" applyProtection="0">
      <alignment vertical="center"/>
    </xf>
    <xf numFmtId="0" fontId="13" fillId="25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26" borderId="17" applyNumberFormat="0" applyProtection="0">
      <alignment vertical="center"/>
    </xf>
    <xf numFmtId="0" fontId="27" fillId="27" borderId="0" applyNumberFormat="0" applyBorder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2" fillId="5" borderId="14" applyNumberFormat="0" applyFont="0" applyAlignment="0" applyProtection="0">
      <alignment vertical="center"/>
    </xf>
    <xf numFmtId="0" fontId="28" fillId="28" borderId="18" applyNumberFormat="0" applyProtection="0">
      <alignment vertical="center"/>
    </xf>
    <xf numFmtId="0" fontId="28" fillId="28" borderId="18" applyNumberFormat="0" applyProtection="0">
      <alignment vertical="center"/>
    </xf>
    <xf numFmtId="0" fontId="28" fillId="28" borderId="18" applyNumberFormat="0" applyProtection="0">
      <alignment vertical="center"/>
    </xf>
    <xf numFmtId="0" fontId="31" fillId="0" borderId="19" applyNumberFormat="0" applyFill="0" applyProtection="0">
      <alignment vertical="center"/>
    </xf>
    <xf numFmtId="0" fontId="32" fillId="4" borderId="13" applyNumberFormat="0" applyAlignment="0" applyProtection="0">
      <alignment vertical="center"/>
    </xf>
    <xf numFmtId="0" fontId="33" fillId="12" borderId="20" applyNumberFormat="0" applyProtection="0">
      <alignment vertical="center"/>
    </xf>
    <xf numFmtId="0" fontId="33" fillId="12" borderId="20" applyNumberFormat="0" applyProtection="0">
      <alignment vertical="center"/>
    </xf>
    <xf numFmtId="0" fontId="33" fillId="12" borderId="20" applyNumberFormat="0" applyProtection="0">
      <alignment vertical="center"/>
    </xf>
    <xf numFmtId="0" fontId="34" fillId="29" borderId="21" applyNumberFormat="0" applyProtection="0">
      <alignment vertical="center"/>
    </xf>
    <xf numFmtId="0" fontId="34" fillId="29" borderId="21" applyNumberFormat="0" applyProtection="0">
      <alignment vertical="center"/>
    </xf>
    <xf numFmtId="0" fontId="34" fillId="29" borderId="21" applyNumberFormat="0" applyProtection="0">
      <alignment vertical="center"/>
    </xf>
    <xf numFmtId="0" fontId="35" fillId="8" borderId="0" applyNumberFormat="0" applyBorder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9" borderId="0" applyNumberFormat="0" applyBorder="0" applyProtection="0">
      <alignment vertical="center"/>
    </xf>
    <xf numFmtId="0" fontId="38" fillId="0" borderId="22" applyNumberFormat="0" applyFill="0" applyProtection="0">
      <alignment vertical="center"/>
    </xf>
    <xf numFmtId="0" fontId="39" fillId="0" borderId="23" applyNumberFormat="0" applyFill="0" applyProtection="0">
      <alignment vertical="center"/>
    </xf>
    <xf numFmtId="0" fontId="40" fillId="0" borderId="24" applyNumberFormat="0" applyFill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1" fillId="29" borderId="20" applyNumberFormat="0" applyProtection="0">
      <alignment vertical="center"/>
    </xf>
    <xf numFmtId="0" fontId="41" fillId="29" borderId="20" applyNumberFormat="0" applyProtection="0">
      <alignment vertical="center"/>
    </xf>
    <xf numFmtId="0" fontId="41" fillId="29" borderId="20" applyNumberFormat="0" applyProtection="0">
      <alignment vertical="center"/>
    </xf>
    <xf numFmtId="0" fontId="42" fillId="0" borderId="0" applyNumberFormat="0" applyFill="0" applyBorder="0" applyProtection="0">
      <alignment vertical="center"/>
    </xf>
    <xf numFmtId="0" fontId="43" fillId="0" borderId="0" applyNumberFormat="0" applyFill="0" applyBorder="0" applyProtection="0">
      <alignment vertical="center"/>
    </xf>
    <xf numFmtId="166" fontId="36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>
      <alignment vertical="center"/>
    </xf>
    <xf numFmtId="0" fontId="44" fillId="0" borderId="25" applyNumberFormat="0" applyFill="0" applyProtection="0">
      <alignment vertical="center"/>
    </xf>
    <xf numFmtId="0" fontId="44" fillId="0" borderId="25" applyNumberFormat="0" applyFill="0" applyProtection="0">
      <alignment vertical="center"/>
    </xf>
    <xf numFmtId="0" fontId="44" fillId="0" borderId="25" applyNumberFormat="0" applyFill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5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49" fontId="8" fillId="0" borderId="0" xfId="4" applyNumberFormat="1" applyAlignment="1">
      <alignment horizontal="right"/>
    </xf>
    <xf numFmtId="0" fontId="9" fillId="0" borderId="0" xfId="4" applyFont="1" applyAlignment="1">
      <alignment horizontal="center" vertical="center"/>
    </xf>
    <xf numFmtId="0" fontId="8" fillId="0" borderId="0" xfId="4"/>
    <xf numFmtId="0" fontId="10" fillId="0" borderId="0" xfId="4" applyFont="1"/>
    <xf numFmtId="0" fontId="8" fillId="0" borderId="12" xfId="4" applyBorder="1"/>
    <xf numFmtId="0" fontId="8" fillId="0" borderId="1" xfId="4" applyFont="1" applyBorder="1"/>
    <xf numFmtId="0" fontId="10" fillId="0" borderId="0" xfId="4" applyFont="1" applyAlignment="1">
      <alignment wrapText="1"/>
    </xf>
    <xf numFmtId="0" fontId="5" fillId="0" borderId="0" xfId="4" applyFont="1"/>
    <xf numFmtId="0" fontId="5" fillId="0" borderId="0" xfId="4" applyFont="1" applyAlignment="1">
      <alignment horizontal="left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6" xfId="0" applyBorder="1">
      <alignment vertical="center"/>
    </xf>
    <xf numFmtId="0" fontId="45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0" borderId="26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45" fillId="0" borderId="0" xfId="0" applyFont="1" applyBorder="1">
      <alignment vertical="center"/>
    </xf>
    <xf numFmtId="0" fontId="51" fillId="0" borderId="0" xfId="0" applyFont="1">
      <alignment vertical="center"/>
    </xf>
    <xf numFmtId="0" fontId="0" fillId="31" borderId="27" xfId="0" applyFill="1" applyBorder="1">
      <alignment vertical="center"/>
    </xf>
    <xf numFmtId="0" fontId="0" fillId="31" borderId="28" xfId="0" applyFill="1" applyBorder="1">
      <alignment vertical="center"/>
    </xf>
    <xf numFmtId="0" fontId="0" fillId="31" borderId="29" xfId="0" applyFill="1" applyBorder="1">
      <alignment vertical="center"/>
    </xf>
    <xf numFmtId="0" fontId="0" fillId="31" borderId="30" xfId="0" applyFill="1" applyBorder="1">
      <alignment vertical="center"/>
    </xf>
    <xf numFmtId="0" fontId="0" fillId="31" borderId="0" xfId="0" applyFill="1" applyBorder="1">
      <alignment vertical="center"/>
    </xf>
    <xf numFmtId="0" fontId="49" fillId="31" borderId="0" xfId="0" applyFont="1" applyFill="1" applyBorder="1">
      <alignment vertical="center"/>
    </xf>
    <xf numFmtId="0" fontId="47" fillId="31" borderId="0" xfId="0" applyFont="1" applyFill="1" applyBorder="1">
      <alignment vertical="center"/>
    </xf>
    <xf numFmtId="0" fontId="0" fillId="31" borderId="31" xfId="0" applyFill="1" applyBorder="1">
      <alignment vertical="center"/>
    </xf>
    <xf numFmtId="0" fontId="0" fillId="31" borderId="0" xfId="0" applyFill="1">
      <alignment vertical="center"/>
    </xf>
    <xf numFmtId="0" fontId="45" fillId="31" borderId="0" xfId="0" applyFont="1" applyFill="1" applyBorder="1">
      <alignment vertical="center"/>
    </xf>
    <xf numFmtId="0" fontId="45" fillId="31" borderId="0" xfId="0" applyFont="1" applyFill="1">
      <alignment vertical="center"/>
    </xf>
    <xf numFmtId="20" fontId="0" fillId="31" borderId="0" xfId="0" applyNumberFormat="1" applyFill="1" applyBorder="1" applyAlignment="1">
      <alignment horizontal="left" vertical="center"/>
    </xf>
    <xf numFmtId="0" fontId="0" fillId="31" borderId="0" xfId="0" applyFill="1" applyBorder="1" applyAlignment="1">
      <alignment horizontal="left" vertical="center"/>
    </xf>
    <xf numFmtId="0" fontId="46" fillId="31" borderId="0" xfId="0" applyFont="1" applyFill="1" applyBorder="1">
      <alignment vertical="center"/>
    </xf>
    <xf numFmtId="0" fontId="0" fillId="31" borderId="32" xfId="0" applyFill="1" applyBorder="1">
      <alignment vertical="center"/>
    </xf>
    <xf numFmtId="0" fontId="0" fillId="31" borderId="33" xfId="0" applyFill="1" applyBorder="1">
      <alignment vertical="center"/>
    </xf>
    <xf numFmtId="0" fontId="0" fillId="31" borderId="34" xfId="0" applyFill="1" applyBorder="1">
      <alignment vertical="center"/>
    </xf>
    <xf numFmtId="0" fontId="0" fillId="32" borderId="0" xfId="0" applyFill="1">
      <alignment vertical="center"/>
    </xf>
    <xf numFmtId="0" fontId="45" fillId="3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54" fillId="31" borderId="0" xfId="0" applyFont="1" applyFill="1" applyBorder="1">
      <alignment vertical="center"/>
    </xf>
    <xf numFmtId="0" fontId="0" fillId="31" borderId="26" xfId="0" applyFill="1" applyBorder="1" applyAlignment="1">
      <alignment horizontal="center" vertical="center"/>
    </xf>
    <xf numFmtId="0" fontId="53" fillId="31" borderId="0" xfId="0" applyFont="1" applyFill="1" applyBorder="1">
      <alignment vertical="center"/>
    </xf>
    <xf numFmtId="0" fontId="56" fillId="0" borderId="0" xfId="0" applyFont="1">
      <alignment vertical="center"/>
    </xf>
    <xf numFmtId="0" fontId="0" fillId="33" borderId="0" xfId="0" applyFill="1">
      <alignment vertical="center"/>
    </xf>
    <xf numFmtId="0" fontId="56" fillId="33" borderId="0" xfId="0" applyFont="1" applyFill="1">
      <alignment vertical="center"/>
    </xf>
    <xf numFmtId="0" fontId="56" fillId="33" borderId="0" xfId="0" applyFont="1" applyFill="1" applyBorder="1">
      <alignment vertical="center"/>
    </xf>
    <xf numFmtId="0" fontId="49" fillId="33" borderId="0" xfId="0" applyFont="1" applyFill="1" applyBorder="1">
      <alignment vertical="center"/>
    </xf>
    <xf numFmtId="0" fontId="57" fillId="33" borderId="0" xfId="0" applyFont="1" applyFill="1" applyBorder="1">
      <alignment vertical="center"/>
    </xf>
    <xf numFmtId="0" fontId="0" fillId="33" borderId="0" xfId="0" applyFill="1" applyBorder="1">
      <alignment vertical="center"/>
    </xf>
    <xf numFmtId="0" fontId="47" fillId="33" borderId="0" xfId="0" applyFont="1" applyFill="1" applyBorder="1">
      <alignment vertical="center"/>
    </xf>
    <xf numFmtId="0" fontId="45" fillId="33" borderId="0" xfId="0" applyFont="1" applyFill="1" applyBorder="1">
      <alignment vertical="center"/>
    </xf>
    <xf numFmtId="0" fontId="45" fillId="33" borderId="0" xfId="0" applyFont="1" applyFill="1" applyBorder="1" applyAlignment="1">
      <alignment horizontal="left" vertical="center"/>
    </xf>
    <xf numFmtId="0" fontId="0" fillId="33" borderId="0" xfId="0" applyFill="1" applyBorder="1" applyAlignment="1">
      <alignment horizontal="left" vertical="center"/>
    </xf>
    <xf numFmtId="0" fontId="45" fillId="33" borderId="0" xfId="0" applyFont="1" applyFill="1">
      <alignment vertical="center"/>
    </xf>
    <xf numFmtId="20" fontId="0" fillId="33" borderId="0" xfId="0" applyNumberFormat="1" applyFill="1" applyBorder="1" applyAlignment="1">
      <alignment horizontal="left" vertical="center"/>
    </xf>
    <xf numFmtId="0" fontId="0" fillId="33" borderId="0" xfId="0" applyFill="1" applyBorder="1" applyAlignment="1">
      <alignment horizontal="right" vertical="center"/>
    </xf>
    <xf numFmtId="0" fontId="46" fillId="33" borderId="0" xfId="0" applyFont="1" applyFill="1" applyBorder="1">
      <alignment vertical="center"/>
    </xf>
    <xf numFmtId="20" fontId="58" fillId="33" borderId="0" xfId="0" applyNumberFormat="1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 applyAlignment="1">
      <alignment horizontal="right" vertical="center"/>
    </xf>
    <xf numFmtId="0" fontId="45" fillId="30" borderId="26" xfId="0" applyFont="1" applyFill="1" applyBorder="1">
      <alignment vertical="center"/>
    </xf>
    <xf numFmtId="0" fontId="55" fillId="0" borderId="0" xfId="0" applyFont="1">
      <alignment vertical="center"/>
    </xf>
    <xf numFmtId="2" fontId="0" fillId="31" borderId="0" xfId="0" applyNumberFormat="1" applyFill="1" applyBorder="1" applyAlignment="1">
      <alignment horizontal="left" vertical="center"/>
    </xf>
    <xf numFmtId="20" fontId="45" fillId="31" borderId="0" xfId="0" applyNumberFormat="1" applyFont="1" applyFill="1" applyBorder="1" applyAlignment="1">
      <alignment horizontal="left" vertical="center"/>
    </xf>
    <xf numFmtId="0" fontId="59" fillId="0" borderId="0" xfId="0" applyFont="1">
      <alignment vertical="center"/>
    </xf>
    <xf numFmtId="0" fontId="60" fillId="33" borderId="0" xfId="0" applyFont="1" applyFill="1" applyBorder="1">
      <alignment vertical="center"/>
    </xf>
    <xf numFmtId="0" fontId="55" fillId="0" borderId="0" xfId="0" applyFont="1" applyBorder="1">
      <alignment vertical="center"/>
    </xf>
    <xf numFmtId="0" fontId="47" fillId="32" borderId="0" xfId="0" applyFont="1" applyFill="1">
      <alignment vertical="center"/>
    </xf>
    <xf numFmtId="0" fontId="5" fillId="0" borderId="0" xfId="86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0" xfId="0" quotePrefix="1" applyNumberFormat="1" applyBorder="1" applyAlignment="1">
      <alignment horizontal="left" vertical="center"/>
    </xf>
    <xf numFmtId="164" fontId="0" fillId="0" borderId="9" xfId="0" quotePrefix="1" applyNumberFormat="1" applyBorder="1" applyAlignment="1">
      <alignment horizontal="left" vertical="center"/>
    </xf>
    <xf numFmtId="164" fontId="0" fillId="0" borderId="11" xfId="0" quotePrefix="1" applyNumberFormat="1" applyBorder="1" applyAlignment="1">
      <alignment horizontal="left" vertical="center"/>
    </xf>
    <xf numFmtId="0" fontId="8" fillId="0" borderId="0" xfId="4" applyAlignment="1">
      <alignment horizontal="left" vertical="top" wrapText="1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60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49" fillId="0" borderId="0" xfId="0" applyFont="1" applyFill="1" applyBorder="1">
      <alignment vertical="center"/>
    </xf>
    <xf numFmtId="0" fontId="56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5" fillId="0" borderId="0" xfId="0" applyFont="1" applyFill="1" applyBorder="1">
      <alignment vertical="center"/>
    </xf>
    <xf numFmtId="0" fontId="46" fillId="0" borderId="0" xfId="0" applyFont="1" applyFill="1" applyBorder="1">
      <alignment vertical="center"/>
    </xf>
    <xf numFmtId="0" fontId="5" fillId="34" borderId="26" xfId="105" applyFill="1" applyBorder="1" applyProtection="1">
      <alignment vertical="center"/>
    </xf>
  </cellXfs>
  <cellStyles count="132">
    <cellStyle name="20% - アクセント 1 2" xfId="5"/>
    <cellStyle name="20% - アクセント 1 3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args.style" xfId="24"/>
    <cellStyle name="Calc Currency (0)" xfId="25"/>
    <cellStyle name="Copied" xfId="26"/>
    <cellStyle name="Entered" xfId="27"/>
    <cellStyle name="Header1" xfId="28"/>
    <cellStyle name="Header2" xfId="29"/>
    <cellStyle name="Header2 2" xfId="30"/>
    <cellStyle name="Header2 3" xfId="31"/>
    <cellStyle name="HEADINGS" xfId="32"/>
    <cellStyle name="HEADINGSTOP" xfId="33"/>
    <cellStyle name="Normal" xfId="0" builtinId="0"/>
    <cellStyle name="per.style" xfId="34"/>
    <cellStyle name="PSChar" xfId="35"/>
    <cellStyle name="regstoresfromspecstores" xfId="36"/>
    <cellStyle name="RevList" xfId="37"/>
    <cellStyle name="SHADEDSTORES" xfId="38"/>
    <cellStyle name="SHADEDSTORES 2" xfId="39"/>
    <cellStyle name="SHADEDSTORES 3" xfId="40"/>
    <cellStyle name="specstores" xfId="41"/>
    <cellStyle name="Subtotal" xfId="42"/>
    <cellStyle name="アクセント 1 2" xfId="43"/>
    <cellStyle name="アクセント 2 2" xfId="44"/>
    <cellStyle name="アクセント 3 2" xfId="45"/>
    <cellStyle name="アクセント 4 2" xfId="46"/>
    <cellStyle name="アクセント 5 2" xfId="47"/>
    <cellStyle name="アクセント 6 2" xfId="48"/>
    <cellStyle name="タイトル 2" xfId="49"/>
    <cellStyle name="チェック セル 2" xfId="50"/>
    <cellStyle name="どちらでもない 2" xfId="51"/>
    <cellStyle name="パーセント 2" xfId="52"/>
    <cellStyle name="ハイパーリンク 2" xfId="53"/>
    <cellStyle name="ハイパーリンク 3" xfId="54"/>
    <cellStyle name="メモ 2" xfId="55"/>
    <cellStyle name="メモ 3" xfId="56"/>
    <cellStyle name="メモ 3 2" xfId="57"/>
    <cellStyle name="メモ 3 3" xfId="58"/>
    <cellStyle name="リンク セル 2" xfId="59"/>
    <cellStyle name="入力 2" xfId="60"/>
    <cellStyle name="入力 3" xfId="61"/>
    <cellStyle name="入力 3 2" xfId="62"/>
    <cellStyle name="入力 3 3" xfId="63"/>
    <cellStyle name="出力 2" xfId="64"/>
    <cellStyle name="出力 2 2" xfId="65"/>
    <cellStyle name="出力 2 3" xfId="66"/>
    <cellStyle name="悪い 2" xfId="67"/>
    <cellStyle name="桁区切り 2" xfId="2"/>
    <cellStyle name="桁区切り 2 2" xfId="68"/>
    <cellStyle name="標準 10" xfId="69"/>
    <cellStyle name="標準 11" xfId="70"/>
    <cellStyle name="標準 11 2" xfId="71"/>
    <cellStyle name="標準 12" xfId="72"/>
    <cellStyle name="標準 12 2" xfId="73"/>
    <cellStyle name="標準 13" xfId="74"/>
    <cellStyle name="標準 14" xfId="75"/>
    <cellStyle name="標準 17" xfId="76"/>
    <cellStyle name="標準 2" xfId="3"/>
    <cellStyle name="標準 2 2" xfId="77"/>
    <cellStyle name="標準 2 2 2" xfId="78"/>
    <cellStyle name="標準 2 2 2 2" xfId="79"/>
    <cellStyle name="標準 2 2 2 3" xfId="80"/>
    <cellStyle name="標準 2 2 2 4" xfId="81"/>
    <cellStyle name="標準 2 2 2 5" xfId="82"/>
    <cellStyle name="標準 2 2 3" xfId="83"/>
    <cellStyle name="標準 2 2 4" xfId="84"/>
    <cellStyle name="標準 2 2 5" xfId="85"/>
    <cellStyle name="標準 2 2 6" xfId="86"/>
    <cellStyle name="標準 2 3" xfId="87"/>
    <cellStyle name="標準 2 3 2" xfId="88"/>
    <cellStyle name="標準 2 3 3" xfId="89"/>
    <cellStyle name="標準 2 3_01_【MB】画面遷移仕様_修正版" xfId="90"/>
    <cellStyle name="標準 2 4" xfId="91"/>
    <cellStyle name="標準 2 5" xfId="92"/>
    <cellStyle name="標準 2 6" xfId="93"/>
    <cellStyle name="標準 2 7" xfId="94"/>
    <cellStyle name="標準 2 7 2" xfId="95"/>
    <cellStyle name="標準 21" xfId="96"/>
    <cellStyle name="標準 22" xfId="97"/>
    <cellStyle name="標準 23" xfId="98"/>
    <cellStyle name="標準 24" xfId="99"/>
    <cellStyle name="標準 25" xfId="100"/>
    <cellStyle name="標準 3" xfId="1"/>
    <cellStyle name="標準 3 2" xfId="101"/>
    <cellStyle name="標準 3 2 2" xfId="102"/>
    <cellStyle name="標準 3_01_【MB】画面遷移仕様_修正版" xfId="103"/>
    <cellStyle name="標準 4" xfId="4"/>
    <cellStyle name="標準 4 2" xfId="104"/>
    <cellStyle name="標準 4 2 2" xfId="105"/>
    <cellStyle name="標準 4 3" xfId="106"/>
    <cellStyle name="標準 4_01_【MB】画面遷移仕様_修正版" xfId="107"/>
    <cellStyle name="標準 5" xfId="108"/>
    <cellStyle name="標準 5 2" xfId="109"/>
    <cellStyle name="標準 5 3" xfId="110"/>
    <cellStyle name="標準 5_01_【MB】画面遷移仕様_修正版" xfId="111"/>
    <cellStyle name="標準 6" xfId="112"/>
    <cellStyle name="標準 7" xfId="113"/>
    <cellStyle name="標準 7 2" xfId="114"/>
    <cellStyle name="標準 8" xfId="115"/>
    <cellStyle name="標準 9" xfId="116"/>
    <cellStyle name="良い 2" xfId="117"/>
    <cellStyle name="見出し 1 2" xfId="118"/>
    <cellStyle name="見出し 2 2" xfId="119"/>
    <cellStyle name="見出し 3 2" xfId="120"/>
    <cellStyle name="見出し 4 2" xfId="121"/>
    <cellStyle name="計算 2" xfId="122"/>
    <cellStyle name="計算 2 2" xfId="123"/>
    <cellStyle name="計算 2 3" xfId="124"/>
    <cellStyle name="説明文 2" xfId="125"/>
    <cellStyle name="警告文 2" xfId="126"/>
    <cellStyle name="通貨 2" xfId="127"/>
    <cellStyle name="通貨 2 2" xfId="128"/>
    <cellStyle name="集計 2" xfId="129"/>
    <cellStyle name="集計 2 2" xfId="130"/>
    <cellStyle name="集計 2 3" xfId="13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66FF"/>
      <color rgb="FFE4F0F8"/>
      <color rgb="FFFF6600"/>
      <color rgb="FF31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3130993000874888"/>
                  <c:y val="-0.14712343248760598"/>
                </c:manualLayout>
              </c:layout>
              <c:showVal val="1"/>
              <c:separator>
</c:separator>
            </c:dLbl>
            <c:dLbl>
              <c:idx val="1"/>
              <c:layout>
                <c:manualLayout>
                  <c:x val="0.12034558180227471"/>
                  <c:y val="-4.1550014581510693E-3"/>
                </c:manualLayout>
              </c:layout>
              <c:showVal val="1"/>
              <c:separator>
</c:separator>
            </c:dLbl>
            <c:dLbl>
              <c:idx val="2"/>
              <c:layout>
                <c:manualLayout>
                  <c:x val="5.1833114610673713E-2"/>
                  <c:y val="0.17446668124817741"/>
                </c:manualLayout>
              </c:layout>
              <c:showVal val="1"/>
              <c:separator>
</c:separator>
            </c:dLbl>
            <c:showVal val="1"/>
            <c:separator>
</c:separator>
            <c:showLeaderLines val="1"/>
          </c:dLbls>
          <c:cat>
            <c:strRef>
              <c:f>'My Dashboard'!$X$44:$Z$44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Dashboard'!$X$45:$Z$45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'Project Dashboard'!$AD$37:$AD$41</c:f>
              <c:strCache>
                <c:ptCount val="5"/>
                <c:pt idx="0">
                  <c:v>Estimate_draft</c:v>
                </c:pt>
                <c:pt idx="1">
                  <c:v>Conf_Req_1</c:v>
                </c:pt>
                <c:pt idx="2">
                  <c:v>Translating</c:v>
                </c:pt>
                <c:pt idx="3">
                  <c:v>Conf_Req_2</c:v>
                </c:pt>
                <c:pt idx="4">
                  <c:v>Fix_Conf_Req2</c:v>
                </c:pt>
              </c:strCache>
            </c:strRef>
          </c:cat>
          <c:val>
            <c:numRef>
              <c:f>'Project Dashboard'!$AE$37:$AE$41</c:f>
              <c:numCache>
                <c:formatCode>General</c:formatCode>
                <c:ptCount val="5"/>
                <c:pt idx="0">
                  <c:v>24</c:v>
                </c:pt>
                <c:pt idx="1">
                  <c:v>75</c:v>
                </c:pt>
                <c:pt idx="2">
                  <c:v>54</c:v>
                </c:pt>
                <c:pt idx="3">
                  <c:v>63</c:v>
                </c:pt>
                <c:pt idx="4">
                  <c:v>33</c:v>
                </c:pt>
              </c:numCache>
            </c:numRef>
          </c:val>
        </c:ser>
        <c:axId val="75820032"/>
        <c:axId val="78254848"/>
      </c:barChart>
      <c:catAx>
        <c:axId val="75820032"/>
        <c:scaling>
          <c:orientation val="minMax"/>
        </c:scaling>
        <c:axPos val="b"/>
        <c:tickLblPos val="nextTo"/>
        <c:crossAx val="78254848"/>
        <c:crosses val="autoZero"/>
        <c:auto val="1"/>
        <c:lblAlgn val="ctr"/>
        <c:lblOffset val="100"/>
      </c:catAx>
      <c:valAx>
        <c:axId val="78254848"/>
        <c:scaling>
          <c:orientation val="minMax"/>
        </c:scaling>
        <c:axPos val="l"/>
        <c:majorGridlines/>
        <c:numFmt formatCode="General" sourceLinked="1"/>
        <c:tickLblPos val="nextTo"/>
        <c:crossAx val="758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strRef>
              <c:f>'Project Dashboard'!$AF$26</c:f>
              <c:strCache>
                <c:ptCount val="1"/>
                <c:pt idx="0">
                  <c:v>actual work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'Project Dashboard'!$AD$27:$AD$30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Dashboard'!$AF$27:$AF$30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0"/>
          <c:order val="1"/>
          <c:tx>
            <c:strRef>
              <c:f>'Project Dashboard'!$AE$26</c:f>
              <c:strCache>
                <c:ptCount val="1"/>
                <c:pt idx="0">
                  <c:v>member quotation</c:v>
                </c:pt>
              </c:strCache>
            </c:strRef>
          </c:tx>
          <c:val>
            <c:numRef>
              <c:f>'Project Dashboard'!$AE$27:$AE$30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axId val="78378112"/>
        <c:axId val="78379648"/>
      </c:barChart>
      <c:catAx>
        <c:axId val="78378112"/>
        <c:scaling>
          <c:orientation val="minMax"/>
        </c:scaling>
        <c:axPos val="l"/>
        <c:numFmt formatCode="General" sourceLinked="1"/>
        <c:tickLblPos val="nextTo"/>
        <c:crossAx val="78379648"/>
        <c:crosses val="autoZero"/>
        <c:auto val="1"/>
        <c:lblAlgn val="ctr"/>
        <c:lblOffset val="100"/>
      </c:catAx>
      <c:valAx>
        <c:axId val="78379648"/>
        <c:scaling>
          <c:orientation val="minMax"/>
        </c:scaling>
        <c:axPos val="b"/>
        <c:majorGridlines/>
        <c:numFmt formatCode="General" sourceLinked="1"/>
        <c:tickLblPos val="nextTo"/>
        <c:crossAx val="783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HR!$W$56:$W$57</c:f>
              <c:strCache>
                <c:ptCount val="1"/>
                <c:pt idx="0">
                  <c:v>Member_Quotaion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HR!$W$58:$W$62</c:f>
              <c:numCache>
                <c:formatCode>General</c:formatCode>
                <c:ptCount val="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</c:numCache>
            </c:numRef>
          </c:val>
        </c:ser>
        <c:ser>
          <c:idx val="2"/>
          <c:order val="1"/>
          <c:tx>
            <c:strRef>
              <c:f>HR!$Y$56:$Y$57</c:f>
              <c:strCache>
                <c:ptCount val="1"/>
                <c:pt idx="0">
                  <c:v>JB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HR!$Y$58:$Y$62</c:f>
              <c:numCache>
                <c:formatCode>General</c:formatCode>
                <c:ptCount val="5"/>
                <c:pt idx="0">
                  <c:v>60</c:v>
                </c:pt>
                <c:pt idx="1">
                  <c:v>140</c:v>
                </c:pt>
                <c:pt idx="2">
                  <c:v>160</c:v>
                </c:pt>
                <c:pt idx="3">
                  <c:v>80</c:v>
                </c:pt>
                <c:pt idx="4">
                  <c:v>160</c:v>
                </c:pt>
              </c:numCache>
            </c:numRef>
          </c:val>
        </c:ser>
        <c:ser>
          <c:idx val="4"/>
          <c:order val="2"/>
          <c:tx>
            <c:strRef>
              <c:f>HR!$AA$56:$AA$57</c:f>
              <c:strCache>
                <c:ptCount val="1"/>
                <c:pt idx="0">
                  <c:v>SK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HR!$AA$58:$AA$62</c:f>
              <c:numCache>
                <c:formatCode>General</c:formatCode>
                <c:ptCount val="5"/>
                <c:pt idx="0">
                  <c:v>10</c:v>
                </c:pt>
                <c:pt idx="3">
                  <c:v>20</c:v>
                </c:pt>
              </c:numCache>
            </c:numRef>
          </c:val>
        </c:ser>
        <c:ser>
          <c:idx val="6"/>
          <c:order val="3"/>
          <c:tx>
            <c:strRef>
              <c:f>HR!$AC$56:$AC$57</c:f>
              <c:strCache>
                <c:ptCount val="1"/>
                <c:pt idx="0">
                  <c:v>HS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HR!$AC$58:$AC$62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3">
                  <c:v>40</c:v>
                </c:pt>
              </c:numCache>
            </c:numRef>
          </c:val>
        </c:ser>
        <c:ser>
          <c:idx val="8"/>
          <c:order val="4"/>
          <c:tx>
            <c:strRef>
              <c:f>HR!$AE$56:$AE$57</c:f>
              <c:strCache>
                <c:ptCount val="1"/>
                <c:pt idx="0">
                  <c:v>KJB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HR!$AE$58:$AE$62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3">
                  <c:v>20</c:v>
                </c:pt>
              </c:numCache>
            </c:numRef>
          </c:val>
        </c:ser>
        <c:ser>
          <c:idx val="10"/>
          <c:order val="5"/>
          <c:tx>
            <c:strRef>
              <c:f>HR!$AG$56:$AG$57</c:f>
              <c:strCache>
                <c:ptCount val="1"/>
                <c:pt idx="0">
                  <c:v>AS</c:v>
                </c:pt>
              </c:strCache>
            </c:strRef>
          </c:tx>
          <c:cat>
            <c:strRef>
              <c:f>HR!$V$58:$V$62</c:f>
              <c:strCache>
                <c:ptCount val="5"/>
                <c:pt idx="0">
                  <c:v>Cuong</c:v>
                </c:pt>
                <c:pt idx="1">
                  <c:v>Tien</c:v>
                </c:pt>
                <c:pt idx="2">
                  <c:v>Khai</c:v>
                </c:pt>
                <c:pt idx="3">
                  <c:v>Huong</c:v>
                </c:pt>
                <c:pt idx="4">
                  <c:v>Diu</c:v>
                </c:pt>
              </c:strCache>
            </c:strRef>
          </c:cat>
          <c:val>
            <c:numRef>
              <c:f>HR!$AG$58:$AG$62</c:f>
              <c:numCache>
                <c:formatCode>General</c:formatCode>
                <c:ptCount val="5"/>
                <c:pt idx="0">
                  <c:v>20</c:v>
                </c:pt>
              </c:numCache>
            </c:numRef>
          </c:val>
        </c:ser>
        <c:axId val="106760832"/>
        <c:axId val="106865792"/>
      </c:barChart>
      <c:catAx>
        <c:axId val="106760832"/>
        <c:scaling>
          <c:orientation val="minMax"/>
        </c:scaling>
        <c:axPos val="l"/>
        <c:tickLblPos val="nextTo"/>
        <c:crossAx val="106865792"/>
        <c:crosses val="autoZero"/>
        <c:auto val="1"/>
        <c:lblAlgn val="ctr"/>
        <c:lblOffset val="100"/>
      </c:catAx>
      <c:valAx>
        <c:axId val="106865792"/>
        <c:scaling>
          <c:orientation val="minMax"/>
        </c:scaling>
        <c:axPos val="b"/>
        <c:majorGridlines/>
        <c:numFmt formatCode="General" sourceLinked="1"/>
        <c:tickLblPos val="nextTo"/>
        <c:crossAx val="1067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'My Dashboard'!$W$46</c:f>
              <c:strCache>
                <c:ptCount val="1"/>
                <c:pt idx="0">
                  <c:v>member quotation</c:v>
                </c:pt>
              </c:strCache>
            </c:strRef>
          </c:tx>
          <c:cat>
            <c:strRef>
              <c:f>'My Dashboard'!$X$44:$Z$44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Dashboard'!$X$46:$Z$46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16</c:v>
                </c:pt>
              </c:numCache>
            </c:numRef>
          </c:val>
        </c:ser>
        <c:ser>
          <c:idx val="2"/>
          <c:order val="1"/>
          <c:tx>
            <c:strRef>
              <c:f>'My Dashboard'!$W$48</c:f>
              <c:strCache>
                <c:ptCount val="1"/>
                <c:pt idx="0">
                  <c:v>actual work</c:v>
                </c:pt>
              </c:strCache>
            </c:strRef>
          </c:tx>
          <c:cat>
            <c:strRef>
              <c:f>'My Dashboard'!$X$44:$Z$44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Dashboard'!$X$48:$Z$48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hape val="box"/>
        <c:axId val="73627520"/>
        <c:axId val="73629056"/>
        <c:axId val="0"/>
      </c:bar3DChart>
      <c:catAx>
        <c:axId val="73627520"/>
        <c:scaling>
          <c:orientation val="minMax"/>
        </c:scaling>
        <c:axPos val="b"/>
        <c:tickLblPos val="nextTo"/>
        <c:crossAx val="73629056"/>
        <c:crosses val="autoZero"/>
        <c:auto val="1"/>
        <c:lblAlgn val="ctr"/>
        <c:lblOffset val="100"/>
      </c:catAx>
      <c:valAx>
        <c:axId val="73629056"/>
        <c:scaling>
          <c:orientation val="minMax"/>
        </c:scaling>
        <c:axPos val="l"/>
        <c:majorGridlines/>
        <c:numFmt formatCode="General" sourceLinked="1"/>
        <c:tickLblPos val="nextTo"/>
        <c:crossAx val="736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'My Dashboard'!$S$59</c:f>
              <c:strCache>
                <c:ptCount val="1"/>
                <c:pt idx="0">
                  <c:v>UpdateDocuments</c:v>
                </c:pt>
              </c:strCache>
            </c:strRef>
          </c:tx>
          <c:cat>
            <c:strRef>
              <c:f>'My Dashboard'!$R$60:$R$62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Dashboard'!$S$60:$S$62</c:f>
              <c:numCache>
                <c:formatCode>General</c:formatCode>
                <c:ptCount val="3"/>
                <c:pt idx="0">
                  <c:v>67</c:v>
                </c:pt>
                <c:pt idx="1">
                  <c:v>34</c:v>
                </c:pt>
                <c:pt idx="2">
                  <c:v>76</c:v>
                </c:pt>
              </c:numCache>
            </c:numRef>
          </c:val>
        </c:ser>
        <c:ser>
          <c:idx val="3"/>
          <c:order val="1"/>
          <c:tx>
            <c:strRef>
              <c:f>'My Dashboard'!$T$59</c:f>
              <c:strCache>
                <c:ptCount val="1"/>
                <c:pt idx="0">
                  <c:v>seminar（研修セミナー）</c:v>
                </c:pt>
              </c:strCache>
            </c:strRef>
          </c:tx>
          <c:cat>
            <c:strRef>
              <c:f>'My Dashboard'!$R$60:$R$62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Dashboard'!$T$60:$T$62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1"/>
          <c:order val="2"/>
          <c:tx>
            <c:strRef>
              <c:f>'My Dashboard'!$U$59</c:f>
              <c:strCache>
                <c:ptCount val="1"/>
                <c:pt idx="0">
                  <c:v>meeting（会議）</c:v>
                </c:pt>
              </c:strCache>
            </c:strRef>
          </c:tx>
          <c:cat>
            <c:strRef>
              <c:f>'My Dashboard'!$R$60:$R$62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Dashboard'!$U$60:$U$62</c:f>
              <c:numCache>
                <c:formatCode>General</c:formatCode>
                <c:ptCount val="3"/>
                <c:pt idx="0">
                  <c:v>6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</c:ser>
        <c:ser>
          <c:idx val="2"/>
          <c:order val="3"/>
          <c:tx>
            <c:strRef>
              <c:f>'My Dashboard'!$V$59</c:f>
              <c:strCache>
                <c:ptCount val="1"/>
                <c:pt idx="0">
                  <c:v>others（その他）</c:v>
                </c:pt>
              </c:strCache>
            </c:strRef>
          </c:tx>
          <c:cat>
            <c:strRef>
              <c:f>'My Dashboard'!$R$60:$R$62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Dashboard'!$V$60:$V$62</c:f>
              <c:numCache>
                <c:formatCode>General</c:formatCode>
                <c:ptCount val="3"/>
                <c:pt idx="0">
                  <c:v>23</c:v>
                </c:pt>
                <c:pt idx="1">
                  <c:v>43</c:v>
                </c:pt>
                <c:pt idx="2">
                  <c:v>65</c:v>
                </c:pt>
              </c:numCache>
            </c:numRef>
          </c:val>
        </c:ser>
        <c:ser>
          <c:idx val="4"/>
          <c:order val="4"/>
          <c:tx>
            <c:strRef>
              <c:f>'My Dashboard'!$W$59</c:f>
              <c:strCache>
                <c:ptCount val="1"/>
              </c:strCache>
            </c:strRef>
          </c:tx>
          <c:cat>
            <c:strRef>
              <c:f>'My Dashboard'!$R$60:$R$62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Dashboard'!$W$60:$W$62</c:f>
              <c:numCache>
                <c:formatCode>General</c:formatCode>
                <c:ptCount val="3"/>
              </c:numCache>
            </c:numRef>
          </c:val>
        </c:ser>
        <c:shape val="box"/>
        <c:axId val="73799936"/>
        <c:axId val="73809920"/>
        <c:axId val="0"/>
      </c:bar3DChart>
      <c:catAx>
        <c:axId val="73799936"/>
        <c:scaling>
          <c:orientation val="minMax"/>
        </c:scaling>
        <c:axPos val="b"/>
        <c:tickLblPos val="nextTo"/>
        <c:crossAx val="73809920"/>
        <c:crosses val="autoZero"/>
        <c:auto val="1"/>
        <c:lblAlgn val="ctr"/>
        <c:lblOffset val="100"/>
      </c:catAx>
      <c:valAx>
        <c:axId val="73809920"/>
        <c:scaling>
          <c:orientation val="minMax"/>
        </c:scaling>
        <c:axPos val="l"/>
        <c:majorGridlines/>
        <c:numFmt formatCode="General" sourceLinked="1"/>
        <c:tickLblPos val="nextTo"/>
        <c:crossAx val="7379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'My Dashboard'!$S$53</c:f>
              <c:strCache>
                <c:ptCount val="1"/>
                <c:pt idx="0">
                  <c:v>Function Development</c:v>
                </c:pt>
              </c:strCache>
            </c:strRef>
          </c:tx>
          <c:cat>
            <c:strRef>
              <c:f>'My Dashboard'!$R$54:$R$56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Dashboard'!$S$54:$S$56</c:f>
              <c:numCache>
                <c:formatCode>General</c:formatCode>
                <c:ptCount val="3"/>
                <c:pt idx="0">
                  <c:v>67</c:v>
                </c:pt>
                <c:pt idx="1">
                  <c:v>34</c:v>
                </c:pt>
                <c:pt idx="2">
                  <c:v>76</c:v>
                </c:pt>
              </c:numCache>
            </c:numRef>
          </c:val>
        </c:ser>
        <c:ser>
          <c:idx val="3"/>
          <c:order val="1"/>
          <c:tx>
            <c:strRef>
              <c:f>'My Dashboard'!$V$53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'My Dashboard'!$R$54:$R$56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Dashboard'!$V$54:$V$56</c:f>
              <c:numCache>
                <c:formatCode>General</c:formatCode>
                <c:ptCount val="3"/>
                <c:pt idx="0">
                  <c:v>23</c:v>
                </c:pt>
                <c:pt idx="1">
                  <c:v>43</c:v>
                </c:pt>
                <c:pt idx="2">
                  <c:v>65</c:v>
                </c:pt>
              </c:numCache>
            </c:numRef>
          </c:val>
        </c:ser>
        <c:shape val="box"/>
        <c:axId val="73843072"/>
        <c:axId val="73844608"/>
        <c:axId val="0"/>
      </c:bar3DChart>
      <c:catAx>
        <c:axId val="73843072"/>
        <c:scaling>
          <c:orientation val="minMax"/>
        </c:scaling>
        <c:axPos val="b"/>
        <c:tickLblPos val="nextTo"/>
        <c:crossAx val="73844608"/>
        <c:crosses val="autoZero"/>
        <c:auto val="1"/>
        <c:lblAlgn val="ctr"/>
        <c:lblOffset val="100"/>
      </c:catAx>
      <c:valAx>
        <c:axId val="73844608"/>
        <c:scaling>
          <c:orientation val="minMax"/>
        </c:scaling>
        <c:axPos val="l"/>
        <c:majorGridlines/>
        <c:numFmt formatCode="General" sourceLinked="1"/>
        <c:tickLblPos val="nextTo"/>
        <c:crossAx val="738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725717795913807"/>
                  <c:y val="0.10146403309755771"/>
                </c:manualLayout>
              </c:layout>
              <c:showVal val="1"/>
              <c:separator>
</c:separator>
            </c:dLbl>
            <c:dLbl>
              <c:idx val="1"/>
              <c:layout>
                <c:manualLayout>
                  <c:x val="-8.6341334992700289E-2"/>
                  <c:y val="-0.12279905689754871"/>
                </c:manualLayout>
              </c:layout>
              <c:showVal val="1"/>
              <c:separator>
</c:separator>
            </c:dLbl>
            <c:dLbl>
              <c:idx val="2"/>
              <c:layout>
                <c:manualLayout>
                  <c:x val="1.1306352663363911E-2"/>
                  <c:y val="-0.12881355932203389"/>
                </c:manualLayout>
              </c:layout>
              <c:showVal val="1"/>
              <c:separator>
</c:separator>
            </c:dLbl>
            <c:showVal val="1"/>
            <c:separator>
</c:separator>
            <c:showLeaderLines val="1"/>
          </c:dLbls>
          <c:cat>
            <c:strRef>
              <c:f>'Company Dashboard'!$AH$10:$AN$10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Dashboard'!$AH$11:$AN$11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2"/>
          <c:order val="0"/>
          <c:tx>
            <c:strRef>
              <c:f>'Company Dashboard'!$AG$12</c:f>
              <c:strCache>
                <c:ptCount val="1"/>
                <c:pt idx="0">
                  <c:v>project quotation</c:v>
                </c:pt>
              </c:strCache>
            </c:strRef>
          </c:tx>
          <c:cat>
            <c:strRef>
              <c:f>'Company Dashboard'!$AH$10:$AN$10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Dashboard'!$AH$12:$AN$12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3"/>
          <c:order val="1"/>
          <c:tx>
            <c:strRef>
              <c:f>'Company Dashboard'!$AG$13</c:f>
              <c:strCache>
                <c:ptCount val="1"/>
                <c:pt idx="0">
                  <c:v>planned quotation</c:v>
                </c:pt>
              </c:strCache>
            </c:strRef>
          </c:tx>
          <c:cat>
            <c:strRef>
              <c:f>'Company Dashboard'!$AH$10:$AN$10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Dashboard'!$AH$13:$AN$13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</c:ser>
        <c:ser>
          <c:idx val="0"/>
          <c:order val="2"/>
          <c:tx>
            <c:strRef>
              <c:f>'Company Dashboard'!$AG$14</c:f>
              <c:strCache>
                <c:ptCount val="1"/>
                <c:pt idx="0">
                  <c:v>actual work</c:v>
                </c:pt>
              </c:strCache>
            </c:strRef>
          </c:tx>
          <c:cat>
            <c:strRef>
              <c:f>'Company Dashboard'!$AH$10:$AN$10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Dashboard'!$AH$14:$AN$14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</c:ser>
        <c:shape val="box"/>
        <c:axId val="78124544"/>
        <c:axId val="78126080"/>
        <c:axId val="0"/>
      </c:bar3DChart>
      <c:catAx>
        <c:axId val="78124544"/>
        <c:scaling>
          <c:orientation val="minMax"/>
        </c:scaling>
        <c:axPos val="b"/>
        <c:numFmt formatCode="General" sourceLinked="1"/>
        <c:tickLblPos val="nextTo"/>
        <c:crossAx val="78126080"/>
        <c:crosses val="autoZero"/>
        <c:auto val="1"/>
        <c:lblAlgn val="ctr"/>
        <c:lblOffset val="100"/>
      </c:catAx>
      <c:valAx>
        <c:axId val="78126080"/>
        <c:scaling>
          <c:orientation val="minMax"/>
        </c:scaling>
        <c:axPos val="l"/>
        <c:majorGridlines/>
        <c:numFmt formatCode="General" sourceLinked="1"/>
        <c:tickLblPos val="nextTo"/>
        <c:crossAx val="7812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98264620214667"/>
          <c:y val="0.27490904154222101"/>
          <c:w val="0.16904341689799104"/>
          <c:h val="0.4156991582948683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Pt>
            <c:idx val="1"/>
            <c:spPr>
              <a:solidFill>
                <a:srgbClr val="FF66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'Company Dashboard'!$AG$12:$AG$14</c:f>
              <c:strCache>
                <c:ptCount val="3"/>
                <c:pt idx="0">
                  <c:v>project quotation</c:v>
                </c:pt>
                <c:pt idx="1">
                  <c:v>planned quotation</c:v>
                </c:pt>
                <c:pt idx="2">
                  <c:v>actual work</c:v>
                </c:pt>
              </c:strCache>
            </c:strRef>
          </c:cat>
          <c:val>
            <c:numRef>
              <c:f>'Company Dashboard'!$AH$12:$AH$14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</c:ser>
        <c:axId val="78172160"/>
        <c:axId val="78173696"/>
      </c:barChart>
      <c:catAx>
        <c:axId val="78172160"/>
        <c:scaling>
          <c:orientation val="minMax"/>
        </c:scaling>
        <c:axPos val="b"/>
        <c:tickLblPos val="nextTo"/>
        <c:crossAx val="78173696"/>
        <c:crosses val="autoZero"/>
        <c:auto val="1"/>
        <c:lblAlgn val="ctr"/>
        <c:lblOffset val="100"/>
      </c:catAx>
      <c:valAx>
        <c:axId val="78173696"/>
        <c:scaling>
          <c:orientation val="minMax"/>
        </c:scaling>
        <c:axPos val="l"/>
        <c:majorGridlines/>
        <c:numFmt formatCode="General" sourceLinked="1"/>
        <c:tickLblPos val="nextTo"/>
        <c:crossAx val="7817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strRef>
              <c:f>'Project Dashboard'!$AF$26</c:f>
              <c:strCache>
                <c:ptCount val="1"/>
                <c:pt idx="0">
                  <c:v>actual work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'Project Dashboard'!$AD$27:$AD$30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Dashboard'!$AF$27:$AF$30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0"/>
          <c:order val="1"/>
          <c:tx>
            <c:strRef>
              <c:f>'Project Dashboard'!$AE$26</c:f>
              <c:strCache>
                <c:ptCount val="1"/>
                <c:pt idx="0">
                  <c:v>member quotation</c:v>
                </c:pt>
              </c:strCache>
            </c:strRef>
          </c:tx>
          <c:val>
            <c:numRef>
              <c:f>'Project Dashboard'!$AE$27:$AE$30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axId val="75781632"/>
        <c:axId val="75783168"/>
      </c:barChart>
      <c:catAx>
        <c:axId val="75781632"/>
        <c:scaling>
          <c:orientation val="minMax"/>
        </c:scaling>
        <c:axPos val="l"/>
        <c:numFmt formatCode="General" sourceLinked="1"/>
        <c:tickLblPos val="nextTo"/>
        <c:crossAx val="75783168"/>
        <c:crosses val="autoZero"/>
        <c:auto val="1"/>
        <c:lblAlgn val="ctr"/>
        <c:lblOffset val="100"/>
      </c:catAx>
      <c:valAx>
        <c:axId val="75783168"/>
        <c:scaling>
          <c:orientation val="minMax"/>
        </c:scaling>
        <c:axPos val="b"/>
        <c:majorGridlines/>
        <c:numFmt formatCode="General" sourceLinked="1"/>
        <c:tickLblPos val="nextTo"/>
        <c:crossAx val="7578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strRef>
              <c:f>'Project Dashboard'!$AD$34:$AD$35</c:f>
              <c:strCache>
                <c:ptCount val="2"/>
                <c:pt idx="0">
                  <c:v>Function Development </c:v>
                </c:pt>
                <c:pt idx="1">
                  <c:v>Other</c:v>
                </c:pt>
              </c:strCache>
            </c:strRef>
          </c:cat>
          <c:val>
            <c:numRef>
              <c:f>'Project Dashboard'!$AE$34:$AE$35</c:f>
              <c:numCache>
                <c:formatCode>General</c:formatCode>
                <c:ptCount val="2"/>
                <c:pt idx="0">
                  <c:v>93</c:v>
                </c:pt>
                <c:pt idx="1">
                  <c:v>50</c:v>
                </c:pt>
              </c:numCache>
            </c:numRef>
          </c:val>
        </c:ser>
        <c:overlap val="100"/>
        <c:axId val="75806976"/>
        <c:axId val="75812864"/>
      </c:barChart>
      <c:catAx>
        <c:axId val="75806976"/>
        <c:scaling>
          <c:orientation val="minMax"/>
        </c:scaling>
        <c:axPos val="b"/>
        <c:tickLblPos val="nextTo"/>
        <c:crossAx val="75812864"/>
        <c:crosses val="autoZero"/>
        <c:auto val="1"/>
        <c:lblAlgn val="ctr"/>
        <c:lblOffset val="100"/>
      </c:catAx>
      <c:valAx>
        <c:axId val="75812864"/>
        <c:scaling>
          <c:orientation val="minMax"/>
        </c:scaling>
        <c:axPos val="l"/>
        <c:majorGridlines/>
        <c:numFmt formatCode="General" sourceLinked="1"/>
        <c:tickLblPos val="nextTo"/>
        <c:crossAx val="7580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45</xdr:row>
      <xdr:rowOff>95250</xdr:rowOff>
    </xdr:from>
    <xdr:to>
      <xdr:col>1</xdr:col>
      <xdr:colOff>7162800</xdr:colOff>
      <xdr:row>48</xdr:row>
      <xdr:rowOff>100965</xdr:rowOff>
    </xdr:to>
    <xdr:grpSp>
      <xdr:nvGrpSpPr>
        <xdr:cNvPr id="2" name="グループ化 1"/>
        <xdr:cNvGrpSpPr/>
      </xdr:nvGrpSpPr>
      <xdr:grpSpPr>
        <a:xfrm>
          <a:off x="676275" y="11182350"/>
          <a:ext cx="7029450" cy="520065"/>
          <a:chOff x="1266825" y="9067800"/>
          <a:chExt cx="7029450" cy="520065"/>
        </a:xfrm>
      </xdr:grpSpPr>
      <xdr:cxnSp macro="">
        <xdr:nvCxnSpPr>
          <xdr:cNvPr id="3" name="直線矢印コネクタ 2"/>
          <xdr:cNvCxnSpPr/>
        </xdr:nvCxnSpPr>
        <xdr:spPr>
          <a:xfrm>
            <a:off x="1266825" y="9067800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矢印コネクタ 3"/>
          <xdr:cNvCxnSpPr/>
        </xdr:nvCxnSpPr>
        <xdr:spPr>
          <a:xfrm>
            <a:off x="1266825" y="9241155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5" name="直線矢印コネクタ 4"/>
          <xdr:cNvCxnSpPr/>
        </xdr:nvCxnSpPr>
        <xdr:spPr>
          <a:xfrm>
            <a:off x="1266825" y="9414510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矢印コネクタ 5"/>
          <xdr:cNvCxnSpPr/>
        </xdr:nvCxnSpPr>
        <xdr:spPr>
          <a:xfrm>
            <a:off x="1266825" y="9587865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1962150</xdr:colOff>
      <xdr:row>45</xdr:row>
      <xdr:rowOff>95250</xdr:rowOff>
    </xdr:from>
    <xdr:to>
      <xdr:col>1</xdr:col>
      <xdr:colOff>5534025</xdr:colOff>
      <xdr:row>49</xdr:row>
      <xdr:rowOff>0</xdr:rowOff>
    </xdr:to>
    <xdr:grpSp>
      <xdr:nvGrpSpPr>
        <xdr:cNvPr id="7" name="グループ化 6"/>
        <xdr:cNvGrpSpPr/>
      </xdr:nvGrpSpPr>
      <xdr:grpSpPr>
        <a:xfrm>
          <a:off x="2505075" y="11182350"/>
          <a:ext cx="3571875" cy="590550"/>
          <a:chOff x="3095625" y="9077325"/>
          <a:chExt cx="3571875" cy="866775"/>
        </a:xfrm>
      </xdr:grpSpPr>
      <xdr:cxnSp macro="">
        <xdr:nvCxnSpPr>
          <xdr:cNvPr id="8" name="直線コネクタ 7"/>
          <xdr:cNvCxnSpPr/>
        </xdr:nvCxnSpPr>
        <xdr:spPr>
          <a:xfrm>
            <a:off x="4972050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6667500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3095625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3507105</xdr:colOff>
      <xdr:row>46</xdr:row>
      <xdr:rowOff>30480</xdr:rowOff>
    </xdr:from>
    <xdr:to>
      <xdr:col>1</xdr:col>
      <xdr:colOff>4183380</xdr:colOff>
      <xdr:row>46</xdr:row>
      <xdr:rowOff>154305</xdr:rowOff>
    </xdr:to>
    <xdr:sp macro="" textlink="">
      <xdr:nvSpPr>
        <xdr:cNvPr id="11" name="正方形/長方形 10"/>
        <xdr:cNvSpPr/>
      </xdr:nvSpPr>
      <xdr:spPr>
        <a:xfrm>
          <a:off x="4050030" y="1128903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3509010</xdr:colOff>
      <xdr:row>47</xdr:row>
      <xdr:rowOff>41910</xdr:rowOff>
    </xdr:from>
    <xdr:to>
      <xdr:col>1</xdr:col>
      <xdr:colOff>4185285</xdr:colOff>
      <xdr:row>47</xdr:row>
      <xdr:rowOff>165735</xdr:rowOff>
    </xdr:to>
    <xdr:sp macro="" textlink="">
      <xdr:nvSpPr>
        <xdr:cNvPr id="12" name="正方形/長方形 11"/>
        <xdr:cNvSpPr/>
      </xdr:nvSpPr>
      <xdr:spPr>
        <a:xfrm>
          <a:off x="4051935" y="1147191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3510915</xdr:colOff>
      <xdr:row>48</xdr:row>
      <xdr:rowOff>53340</xdr:rowOff>
    </xdr:from>
    <xdr:to>
      <xdr:col>1</xdr:col>
      <xdr:colOff>4187190</xdr:colOff>
      <xdr:row>49</xdr:row>
      <xdr:rowOff>0</xdr:rowOff>
    </xdr:to>
    <xdr:sp macro="" textlink="">
      <xdr:nvSpPr>
        <xdr:cNvPr id="13" name="正方形/長方形 12"/>
        <xdr:cNvSpPr/>
      </xdr:nvSpPr>
      <xdr:spPr>
        <a:xfrm>
          <a:off x="4053840" y="11654790"/>
          <a:ext cx="676275" cy="11811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3505200</xdr:colOff>
      <xdr:row>45</xdr:row>
      <xdr:rowOff>19050</xdr:rowOff>
    </xdr:from>
    <xdr:to>
      <xdr:col>1</xdr:col>
      <xdr:colOff>4181475</xdr:colOff>
      <xdr:row>45</xdr:row>
      <xdr:rowOff>142875</xdr:rowOff>
    </xdr:to>
    <xdr:sp macro="" textlink="">
      <xdr:nvSpPr>
        <xdr:cNvPr id="14" name="正方形/長方形 13"/>
        <xdr:cNvSpPr/>
      </xdr:nvSpPr>
      <xdr:spPr>
        <a:xfrm>
          <a:off x="4048125" y="1110615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19050</xdr:rowOff>
    </xdr:from>
    <xdr:to>
      <xdr:col>6</xdr:col>
      <xdr:colOff>495300</xdr:colOff>
      <xdr:row>20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6</xdr:row>
      <xdr:rowOff>28575</xdr:rowOff>
    </xdr:from>
    <xdr:to>
      <xdr:col>14</xdr:col>
      <xdr:colOff>57150</xdr:colOff>
      <xdr:row>21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23</xdr:row>
      <xdr:rowOff>95250</xdr:rowOff>
    </xdr:from>
    <xdr:to>
      <xdr:col>14</xdr:col>
      <xdr:colOff>76200</xdr:colOff>
      <xdr:row>38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23</xdr:row>
      <xdr:rowOff>123825</xdr:rowOff>
    </xdr:from>
    <xdr:to>
      <xdr:col>7</xdr:col>
      <xdr:colOff>19050</xdr:colOff>
      <xdr:row>38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19049</xdr:rowOff>
    </xdr:from>
    <xdr:to>
      <xdr:col>14</xdr:col>
      <xdr:colOff>38100</xdr:colOff>
      <xdr:row>21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24</xdr:row>
      <xdr:rowOff>9525</xdr:rowOff>
    </xdr:from>
    <xdr:to>
      <xdr:col>14</xdr:col>
      <xdr:colOff>9524</xdr:colOff>
      <xdr:row>38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8</xdr:row>
      <xdr:rowOff>47625</xdr:rowOff>
    </xdr:from>
    <xdr:to>
      <xdr:col>14</xdr:col>
      <xdr:colOff>0</xdr:colOff>
      <xdr:row>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25</xdr:row>
      <xdr:rowOff>114300</xdr:rowOff>
    </xdr:from>
    <xdr:to>
      <xdr:col>13</xdr:col>
      <xdr:colOff>533399</xdr:colOff>
      <xdr:row>41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43</xdr:row>
      <xdr:rowOff>95249</xdr:rowOff>
    </xdr:from>
    <xdr:to>
      <xdr:col>6</xdr:col>
      <xdr:colOff>314325</xdr:colOff>
      <xdr:row>61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43</xdr:row>
      <xdr:rowOff>133350</xdr:rowOff>
    </xdr:from>
    <xdr:to>
      <xdr:col>13</xdr:col>
      <xdr:colOff>514350</xdr:colOff>
      <xdr:row>62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57</xdr:row>
      <xdr:rowOff>123824</xdr:rowOff>
    </xdr:from>
    <xdr:to>
      <xdr:col>16</xdr:col>
      <xdr:colOff>409574</xdr:colOff>
      <xdr:row>76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495299</xdr:colOff>
      <xdr:row>11</xdr:row>
      <xdr:rowOff>85725</xdr:rowOff>
    </xdr:from>
    <xdr:to>
      <xdr:col>16</xdr:col>
      <xdr:colOff>333374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P31"/>
  <sheetViews>
    <sheetView showGridLines="0" tabSelected="1" workbookViewId="0">
      <selection activeCell="B17" sqref="B17:AC17"/>
    </sheetView>
  </sheetViews>
  <sheetFormatPr defaultColWidth="5" defaultRowHeight="12"/>
  <cols>
    <col min="1" max="3" width="5" style="1"/>
    <col min="4" max="5" width="5.1640625" style="1" customWidth="1"/>
    <col min="6" max="28" width="5" style="1"/>
    <col min="29" max="29" width="5" style="1" customWidth="1"/>
    <col min="30" max="16384" width="5" style="1"/>
  </cols>
  <sheetData>
    <row r="1" spans="1:42" s="14" customFormat="1" ht="26.25">
      <c r="A1" s="112" t="s">
        <v>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</row>
    <row r="2" spans="1:42" s="14" customFormat="1" ht="22.5" customHeight="1">
      <c r="A2" s="20" t="s">
        <v>17</v>
      </c>
      <c r="B2" s="28"/>
      <c r="C2" s="31"/>
      <c r="D2" s="33"/>
      <c r="E2" s="113" t="s">
        <v>72</v>
      </c>
      <c r="F2" s="114"/>
      <c r="G2" s="114"/>
      <c r="H2" s="114"/>
      <c r="I2" s="115"/>
    </row>
    <row r="3" spans="1:42" s="14" customFormat="1" ht="22.5" customHeight="1">
      <c r="A3" s="20" t="s">
        <v>18</v>
      </c>
      <c r="B3" s="28"/>
      <c r="C3" s="31"/>
      <c r="D3" s="32"/>
      <c r="E3" s="116">
        <v>1</v>
      </c>
      <c r="F3" s="117"/>
      <c r="G3" s="117"/>
      <c r="H3" s="117"/>
      <c r="I3" s="118"/>
    </row>
    <row r="4" spans="1:42" s="14" customFormat="1" ht="22.5" customHeight="1">
      <c r="A4" s="37" t="s">
        <v>19</v>
      </c>
      <c r="B4" s="31"/>
      <c r="C4" s="31"/>
      <c r="D4" s="33"/>
      <c r="E4" s="34" t="s">
        <v>73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42" s="13" customFormat="1">
      <c r="A5" s="10"/>
      <c r="B5" s="10"/>
      <c r="C5" s="10"/>
      <c r="D5" s="11"/>
      <c r="E5" s="11"/>
      <c r="F5" s="10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C5" s="1"/>
    </row>
    <row r="6" spans="1:42">
      <c r="A6" s="4" t="s">
        <v>1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42" s="14" customFormat="1" ht="22.5" customHeight="1">
      <c r="A7" s="20" t="s">
        <v>20</v>
      </c>
      <c r="B7" s="28"/>
      <c r="C7" s="17"/>
      <c r="D7" s="17"/>
      <c r="E7" s="18"/>
      <c r="F7" s="25" t="s">
        <v>11</v>
      </c>
      <c r="G7" s="49" t="s">
        <v>64</v>
      </c>
      <c r="H7" s="15"/>
      <c r="I7" s="25" t="s">
        <v>6</v>
      </c>
      <c r="J7" s="49" t="s">
        <v>65</v>
      </c>
      <c r="K7" s="24"/>
      <c r="L7" s="3"/>
      <c r="O7" s="3"/>
    </row>
    <row r="8" spans="1:42" s="14" customFormat="1" ht="22.5" customHeight="1">
      <c r="A8" s="20" t="s">
        <v>68</v>
      </c>
      <c r="B8" s="17"/>
      <c r="C8" s="17"/>
      <c r="D8" s="17"/>
      <c r="E8" s="18"/>
      <c r="F8" s="25" t="s">
        <v>11</v>
      </c>
      <c r="G8" s="49" t="s">
        <v>69</v>
      </c>
      <c r="H8" s="25" t="s">
        <v>6</v>
      </c>
      <c r="I8" s="49" t="s">
        <v>70</v>
      </c>
      <c r="J8" s="25" t="s">
        <v>6</v>
      </c>
      <c r="K8" s="50" t="s">
        <v>71</v>
      </c>
      <c r="L8" s="3"/>
      <c r="M8" s="3"/>
      <c r="N8" s="3"/>
      <c r="O8" s="3"/>
      <c r="P8" s="3"/>
      <c r="Q8" s="3"/>
      <c r="R8" s="3"/>
      <c r="S8" s="3"/>
      <c r="T8" s="3"/>
    </row>
    <row r="9" spans="1:42" ht="22.5" customHeight="1">
      <c r="A9" s="20" t="s">
        <v>21</v>
      </c>
      <c r="B9" s="17"/>
      <c r="C9" s="17"/>
      <c r="D9" s="17"/>
      <c r="E9" s="18"/>
      <c r="F9" s="25" t="s">
        <v>11</v>
      </c>
      <c r="G9" s="49" t="s">
        <v>66</v>
      </c>
      <c r="H9" s="23"/>
      <c r="I9" s="15"/>
      <c r="J9" s="25" t="s">
        <v>6</v>
      </c>
      <c r="K9" s="51" t="s">
        <v>74</v>
      </c>
      <c r="L9" s="23"/>
      <c r="M9" s="24"/>
    </row>
    <row r="10" spans="1:42" ht="22.5" customHeight="1">
      <c r="A10" s="20" t="s">
        <v>22</v>
      </c>
      <c r="B10" s="17"/>
      <c r="C10" s="17"/>
      <c r="D10" s="17"/>
      <c r="E10" s="18"/>
      <c r="F10" s="25" t="s">
        <v>11</v>
      </c>
      <c r="G10" s="23" t="s">
        <v>3</v>
      </c>
      <c r="H10" s="23"/>
      <c r="I10" s="23"/>
      <c r="J10" s="23"/>
      <c r="K10" s="15"/>
      <c r="L10" s="25" t="s">
        <v>6</v>
      </c>
      <c r="M10" s="23" t="s">
        <v>4</v>
      </c>
      <c r="N10" s="23"/>
      <c r="O10" s="24"/>
      <c r="P10" s="25" t="s">
        <v>6</v>
      </c>
      <c r="Q10" s="23" t="s">
        <v>5</v>
      </c>
      <c r="R10" s="24"/>
      <c r="S10" s="26"/>
      <c r="T10" s="27"/>
      <c r="U10" s="27"/>
      <c r="V10" s="27"/>
      <c r="W10" s="27"/>
      <c r="X10" s="3"/>
      <c r="Y10" s="3"/>
      <c r="Z10" s="3"/>
      <c r="AA10" s="3"/>
      <c r="AB10" s="3"/>
      <c r="AC10" s="3"/>
      <c r="AD10" s="3"/>
      <c r="AE10" s="3"/>
      <c r="AF10" s="3"/>
      <c r="AP10" s="14"/>
    </row>
    <row r="11" spans="1:42" ht="11.25" customHeight="1">
      <c r="A11" s="8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P11" s="14"/>
    </row>
    <row r="12" spans="1:42" s="14" customFormat="1" ht="11.25" customHeight="1">
      <c r="A12" s="9" t="s">
        <v>10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42" s="14" customFormat="1" ht="22.5" customHeight="1">
      <c r="A13" s="20" t="s">
        <v>14</v>
      </c>
      <c r="B13" s="21"/>
      <c r="C13" s="22"/>
      <c r="D13" s="22"/>
      <c r="E13" s="22"/>
      <c r="F13" s="22"/>
      <c r="G13" s="22"/>
      <c r="H13" s="25" t="s">
        <v>6</v>
      </c>
      <c r="I13" s="5" t="s">
        <v>7</v>
      </c>
      <c r="J13" s="5"/>
      <c r="K13" s="25" t="s">
        <v>6</v>
      </c>
      <c r="L13" s="5" t="s">
        <v>8</v>
      </c>
      <c r="M13" s="6"/>
      <c r="N13" s="25" t="s">
        <v>6</v>
      </c>
      <c r="O13" s="5" t="s">
        <v>9</v>
      </c>
      <c r="P13" s="5"/>
      <c r="Q13" s="5"/>
      <c r="R13" s="25" t="s">
        <v>13</v>
      </c>
      <c r="S13" s="30" t="s">
        <v>12</v>
      </c>
      <c r="T13" s="30"/>
      <c r="U13" s="52"/>
    </row>
    <row r="14" spans="1:42" s="14" customFormat="1" ht="22.5" customHeight="1">
      <c r="A14" s="20" t="s">
        <v>15</v>
      </c>
      <c r="B14" s="21"/>
      <c r="C14" s="22"/>
      <c r="D14" s="22"/>
      <c r="E14" s="22"/>
      <c r="F14" s="22"/>
      <c r="G14" s="22"/>
      <c r="H14" s="25" t="s">
        <v>6</v>
      </c>
      <c r="I14" s="5" t="s">
        <v>7</v>
      </c>
      <c r="J14" s="30"/>
      <c r="K14" s="25" t="s">
        <v>6</v>
      </c>
      <c r="L14" s="5" t="s">
        <v>8</v>
      </c>
      <c r="M14" s="6"/>
      <c r="N14" s="25" t="s">
        <v>6</v>
      </c>
      <c r="O14" s="29" t="s">
        <v>9</v>
      </c>
      <c r="P14" s="29"/>
      <c r="Q14" s="29"/>
      <c r="R14" s="25" t="s">
        <v>6</v>
      </c>
      <c r="S14" s="47" t="s">
        <v>12</v>
      </c>
      <c r="T14" s="47"/>
      <c r="U14" s="48"/>
    </row>
    <row r="15" spans="1:42" s="14" customFormat="1" ht="11.25" customHeight="1">
      <c r="A15" s="19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42">
      <c r="A16" s="9" t="s">
        <v>2</v>
      </c>
    </row>
    <row r="17" spans="1:42" ht="172.5" customHeight="1">
      <c r="A17" s="16" t="s">
        <v>67</v>
      </c>
      <c r="B17" s="109" t="s">
        <v>359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1"/>
    </row>
    <row r="18" spans="1:42">
      <c r="A18" s="16" t="s">
        <v>0</v>
      </c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1"/>
    </row>
    <row r="19" spans="1:42" s="14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42">
      <c r="A20" s="9" t="s">
        <v>368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42" ht="175.5" customHeight="1">
      <c r="A21" s="16" t="s">
        <v>67</v>
      </c>
      <c r="B21" s="109" t="s">
        <v>369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P21" s="14"/>
    </row>
    <row r="22" spans="1:42">
      <c r="A22" s="16" t="s">
        <v>0</v>
      </c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P22" s="14"/>
    </row>
    <row r="23" spans="1:42">
      <c r="A23" s="7"/>
      <c r="AP23" s="14"/>
    </row>
    <row r="25" spans="1:42">
      <c r="A25" s="53" t="s">
        <v>211</v>
      </c>
    </row>
    <row r="26" spans="1:42">
      <c r="B26" s="101" t="s">
        <v>208</v>
      </c>
    </row>
    <row r="27" spans="1:42">
      <c r="B27" s="101" t="s">
        <v>209</v>
      </c>
    </row>
    <row r="28" spans="1:42" s="14" customFormat="1">
      <c r="B28" s="101" t="s">
        <v>246</v>
      </c>
    </row>
    <row r="29" spans="1:42" s="14" customFormat="1">
      <c r="B29" s="101" t="s">
        <v>247</v>
      </c>
    </row>
    <row r="30" spans="1:42">
      <c r="B30" s="101" t="s">
        <v>210</v>
      </c>
    </row>
    <row r="31" spans="1:42">
      <c r="B31" s="101" t="s">
        <v>274</v>
      </c>
    </row>
  </sheetData>
  <mergeCells count="7">
    <mergeCell ref="B18:AC18"/>
    <mergeCell ref="B21:AC21"/>
    <mergeCell ref="B22:AC22"/>
    <mergeCell ref="A1:AC1"/>
    <mergeCell ref="B17:AC17"/>
    <mergeCell ref="E2:I2"/>
    <mergeCell ref="E3:I3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T28"/>
  <sheetViews>
    <sheetView showGridLines="0" zoomScale="110" zoomScaleNormal="110" workbookViewId="0">
      <selection activeCell="N34" sqref="N34"/>
    </sheetView>
  </sheetViews>
  <sheetFormatPr defaultRowHeight="12"/>
  <cols>
    <col min="1" max="1" width="3.83203125" style="14" customWidth="1"/>
    <col min="2" max="2" width="4.1640625" style="14" customWidth="1"/>
    <col min="3" max="3" width="14.6640625" style="14" customWidth="1"/>
    <col min="4" max="10" width="9.33203125" style="14"/>
    <col min="11" max="11" width="18.83203125" style="14" customWidth="1"/>
    <col min="12" max="20" width="9.33203125" style="14"/>
    <col min="21" max="21" width="3" style="14" customWidth="1"/>
    <col min="22" max="22" width="9.33203125" style="14"/>
    <col min="23" max="23" width="12.33203125" style="14" customWidth="1"/>
    <col min="24" max="24" width="9.33203125" style="14"/>
    <col min="25" max="25" width="10.33203125" style="14" customWidth="1"/>
    <col min="26" max="16384" width="9.33203125" style="14"/>
  </cols>
  <sheetData>
    <row r="1" spans="2:20">
      <c r="B1" s="57" t="s">
        <v>291</v>
      </c>
    </row>
    <row r="2" spans="2:20" ht="12.75" thickBot="1"/>
    <row r="3" spans="2:20" ht="12.75" thickTop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1"/>
    </row>
    <row r="4" spans="2:20">
      <c r="B4" s="62"/>
      <c r="C4" s="63" t="s">
        <v>296</v>
      </c>
      <c r="D4" s="63" t="s">
        <v>80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6"/>
    </row>
    <row r="5" spans="2:20">
      <c r="B5" s="62"/>
      <c r="C5" s="63"/>
      <c r="D5" s="63" t="s">
        <v>176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6"/>
    </row>
    <row r="6" spans="2:20">
      <c r="B6" s="62"/>
      <c r="C6" s="63"/>
      <c r="D6" s="63" t="s">
        <v>82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6"/>
    </row>
    <row r="7" spans="2:20">
      <c r="B7" s="62"/>
      <c r="C7" s="63"/>
      <c r="D7" s="63" t="s">
        <v>83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6"/>
    </row>
    <row r="8" spans="2:20">
      <c r="B8" s="62"/>
      <c r="C8" s="63"/>
      <c r="D8" s="63" t="s">
        <v>84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6"/>
    </row>
    <row r="9" spans="2:20"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6"/>
    </row>
    <row r="10" spans="2:20">
      <c r="B10" s="62"/>
      <c r="C10" s="63" t="s">
        <v>295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6"/>
    </row>
    <row r="11" spans="2:20"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6"/>
    </row>
    <row r="12" spans="2:20">
      <c r="B12" s="62"/>
      <c r="C12" s="68" t="s">
        <v>176</v>
      </c>
      <c r="D12" s="68" t="s">
        <v>140</v>
      </c>
      <c r="E12" s="68" t="s">
        <v>78</v>
      </c>
      <c r="F12" s="68" t="s">
        <v>79</v>
      </c>
      <c r="G12" s="68" t="s">
        <v>222</v>
      </c>
      <c r="H12" s="68"/>
      <c r="I12" s="68" t="s">
        <v>80</v>
      </c>
      <c r="J12" s="68" t="s">
        <v>82</v>
      </c>
      <c r="K12" s="68" t="s">
        <v>83</v>
      </c>
      <c r="L12" s="69"/>
      <c r="M12" s="68" t="s">
        <v>84</v>
      </c>
      <c r="N12" s="69"/>
      <c r="O12" s="68"/>
      <c r="P12" s="68" t="s">
        <v>85</v>
      </c>
      <c r="Q12" s="68"/>
      <c r="R12" s="68"/>
      <c r="S12" s="64" t="s">
        <v>145</v>
      </c>
      <c r="T12" s="66"/>
    </row>
    <row r="13" spans="2:20">
      <c r="B13" s="62"/>
      <c r="C13" s="63" t="s">
        <v>292</v>
      </c>
      <c r="D13" s="63" t="s">
        <v>77</v>
      </c>
      <c r="E13" s="70">
        <v>0.3125</v>
      </c>
      <c r="F13" s="70">
        <v>0.33333333333333331</v>
      </c>
      <c r="G13" s="102">
        <f>IF(OR(E13="",F13=""),"",HOUR(F13)-HOUR(E13)+(MINUTE(F13)-MINUTE(E13))/60)</f>
        <v>0.5</v>
      </c>
      <c r="H13" s="71"/>
      <c r="I13" s="71" t="s">
        <v>115</v>
      </c>
      <c r="J13" s="71">
        <v>365</v>
      </c>
      <c r="K13" s="63" t="s">
        <v>111</v>
      </c>
      <c r="L13" s="67"/>
      <c r="M13" s="63" t="s">
        <v>103</v>
      </c>
      <c r="N13" s="63"/>
      <c r="O13" s="63"/>
      <c r="P13" s="63" t="s">
        <v>104</v>
      </c>
      <c r="Q13" s="63"/>
      <c r="R13" s="63"/>
      <c r="S13" s="64"/>
      <c r="T13" s="66"/>
    </row>
    <row r="14" spans="2:20">
      <c r="B14" s="62"/>
      <c r="C14" s="63" t="s">
        <v>293</v>
      </c>
      <c r="D14" s="63" t="s">
        <v>77</v>
      </c>
      <c r="E14" s="70">
        <v>0.33333333333333331</v>
      </c>
      <c r="F14" s="70">
        <v>0.34375</v>
      </c>
      <c r="G14" s="102">
        <f t="shared" ref="G14:G22" si="0">IF(OR(E14="",F14=""),"",HOUR(F14)-HOUR(E14)+(MINUTE(F14)-MINUTE(E14))/60)</f>
        <v>0.25</v>
      </c>
      <c r="H14" s="71"/>
      <c r="I14" s="71"/>
      <c r="J14" s="71"/>
      <c r="K14" s="63" t="s">
        <v>112</v>
      </c>
      <c r="L14" s="63"/>
      <c r="M14" s="63" t="s">
        <v>112</v>
      </c>
      <c r="N14" s="63"/>
      <c r="O14" s="63"/>
      <c r="P14" s="63" t="s">
        <v>114</v>
      </c>
      <c r="Q14" s="63"/>
      <c r="R14" s="63"/>
      <c r="S14" s="63"/>
      <c r="T14" s="66"/>
    </row>
    <row r="15" spans="2:20">
      <c r="B15" s="62"/>
      <c r="C15" s="63" t="s">
        <v>294</v>
      </c>
      <c r="D15" s="63" t="s">
        <v>77</v>
      </c>
      <c r="E15" s="70">
        <v>0.34375</v>
      </c>
      <c r="F15" s="70">
        <v>0.36458333333333331</v>
      </c>
      <c r="G15" s="102">
        <f t="shared" si="0"/>
        <v>0.5</v>
      </c>
      <c r="H15" s="71"/>
      <c r="I15" s="71" t="s">
        <v>116</v>
      </c>
      <c r="J15" s="71">
        <v>654</v>
      </c>
      <c r="K15" s="63" t="s">
        <v>111</v>
      </c>
      <c r="L15" s="67"/>
      <c r="M15" s="63" t="s">
        <v>105</v>
      </c>
      <c r="N15" s="63"/>
      <c r="O15" s="63"/>
      <c r="P15" s="63" t="s">
        <v>106</v>
      </c>
      <c r="Q15" s="63"/>
      <c r="R15" s="63"/>
      <c r="S15" s="63"/>
      <c r="T15" s="66"/>
    </row>
    <row r="16" spans="2:20">
      <c r="B16" s="62"/>
      <c r="C16" s="63" t="s">
        <v>292</v>
      </c>
      <c r="D16" s="63" t="s">
        <v>77</v>
      </c>
      <c r="E16" s="70">
        <v>0.36458333333333331</v>
      </c>
      <c r="F16" s="70">
        <v>0.41666666666666669</v>
      </c>
      <c r="G16" s="102">
        <f t="shared" si="0"/>
        <v>1.25</v>
      </c>
      <c r="H16" s="71"/>
      <c r="I16" s="71" t="s">
        <v>117</v>
      </c>
      <c r="J16" s="71">
        <v>13</v>
      </c>
      <c r="K16" s="63" t="s">
        <v>111</v>
      </c>
      <c r="L16" s="67"/>
      <c r="M16" s="63" t="s">
        <v>103</v>
      </c>
      <c r="N16" s="63"/>
      <c r="O16" s="63"/>
      <c r="P16" s="63" t="s">
        <v>104</v>
      </c>
      <c r="Q16" s="63"/>
      <c r="R16" s="63"/>
      <c r="S16" s="63"/>
      <c r="T16" s="66"/>
    </row>
    <row r="17" spans="2:20">
      <c r="B17" s="62"/>
      <c r="C17" s="63" t="s">
        <v>292</v>
      </c>
      <c r="D17" s="63" t="s">
        <v>77</v>
      </c>
      <c r="E17" s="70">
        <v>0.41666666666666669</v>
      </c>
      <c r="F17" s="70">
        <v>0.4375</v>
      </c>
      <c r="G17" s="102">
        <f t="shared" si="0"/>
        <v>0.5</v>
      </c>
      <c r="H17" s="71"/>
      <c r="I17" s="71" t="s">
        <v>117</v>
      </c>
      <c r="J17" s="71">
        <v>14</v>
      </c>
      <c r="K17" s="63" t="s">
        <v>111</v>
      </c>
      <c r="L17" s="67"/>
      <c r="M17" s="63" t="s">
        <v>103</v>
      </c>
      <c r="N17" s="63"/>
      <c r="O17" s="63"/>
      <c r="P17" s="63" t="s">
        <v>104</v>
      </c>
      <c r="Q17" s="63"/>
      <c r="R17" s="63"/>
      <c r="S17" s="63"/>
      <c r="T17" s="66"/>
    </row>
    <row r="18" spans="2:20">
      <c r="B18" s="62"/>
      <c r="C18" s="63" t="s">
        <v>293</v>
      </c>
      <c r="D18" s="63" t="s">
        <v>77</v>
      </c>
      <c r="E18" s="70">
        <v>0.4375</v>
      </c>
      <c r="F18" s="70">
        <v>0.47916666666666669</v>
      </c>
      <c r="G18" s="102">
        <f t="shared" si="0"/>
        <v>1</v>
      </c>
      <c r="H18" s="71"/>
      <c r="I18" s="71" t="s">
        <v>118</v>
      </c>
      <c r="J18" s="71">
        <v>56</v>
      </c>
      <c r="K18" s="63" t="s">
        <v>111</v>
      </c>
      <c r="L18" s="67"/>
      <c r="M18" s="63" t="s">
        <v>107</v>
      </c>
      <c r="N18" s="63"/>
      <c r="O18" s="63"/>
      <c r="P18" s="63" t="s">
        <v>108</v>
      </c>
      <c r="Q18" s="63"/>
      <c r="R18" s="63"/>
      <c r="S18" s="63"/>
      <c r="T18" s="66"/>
    </row>
    <row r="19" spans="2:20">
      <c r="B19" s="62"/>
      <c r="C19" s="63" t="s">
        <v>294</v>
      </c>
      <c r="D19" s="63" t="s">
        <v>77</v>
      </c>
      <c r="E19" s="70">
        <v>0.54166666666666663</v>
      </c>
      <c r="F19" s="70">
        <v>0.5625</v>
      </c>
      <c r="G19" s="102">
        <f t="shared" si="0"/>
        <v>0.5</v>
      </c>
      <c r="H19" s="71"/>
      <c r="I19" s="71" t="s">
        <v>116</v>
      </c>
      <c r="J19" s="71">
        <v>654</v>
      </c>
      <c r="K19" s="63" t="s">
        <v>111</v>
      </c>
      <c r="L19" s="67"/>
      <c r="M19" s="63" t="s">
        <v>105</v>
      </c>
      <c r="N19" s="63"/>
      <c r="O19" s="63"/>
      <c r="P19" s="63" t="s">
        <v>106</v>
      </c>
      <c r="Q19" s="63"/>
      <c r="R19" s="63"/>
      <c r="S19" s="63"/>
      <c r="T19" s="66"/>
    </row>
    <row r="20" spans="2:20">
      <c r="B20" s="62"/>
      <c r="C20" s="63" t="s">
        <v>292</v>
      </c>
      <c r="D20" s="63" t="s">
        <v>77</v>
      </c>
      <c r="E20" s="70">
        <v>0.5625</v>
      </c>
      <c r="F20" s="70">
        <v>0.57291666666666663</v>
      </c>
      <c r="G20" s="102">
        <f t="shared" si="0"/>
        <v>0.25</v>
      </c>
      <c r="H20" s="71"/>
      <c r="I20" s="71" t="s">
        <v>117</v>
      </c>
      <c r="J20" s="71">
        <v>14</v>
      </c>
      <c r="K20" s="63" t="s">
        <v>111</v>
      </c>
      <c r="L20" s="67"/>
      <c r="M20" s="63" t="s">
        <v>109</v>
      </c>
      <c r="N20" s="63"/>
      <c r="O20" s="63"/>
      <c r="P20" s="63" t="s">
        <v>110</v>
      </c>
      <c r="Q20" s="63"/>
      <c r="R20" s="63"/>
      <c r="S20" s="63"/>
      <c r="T20" s="66"/>
    </row>
    <row r="21" spans="2:20">
      <c r="B21" s="62"/>
      <c r="C21" s="63" t="s">
        <v>292</v>
      </c>
      <c r="D21" s="63" t="s">
        <v>77</v>
      </c>
      <c r="E21" s="70">
        <v>0.57291666666666663</v>
      </c>
      <c r="F21" s="70">
        <v>0.65625</v>
      </c>
      <c r="G21" s="102">
        <f t="shared" si="0"/>
        <v>2</v>
      </c>
      <c r="H21" s="71"/>
      <c r="I21" s="71" t="s">
        <v>119</v>
      </c>
      <c r="J21" s="71"/>
      <c r="K21" s="63" t="s">
        <v>112</v>
      </c>
      <c r="L21" s="63"/>
      <c r="M21" s="63" t="s">
        <v>112</v>
      </c>
      <c r="N21" s="63"/>
      <c r="O21" s="63"/>
      <c r="P21" s="63" t="s">
        <v>113</v>
      </c>
      <c r="Q21" s="63"/>
      <c r="R21" s="63"/>
      <c r="S21" s="63"/>
      <c r="T21" s="66"/>
    </row>
    <row r="22" spans="2:20">
      <c r="B22" s="62"/>
      <c r="C22" s="63" t="s">
        <v>293</v>
      </c>
      <c r="D22" s="63" t="s">
        <v>77</v>
      </c>
      <c r="E22" s="70">
        <v>0.65625</v>
      </c>
      <c r="F22" s="70">
        <v>0.70833333333333337</v>
      </c>
      <c r="G22" s="102">
        <f t="shared" si="0"/>
        <v>1.25</v>
      </c>
      <c r="H22" s="71"/>
      <c r="I22" s="71" t="s">
        <v>120</v>
      </c>
      <c r="J22" s="71"/>
      <c r="K22" s="63" t="s">
        <v>112</v>
      </c>
      <c r="L22" s="63"/>
      <c r="M22" s="63" t="s">
        <v>112</v>
      </c>
      <c r="N22" s="63"/>
      <c r="O22" s="63"/>
      <c r="P22" s="63" t="s">
        <v>113</v>
      </c>
      <c r="Q22" s="63"/>
      <c r="R22" s="63"/>
      <c r="S22" s="63"/>
      <c r="T22" s="66"/>
    </row>
    <row r="23" spans="2:20">
      <c r="B23" s="62"/>
      <c r="C23" s="63" t="s">
        <v>294</v>
      </c>
      <c r="D23" s="63" t="s">
        <v>77</v>
      </c>
      <c r="E23" s="70">
        <v>0.70833333333333337</v>
      </c>
      <c r="F23" s="70">
        <v>0.72916666666666663</v>
      </c>
      <c r="G23" s="70"/>
      <c r="H23" s="71"/>
      <c r="I23" s="71"/>
      <c r="J23" s="71"/>
      <c r="K23" s="63" t="s">
        <v>112</v>
      </c>
      <c r="L23" s="63"/>
      <c r="M23" s="63" t="s">
        <v>112</v>
      </c>
      <c r="N23" s="63"/>
      <c r="O23" s="63"/>
      <c r="P23" s="63" t="s">
        <v>143</v>
      </c>
      <c r="Q23" s="63"/>
      <c r="R23" s="63"/>
      <c r="S23" s="63"/>
      <c r="T23" s="66"/>
    </row>
    <row r="24" spans="2:20">
      <c r="B24" s="62"/>
      <c r="C24" s="63"/>
      <c r="D24" s="63"/>
      <c r="E24" s="70"/>
      <c r="F24" s="70"/>
      <c r="G24" s="70"/>
      <c r="H24" s="71"/>
      <c r="I24" s="71"/>
      <c r="J24" s="71"/>
      <c r="K24" s="63"/>
      <c r="L24" s="63"/>
      <c r="M24" s="63"/>
      <c r="N24" s="63"/>
      <c r="O24" s="63"/>
      <c r="P24" s="63"/>
      <c r="Q24" s="63"/>
      <c r="R24" s="63"/>
      <c r="S24" s="63"/>
      <c r="T24" s="66"/>
    </row>
    <row r="25" spans="2:20">
      <c r="B25" s="62"/>
      <c r="C25" s="63"/>
      <c r="D25" s="70"/>
      <c r="E25" s="103"/>
      <c r="F25" s="103" t="s">
        <v>223</v>
      </c>
      <c r="G25" s="103">
        <v>0.3125</v>
      </c>
      <c r="H25" s="71"/>
      <c r="I25" s="71"/>
      <c r="J25" s="63"/>
      <c r="K25" s="63"/>
      <c r="L25" s="63"/>
      <c r="M25" s="63"/>
      <c r="N25" s="63"/>
      <c r="O25" s="63"/>
      <c r="P25" s="63"/>
      <c r="Q25" s="63"/>
      <c r="R25" s="72"/>
      <c r="S25" s="63"/>
      <c r="T25" s="66"/>
    </row>
    <row r="26" spans="2:20">
      <c r="B26" s="62"/>
      <c r="C26" s="63"/>
      <c r="D26" s="70"/>
      <c r="E26" s="70"/>
      <c r="F26" s="70"/>
      <c r="G26" s="70"/>
      <c r="H26" s="71"/>
      <c r="I26" s="71"/>
      <c r="J26" s="63"/>
      <c r="K26" s="63"/>
      <c r="L26" s="63"/>
      <c r="M26" s="63"/>
      <c r="N26" s="63"/>
      <c r="O26" s="63"/>
      <c r="P26" s="63"/>
      <c r="Q26" s="63"/>
      <c r="R26" s="72"/>
      <c r="S26" s="63"/>
      <c r="T26" s="66"/>
    </row>
    <row r="27" spans="2:20" ht="12.75" thickBot="1">
      <c r="B27" s="73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5"/>
    </row>
    <row r="28" spans="2:20" ht="12.75" thickTop="1"/>
  </sheetData>
  <conditionalFormatting sqref="F13:G22">
    <cfRule type="cellIs" dxfId="0" priority="2" operator="greaterThan">
      <formula>4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A64"/>
  <sheetViews>
    <sheetView showGridLines="0" topLeftCell="A13" workbookViewId="0">
      <selection activeCell="V21" sqref="V21"/>
    </sheetView>
  </sheetViews>
  <sheetFormatPr defaultRowHeight="12"/>
  <cols>
    <col min="1" max="21" width="9.33203125" style="14"/>
    <col min="22" max="22" width="26.5" style="14" customWidth="1"/>
    <col min="23" max="23" width="13.83203125" style="14" customWidth="1"/>
    <col min="24" max="24" width="46" style="14" bestFit="1" customWidth="1"/>
    <col min="25" max="25" width="9.83203125" style="14" customWidth="1"/>
    <col min="26" max="27" width="9.33203125" style="14"/>
    <col min="28" max="28" width="51" style="14" bestFit="1" customWidth="1"/>
    <col min="29" max="16384" width="9.33203125" style="14"/>
  </cols>
  <sheetData>
    <row r="2" spans="1:22">
      <c r="B2" s="57" t="s">
        <v>271</v>
      </c>
    </row>
    <row r="4" spans="1:22">
      <c r="B4" s="106" t="s">
        <v>272</v>
      </c>
      <c r="V4" s="14" t="s">
        <v>228</v>
      </c>
    </row>
    <row r="6" spans="1:22">
      <c r="B6" s="53" t="s">
        <v>203</v>
      </c>
    </row>
    <row r="8" spans="1:22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</row>
    <row r="9" spans="1:22">
      <c r="B9" s="83"/>
      <c r="C9" s="83"/>
      <c r="D9" s="83"/>
      <c r="E9" s="83"/>
      <c r="F9" s="83"/>
      <c r="G9" s="83"/>
      <c r="H9" s="64" t="s">
        <v>298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</row>
    <row r="10" spans="1:22">
      <c r="B10" s="85"/>
      <c r="C10" s="86"/>
      <c r="D10" s="87"/>
      <c r="E10" s="87"/>
      <c r="F10" s="87"/>
      <c r="G10" s="87"/>
      <c r="H10" s="83"/>
      <c r="I10" s="83"/>
      <c r="J10" s="83"/>
      <c r="K10" s="83"/>
      <c r="L10" s="83"/>
      <c r="M10" s="83"/>
      <c r="N10" s="83"/>
      <c r="O10" s="83"/>
      <c r="P10" s="83"/>
      <c r="Q10" s="88" t="s">
        <v>240</v>
      </c>
      <c r="R10" s="88"/>
      <c r="S10" s="105" t="s">
        <v>230</v>
      </c>
      <c r="T10" s="83"/>
      <c r="V10" s="14" t="s">
        <v>365</v>
      </c>
    </row>
    <row r="11" spans="1:22">
      <c r="B11" s="84"/>
      <c r="C11" s="88"/>
      <c r="D11" s="88"/>
      <c r="E11" s="88"/>
      <c r="F11" s="88"/>
      <c r="G11" s="88"/>
      <c r="H11" s="87"/>
      <c r="I11" s="88"/>
      <c r="J11" s="88"/>
      <c r="K11" s="88"/>
      <c r="L11" s="88"/>
      <c r="M11" s="88"/>
      <c r="N11" s="88"/>
      <c r="O11" s="88"/>
      <c r="P11" s="88"/>
      <c r="Q11" s="89"/>
      <c r="R11" s="88"/>
      <c r="S11" s="86"/>
      <c r="T11" s="88"/>
    </row>
    <row r="12" spans="1:22" s="3" customFormat="1">
      <c r="A12" s="14"/>
      <c r="B12" s="84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4"/>
      <c r="T12" s="83"/>
      <c r="V12" s="14"/>
    </row>
    <row r="13" spans="1:22">
      <c r="B13" s="84"/>
      <c r="C13" s="90" t="s">
        <v>194</v>
      </c>
      <c r="D13" s="90" t="s">
        <v>197</v>
      </c>
      <c r="E13" s="90"/>
      <c r="F13" s="91" t="s">
        <v>201</v>
      </c>
      <c r="G13" s="92"/>
      <c r="H13" s="90" t="s">
        <v>231</v>
      </c>
      <c r="I13" s="93"/>
      <c r="J13" s="93"/>
      <c r="K13" s="90" t="s">
        <v>196</v>
      </c>
      <c r="L13" s="93"/>
      <c r="M13" s="93" t="s">
        <v>195</v>
      </c>
      <c r="N13" s="90"/>
      <c r="O13" s="90"/>
      <c r="P13" s="90" t="s">
        <v>196</v>
      </c>
      <c r="Q13" s="88"/>
      <c r="R13" s="90"/>
      <c r="S13" s="96" t="s">
        <v>126</v>
      </c>
      <c r="T13" s="83"/>
    </row>
    <row r="14" spans="1:22">
      <c r="B14" s="84"/>
      <c r="C14" s="97" t="s">
        <v>116</v>
      </c>
      <c r="D14" s="98">
        <v>20</v>
      </c>
      <c r="E14" s="92"/>
      <c r="F14" s="92">
        <f>SUM(P14:P17)</f>
        <v>14</v>
      </c>
      <c r="G14" s="92"/>
      <c r="H14" s="92" t="s">
        <v>241</v>
      </c>
      <c r="I14" s="92"/>
      <c r="J14" s="92"/>
      <c r="K14" s="88">
        <v>160</v>
      </c>
      <c r="L14" s="83"/>
      <c r="M14" s="83" t="s">
        <v>198</v>
      </c>
      <c r="N14" s="88"/>
      <c r="O14" s="88"/>
      <c r="P14" s="99">
        <v>2</v>
      </c>
      <c r="Q14" s="88"/>
      <c r="R14" s="92"/>
      <c r="S14" s="92"/>
      <c r="T14" s="83"/>
    </row>
    <row r="15" spans="1:22">
      <c r="B15" s="84"/>
      <c r="C15" s="94"/>
      <c r="D15" s="94"/>
      <c r="E15" s="92"/>
      <c r="F15" s="92"/>
      <c r="G15" s="92"/>
      <c r="H15" s="92" t="s">
        <v>301</v>
      </c>
      <c r="I15" s="92"/>
      <c r="J15" s="92"/>
      <c r="K15" s="88">
        <v>160</v>
      </c>
      <c r="L15" s="88"/>
      <c r="M15" s="88" t="s">
        <v>199</v>
      </c>
      <c r="N15" s="88"/>
      <c r="O15" s="88"/>
      <c r="P15" s="99">
        <v>3</v>
      </c>
      <c r="Q15" s="88"/>
      <c r="R15" s="92"/>
      <c r="S15" s="84"/>
      <c r="T15" s="83"/>
    </row>
    <row r="16" spans="1:22">
      <c r="B16" s="84"/>
      <c r="C16" s="92"/>
      <c r="D16" s="92"/>
      <c r="E16" s="92"/>
      <c r="F16" s="92"/>
      <c r="G16" s="92"/>
      <c r="H16" s="92" t="s">
        <v>243</v>
      </c>
      <c r="I16" s="92"/>
      <c r="J16" s="92"/>
      <c r="K16" s="88">
        <v>160</v>
      </c>
      <c r="L16" s="88"/>
      <c r="M16" s="88" t="s">
        <v>199</v>
      </c>
      <c r="N16" s="92"/>
      <c r="O16" s="92"/>
      <c r="P16" s="99">
        <v>4</v>
      </c>
      <c r="Q16" s="92"/>
      <c r="R16" s="92"/>
      <c r="S16" s="92"/>
      <c r="T16" s="83"/>
    </row>
    <row r="17" spans="2:27">
      <c r="B17" s="84"/>
      <c r="C17" s="92"/>
      <c r="D17" s="92"/>
      <c r="E17" s="92"/>
      <c r="F17" s="92"/>
      <c r="G17" s="92"/>
      <c r="H17" s="92" t="s">
        <v>244</v>
      </c>
      <c r="I17" s="92"/>
      <c r="J17" s="92"/>
      <c r="K17" s="88">
        <v>160</v>
      </c>
      <c r="L17" s="92"/>
      <c r="M17" s="92" t="s">
        <v>200</v>
      </c>
      <c r="N17" s="92"/>
      <c r="O17" s="92"/>
      <c r="P17" s="99">
        <v>5</v>
      </c>
      <c r="Q17" s="95"/>
      <c r="R17" s="92"/>
      <c r="S17" s="92"/>
      <c r="T17" s="83"/>
    </row>
    <row r="18" spans="2:27">
      <c r="B18" s="84"/>
      <c r="C18" s="92"/>
      <c r="D18" s="92"/>
      <c r="E18" s="92"/>
      <c r="F18" s="92"/>
      <c r="G18" s="92"/>
      <c r="H18" s="96" t="s">
        <v>319</v>
      </c>
      <c r="I18" s="92"/>
      <c r="J18" s="92"/>
      <c r="K18" s="92"/>
      <c r="L18" s="92"/>
      <c r="M18" s="92"/>
      <c r="N18" s="92"/>
      <c r="O18" s="92"/>
      <c r="P18" s="92"/>
      <c r="Q18" s="95"/>
      <c r="R18" s="92"/>
      <c r="S18" s="92"/>
      <c r="T18" s="83"/>
    </row>
    <row r="19" spans="2:27">
      <c r="B19" s="84"/>
      <c r="C19" s="90" t="s">
        <v>194</v>
      </c>
      <c r="D19" s="90" t="s">
        <v>197</v>
      </c>
      <c r="E19" s="90"/>
      <c r="F19" s="91" t="s">
        <v>201</v>
      </c>
      <c r="G19" s="92"/>
      <c r="H19" s="90" t="s">
        <v>176</v>
      </c>
      <c r="I19" s="93"/>
      <c r="J19" s="93"/>
      <c r="K19" s="90"/>
      <c r="L19" s="93"/>
      <c r="M19" s="93" t="s">
        <v>195</v>
      </c>
      <c r="N19" s="90"/>
      <c r="O19" s="90"/>
      <c r="P19" s="90" t="s">
        <v>196</v>
      </c>
      <c r="Q19" s="88"/>
      <c r="R19" s="90"/>
      <c r="S19" s="96" t="s">
        <v>123</v>
      </c>
      <c r="T19" s="83"/>
      <c r="V19" s="14" t="s">
        <v>245</v>
      </c>
    </row>
    <row r="20" spans="2:27">
      <c r="B20" s="84"/>
      <c r="C20" s="97" t="s">
        <v>115</v>
      </c>
      <c r="D20" s="92">
        <v>40</v>
      </c>
      <c r="E20" s="92"/>
      <c r="F20" s="92">
        <f>SUM(P20:P26)</f>
        <v>32</v>
      </c>
      <c r="G20" s="92"/>
      <c r="H20" s="92" t="s">
        <v>232</v>
      </c>
      <c r="I20" s="92"/>
      <c r="J20" s="92"/>
      <c r="K20" s="88">
        <v>160</v>
      </c>
      <c r="L20" s="83"/>
      <c r="M20" s="83" t="s">
        <v>198</v>
      </c>
      <c r="N20" s="88"/>
      <c r="O20" s="88"/>
      <c r="P20" s="95">
        <v>2</v>
      </c>
      <c r="Q20" s="88"/>
      <c r="R20" s="92"/>
      <c r="S20" s="92"/>
      <c r="T20" s="83"/>
      <c r="V20" s="14" t="s">
        <v>367</v>
      </c>
    </row>
    <row r="21" spans="2:27">
      <c r="B21" s="84"/>
      <c r="C21" s="94"/>
      <c r="D21" s="94"/>
      <c r="E21" s="92"/>
      <c r="F21" s="92"/>
      <c r="G21" s="92"/>
      <c r="H21" s="92" t="s">
        <v>242</v>
      </c>
      <c r="I21" s="92"/>
      <c r="J21" s="92"/>
      <c r="K21" s="88">
        <v>160</v>
      </c>
      <c r="L21" s="88"/>
      <c r="M21" s="88" t="s">
        <v>199</v>
      </c>
      <c r="N21" s="88"/>
      <c r="O21" s="88"/>
      <c r="P21" s="95">
        <v>3</v>
      </c>
      <c r="Q21" s="88"/>
      <c r="R21" s="92"/>
      <c r="S21" s="92"/>
      <c r="T21" s="83"/>
    </row>
    <row r="22" spans="2:27">
      <c r="B22" s="84"/>
      <c r="C22" s="92"/>
      <c r="D22" s="92"/>
      <c r="E22" s="92"/>
      <c r="F22" s="92"/>
      <c r="G22" s="92"/>
      <c r="H22" s="92" t="s">
        <v>243</v>
      </c>
      <c r="I22" s="92"/>
      <c r="J22" s="92"/>
      <c r="K22" s="88">
        <v>160</v>
      </c>
      <c r="L22" s="88"/>
      <c r="M22" s="88" t="s">
        <v>199</v>
      </c>
      <c r="N22" s="92"/>
      <c r="O22" s="92"/>
      <c r="P22" s="95">
        <v>4</v>
      </c>
      <c r="Q22" s="92"/>
      <c r="R22" s="92"/>
      <c r="S22" s="92"/>
      <c r="T22" s="83"/>
    </row>
    <row r="23" spans="2:27">
      <c r="B23" s="84"/>
      <c r="C23" s="92"/>
      <c r="D23" s="92"/>
      <c r="E23" s="92"/>
      <c r="F23" s="92"/>
      <c r="G23" s="92"/>
      <c r="H23" s="92" t="s">
        <v>244</v>
      </c>
      <c r="I23" s="92"/>
      <c r="J23" s="92"/>
      <c r="K23" s="88">
        <v>80</v>
      </c>
      <c r="L23" s="88"/>
      <c r="M23" s="88" t="s">
        <v>199</v>
      </c>
      <c r="N23" s="92"/>
      <c r="O23" s="92"/>
      <c r="P23" s="95">
        <v>5</v>
      </c>
      <c r="Q23" s="95"/>
      <c r="R23" s="92"/>
      <c r="S23" s="92"/>
      <c r="T23" s="83"/>
    </row>
    <row r="24" spans="2:27">
      <c r="B24" s="84"/>
      <c r="C24" s="92"/>
      <c r="D24" s="92"/>
      <c r="E24" s="92"/>
      <c r="F24" s="92"/>
      <c r="G24" s="92"/>
      <c r="H24" s="92" t="s">
        <v>233</v>
      </c>
      <c r="I24" s="92"/>
      <c r="J24" s="92"/>
      <c r="K24" s="88">
        <v>80</v>
      </c>
      <c r="L24" s="88"/>
      <c r="M24" s="88" t="s">
        <v>199</v>
      </c>
      <c r="N24" s="95"/>
      <c r="O24" s="95"/>
      <c r="P24" s="95">
        <v>5</v>
      </c>
      <c r="Q24" s="92"/>
      <c r="R24" s="92"/>
      <c r="S24" s="92"/>
      <c r="T24" s="83"/>
    </row>
    <row r="25" spans="2:27">
      <c r="B25" s="84"/>
      <c r="C25" s="92"/>
      <c r="D25" s="92"/>
      <c r="E25" s="92"/>
      <c r="F25" s="92"/>
      <c r="G25" s="92"/>
      <c r="H25" s="92" t="s">
        <v>234</v>
      </c>
      <c r="I25" s="92"/>
      <c r="J25" s="92"/>
      <c r="K25" s="88">
        <v>80</v>
      </c>
      <c r="L25" s="92"/>
      <c r="M25" s="92" t="s">
        <v>200</v>
      </c>
      <c r="N25" s="95"/>
      <c r="O25" s="95"/>
      <c r="P25" s="95">
        <v>6</v>
      </c>
      <c r="Q25" s="92"/>
      <c r="R25" s="92"/>
      <c r="S25" s="92"/>
      <c r="T25" s="83"/>
    </row>
    <row r="26" spans="2:27">
      <c r="B26" s="84"/>
      <c r="C26" s="92"/>
      <c r="D26" s="92"/>
      <c r="E26" s="92"/>
      <c r="F26" s="92"/>
      <c r="G26" s="92"/>
      <c r="H26" s="92" t="s">
        <v>235</v>
      </c>
      <c r="I26" s="92"/>
      <c r="J26" s="92"/>
      <c r="K26" s="88">
        <v>80</v>
      </c>
      <c r="L26" s="92"/>
      <c r="M26" s="92" t="s">
        <v>200</v>
      </c>
      <c r="N26" s="95"/>
      <c r="O26" s="95"/>
      <c r="P26" s="95">
        <v>7</v>
      </c>
      <c r="Q26" s="92"/>
      <c r="R26" s="92"/>
      <c r="S26" s="92"/>
      <c r="T26" s="83"/>
      <c r="V26" s="3"/>
      <c r="W26" s="3"/>
      <c r="X26" s="3"/>
      <c r="Y26" s="19"/>
      <c r="Z26" s="19"/>
      <c r="AA26" s="3"/>
    </row>
    <row r="27" spans="2:27">
      <c r="B27" s="84"/>
      <c r="C27" s="92"/>
      <c r="D27" s="92"/>
      <c r="E27" s="92"/>
      <c r="F27" s="92"/>
      <c r="G27" s="92"/>
      <c r="H27" s="96" t="s">
        <v>319</v>
      </c>
      <c r="I27" s="92"/>
      <c r="J27" s="92"/>
      <c r="K27" s="92"/>
      <c r="L27" s="92"/>
      <c r="M27" s="92"/>
      <c r="N27" s="95"/>
      <c r="O27" s="95"/>
      <c r="P27" s="95"/>
      <c r="Q27" s="92"/>
      <c r="R27" s="92"/>
      <c r="S27" s="92"/>
      <c r="T27" s="83"/>
    </row>
    <row r="28" spans="2:27">
      <c r="B28" s="84"/>
      <c r="C28" s="90" t="s">
        <v>194</v>
      </c>
      <c r="D28" s="90" t="s">
        <v>197</v>
      </c>
      <c r="E28" s="90"/>
      <c r="F28" s="91" t="s">
        <v>201</v>
      </c>
      <c r="G28" s="92"/>
      <c r="H28" s="90" t="s">
        <v>176</v>
      </c>
      <c r="I28" s="93"/>
      <c r="J28" s="93"/>
      <c r="K28" s="90"/>
      <c r="L28" s="93"/>
      <c r="M28" s="93" t="s">
        <v>195</v>
      </c>
      <c r="N28" s="90"/>
      <c r="O28" s="90"/>
      <c r="P28" s="90" t="s">
        <v>196</v>
      </c>
      <c r="Q28" s="88"/>
      <c r="R28" s="90"/>
      <c r="S28" s="96" t="s">
        <v>123</v>
      </c>
      <c r="T28" s="83"/>
    </row>
    <row r="29" spans="2:27">
      <c r="B29" s="84"/>
      <c r="C29" s="97" t="s">
        <v>193</v>
      </c>
      <c r="D29" s="92">
        <v>15</v>
      </c>
      <c r="E29" s="92"/>
      <c r="F29" s="92">
        <f>SUM(P29:P31)</f>
        <v>9</v>
      </c>
      <c r="G29" s="92"/>
      <c r="H29" s="92" t="s">
        <v>236</v>
      </c>
      <c r="I29" s="92"/>
      <c r="J29" s="92"/>
      <c r="K29" s="88">
        <v>160</v>
      </c>
      <c r="L29" s="83"/>
      <c r="M29" s="83" t="s">
        <v>198</v>
      </c>
      <c r="N29" s="88"/>
      <c r="O29" s="88"/>
      <c r="P29" s="95">
        <v>2</v>
      </c>
      <c r="Q29" s="92"/>
      <c r="R29" s="92"/>
      <c r="S29" s="96"/>
      <c r="T29" s="83"/>
    </row>
    <row r="30" spans="2:27">
      <c r="B30" s="84"/>
      <c r="C30" s="94"/>
      <c r="D30" s="94"/>
      <c r="E30" s="92"/>
      <c r="F30" s="92"/>
      <c r="G30" s="92"/>
      <c r="H30" s="92" t="s">
        <v>301</v>
      </c>
      <c r="I30" s="92"/>
      <c r="J30" s="92"/>
      <c r="K30" s="88">
        <v>160</v>
      </c>
      <c r="L30" s="88"/>
      <c r="M30" s="88" t="s">
        <v>199</v>
      </c>
      <c r="N30" s="88"/>
      <c r="O30" s="88"/>
      <c r="P30" s="95">
        <v>3</v>
      </c>
      <c r="Q30" s="92"/>
      <c r="R30" s="92"/>
      <c r="S30" s="92"/>
      <c r="T30" s="83"/>
    </row>
    <row r="31" spans="2:27">
      <c r="B31" s="84"/>
      <c r="C31" s="92"/>
      <c r="D31" s="92"/>
      <c r="E31" s="92"/>
      <c r="F31" s="92"/>
      <c r="G31" s="92"/>
      <c r="H31" s="92" t="s">
        <v>243</v>
      </c>
      <c r="I31" s="92"/>
      <c r="J31" s="92"/>
      <c r="K31" s="88">
        <v>160</v>
      </c>
      <c r="L31" s="88"/>
      <c r="M31" s="88" t="s">
        <v>199</v>
      </c>
      <c r="N31" s="92"/>
      <c r="O31" s="92"/>
      <c r="P31" s="95">
        <v>4</v>
      </c>
      <c r="Q31" s="92"/>
      <c r="R31" s="92"/>
      <c r="S31" s="92"/>
      <c r="T31" s="83"/>
    </row>
    <row r="32" spans="2:27">
      <c r="B32" s="84"/>
      <c r="C32" s="92"/>
      <c r="D32" s="92"/>
      <c r="E32" s="92"/>
      <c r="F32" s="92"/>
      <c r="G32" s="92"/>
      <c r="H32" s="96" t="s">
        <v>319</v>
      </c>
      <c r="I32" s="92"/>
      <c r="J32" s="92"/>
      <c r="K32" s="92"/>
      <c r="L32" s="88"/>
      <c r="M32" s="92"/>
      <c r="N32" s="92"/>
      <c r="O32" s="95"/>
      <c r="P32" s="92"/>
      <c r="Q32" s="92"/>
      <c r="R32" s="92"/>
      <c r="S32" s="92"/>
      <c r="T32" s="83"/>
    </row>
    <row r="33" spans="2:27">
      <c r="B33" s="84"/>
      <c r="C33" s="92"/>
      <c r="D33" s="92"/>
      <c r="E33" s="92"/>
      <c r="F33" s="92"/>
      <c r="G33" s="92"/>
      <c r="H33" s="92"/>
      <c r="I33" s="92"/>
      <c r="J33" s="92"/>
      <c r="K33" s="92"/>
      <c r="L33" s="88"/>
      <c r="M33" s="95"/>
      <c r="N33" s="95"/>
      <c r="O33" s="95"/>
      <c r="P33" s="92"/>
      <c r="Q33" s="92"/>
      <c r="R33" s="92"/>
      <c r="S33" s="92"/>
      <c r="T33" s="83"/>
    </row>
    <row r="35" spans="2:27">
      <c r="B35" s="14" t="s">
        <v>320</v>
      </c>
      <c r="V35" s="100" t="s">
        <v>86</v>
      </c>
      <c r="W35" s="100" t="s">
        <v>87</v>
      </c>
      <c r="X35" s="100" t="s">
        <v>89</v>
      </c>
      <c r="Y35" s="100" t="s">
        <v>88</v>
      </c>
      <c r="Z35" s="100" t="s">
        <v>125</v>
      </c>
      <c r="AA35" s="100" t="s">
        <v>85</v>
      </c>
    </row>
    <row r="36" spans="2:27">
      <c r="V36" s="52" t="s">
        <v>80</v>
      </c>
      <c r="W36" s="52" t="s">
        <v>248</v>
      </c>
      <c r="X36" s="52" t="s">
        <v>204</v>
      </c>
      <c r="Y36" s="56"/>
      <c r="Z36" s="56"/>
      <c r="AA36" s="52"/>
    </row>
    <row r="37" spans="2:27">
      <c r="B37" s="83"/>
      <c r="C37" s="83"/>
      <c r="D37" s="83"/>
      <c r="E37" s="83"/>
      <c r="F37" s="83"/>
      <c r="G37" s="8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52" t="s">
        <v>197</v>
      </c>
      <c r="W37" s="52" t="s">
        <v>97</v>
      </c>
      <c r="X37" s="52" t="s">
        <v>205</v>
      </c>
      <c r="Y37" s="56" t="s">
        <v>94</v>
      </c>
      <c r="Z37" s="56" t="s">
        <v>96</v>
      </c>
      <c r="AA37" s="52"/>
    </row>
    <row r="38" spans="2:27">
      <c r="B38" s="83"/>
      <c r="C38" s="64" t="s">
        <v>321</v>
      </c>
      <c r="D38" s="83"/>
      <c r="E38" s="83"/>
      <c r="F38" s="83"/>
      <c r="G38" s="8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52" t="s">
        <v>201</v>
      </c>
      <c r="W38" s="52" t="s">
        <v>248</v>
      </c>
      <c r="X38" s="52" t="s">
        <v>238</v>
      </c>
      <c r="Y38" s="56"/>
      <c r="Z38" s="56"/>
      <c r="AA38" s="52"/>
    </row>
    <row r="39" spans="2:27">
      <c r="B39" s="85"/>
      <c r="C39" s="86"/>
      <c r="D39" s="87"/>
      <c r="E39" s="87"/>
      <c r="F39" s="87"/>
      <c r="G39" s="87"/>
      <c r="H39" s="13"/>
      <c r="I39" s="13"/>
      <c r="J39" s="13"/>
      <c r="K39" s="13"/>
      <c r="L39" s="13"/>
      <c r="M39" s="13"/>
      <c r="N39" s="13"/>
      <c r="O39" s="13"/>
      <c r="P39" s="13"/>
      <c r="Q39" s="54"/>
      <c r="R39" s="54"/>
      <c r="S39" s="122"/>
      <c r="T39" s="13"/>
      <c r="V39" s="52" t="s">
        <v>231</v>
      </c>
      <c r="W39" s="52"/>
      <c r="X39" s="52"/>
      <c r="Y39" s="56"/>
      <c r="Z39" s="56"/>
      <c r="AA39" s="52"/>
    </row>
    <row r="40" spans="2:27">
      <c r="B40" s="84"/>
      <c r="C40" s="88"/>
      <c r="D40" s="88"/>
      <c r="E40" s="88"/>
      <c r="F40" s="88"/>
      <c r="G40" s="88"/>
      <c r="H40" s="13"/>
      <c r="I40" s="13"/>
      <c r="J40" s="13"/>
      <c r="K40" s="13"/>
      <c r="L40" s="54"/>
      <c r="M40" s="54"/>
      <c r="N40" s="54"/>
      <c r="O40" s="54"/>
      <c r="P40" s="54"/>
      <c r="Q40" s="123"/>
      <c r="R40" s="54"/>
      <c r="S40" s="124"/>
      <c r="T40" s="54"/>
      <c r="V40" s="52" t="s">
        <v>237</v>
      </c>
      <c r="W40" s="52" t="s">
        <v>248</v>
      </c>
      <c r="X40" s="52" t="s">
        <v>206</v>
      </c>
      <c r="Y40" s="56"/>
      <c r="Z40" s="56"/>
      <c r="AA40" s="52"/>
    </row>
    <row r="41" spans="2:27">
      <c r="B41" s="84"/>
      <c r="C41" s="97" t="s">
        <v>323</v>
      </c>
      <c r="D41" s="88"/>
      <c r="E41" s="98">
        <v>160</v>
      </c>
      <c r="F41" s="95" t="s">
        <v>324</v>
      </c>
      <c r="G41" s="88"/>
      <c r="H41" s="13"/>
      <c r="I41" s="14" t="s">
        <v>325</v>
      </c>
      <c r="J41" s="13"/>
      <c r="K41" s="13"/>
      <c r="L41" s="54"/>
      <c r="M41" s="54"/>
      <c r="N41" s="54"/>
      <c r="O41" s="54"/>
      <c r="P41" s="54"/>
      <c r="Q41" s="54"/>
      <c r="R41" s="54"/>
      <c r="S41" s="125"/>
      <c r="T41" s="13"/>
      <c r="V41" s="52" t="s">
        <v>297</v>
      </c>
      <c r="W41" s="52" t="s">
        <v>248</v>
      </c>
      <c r="X41" s="52" t="s">
        <v>239</v>
      </c>
      <c r="Y41" s="56"/>
      <c r="Z41" s="56"/>
      <c r="AA41" s="52"/>
    </row>
    <row r="42" spans="2:27">
      <c r="B42" s="84"/>
      <c r="C42" s="92"/>
      <c r="D42" s="88"/>
      <c r="E42" s="92"/>
      <c r="F42" s="88"/>
      <c r="G42" s="88"/>
      <c r="H42" s="13"/>
      <c r="J42" s="13"/>
      <c r="K42" s="13"/>
      <c r="L42" s="126"/>
      <c r="M42" s="12"/>
      <c r="N42" s="12"/>
      <c r="O42" s="12"/>
      <c r="P42" s="54"/>
      <c r="Q42" s="54"/>
      <c r="R42" s="127"/>
      <c r="S42" s="128"/>
      <c r="T42" s="13"/>
      <c r="V42" s="52" t="s">
        <v>195</v>
      </c>
      <c r="W42" s="52" t="s">
        <v>248</v>
      </c>
      <c r="X42" s="52" t="s">
        <v>207</v>
      </c>
      <c r="Y42" s="56"/>
      <c r="Z42" s="56"/>
      <c r="AA42" s="52"/>
    </row>
    <row r="43" spans="2:27">
      <c r="B43" s="84"/>
      <c r="C43" s="92" t="s">
        <v>302</v>
      </c>
      <c r="D43" s="92"/>
      <c r="E43" s="98">
        <v>160</v>
      </c>
      <c r="F43" s="95" t="s">
        <v>324</v>
      </c>
      <c r="G43" s="88"/>
      <c r="H43" s="13"/>
      <c r="I43" s="14" t="s">
        <v>326</v>
      </c>
      <c r="J43" s="13"/>
      <c r="K43" s="13"/>
      <c r="L43" s="13"/>
      <c r="M43" s="12"/>
      <c r="N43" s="12"/>
      <c r="O43" s="12"/>
      <c r="P43" s="12"/>
      <c r="Q43" s="54"/>
      <c r="R43" s="12"/>
      <c r="S43" s="12"/>
      <c r="T43" s="13"/>
      <c r="V43" s="52" t="s">
        <v>196</v>
      </c>
      <c r="W43" s="52" t="s">
        <v>97</v>
      </c>
      <c r="X43" s="52" t="s">
        <v>205</v>
      </c>
      <c r="Y43" s="56" t="s">
        <v>94</v>
      </c>
      <c r="Z43" s="56" t="s">
        <v>96</v>
      </c>
      <c r="AA43" s="52"/>
    </row>
    <row r="44" spans="2:27">
      <c r="B44" s="84"/>
      <c r="C44" s="92" t="s">
        <v>218</v>
      </c>
      <c r="D44" s="92"/>
      <c r="E44" s="98">
        <v>160</v>
      </c>
      <c r="F44" s="95" t="s">
        <v>324</v>
      </c>
      <c r="G44" s="92"/>
      <c r="H44" s="13"/>
      <c r="I44" s="13"/>
      <c r="J44" s="13"/>
      <c r="K44" s="13"/>
      <c r="L44" s="54"/>
      <c r="M44" s="12"/>
      <c r="N44" s="12"/>
      <c r="O44" s="12"/>
      <c r="P44" s="12"/>
      <c r="Q44" s="12"/>
      <c r="R44" s="12"/>
      <c r="S44" s="125"/>
      <c r="T44" s="13"/>
    </row>
    <row r="45" spans="2:27">
      <c r="B45" s="84"/>
      <c r="C45" s="92" t="s">
        <v>322</v>
      </c>
      <c r="D45" s="92"/>
      <c r="E45" s="98">
        <v>160</v>
      </c>
      <c r="F45" s="95" t="s">
        <v>324</v>
      </c>
      <c r="G45" s="92"/>
      <c r="H45" s="13"/>
      <c r="I45" s="13"/>
      <c r="J45" s="13"/>
      <c r="K45" s="13"/>
      <c r="L45" s="54"/>
      <c r="M45" s="128"/>
      <c r="N45" s="12"/>
      <c r="O45" s="12"/>
      <c r="P45" s="12"/>
      <c r="Q45" s="12"/>
      <c r="R45" s="12"/>
      <c r="S45" s="12"/>
      <c r="T45" s="13"/>
    </row>
    <row r="46" spans="2:27">
      <c r="B46" s="84"/>
      <c r="C46" s="92" t="s">
        <v>304</v>
      </c>
      <c r="D46" s="90"/>
      <c r="E46" s="98">
        <v>160</v>
      </c>
      <c r="F46" s="95" t="s">
        <v>324</v>
      </c>
      <c r="G46" s="93"/>
      <c r="H46" s="13"/>
      <c r="I46" s="13"/>
      <c r="J46" s="13"/>
      <c r="K46" s="13"/>
      <c r="L46" s="12"/>
      <c r="M46" s="127"/>
      <c r="N46" s="126"/>
      <c r="O46" s="126"/>
      <c r="P46" s="127"/>
      <c r="Q46" s="126"/>
      <c r="R46" s="12"/>
      <c r="S46" s="12"/>
      <c r="T46" s="13"/>
    </row>
    <row r="47" spans="2:27">
      <c r="B47" s="84"/>
      <c r="C47" s="92" t="s">
        <v>305</v>
      </c>
      <c r="D47" s="88"/>
      <c r="E47" s="98">
        <v>160</v>
      </c>
      <c r="F47" s="95" t="s">
        <v>324</v>
      </c>
      <c r="G47" s="83"/>
      <c r="H47" s="13"/>
      <c r="I47" s="13"/>
      <c r="J47" s="13"/>
      <c r="K47" s="13"/>
      <c r="L47" s="12"/>
      <c r="M47" s="12"/>
      <c r="N47" s="12"/>
      <c r="O47" s="12"/>
      <c r="P47" s="54"/>
      <c r="Q47" s="13"/>
      <c r="R47" s="12"/>
      <c r="S47" s="12"/>
      <c r="T47" s="13"/>
    </row>
    <row r="48" spans="2:27">
      <c r="B48" s="84"/>
      <c r="C48" s="92" t="s">
        <v>218</v>
      </c>
      <c r="D48" s="88"/>
      <c r="E48" s="98">
        <v>160</v>
      </c>
      <c r="F48" s="95" t="s">
        <v>324</v>
      </c>
      <c r="G48" s="88"/>
      <c r="H48" s="13"/>
      <c r="I48" s="13"/>
      <c r="J48" s="13"/>
      <c r="K48" s="13"/>
      <c r="L48" s="126"/>
      <c r="M48" s="12"/>
      <c r="N48" s="12"/>
      <c r="O48" s="12"/>
      <c r="P48" s="54"/>
      <c r="Q48" s="54"/>
      <c r="R48" s="127"/>
      <c r="S48" s="128"/>
      <c r="T48" s="13"/>
    </row>
    <row r="49" spans="1:27">
      <c r="B49" s="84"/>
      <c r="C49" s="92" t="s">
        <v>218</v>
      </c>
      <c r="D49" s="92"/>
      <c r="E49" s="98">
        <v>160</v>
      </c>
      <c r="F49" s="95" t="s">
        <v>324</v>
      </c>
      <c r="G49" s="88"/>
      <c r="H49" s="13"/>
      <c r="I49" s="13"/>
      <c r="J49" s="13"/>
      <c r="K49" s="13"/>
      <c r="L49" s="13"/>
      <c r="M49" s="12"/>
      <c r="N49" s="12"/>
      <c r="O49" s="12"/>
      <c r="P49" s="12"/>
      <c r="Q49" s="54"/>
      <c r="R49" s="12"/>
      <c r="S49" s="12"/>
      <c r="T49" s="13"/>
    </row>
    <row r="50" spans="1:27">
      <c r="B50" s="84"/>
      <c r="C50" s="92" t="s">
        <v>218</v>
      </c>
      <c r="D50" s="92"/>
      <c r="E50" s="98">
        <v>160</v>
      </c>
      <c r="F50" s="95" t="s">
        <v>324</v>
      </c>
      <c r="G50" s="88"/>
      <c r="H50" s="13"/>
      <c r="I50" s="13"/>
      <c r="J50" s="13"/>
      <c r="K50" s="13"/>
      <c r="L50" s="54"/>
      <c r="M50" s="12"/>
      <c r="N50" s="12"/>
      <c r="O50" s="12"/>
      <c r="P50" s="12"/>
      <c r="Q50" s="54"/>
      <c r="R50" s="12"/>
      <c r="S50" s="12"/>
      <c r="T50" s="13"/>
    </row>
    <row r="51" spans="1:27">
      <c r="B51" s="84"/>
      <c r="C51" s="92" t="s">
        <v>218</v>
      </c>
      <c r="D51" s="92"/>
      <c r="E51" s="98">
        <v>80</v>
      </c>
      <c r="F51" s="95" t="s">
        <v>324</v>
      </c>
      <c r="G51" s="88"/>
      <c r="H51" s="13"/>
      <c r="I51" s="13"/>
      <c r="J51" s="13"/>
      <c r="K51" s="13"/>
      <c r="L51" s="54"/>
      <c r="M51" s="12"/>
      <c r="N51" s="12"/>
      <c r="O51" s="12"/>
      <c r="P51" s="12"/>
      <c r="Q51" s="54"/>
      <c r="R51" s="12"/>
      <c r="S51" s="12"/>
      <c r="T51" s="13"/>
    </row>
    <row r="52" spans="1:27">
      <c r="B52" s="84"/>
      <c r="C52" s="92" t="s">
        <v>218</v>
      </c>
      <c r="D52" s="92"/>
      <c r="E52" s="98">
        <v>80</v>
      </c>
      <c r="F52" s="95" t="s">
        <v>324</v>
      </c>
      <c r="G52" s="92"/>
      <c r="H52" s="12"/>
      <c r="I52" s="12"/>
      <c r="J52" s="12"/>
      <c r="K52" s="12"/>
      <c r="L52" s="54"/>
      <c r="M52" s="12"/>
      <c r="N52" s="12"/>
      <c r="O52" s="12"/>
      <c r="P52" s="12"/>
      <c r="Q52" s="12"/>
      <c r="R52" s="12"/>
      <c r="S52" s="12"/>
      <c r="T52" s="13"/>
    </row>
    <row r="53" spans="1:27">
      <c r="B53" s="84"/>
      <c r="C53" s="92" t="s">
        <v>218</v>
      </c>
      <c r="D53" s="92"/>
      <c r="E53" s="98">
        <v>160</v>
      </c>
      <c r="F53" s="95" t="s">
        <v>324</v>
      </c>
      <c r="G53" s="92"/>
      <c r="H53" s="12"/>
      <c r="I53" s="12"/>
      <c r="J53" s="12"/>
      <c r="K53" s="12"/>
      <c r="L53" s="54"/>
      <c r="M53" s="54"/>
      <c r="N53" s="121"/>
      <c r="O53" s="121"/>
      <c r="P53" s="121"/>
      <c r="Q53" s="12"/>
      <c r="R53" s="12"/>
      <c r="S53" s="12"/>
      <c r="T53" s="13"/>
    </row>
    <row r="54" spans="1:27">
      <c r="B54" s="84"/>
      <c r="C54" s="92" t="s">
        <v>218</v>
      </c>
      <c r="D54" s="92"/>
      <c r="E54" s="98">
        <v>160</v>
      </c>
      <c r="F54" s="95" t="s">
        <v>324</v>
      </c>
      <c r="G54" s="92"/>
      <c r="H54" s="12"/>
      <c r="I54" s="12"/>
      <c r="J54" s="12"/>
      <c r="K54" s="12"/>
      <c r="L54" s="12"/>
      <c r="M54" s="12"/>
      <c r="N54" s="121"/>
      <c r="O54" s="121"/>
      <c r="P54" s="121"/>
      <c r="Q54" s="12"/>
      <c r="R54" s="12"/>
      <c r="S54" s="12"/>
      <c r="T54" s="13"/>
    </row>
    <row r="55" spans="1:27">
      <c r="A55" s="3"/>
      <c r="B55" s="84"/>
      <c r="C55" s="92"/>
      <c r="D55" s="92"/>
      <c r="E55" s="92"/>
      <c r="F55" s="92"/>
      <c r="G55" s="92"/>
      <c r="H55" s="12"/>
      <c r="I55" s="12"/>
      <c r="J55" s="12"/>
      <c r="K55" s="12"/>
      <c r="L55" s="12"/>
      <c r="M55" s="12"/>
      <c r="N55" s="121"/>
      <c r="O55" s="121"/>
      <c r="P55" s="121"/>
      <c r="Q55" s="12"/>
      <c r="R55" s="12"/>
      <c r="S55" s="12"/>
      <c r="T55" s="13"/>
    </row>
    <row r="56" spans="1:27">
      <c r="B56" s="84"/>
      <c r="C56" s="92"/>
      <c r="D56" s="96" t="s">
        <v>126</v>
      </c>
      <c r="E56" s="92"/>
      <c r="F56" s="92"/>
      <c r="G56" s="92"/>
      <c r="H56" s="128"/>
      <c r="I56" s="14" t="s">
        <v>136</v>
      </c>
      <c r="J56" s="12"/>
      <c r="K56" s="12"/>
      <c r="L56" s="12"/>
      <c r="M56" s="12"/>
      <c r="N56" s="121"/>
      <c r="O56" s="121"/>
      <c r="P56" s="121"/>
      <c r="Q56" s="12"/>
      <c r="R56" s="12"/>
      <c r="S56" s="12"/>
      <c r="T56" s="13"/>
    </row>
    <row r="57" spans="1:27">
      <c r="B57" s="84"/>
      <c r="C57" s="90"/>
      <c r="D57" s="90"/>
      <c r="E57" s="90"/>
      <c r="F57" s="91"/>
      <c r="G57" s="92"/>
      <c r="H57" s="127"/>
      <c r="I57" s="126"/>
      <c r="J57" s="126"/>
      <c r="K57" s="127"/>
      <c r="L57" s="126"/>
      <c r="M57" s="126"/>
      <c r="N57" s="127"/>
      <c r="O57" s="127"/>
      <c r="P57" s="127"/>
      <c r="Q57" s="54"/>
      <c r="R57" s="127"/>
      <c r="S57" s="128"/>
      <c r="T57" s="13"/>
    </row>
    <row r="58" spans="1:27">
      <c r="B58" s="84"/>
      <c r="C58" s="97"/>
      <c r="D58" s="92"/>
      <c r="E58" s="92"/>
      <c r="F58" s="92"/>
      <c r="G58" s="92"/>
      <c r="H58" s="12"/>
      <c r="I58" s="12"/>
      <c r="J58" s="12"/>
      <c r="K58" s="54"/>
      <c r="L58" s="13"/>
      <c r="M58" s="13"/>
      <c r="N58" s="54"/>
      <c r="O58" s="54"/>
      <c r="P58" s="121"/>
      <c r="Q58" s="12"/>
      <c r="R58" s="12"/>
      <c r="S58" s="128"/>
      <c r="T58" s="13"/>
    </row>
    <row r="59" spans="1:27">
      <c r="B59" s="84"/>
      <c r="C59" s="94"/>
      <c r="D59" s="94"/>
      <c r="E59" s="92"/>
      <c r="F59" s="92"/>
      <c r="G59" s="92"/>
      <c r="H59" s="12"/>
      <c r="I59" s="12"/>
      <c r="J59" s="12"/>
      <c r="K59" s="54"/>
      <c r="L59" s="54"/>
      <c r="M59" s="54"/>
      <c r="N59" s="54"/>
      <c r="O59" s="54"/>
      <c r="P59" s="121"/>
      <c r="Q59" s="12"/>
      <c r="R59" s="12"/>
      <c r="S59" s="12"/>
      <c r="T59" s="13"/>
    </row>
    <row r="60" spans="1:27">
      <c r="B60" s="84"/>
      <c r="C60" s="92"/>
      <c r="D60" s="92"/>
      <c r="E60" s="92"/>
      <c r="F60" s="92"/>
      <c r="G60" s="92"/>
      <c r="H60" s="12"/>
      <c r="I60" s="12"/>
      <c r="J60" s="12"/>
      <c r="K60" s="12"/>
      <c r="L60" s="54"/>
      <c r="M60" s="54"/>
      <c r="N60" s="12"/>
      <c r="O60" s="12"/>
      <c r="P60" s="121"/>
      <c r="Q60" s="12"/>
      <c r="R60" s="12"/>
      <c r="S60" s="12"/>
      <c r="T60" s="13"/>
    </row>
    <row r="61" spans="1:27">
      <c r="B61" s="84"/>
      <c r="C61" s="92"/>
      <c r="D61" s="92"/>
      <c r="E61" s="92"/>
      <c r="F61" s="92"/>
      <c r="G61" s="92"/>
      <c r="H61" s="128"/>
      <c r="I61" s="12"/>
      <c r="J61" s="12"/>
      <c r="K61" s="12"/>
      <c r="L61" s="54"/>
      <c r="M61" s="12"/>
      <c r="N61" s="12"/>
      <c r="O61" s="121"/>
      <c r="P61" s="12"/>
      <c r="Q61" s="12"/>
      <c r="R61" s="12"/>
      <c r="S61" s="12"/>
      <c r="T61" s="13"/>
    </row>
    <row r="62" spans="1:27">
      <c r="B62" s="84"/>
      <c r="C62" s="92"/>
      <c r="D62" s="92"/>
      <c r="E62" s="92"/>
      <c r="F62" s="92"/>
      <c r="G62" s="92"/>
      <c r="H62" s="12"/>
      <c r="I62" s="12"/>
      <c r="J62" s="12"/>
      <c r="K62" s="12"/>
      <c r="L62" s="54"/>
      <c r="M62" s="121"/>
      <c r="N62" s="121"/>
      <c r="O62" s="121"/>
      <c r="P62" s="12"/>
      <c r="Q62" s="12"/>
      <c r="R62" s="12"/>
      <c r="S62" s="12"/>
      <c r="T62" s="13"/>
    </row>
    <row r="63" spans="1:27"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3"/>
      <c r="W63" s="3"/>
      <c r="X63" s="3"/>
      <c r="Y63" s="3"/>
      <c r="Z63" s="3"/>
      <c r="AA63" s="3"/>
    </row>
    <row r="64" spans="1:27" s="3" customFormat="1">
      <c r="A64" s="14"/>
      <c r="B64" s="14"/>
      <c r="C64" s="14"/>
      <c r="D64" s="14"/>
      <c r="E64" s="14"/>
      <c r="F64" s="14"/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4"/>
      <c r="W64" s="14"/>
      <c r="X64" s="14"/>
      <c r="Y64" s="14"/>
      <c r="Z64" s="14"/>
      <c r="AA6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R46"/>
  <sheetViews>
    <sheetView showGridLines="0" topLeftCell="A16" workbookViewId="0">
      <selection activeCell="L47" sqref="L47"/>
    </sheetView>
  </sheetViews>
  <sheetFormatPr defaultRowHeight="12"/>
  <cols>
    <col min="1" max="3" width="9.33203125" style="14"/>
    <col min="4" max="4" width="39.6640625" style="14" bestFit="1" customWidth="1"/>
    <col min="5" max="5" width="25.1640625" style="14" bestFit="1" customWidth="1"/>
    <col min="6" max="16384" width="9.33203125" style="14"/>
  </cols>
  <sheetData>
    <row r="1" spans="2:18">
      <c r="B1" s="57" t="s">
        <v>300</v>
      </c>
    </row>
    <row r="3" spans="2:18">
      <c r="B3" s="106" t="s">
        <v>272</v>
      </c>
      <c r="D3" s="3"/>
      <c r="E3" s="3"/>
      <c r="F3" s="3"/>
      <c r="G3" s="3"/>
      <c r="H3" s="3"/>
      <c r="I3" s="3"/>
      <c r="J3" s="3"/>
      <c r="K3" s="3"/>
      <c r="L3" s="14" t="s">
        <v>358</v>
      </c>
      <c r="M3" s="3"/>
      <c r="N3" s="3"/>
      <c r="O3" s="3"/>
      <c r="P3" s="3"/>
      <c r="Q3" s="3"/>
      <c r="R3" s="3"/>
    </row>
    <row r="4" spans="2:18">
      <c r="L4" s="14" t="s">
        <v>228</v>
      </c>
    </row>
    <row r="6" spans="2:18" ht="15">
      <c r="D6" s="129" t="s">
        <v>327</v>
      </c>
      <c r="E6" s="129" t="s">
        <v>133</v>
      </c>
    </row>
    <row r="7" spans="2:18" ht="15">
      <c r="D7" s="108" t="s">
        <v>328</v>
      </c>
      <c r="E7" s="108" t="s">
        <v>287</v>
      </c>
    </row>
    <row r="8" spans="2:18" ht="15">
      <c r="D8" s="108" t="s">
        <v>329</v>
      </c>
      <c r="E8" s="108" t="s">
        <v>103</v>
      </c>
    </row>
    <row r="9" spans="2:18" ht="15">
      <c r="D9" s="108" t="s">
        <v>330</v>
      </c>
      <c r="E9" s="108" t="s">
        <v>288</v>
      </c>
    </row>
    <row r="10" spans="2:18" ht="15">
      <c r="D10" s="108" t="s">
        <v>331</v>
      </c>
      <c r="E10" s="14" t="s">
        <v>289</v>
      </c>
    </row>
    <row r="11" spans="2:18" ht="15">
      <c r="D11" s="108" t="s">
        <v>332</v>
      </c>
      <c r="E11" s="14" t="s">
        <v>290</v>
      </c>
    </row>
    <row r="12" spans="2:18">
      <c r="D12" s="96" t="s">
        <v>357</v>
      </c>
      <c r="E12" s="14" t="s">
        <v>333</v>
      </c>
    </row>
    <row r="13" spans="2:18" ht="15">
      <c r="D13" s="108"/>
      <c r="E13" s="14" t="s">
        <v>334</v>
      </c>
    </row>
    <row r="14" spans="2:18" ht="15">
      <c r="D14" s="108"/>
      <c r="E14" s="14" t="s">
        <v>335</v>
      </c>
    </row>
    <row r="15" spans="2:18" ht="15">
      <c r="D15" s="108"/>
      <c r="E15" s="14" t="s">
        <v>336</v>
      </c>
    </row>
    <row r="16" spans="2:18" ht="15">
      <c r="D16" s="108"/>
      <c r="E16" s="14" t="s">
        <v>337</v>
      </c>
    </row>
    <row r="17" spans="4:5" ht="15">
      <c r="D17" s="108"/>
      <c r="E17" s="14" t="s">
        <v>109</v>
      </c>
    </row>
    <row r="18" spans="4:5" ht="15">
      <c r="D18" s="108"/>
      <c r="E18" s="14" t="s">
        <v>338</v>
      </c>
    </row>
    <row r="19" spans="4:5" ht="15">
      <c r="D19" s="108"/>
      <c r="E19" s="14" t="s">
        <v>105</v>
      </c>
    </row>
    <row r="20" spans="4:5">
      <c r="E20" s="14" t="s">
        <v>339</v>
      </c>
    </row>
    <row r="21" spans="4:5">
      <c r="E21" s="14" t="s">
        <v>340</v>
      </c>
    </row>
    <row r="22" spans="4:5">
      <c r="E22" s="14" t="s">
        <v>341</v>
      </c>
    </row>
    <row r="23" spans="4:5">
      <c r="E23" s="14" t="s">
        <v>342</v>
      </c>
    </row>
    <row r="24" spans="4:5">
      <c r="E24" s="14" t="s">
        <v>343</v>
      </c>
    </row>
    <row r="25" spans="4:5">
      <c r="E25" s="14" t="s">
        <v>344</v>
      </c>
    </row>
    <row r="26" spans="4:5">
      <c r="E26" s="14" t="s">
        <v>345</v>
      </c>
    </row>
    <row r="27" spans="4:5">
      <c r="E27" s="14" t="s">
        <v>107</v>
      </c>
    </row>
    <row r="28" spans="4:5">
      <c r="E28" s="14" t="s">
        <v>346</v>
      </c>
    </row>
    <row r="29" spans="4:5">
      <c r="E29" s="14" t="s">
        <v>347</v>
      </c>
    </row>
    <row r="30" spans="4:5">
      <c r="E30" s="14" t="s">
        <v>348</v>
      </c>
    </row>
    <row r="31" spans="4:5">
      <c r="E31" s="14" t="s">
        <v>349</v>
      </c>
    </row>
    <row r="32" spans="4:5">
      <c r="E32" s="14" t="s">
        <v>350</v>
      </c>
    </row>
    <row r="33" spans="4:12">
      <c r="E33" s="14" t="s">
        <v>351</v>
      </c>
    </row>
    <row r="34" spans="4:12">
      <c r="E34" s="14" t="s">
        <v>352</v>
      </c>
    </row>
    <row r="35" spans="4:12">
      <c r="E35" s="14" t="s">
        <v>353</v>
      </c>
    </row>
    <row r="36" spans="4:12">
      <c r="E36" s="14" t="s">
        <v>354</v>
      </c>
    </row>
    <row r="37" spans="4:12">
      <c r="E37" s="14" t="s">
        <v>355</v>
      </c>
    </row>
    <row r="38" spans="4:12">
      <c r="E38" s="14" t="s">
        <v>356</v>
      </c>
    </row>
    <row r="39" spans="4:12">
      <c r="E39" s="14" t="s">
        <v>279</v>
      </c>
    </row>
    <row r="40" spans="4:12">
      <c r="E40" s="14" t="s">
        <v>280</v>
      </c>
    </row>
    <row r="41" spans="4:12">
      <c r="E41" s="14" t="s">
        <v>281</v>
      </c>
    </row>
    <row r="42" spans="4:12">
      <c r="E42" s="14" t="s">
        <v>282</v>
      </c>
    </row>
    <row r="43" spans="4:12">
      <c r="E43" s="96" t="s">
        <v>357</v>
      </c>
    </row>
    <row r="46" spans="4:12">
      <c r="D46" s="14" t="s">
        <v>360</v>
      </c>
      <c r="E46" s="14" t="s">
        <v>361</v>
      </c>
      <c r="L46" s="14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63"/>
  <sheetViews>
    <sheetView workbookViewId="0">
      <selection activeCell="B12" sqref="B12"/>
    </sheetView>
  </sheetViews>
  <sheetFormatPr defaultRowHeight="15"/>
  <cols>
    <col min="1" max="1" width="9.5" style="38" bestFit="1" customWidth="1"/>
    <col min="2" max="2" width="128.1640625" style="40" customWidth="1"/>
    <col min="3" max="3" width="6.83203125" style="40" bestFit="1" customWidth="1"/>
    <col min="4" max="4" width="18.83203125" style="40" bestFit="1" customWidth="1"/>
    <col min="5" max="16384" width="9.33203125" style="40"/>
  </cols>
  <sheetData>
    <row r="1" spans="1:2" ht="28.5" customHeight="1">
      <c r="B1" s="39" t="s">
        <v>23</v>
      </c>
    </row>
    <row r="2" spans="1:2">
      <c r="A2" s="40" t="s">
        <v>24</v>
      </c>
    </row>
    <row r="3" spans="1:2">
      <c r="A3" s="40"/>
    </row>
    <row r="4" spans="1:2">
      <c r="A4" s="41" t="s">
        <v>25</v>
      </c>
    </row>
    <row r="5" spans="1:2" ht="33.75" customHeight="1">
      <c r="A5" s="119" t="s">
        <v>26</v>
      </c>
      <c r="B5" s="119"/>
    </row>
    <row r="6" spans="1:2">
      <c r="A6" s="40"/>
    </row>
    <row r="8" spans="1:2">
      <c r="B8" s="41" t="s">
        <v>27</v>
      </c>
    </row>
    <row r="9" spans="1:2">
      <c r="B9" s="40" t="s">
        <v>28</v>
      </c>
    </row>
    <row r="10" spans="1:2" ht="61.5" customHeight="1">
      <c r="B10" s="42"/>
    </row>
    <row r="13" spans="1:2">
      <c r="B13" s="41" t="s">
        <v>29</v>
      </c>
    </row>
    <row r="14" spans="1:2">
      <c r="B14" s="40" t="s">
        <v>30</v>
      </c>
    </row>
    <row r="15" spans="1:2" ht="61.5" customHeight="1">
      <c r="B15" s="42"/>
    </row>
    <row r="18" spans="1:2">
      <c r="B18" s="41" t="s">
        <v>31</v>
      </c>
    </row>
    <row r="19" spans="1:2">
      <c r="B19" s="40" t="s">
        <v>32</v>
      </c>
    </row>
    <row r="20" spans="1:2">
      <c r="A20" s="38" t="s">
        <v>33</v>
      </c>
      <c r="B20" s="43"/>
    </row>
    <row r="21" spans="1:2">
      <c r="A21" s="38" t="s">
        <v>34</v>
      </c>
      <c r="B21" s="43"/>
    </row>
    <row r="22" spans="1:2">
      <c r="A22" s="38" t="s">
        <v>35</v>
      </c>
      <c r="B22" s="43"/>
    </row>
    <row r="23" spans="1:2">
      <c r="A23" s="38" t="s">
        <v>36</v>
      </c>
      <c r="B23" s="43"/>
    </row>
    <row r="24" spans="1:2">
      <c r="A24" s="38" t="s">
        <v>37</v>
      </c>
      <c r="B24" s="43"/>
    </row>
    <row r="25" spans="1:2">
      <c r="A25" s="38" t="s">
        <v>38</v>
      </c>
      <c r="B25" s="43"/>
    </row>
    <row r="26" spans="1:2">
      <c r="A26" s="38" t="s">
        <v>39</v>
      </c>
      <c r="B26" s="43"/>
    </row>
    <row r="27" spans="1:2">
      <c r="A27" s="38" t="s">
        <v>40</v>
      </c>
      <c r="B27" s="43"/>
    </row>
    <row r="28" spans="1:2">
      <c r="A28" s="38" t="s">
        <v>41</v>
      </c>
      <c r="B28" s="43"/>
    </row>
    <row r="29" spans="1:2">
      <c r="A29" s="38" t="s">
        <v>42</v>
      </c>
      <c r="B29" s="43"/>
    </row>
    <row r="32" spans="1:2">
      <c r="B32" s="44" t="s">
        <v>43</v>
      </c>
    </row>
    <row r="33" spans="1:4">
      <c r="B33" s="40" t="s">
        <v>44</v>
      </c>
    </row>
    <row r="34" spans="1:4" ht="61.5" customHeight="1">
      <c r="B34" s="42"/>
    </row>
    <row r="36" spans="1:4">
      <c r="B36" s="40" t="s">
        <v>45</v>
      </c>
    </row>
    <row r="37" spans="1:4" ht="59.25" customHeight="1">
      <c r="B37" s="42"/>
    </row>
    <row r="39" spans="1:4">
      <c r="B39" s="40" t="s">
        <v>46</v>
      </c>
    </row>
    <row r="40" spans="1:4" ht="54" customHeight="1">
      <c r="B40" s="42"/>
    </row>
    <row r="43" spans="1:4">
      <c r="B43" s="41" t="s">
        <v>47</v>
      </c>
    </row>
    <row r="44" spans="1:4">
      <c r="B44" s="45" t="s">
        <v>48</v>
      </c>
    </row>
    <row r="45" spans="1:4">
      <c r="B45" s="46" t="s">
        <v>49</v>
      </c>
    </row>
    <row r="46" spans="1:4">
      <c r="A46" s="38" t="s">
        <v>50</v>
      </c>
      <c r="C46" s="40" t="s">
        <v>51</v>
      </c>
      <c r="D46" s="40" t="s">
        <v>52</v>
      </c>
    </row>
    <row r="47" spans="1:4">
      <c r="A47" s="38" t="s">
        <v>50</v>
      </c>
      <c r="C47" s="40" t="s">
        <v>51</v>
      </c>
      <c r="D47" s="40" t="s">
        <v>53</v>
      </c>
    </row>
    <row r="48" spans="1:4">
      <c r="A48" s="38" t="s">
        <v>50</v>
      </c>
      <c r="C48" s="40" t="s">
        <v>51</v>
      </c>
      <c r="D48" s="40" t="s">
        <v>54</v>
      </c>
    </row>
    <row r="49" spans="1:4">
      <c r="A49" s="38" t="s">
        <v>50</v>
      </c>
      <c r="C49" s="40" t="s">
        <v>51</v>
      </c>
      <c r="D49" s="40" t="s">
        <v>55</v>
      </c>
    </row>
    <row r="52" spans="1:4">
      <c r="B52" s="41" t="s">
        <v>56</v>
      </c>
    </row>
    <row r="53" spans="1:4">
      <c r="B53" s="40" t="s">
        <v>57</v>
      </c>
    </row>
    <row r="54" spans="1:4">
      <c r="B54" s="40" t="s">
        <v>58</v>
      </c>
    </row>
    <row r="55" spans="1:4" ht="69" customHeight="1">
      <c r="B55" s="42"/>
    </row>
    <row r="58" spans="1:4">
      <c r="B58" s="41" t="s">
        <v>59</v>
      </c>
    </row>
    <row r="59" spans="1:4">
      <c r="B59" s="40" t="s">
        <v>60</v>
      </c>
    </row>
    <row r="60" spans="1:4">
      <c r="B60" s="40" t="s">
        <v>61</v>
      </c>
    </row>
    <row r="61" spans="1:4">
      <c r="B61" s="40" t="s">
        <v>62</v>
      </c>
    </row>
    <row r="62" spans="1:4">
      <c r="B62" s="40" t="s">
        <v>63</v>
      </c>
    </row>
    <row r="63" spans="1:4" ht="81.75" customHeight="1">
      <c r="B63" s="42"/>
    </row>
  </sheetData>
  <mergeCells count="1">
    <mergeCell ref="A5:B5"/>
  </mergeCells>
  <phoneticPr fontId="3"/>
  <pageMargins left="0.19685039370078741" right="0.11811023622047245" top="0" bottom="0" header="0" footer="0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:U17"/>
  <sheetViews>
    <sheetView showGridLines="0" workbookViewId="0">
      <selection activeCell="S35" sqref="S35"/>
    </sheetView>
  </sheetViews>
  <sheetFormatPr defaultRowHeight="12"/>
  <cols>
    <col min="1" max="16384" width="9.33203125" style="14"/>
  </cols>
  <sheetData>
    <row r="2" spans="3:21">
      <c r="C2" s="14" t="s">
        <v>252</v>
      </c>
    </row>
    <row r="4" spans="3:21" ht="12.75" thickBot="1"/>
    <row r="5" spans="3:21" ht="12.75" thickTop="1"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3:21">
      <c r="C6" s="62"/>
      <c r="D6" s="63"/>
      <c r="E6" s="63"/>
      <c r="F6" s="63"/>
      <c r="G6" s="64"/>
      <c r="H6" s="63"/>
      <c r="I6" s="63"/>
      <c r="J6" s="63"/>
      <c r="K6" s="63"/>
      <c r="L6" s="64"/>
      <c r="M6" s="63"/>
      <c r="N6" s="63"/>
      <c r="O6" s="63"/>
      <c r="P6" s="63"/>
      <c r="Q6" s="63"/>
      <c r="R6" s="65"/>
      <c r="S6" s="66"/>
    </row>
    <row r="7" spans="3:21"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66"/>
    </row>
    <row r="8" spans="3:21">
      <c r="C8" s="62"/>
      <c r="D8" s="68"/>
      <c r="E8" s="63" t="s">
        <v>249</v>
      </c>
      <c r="F8" s="68"/>
      <c r="G8" s="120"/>
      <c r="H8" s="120"/>
      <c r="I8" s="120"/>
      <c r="J8" s="68"/>
      <c r="K8" s="63"/>
      <c r="L8" s="68"/>
      <c r="M8" s="63"/>
      <c r="N8" s="68"/>
      <c r="O8" s="63"/>
      <c r="P8" s="68"/>
      <c r="Q8" s="63"/>
      <c r="R8" s="63"/>
      <c r="S8" s="66"/>
    </row>
    <row r="9" spans="3:21" ht="12.75">
      <c r="C9" s="62"/>
      <c r="D9" s="63"/>
      <c r="E9" s="63"/>
      <c r="F9" s="81"/>
      <c r="G9" s="63"/>
      <c r="H9" s="81"/>
      <c r="I9" s="63"/>
      <c r="J9" s="81"/>
      <c r="K9" s="63"/>
      <c r="L9" s="81"/>
      <c r="M9" s="63"/>
      <c r="N9" s="81"/>
      <c r="O9" s="63"/>
      <c r="P9" s="81"/>
      <c r="Q9" s="63"/>
      <c r="R9" s="63"/>
      <c r="S9" s="66"/>
    </row>
    <row r="10" spans="3:21" ht="12.75">
      <c r="C10" s="62"/>
      <c r="D10" s="63"/>
      <c r="E10" s="63" t="s">
        <v>250</v>
      </c>
      <c r="F10" s="81"/>
      <c r="G10" s="120"/>
      <c r="H10" s="120"/>
      <c r="I10" s="120"/>
      <c r="J10" s="81"/>
      <c r="K10" s="63"/>
      <c r="L10" s="81"/>
      <c r="M10" s="63"/>
      <c r="N10" s="81"/>
      <c r="O10" s="63"/>
      <c r="P10" s="81"/>
      <c r="Q10" s="63"/>
      <c r="R10" s="63"/>
      <c r="S10" s="66"/>
    </row>
    <row r="11" spans="3:21" ht="12.75">
      <c r="C11" s="62"/>
      <c r="D11" s="63"/>
      <c r="E11" s="63"/>
      <c r="F11" s="81"/>
      <c r="G11" s="63"/>
      <c r="H11" s="81"/>
      <c r="I11" s="63"/>
      <c r="J11" s="81"/>
      <c r="K11" s="63"/>
      <c r="L11" s="81"/>
      <c r="M11" s="63"/>
      <c r="N11" s="81"/>
      <c r="O11" s="63"/>
      <c r="P11" s="81"/>
      <c r="Q11" s="63"/>
      <c r="R11" s="63"/>
      <c r="S11" s="66"/>
    </row>
    <row r="12" spans="3:21" ht="12.75">
      <c r="C12" s="62"/>
      <c r="D12" s="63"/>
      <c r="E12" s="63"/>
      <c r="F12" s="81"/>
      <c r="G12" s="63"/>
      <c r="H12" s="81"/>
      <c r="I12" s="63"/>
      <c r="J12" s="81"/>
      <c r="K12" s="63"/>
      <c r="L12" s="81"/>
      <c r="M12" s="63"/>
      <c r="N12" s="81"/>
      <c r="O12" s="63"/>
      <c r="P12" s="81"/>
      <c r="Q12" s="63"/>
      <c r="R12" s="63"/>
      <c r="S12" s="66"/>
    </row>
    <row r="13" spans="3:21" ht="12.75">
      <c r="C13" s="62"/>
      <c r="D13" s="63"/>
      <c r="E13" s="63"/>
      <c r="F13" s="81"/>
      <c r="G13" s="63"/>
      <c r="H13" s="96" t="s">
        <v>251</v>
      </c>
      <c r="I13" s="63"/>
      <c r="J13" s="81"/>
      <c r="K13" s="63"/>
      <c r="L13" s="81"/>
      <c r="M13" s="63"/>
      <c r="N13" s="81"/>
      <c r="O13" s="63"/>
      <c r="P13" s="81"/>
      <c r="Q13" s="63"/>
      <c r="R13" s="63"/>
      <c r="S13" s="66"/>
      <c r="U13" s="14" t="s">
        <v>253</v>
      </c>
    </row>
    <row r="14" spans="3:21"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6"/>
      <c r="U14" s="14" t="s">
        <v>254</v>
      </c>
    </row>
    <row r="15" spans="3:21"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6"/>
    </row>
    <row r="16" spans="3:21" ht="12.75" thickBot="1">
      <c r="C16" s="7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5"/>
    </row>
    <row r="17" ht="12.75" thickTop="1"/>
  </sheetData>
  <mergeCells count="2">
    <mergeCell ref="G8:I8"/>
    <mergeCell ref="G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87"/>
  <sheetViews>
    <sheetView showGridLines="0" topLeftCell="A31" zoomScale="110" zoomScaleNormal="110" workbookViewId="0">
      <selection activeCell="V36" sqref="V36:V37"/>
    </sheetView>
  </sheetViews>
  <sheetFormatPr defaultRowHeight="12"/>
  <cols>
    <col min="1" max="1" width="3.83203125" style="14" customWidth="1"/>
    <col min="2" max="2" width="4.1640625" customWidth="1"/>
    <col min="3" max="3" width="14.6640625" customWidth="1"/>
    <col min="6" max="6" width="9.33203125" style="14"/>
    <col min="11" max="11" width="18.83203125" customWidth="1"/>
    <col min="21" max="21" width="3" customWidth="1"/>
    <col min="24" max="24" width="40.83203125" bestFit="1" customWidth="1"/>
    <col min="26" max="26" width="10.6640625" style="14" bestFit="1" customWidth="1"/>
    <col min="27" max="27" width="51" bestFit="1" customWidth="1"/>
    <col min="29" max="29" width="12.33203125" style="14" customWidth="1"/>
    <col min="31" max="31" width="10.33203125" customWidth="1"/>
  </cols>
  <sheetData>
    <row r="1" spans="2:25" s="14" customFormat="1">
      <c r="B1" s="57" t="s">
        <v>138</v>
      </c>
    </row>
    <row r="3" spans="2:25">
      <c r="B3" s="106" t="s">
        <v>363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V3" s="14" t="s">
        <v>255</v>
      </c>
    </row>
    <row r="4" spans="2:25" ht="12.75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25" ht="12.75" thickTop="1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1"/>
      <c r="V5" s="14" t="s">
        <v>128</v>
      </c>
    </row>
    <row r="6" spans="2:25">
      <c r="B6" s="62"/>
      <c r="C6" s="63"/>
      <c r="D6" s="64" t="s">
        <v>75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 t="s">
        <v>76</v>
      </c>
      <c r="Q6" s="63"/>
      <c r="R6" s="65" t="s">
        <v>77</v>
      </c>
      <c r="S6" s="63"/>
      <c r="T6" s="66"/>
      <c r="V6" s="14" t="s">
        <v>127</v>
      </c>
    </row>
    <row r="7" spans="2:25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7"/>
      <c r="Q7" s="63"/>
      <c r="R7" s="64" t="s">
        <v>145</v>
      </c>
      <c r="S7" s="63"/>
      <c r="T7" s="66"/>
      <c r="V7" s="14" t="s">
        <v>146</v>
      </c>
    </row>
    <row r="8" spans="2:25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 t="s">
        <v>164</v>
      </c>
      <c r="S8" s="63"/>
      <c r="T8" s="66"/>
      <c r="V8" s="14" t="s">
        <v>165</v>
      </c>
    </row>
    <row r="9" spans="2:25"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6"/>
      <c r="W9" s="14" t="s">
        <v>129</v>
      </c>
    </row>
    <row r="10" spans="2:25">
      <c r="B10" s="62"/>
      <c r="C10" s="63"/>
      <c r="D10" s="68" t="s">
        <v>121</v>
      </c>
      <c r="E10" s="68" t="s">
        <v>122</v>
      </c>
      <c r="F10" s="68" t="s">
        <v>222</v>
      </c>
      <c r="G10" s="68"/>
      <c r="H10" s="68" t="s">
        <v>80</v>
      </c>
      <c r="I10" s="68" t="s">
        <v>82</v>
      </c>
      <c r="J10" s="68" t="s">
        <v>83</v>
      </c>
      <c r="K10" s="69"/>
      <c r="L10" s="68" t="s">
        <v>84</v>
      </c>
      <c r="M10" s="69"/>
      <c r="N10" s="68"/>
      <c r="O10" s="68" t="s">
        <v>163</v>
      </c>
      <c r="P10" s="68"/>
      <c r="Q10" s="68"/>
      <c r="R10" s="63"/>
      <c r="S10" s="68"/>
      <c r="T10" s="66"/>
      <c r="W10" s="14" t="s">
        <v>130</v>
      </c>
      <c r="X10" s="14" t="s">
        <v>259</v>
      </c>
    </row>
    <row r="11" spans="2:25">
      <c r="B11" s="62"/>
      <c r="C11" s="63"/>
      <c r="D11" s="70">
        <v>0.3125</v>
      </c>
      <c r="E11" s="70">
        <v>0.33333333333333331</v>
      </c>
      <c r="F11" s="102">
        <f>IF(OR(D11="",E11=""),"",HOUR(E11)-HOUR(D11)+(MINUTE(E11)-MINUTE(D11))/60)</f>
        <v>0.5</v>
      </c>
      <c r="G11" s="71"/>
      <c r="H11" s="71" t="s">
        <v>115</v>
      </c>
      <c r="I11" s="71">
        <v>365</v>
      </c>
      <c r="J11" s="63" t="s">
        <v>111</v>
      </c>
      <c r="K11" s="67"/>
      <c r="L11" s="63" t="s">
        <v>103</v>
      </c>
      <c r="M11" s="63"/>
      <c r="N11" s="63"/>
      <c r="O11" s="63" t="s">
        <v>104</v>
      </c>
      <c r="P11" s="63"/>
      <c r="Q11" s="63"/>
      <c r="R11" s="72" t="s">
        <v>123</v>
      </c>
      <c r="S11" s="71"/>
      <c r="T11" s="66"/>
      <c r="W11" s="14" t="s">
        <v>258</v>
      </c>
    </row>
    <row r="12" spans="2:25">
      <c r="B12" s="62"/>
      <c r="C12" s="63"/>
      <c r="D12" s="70">
        <v>0.33333333333333331</v>
      </c>
      <c r="E12" s="70">
        <v>0.34375</v>
      </c>
      <c r="F12" s="102">
        <f t="shared" ref="F12:F21" si="0">IF(OR(D12="",E12=""),"",HOUR(E12)-HOUR(D12)+(MINUTE(E12)-MINUTE(D12))/60)</f>
        <v>0.25</v>
      </c>
      <c r="G12" s="71"/>
      <c r="H12" s="71"/>
      <c r="I12" s="71"/>
      <c r="J12" s="63" t="s">
        <v>112</v>
      </c>
      <c r="K12" s="63"/>
      <c r="L12" s="63" t="s">
        <v>112</v>
      </c>
      <c r="M12" s="63"/>
      <c r="N12" s="63"/>
      <c r="O12" s="63" t="s">
        <v>114</v>
      </c>
      <c r="P12" s="63"/>
      <c r="Q12" s="63"/>
      <c r="R12" s="72" t="s">
        <v>123</v>
      </c>
      <c r="S12" s="71"/>
      <c r="T12" s="66"/>
      <c r="W12" s="14" t="s">
        <v>131</v>
      </c>
    </row>
    <row r="13" spans="2:25">
      <c r="B13" s="62"/>
      <c r="C13" s="63"/>
      <c r="D13" s="70">
        <v>0.34375</v>
      </c>
      <c r="E13" s="70">
        <v>0.36458333333333331</v>
      </c>
      <c r="F13" s="102">
        <f t="shared" si="0"/>
        <v>0.5</v>
      </c>
      <c r="G13" s="71"/>
      <c r="H13" s="71" t="s">
        <v>116</v>
      </c>
      <c r="I13" s="71">
        <v>654</v>
      </c>
      <c r="J13" s="63" t="s">
        <v>111</v>
      </c>
      <c r="K13" s="67"/>
      <c r="L13" s="63" t="s">
        <v>105</v>
      </c>
      <c r="M13" s="63"/>
      <c r="N13" s="63"/>
      <c r="O13" s="63" t="s">
        <v>106</v>
      </c>
      <c r="P13" s="63"/>
      <c r="Q13" s="63"/>
      <c r="R13" s="72" t="s">
        <v>123</v>
      </c>
      <c r="S13" s="71"/>
      <c r="T13" s="66"/>
      <c r="W13" s="14" t="s">
        <v>132</v>
      </c>
      <c r="X13" s="14" t="s">
        <v>259</v>
      </c>
    </row>
    <row r="14" spans="2:25">
      <c r="B14" s="62"/>
      <c r="C14" s="63"/>
      <c r="D14" s="70">
        <v>0.36458333333333331</v>
      </c>
      <c r="E14" s="70">
        <v>0.41666666666666669</v>
      </c>
      <c r="F14" s="102">
        <f t="shared" si="0"/>
        <v>1.25</v>
      </c>
      <c r="G14" s="71"/>
      <c r="H14" s="71" t="s">
        <v>117</v>
      </c>
      <c r="I14" s="71">
        <v>13</v>
      </c>
      <c r="J14" s="63" t="s">
        <v>111</v>
      </c>
      <c r="K14" s="67"/>
      <c r="L14" s="63" t="s">
        <v>103</v>
      </c>
      <c r="M14" s="63"/>
      <c r="N14" s="63"/>
      <c r="O14" s="63" t="s">
        <v>104</v>
      </c>
      <c r="P14" s="63"/>
      <c r="Q14" s="63"/>
      <c r="R14" s="72" t="s">
        <v>123</v>
      </c>
      <c r="S14" s="71"/>
      <c r="T14" s="66"/>
      <c r="W14" s="14" t="s">
        <v>133</v>
      </c>
      <c r="X14" s="14" t="s">
        <v>259</v>
      </c>
    </row>
    <row r="15" spans="2:25">
      <c r="B15" s="62"/>
      <c r="C15" s="63"/>
      <c r="D15" s="70">
        <v>0.41666666666666669</v>
      </c>
      <c r="E15" s="70">
        <v>0.4375</v>
      </c>
      <c r="F15" s="102">
        <f t="shared" si="0"/>
        <v>0.5</v>
      </c>
      <c r="G15" s="71"/>
      <c r="H15" s="71" t="s">
        <v>117</v>
      </c>
      <c r="I15" s="71">
        <v>14</v>
      </c>
      <c r="J15" s="63" t="s">
        <v>111</v>
      </c>
      <c r="K15" s="67"/>
      <c r="L15" s="63" t="s">
        <v>103</v>
      </c>
      <c r="M15" s="63"/>
      <c r="N15" s="63"/>
      <c r="O15" s="63" t="s">
        <v>104</v>
      </c>
      <c r="P15" s="63"/>
      <c r="Q15" s="63"/>
      <c r="R15" s="72" t="s">
        <v>123</v>
      </c>
      <c r="S15" s="71"/>
      <c r="T15" s="66"/>
      <c r="W15" s="14" t="s">
        <v>144</v>
      </c>
      <c r="X15" s="14" t="s">
        <v>259</v>
      </c>
    </row>
    <row r="16" spans="2:25">
      <c r="B16" s="62"/>
      <c r="C16" s="63"/>
      <c r="D16" s="70">
        <v>0.4375</v>
      </c>
      <c r="E16" s="70">
        <v>0.47916666666666669</v>
      </c>
      <c r="F16" s="102">
        <f t="shared" si="0"/>
        <v>1</v>
      </c>
      <c r="G16" s="71"/>
      <c r="H16" s="71" t="s">
        <v>118</v>
      </c>
      <c r="I16" s="71">
        <v>56</v>
      </c>
      <c r="J16" s="63" t="s">
        <v>111</v>
      </c>
      <c r="K16" s="67"/>
      <c r="L16" s="63" t="s">
        <v>107</v>
      </c>
      <c r="M16" s="63"/>
      <c r="N16" s="63"/>
      <c r="O16" s="63" t="s">
        <v>108</v>
      </c>
      <c r="P16" s="63"/>
      <c r="Q16" s="63"/>
      <c r="R16" s="72" t="s">
        <v>123</v>
      </c>
      <c r="S16" s="71"/>
      <c r="T16" s="66"/>
      <c r="X16" s="14"/>
      <c r="Y16" s="14"/>
    </row>
    <row r="17" spans="2:35">
      <c r="B17" s="62"/>
      <c r="C17" s="63"/>
      <c r="D17" s="70">
        <v>0.54166666666666663</v>
      </c>
      <c r="E17" s="70">
        <v>0.5625</v>
      </c>
      <c r="F17" s="102">
        <f t="shared" si="0"/>
        <v>0.5</v>
      </c>
      <c r="G17" s="71"/>
      <c r="H17" s="71" t="s">
        <v>116</v>
      </c>
      <c r="I17" s="71">
        <v>654</v>
      </c>
      <c r="J17" s="63" t="s">
        <v>111</v>
      </c>
      <c r="K17" s="67"/>
      <c r="L17" s="63" t="s">
        <v>105</v>
      </c>
      <c r="M17" s="63"/>
      <c r="N17" s="63"/>
      <c r="O17" s="63" t="s">
        <v>106</v>
      </c>
      <c r="P17" s="63"/>
      <c r="Q17" s="63"/>
      <c r="R17" s="72" t="s">
        <v>123</v>
      </c>
      <c r="S17" s="71"/>
      <c r="T17" s="66"/>
      <c r="W17" s="14" t="s">
        <v>260</v>
      </c>
      <c r="X17" s="14"/>
      <c r="Y17" s="14"/>
    </row>
    <row r="18" spans="2:35">
      <c r="B18" s="62"/>
      <c r="C18" s="63"/>
      <c r="D18" s="70">
        <v>0.5625</v>
      </c>
      <c r="E18" s="70">
        <v>0.57291666666666663</v>
      </c>
      <c r="F18" s="102">
        <f t="shared" si="0"/>
        <v>0.25</v>
      </c>
      <c r="G18" s="71"/>
      <c r="H18" s="71" t="s">
        <v>117</v>
      </c>
      <c r="I18" s="71">
        <v>14</v>
      </c>
      <c r="J18" s="63" t="s">
        <v>111</v>
      </c>
      <c r="K18" s="67"/>
      <c r="L18" s="63" t="s">
        <v>109</v>
      </c>
      <c r="M18" s="63"/>
      <c r="N18" s="63"/>
      <c r="O18" s="63" t="s">
        <v>110</v>
      </c>
      <c r="P18" s="63"/>
      <c r="Q18" s="63"/>
      <c r="R18" s="72" t="s">
        <v>123</v>
      </c>
      <c r="S18" s="71"/>
      <c r="T18" s="66"/>
      <c r="W18" s="14" t="s">
        <v>261</v>
      </c>
    </row>
    <row r="19" spans="2:35">
      <c r="B19" s="62"/>
      <c r="C19" s="63"/>
      <c r="D19" s="70">
        <v>0.57291666666666663</v>
      </c>
      <c r="E19" s="70">
        <v>0.65625</v>
      </c>
      <c r="F19" s="102">
        <f t="shared" si="0"/>
        <v>2</v>
      </c>
      <c r="G19" s="71"/>
      <c r="H19" s="71" t="s">
        <v>119</v>
      </c>
      <c r="I19" s="71"/>
      <c r="J19" s="63" t="s">
        <v>112</v>
      </c>
      <c r="K19" s="63"/>
      <c r="L19" s="63" t="s">
        <v>112</v>
      </c>
      <c r="M19" s="63"/>
      <c r="N19" s="63"/>
      <c r="O19" s="63" t="s">
        <v>113</v>
      </c>
      <c r="P19" s="63"/>
      <c r="Q19" s="63"/>
      <c r="R19" s="72" t="s">
        <v>123</v>
      </c>
      <c r="S19" s="71"/>
      <c r="T19" s="66"/>
    </row>
    <row r="20" spans="2:35">
      <c r="B20" s="62"/>
      <c r="C20" s="63"/>
      <c r="D20" s="70">
        <v>0.65625</v>
      </c>
      <c r="E20" s="70">
        <v>0.70833333333333337</v>
      </c>
      <c r="F20" s="102">
        <f t="shared" si="0"/>
        <v>1.25</v>
      </c>
      <c r="G20" s="71"/>
      <c r="H20" s="71" t="s">
        <v>120</v>
      </c>
      <c r="I20" s="71"/>
      <c r="J20" s="63" t="s">
        <v>112</v>
      </c>
      <c r="K20" s="63"/>
      <c r="L20" s="63" t="s">
        <v>112</v>
      </c>
      <c r="M20" s="63"/>
      <c r="N20" s="63"/>
      <c r="O20" s="63" t="s">
        <v>113</v>
      </c>
      <c r="P20" s="63"/>
      <c r="Q20" s="63"/>
      <c r="R20" s="72" t="s">
        <v>123</v>
      </c>
      <c r="S20" s="71"/>
      <c r="T20" s="66"/>
      <c r="V20" s="14" t="s">
        <v>134</v>
      </c>
    </row>
    <row r="21" spans="2:35" s="14" customFormat="1">
      <c r="B21" s="62"/>
      <c r="C21" s="63"/>
      <c r="D21" s="70">
        <v>0.70833333333333337</v>
      </c>
      <c r="E21" s="70">
        <v>0.72916666666666663</v>
      </c>
      <c r="F21" s="102">
        <f t="shared" si="0"/>
        <v>0.5</v>
      </c>
      <c r="G21" s="71"/>
      <c r="H21" s="71"/>
      <c r="I21" s="71"/>
      <c r="J21" s="63" t="s">
        <v>112</v>
      </c>
      <c r="K21" s="63"/>
      <c r="L21" s="63"/>
      <c r="M21" s="63"/>
      <c r="N21" s="63"/>
      <c r="O21" s="63"/>
      <c r="P21" s="63"/>
      <c r="Q21" s="63"/>
      <c r="R21" s="72" t="s">
        <v>126</v>
      </c>
      <c r="S21" s="63"/>
      <c r="T21" s="66"/>
      <c r="V21" s="14" t="s">
        <v>136</v>
      </c>
    </row>
    <row r="22" spans="2:35" s="14" customFormat="1">
      <c r="B22" s="62"/>
      <c r="C22" s="63"/>
      <c r="D22" s="72" t="s">
        <v>124</v>
      </c>
      <c r="E22" s="70"/>
      <c r="F22" s="70"/>
      <c r="G22" s="71"/>
      <c r="H22" s="71"/>
      <c r="I22" s="71"/>
      <c r="J22" s="63"/>
      <c r="K22" s="63"/>
      <c r="L22" s="63"/>
      <c r="M22" s="63"/>
      <c r="N22" s="63"/>
      <c r="O22" s="63"/>
      <c r="P22" s="63"/>
      <c r="Q22" s="63"/>
      <c r="R22" s="72"/>
      <c r="S22" s="63"/>
      <c r="T22" s="66"/>
      <c r="V22" s="14" t="s">
        <v>256</v>
      </c>
    </row>
    <row r="23" spans="2:35" s="14" customFormat="1">
      <c r="B23" s="62"/>
      <c r="C23" s="63"/>
      <c r="D23" s="72"/>
      <c r="E23" s="103" t="s">
        <v>223</v>
      </c>
      <c r="F23" s="103">
        <f>SUM(F11:F22)</f>
        <v>8.5</v>
      </c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72"/>
      <c r="S23" s="63"/>
      <c r="T23" s="66"/>
      <c r="V23" s="14" t="s">
        <v>226</v>
      </c>
    </row>
    <row r="24" spans="2:35" s="14" customFormat="1" ht="12.75" thickBot="1"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5"/>
    </row>
    <row r="25" spans="2:35" ht="12.75" thickTop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35">
      <c r="C26" s="53" t="s">
        <v>137</v>
      </c>
      <c r="V26" s="55" t="s">
        <v>86</v>
      </c>
      <c r="W26" s="55" t="s">
        <v>87</v>
      </c>
      <c r="X26" s="55" t="s">
        <v>89</v>
      </c>
      <c r="Y26" s="55" t="s">
        <v>88</v>
      </c>
      <c r="Z26" s="55" t="s">
        <v>125</v>
      </c>
      <c r="AA26" s="55" t="s">
        <v>85</v>
      </c>
    </row>
    <row r="27" spans="2:35" ht="12.75" thickBot="1">
      <c r="V27" s="52" t="s">
        <v>78</v>
      </c>
      <c r="W27" s="52" t="s">
        <v>90</v>
      </c>
      <c r="X27" s="52" t="s">
        <v>91</v>
      </c>
      <c r="Y27" s="56" t="s">
        <v>94</v>
      </c>
      <c r="Z27" s="56" t="s">
        <v>96</v>
      </c>
      <c r="AA27" s="52" t="s">
        <v>92</v>
      </c>
      <c r="AF27" s="14"/>
      <c r="AG27" s="14"/>
      <c r="AH27" s="14"/>
      <c r="AI27" s="14"/>
    </row>
    <row r="28" spans="2:35" ht="12.75" thickTop="1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1"/>
      <c r="V28" s="52" t="s">
        <v>79</v>
      </c>
      <c r="W28" s="52" t="s">
        <v>90</v>
      </c>
      <c r="X28" s="52" t="s">
        <v>93</v>
      </c>
      <c r="Y28" s="56" t="s">
        <v>94</v>
      </c>
      <c r="Z28" s="56" t="s">
        <v>96</v>
      </c>
      <c r="AA28" s="52" t="s">
        <v>92</v>
      </c>
      <c r="AF28" s="14"/>
      <c r="AG28" s="14"/>
      <c r="AH28" s="14"/>
      <c r="AI28" s="14"/>
    </row>
    <row r="29" spans="2:35">
      <c r="B29" s="62"/>
      <c r="C29" s="63"/>
      <c r="D29" s="64" t="s">
        <v>75</v>
      </c>
      <c r="E29" s="63"/>
      <c r="F29" s="63"/>
      <c r="G29" s="67"/>
      <c r="H29" s="64" t="s">
        <v>139</v>
      </c>
      <c r="I29" s="63"/>
      <c r="J29" s="63"/>
      <c r="K29" s="63"/>
      <c r="L29" s="63"/>
      <c r="M29" s="63"/>
      <c r="N29" s="63"/>
      <c r="O29" s="63"/>
      <c r="P29" s="63" t="s">
        <v>76</v>
      </c>
      <c r="Q29" s="63"/>
      <c r="R29" s="65" t="s">
        <v>77</v>
      </c>
      <c r="S29" s="63"/>
      <c r="T29" s="66"/>
      <c r="V29" s="52" t="s">
        <v>222</v>
      </c>
      <c r="W29" s="52" t="s">
        <v>97</v>
      </c>
      <c r="X29" s="52" t="s">
        <v>224</v>
      </c>
      <c r="Y29" s="56" t="s">
        <v>96</v>
      </c>
      <c r="Z29" s="56" t="s">
        <v>96</v>
      </c>
      <c r="AA29" s="52" t="s">
        <v>225</v>
      </c>
    </row>
    <row r="30" spans="2:35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63"/>
      <c r="R30" s="64" t="s">
        <v>145</v>
      </c>
      <c r="S30" s="63"/>
      <c r="T30" s="66"/>
      <c r="V30" s="52" t="s">
        <v>80</v>
      </c>
      <c r="W30" s="52" t="s">
        <v>90</v>
      </c>
      <c r="X30" s="52" t="s">
        <v>95</v>
      </c>
      <c r="Y30" s="56" t="s">
        <v>96</v>
      </c>
      <c r="Z30" s="56" t="s">
        <v>94</v>
      </c>
      <c r="AA30" s="52" t="s">
        <v>161</v>
      </c>
    </row>
    <row r="31" spans="2:3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 t="s">
        <v>164</v>
      </c>
      <c r="S31" s="63"/>
      <c r="T31" s="66"/>
      <c r="V31" s="52" t="s">
        <v>82</v>
      </c>
      <c r="W31" s="52" t="s">
        <v>97</v>
      </c>
      <c r="X31" s="52" t="s">
        <v>257</v>
      </c>
      <c r="Y31" s="56" t="s">
        <v>96</v>
      </c>
      <c r="Z31" s="56" t="s">
        <v>94</v>
      </c>
      <c r="AA31" s="52" t="s">
        <v>299</v>
      </c>
    </row>
    <row r="32" spans="2:3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6"/>
      <c r="V32" s="52" t="s">
        <v>83</v>
      </c>
      <c r="W32" s="52" t="s">
        <v>90</v>
      </c>
      <c r="X32" s="52" t="s">
        <v>99</v>
      </c>
      <c r="Y32" s="56" t="s">
        <v>96</v>
      </c>
      <c r="Z32" s="56" t="s">
        <v>96</v>
      </c>
      <c r="AA32" s="52" t="s">
        <v>101</v>
      </c>
    </row>
    <row r="33" spans="2:27">
      <c r="B33" s="62"/>
      <c r="C33" s="68" t="s">
        <v>140</v>
      </c>
      <c r="D33" s="68" t="s">
        <v>78</v>
      </c>
      <c r="E33" s="68" t="s">
        <v>79</v>
      </c>
      <c r="F33" s="68" t="s">
        <v>222</v>
      </c>
      <c r="G33" s="68"/>
      <c r="H33" s="68" t="s">
        <v>80</v>
      </c>
      <c r="I33" s="68" t="s">
        <v>82</v>
      </c>
      <c r="J33" s="68" t="s">
        <v>83</v>
      </c>
      <c r="K33" s="69"/>
      <c r="L33" s="68" t="s">
        <v>84</v>
      </c>
      <c r="M33" s="69"/>
      <c r="N33" s="68"/>
      <c r="O33" s="68" t="s">
        <v>85</v>
      </c>
      <c r="P33" s="68"/>
      <c r="Q33" s="68"/>
      <c r="R33" s="63"/>
      <c r="S33" s="63"/>
      <c r="T33" s="66"/>
      <c r="V33" s="52" t="s">
        <v>84</v>
      </c>
      <c r="W33" s="52" t="s">
        <v>90</v>
      </c>
      <c r="X33" s="52" t="s">
        <v>100</v>
      </c>
      <c r="Y33" s="56" t="s">
        <v>96</v>
      </c>
      <c r="Z33" s="56" t="s">
        <v>96</v>
      </c>
      <c r="AA33" s="52" t="s">
        <v>101</v>
      </c>
    </row>
    <row r="34" spans="2:27">
      <c r="B34" s="62"/>
      <c r="C34" s="63" t="s">
        <v>77</v>
      </c>
      <c r="D34" s="70">
        <v>0.3125</v>
      </c>
      <c r="E34" s="70">
        <v>0.33333333333333331</v>
      </c>
      <c r="F34" s="102">
        <f>IF(OR(D34="",E34=""),"",HOUR(E34)-HOUR(D34)+(MINUTE(E34)-MINUTE(D34))/60)</f>
        <v>0.5</v>
      </c>
      <c r="G34" s="71"/>
      <c r="H34" s="71" t="s">
        <v>115</v>
      </c>
      <c r="I34" s="71">
        <v>365</v>
      </c>
      <c r="J34" s="63" t="s">
        <v>111</v>
      </c>
      <c r="K34" s="67"/>
      <c r="L34" s="63" t="s">
        <v>103</v>
      </c>
      <c r="M34" s="63"/>
      <c r="N34" s="63"/>
      <c r="O34" s="63" t="s">
        <v>104</v>
      </c>
      <c r="P34" s="63"/>
      <c r="Q34" s="63"/>
      <c r="R34" s="72" t="s">
        <v>123</v>
      </c>
      <c r="S34" s="63"/>
      <c r="T34" s="66"/>
      <c r="V34" s="52" t="s">
        <v>85</v>
      </c>
      <c r="W34" s="52" t="s">
        <v>98</v>
      </c>
      <c r="X34" s="52" t="s">
        <v>102</v>
      </c>
      <c r="Y34" s="56" t="s">
        <v>94</v>
      </c>
      <c r="Z34" s="56" t="s">
        <v>96</v>
      </c>
      <c r="AA34" s="52" t="s">
        <v>162</v>
      </c>
    </row>
    <row r="35" spans="2:27">
      <c r="B35" s="62"/>
      <c r="C35" s="63" t="s">
        <v>77</v>
      </c>
      <c r="D35" s="70">
        <v>0.33333333333333331</v>
      </c>
      <c r="E35" s="70">
        <v>0.34375</v>
      </c>
      <c r="F35" s="102">
        <f t="shared" ref="F35:F43" si="1">IF(OR(D35="",E35=""),"",HOUR(E35)-HOUR(D35)+(MINUTE(E35)-MINUTE(D35))/60)</f>
        <v>0.25</v>
      </c>
      <c r="G35" s="71"/>
      <c r="H35" s="71"/>
      <c r="I35" s="71"/>
      <c r="J35" s="63" t="s">
        <v>112</v>
      </c>
      <c r="K35" s="63"/>
      <c r="L35" s="63" t="s">
        <v>112</v>
      </c>
      <c r="M35" s="63"/>
      <c r="N35" s="63"/>
      <c r="O35" s="63" t="s">
        <v>114</v>
      </c>
      <c r="P35" s="63"/>
      <c r="Q35" s="63"/>
      <c r="R35" s="72" t="s">
        <v>123</v>
      </c>
      <c r="S35" s="63"/>
      <c r="T35" s="66"/>
    </row>
    <row r="36" spans="2:27">
      <c r="B36" s="62"/>
      <c r="C36" s="63" t="s">
        <v>77</v>
      </c>
      <c r="D36" s="70">
        <v>0.34375</v>
      </c>
      <c r="E36" s="70">
        <v>0.36458333333333331</v>
      </c>
      <c r="F36" s="102">
        <f t="shared" si="1"/>
        <v>0.5</v>
      </c>
      <c r="G36" s="71"/>
      <c r="H36" s="71" t="s">
        <v>116</v>
      </c>
      <c r="I36" s="71">
        <v>654</v>
      </c>
      <c r="J36" s="63" t="s">
        <v>111</v>
      </c>
      <c r="K36" s="67"/>
      <c r="L36" s="63" t="s">
        <v>105</v>
      </c>
      <c r="M36" s="63"/>
      <c r="N36" s="63"/>
      <c r="O36" s="63" t="s">
        <v>106</v>
      </c>
      <c r="P36" s="63"/>
      <c r="Q36" s="63"/>
      <c r="R36" s="72" t="s">
        <v>123</v>
      </c>
      <c r="S36" s="63"/>
      <c r="T36" s="66"/>
      <c r="V36" s="58" t="s">
        <v>135</v>
      </c>
    </row>
    <row r="37" spans="2:27">
      <c r="B37" s="62"/>
      <c r="C37" s="63" t="s">
        <v>77</v>
      </c>
      <c r="D37" s="70">
        <v>0.36458333333333331</v>
      </c>
      <c r="E37" s="70">
        <v>0.41666666666666669</v>
      </c>
      <c r="F37" s="102">
        <f t="shared" si="1"/>
        <v>1.25</v>
      </c>
      <c r="G37" s="71"/>
      <c r="H37" s="71" t="s">
        <v>117</v>
      </c>
      <c r="I37" s="71">
        <v>13</v>
      </c>
      <c r="J37" s="63" t="s">
        <v>111</v>
      </c>
      <c r="K37" s="67"/>
      <c r="L37" s="63" t="s">
        <v>103</v>
      </c>
      <c r="M37" s="63"/>
      <c r="N37" s="63"/>
      <c r="O37" s="63" t="s">
        <v>104</v>
      </c>
      <c r="P37" s="63"/>
      <c r="Q37" s="63"/>
      <c r="R37" s="72" t="s">
        <v>123</v>
      </c>
      <c r="S37" s="63"/>
      <c r="T37" s="66"/>
      <c r="V37" s="14" t="s">
        <v>166</v>
      </c>
    </row>
    <row r="38" spans="2:27">
      <c r="B38" s="62"/>
      <c r="C38" s="63" t="s">
        <v>77</v>
      </c>
      <c r="D38" s="70">
        <v>0.41666666666666669</v>
      </c>
      <c r="E38" s="70">
        <v>0.4375</v>
      </c>
      <c r="F38" s="102">
        <f t="shared" si="1"/>
        <v>0.5</v>
      </c>
      <c r="G38" s="71"/>
      <c r="H38" s="71" t="s">
        <v>117</v>
      </c>
      <c r="I38" s="71">
        <v>14</v>
      </c>
      <c r="J38" s="63" t="s">
        <v>111</v>
      </c>
      <c r="K38" s="67"/>
      <c r="L38" s="63" t="s">
        <v>103</v>
      </c>
      <c r="M38" s="63"/>
      <c r="N38" s="63"/>
      <c r="O38" s="63" t="s">
        <v>104</v>
      </c>
      <c r="P38" s="63"/>
      <c r="Q38" s="63"/>
      <c r="R38" s="72" t="s">
        <v>123</v>
      </c>
      <c r="S38" s="63"/>
      <c r="T38" s="66"/>
      <c r="V38" s="54"/>
    </row>
    <row r="39" spans="2:27">
      <c r="B39" s="62"/>
      <c r="C39" s="63" t="s">
        <v>77</v>
      </c>
      <c r="D39" s="70">
        <v>0.4375</v>
      </c>
      <c r="E39" s="70">
        <v>0.47916666666666669</v>
      </c>
      <c r="F39" s="102">
        <f t="shared" si="1"/>
        <v>1</v>
      </c>
      <c r="G39" s="71"/>
      <c r="H39" s="71" t="s">
        <v>118</v>
      </c>
      <c r="I39" s="71">
        <v>56</v>
      </c>
      <c r="J39" s="63" t="s">
        <v>111</v>
      </c>
      <c r="K39" s="67"/>
      <c r="L39" s="63" t="s">
        <v>107</v>
      </c>
      <c r="M39" s="63"/>
      <c r="N39" s="63"/>
      <c r="O39" s="63" t="s">
        <v>108</v>
      </c>
      <c r="P39" s="63"/>
      <c r="Q39" s="63"/>
      <c r="R39" s="72" t="s">
        <v>123</v>
      </c>
      <c r="S39" s="63"/>
      <c r="T39" s="66"/>
      <c r="V39" s="14"/>
      <c r="W39" s="14"/>
      <c r="X39" s="14"/>
      <c r="Y39" s="14"/>
      <c r="AA39" s="14"/>
    </row>
    <row r="40" spans="2:27">
      <c r="B40" s="62"/>
      <c r="C40" s="63" t="s">
        <v>77</v>
      </c>
      <c r="D40" s="70">
        <v>0.54166666666666663</v>
      </c>
      <c r="E40" s="70">
        <v>0.5625</v>
      </c>
      <c r="F40" s="102">
        <f t="shared" si="1"/>
        <v>0.5</v>
      </c>
      <c r="G40" s="71"/>
      <c r="H40" s="71" t="s">
        <v>116</v>
      </c>
      <c r="I40" s="71">
        <v>654</v>
      </c>
      <c r="J40" s="63" t="s">
        <v>111</v>
      </c>
      <c r="K40" s="67"/>
      <c r="L40" s="63" t="s">
        <v>105</v>
      </c>
      <c r="M40" s="63"/>
      <c r="N40" s="63"/>
      <c r="O40" s="63" t="s">
        <v>106</v>
      </c>
      <c r="P40" s="63"/>
      <c r="Q40" s="63"/>
      <c r="R40" s="72" t="s">
        <v>123</v>
      </c>
      <c r="S40" s="63"/>
      <c r="T40" s="66"/>
      <c r="W40" s="14"/>
    </row>
    <row r="41" spans="2:27">
      <c r="B41" s="62"/>
      <c r="C41" s="63" t="s">
        <v>77</v>
      </c>
      <c r="D41" s="70">
        <v>0.5625</v>
      </c>
      <c r="E41" s="70">
        <v>0.57291666666666663</v>
      </c>
      <c r="F41" s="102">
        <f t="shared" si="1"/>
        <v>0.25</v>
      </c>
      <c r="G41" s="71"/>
      <c r="H41" s="71" t="s">
        <v>117</v>
      </c>
      <c r="I41" s="71">
        <v>14</v>
      </c>
      <c r="J41" s="63" t="s">
        <v>111</v>
      </c>
      <c r="K41" s="67"/>
      <c r="L41" s="63" t="s">
        <v>109</v>
      </c>
      <c r="M41" s="63"/>
      <c r="N41" s="63"/>
      <c r="O41" s="63" t="s">
        <v>110</v>
      </c>
      <c r="P41" s="63"/>
      <c r="Q41" s="63"/>
      <c r="R41" s="72" t="s">
        <v>123</v>
      </c>
      <c r="S41" s="63"/>
      <c r="T41" s="66"/>
      <c r="W41" s="14"/>
    </row>
    <row r="42" spans="2:27">
      <c r="B42" s="62"/>
      <c r="C42" s="63" t="s">
        <v>77</v>
      </c>
      <c r="D42" s="70">
        <v>0.57291666666666663</v>
      </c>
      <c r="E42" s="70">
        <v>0.65625</v>
      </c>
      <c r="F42" s="102">
        <f t="shared" si="1"/>
        <v>2</v>
      </c>
      <c r="G42" s="71"/>
      <c r="H42" s="71" t="s">
        <v>119</v>
      </c>
      <c r="I42" s="71"/>
      <c r="J42" s="63" t="s">
        <v>112</v>
      </c>
      <c r="K42" s="63"/>
      <c r="L42" s="63" t="s">
        <v>112</v>
      </c>
      <c r="M42" s="63"/>
      <c r="N42" s="63"/>
      <c r="O42" s="63" t="s">
        <v>113</v>
      </c>
      <c r="P42" s="63"/>
      <c r="Q42" s="63"/>
      <c r="R42" s="72" t="s">
        <v>123</v>
      </c>
      <c r="S42" s="63"/>
      <c r="T42" s="66"/>
    </row>
    <row r="43" spans="2:27">
      <c r="B43" s="62"/>
      <c r="C43" s="63" t="s">
        <v>77</v>
      </c>
      <c r="D43" s="70">
        <v>0.65625</v>
      </c>
      <c r="E43" s="70">
        <v>0.70833333333333337</v>
      </c>
      <c r="F43" s="102">
        <f t="shared" si="1"/>
        <v>1.25</v>
      </c>
      <c r="G43" s="71"/>
      <c r="H43" s="71" t="s">
        <v>120</v>
      </c>
      <c r="I43" s="71"/>
      <c r="J43" s="63" t="s">
        <v>112</v>
      </c>
      <c r="K43" s="63"/>
      <c r="L43" s="63" t="s">
        <v>112</v>
      </c>
      <c r="M43" s="63"/>
      <c r="N43" s="63"/>
      <c r="O43" s="63" t="s">
        <v>113</v>
      </c>
      <c r="P43" s="63"/>
      <c r="Q43" s="63"/>
      <c r="R43" s="72" t="s">
        <v>123</v>
      </c>
      <c r="S43" s="63"/>
      <c r="T43" s="66"/>
      <c r="V43" s="14"/>
    </row>
    <row r="44" spans="2:27">
      <c r="B44" s="62"/>
      <c r="C44" s="63" t="s">
        <v>77</v>
      </c>
      <c r="D44" s="70">
        <v>0.70833333333333337</v>
      </c>
      <c r="E44" s="70">
        <v>0.72916666666666663</v>
      </c>
      <c r="F44" s="70"/>
      <c r="G44" s="71"/>
      <c r="H44" s="71"/>
      <c r="I44" s="71"/>
      <c r="J44" s="63" t="s">
        <v>112</v>
      </c>
      <c r="K44" s="63"/>
      <c r="L44" s="63" t="s">
        <v>112</v>
      </c>
      <c r="M44" s="63"/>
      <c r="N44" s="63"/>
      <c r="O44" s="63" t="s">
        <v>143</v>
      </c>
      <c r="P44" s="63"/>
      <c r="Q44" s="63"/>
      <c r="R44" s="72" t="s">
        <v>123</v>
      </c>
      <c r="S44" s="63"/>
      <c r="T44" s="66"/>
      <c r="V44" s="14"/>
    </row>
    <row r="45" spans="2:27" s="14" customFormat="1">
      <c r="B45" s="62"/>
      <c r="C45" s="63"/>
      <c r="D45" s="70"/>
      <c r="E45" s="70"/>
      <c r="F45" s="70"/>
      <c r="G45" s="71"/>
      <c r="H45" s="71"/>
      <c r="I45" s="71"/>
      <c r="J45" s="63"/>
      <c r="K45" s="63"/>
      <c r="L45" s="63"/>
      <c r="M45" s="63"/>
      <c r="N45" s="63"/>
      <c r="O45" s="63"/>
      <c r="P45" s="63"/>
      <c r="Q45" s="63"/>
      <c r="R45" s="72"/>
      <c r="S45" s="63"/>
      <c r="T45" s="66"/>
    </row>
    <row r="46" spans="2:27" s="14" customFormat="1">
      <c r="B46" s="62"/>
      <c r="C46" s="63"/>
      <c r="D46" s="70"/>
      <c r="E46" s="103" t="s">
        <v>223</v>
      </c>
      <c r="F46" s="103">
        <v>0.3125</v>
      </c>
      <c r="G46" s="71"/>
      <c r="H46" s="71"/>
      <c r="I46" s="71"/>
      <c r="J46" s="63"/>
      <c r="K46" s="63"/>
      <c r="L46" s="63"/>
      <c r="M46" s="63"/>
      <c r="N46" s="63"/>
      <c r="O46" s="63"/>
      <c r="P46" s="63"/>
      <c r="Q46" s="63"/>
      <c r="R46" s="72"/>
      <c r="S46" s="63"/>
      <c r="T46" s="66"/>
    </row>
    <row r="47" spans="2:27" s="14" customFormat="1">
      <c r="B47" s="62"/>
      <c r="C47" s="63"/>
      <c r="D47" s="70"/>
      <c r="E47" s="70"/>
      <c r="F47" s="70"/>
      <c r="G47" s="71"/>
      <c r="H47" s="71"/>
      <c r="I47" s="71"/>
      <c r="J47" s="63"/>
      <c r="K47" s="63"/>
      <c r="L47" s="63"/>
      <c r="M47" s="63"/>
      <c r="N47" s="63"/>
      <c r="O47" s="63"/>
      <c r="P47" s="63"/>
      <c r="Q47" s="63"/>
      <c r="R47" s="72"/>
      <c r="S47" s="63"/>
      <c r="T47" s="66"/>
    </row>
    <row r="48" spans="2:27" s="14" customFormat="1" ht="12.75" thickBot="1"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5"/>
    </row>
    <row r="49" spans="2:20" s="14" customFormat="1" ht="12.75" thickTop="1"/>
    <row r="50" spans="2:20">
      <c r="C50" s="53" t="s">
        <v>141</v>
      </c>
    </row>
    <row r="51" spans="2:20" ht="12.75" thickBot="1">
      <c r="B51" s="14"/>
      <c r="C51" s="53"/>
      <c r="D51" s="14"/>
      <c r="E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2:20" ht="12.75" thickTop="1"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1"/>
    </row>
    <row r="53" spans="2:20">
      <c r="B53" s="62"/>
      <c r="C53" s="63"/>
      <c r="D53" s="64" t="s">
        <v>75</v>
      </c>
      <c r="E53" s="63"/>
      <c r="F53" s="63"/>
      <c r="G53" s="67"/>
      <c r="H53" s="64" t="s">
        <v>139</v>
      </c>
      <c r="I53" s="63"/>
      <c r="J53" s="63"/>
      <c r="K53" s="67"/>
      <c r="L53" s="64" t="s">
        <v>142</v>
      </c>
      <c r="M53" s="63"/>
      <c r="N53" s="63"/>
      <c r="O53" s="63"/>
      <c r="P53" s="63" t="s">
        <v>76</v>
      </c>
      <c r="Q53" s="63"/>
      <c r="R53" s="65" t="s">
        <v>77</v>
      </c>
      <c r="S53" s="63"/>
      <c r="T53" s="66"/>
    </row>
    <row r="54" spans="2:20"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7"/>
      <c r="Q54" s="63"/>
      <c r="R54" s="64" t="s">
        <v>145</v>
      </c>
      <c r="S54" s="63"/>
      <c r="T54" s="66"/>
    </row>
    <row r="55" spans="2:20"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4" t="s">
        <v>164</v>
      </c>
      <c r="S55" s="63"/>
      <c r="T55" s="66"/>
    </row>
    <row r="56" spans="2:20"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6"/>
    </row>
    <row r="57" spans="2:20">
      <c r="B57" s="62"/>
      <c r="C57" s="68" t="s">
        <v>140</v>
      </c>
      <c r="D57" s="68" t="s">
        <v>78</v>
      </c>
      <c r="E57" s="68" t="s">
        <v>79</v>
      </c>
      <c r="F57" s="68" t="s">
        <v>222</v>
      </c>
      <c r="G57" s="68" t="s">
        <v>160</v>
      </c>
      <c r="H57" s="68" t="s">
        <v>80</v>
      </c>
      <c r="I57" s="68" t="s">
        <v>82</v>
      </c>
      <c r="J57" s="68" t="s">
        <v>83</v>
      </c>
      <c r="K57" s="69"/>
      <c r="L57" s="68" t="s">
        <v>84</v>
      </c>
      <c r="M57" s="69"/>
      <c r="N57" s="68"/>
      <c r="O57" s="68" t="s">
        <v>85</v>
      </c>
      <c r="P57" s="68"/>
      <c r="Q57" s="68"/>
      <c r="R57" s="63"/>
      <c r="S57" s="63"/>
      <c r="T57" s="66"/>
    </row>
    <row r="58" spans="2:20">
      <c r="B58" s="62"/>
      <c r="C58" s="63" t="s">
        <v>77</v>
      </c>
      <c r="D58" s="70">
        <v>0.3125</v>
      </c>
      <c r="E58" s="70">
        <v>0.33333333333333331</v>
      </c>
      <c r="F58" s="102">
        <f>IF(OR(D58="",E58=""),"",HOUR(E58)-HOUR(D58)+(MINUTE(E58)-MINUTE(D58))/60)</f>
        <v>0.5</v>
      </c>
      <c r="G58" s="71">
        <v>12</v>
      </c>
      <c r="H58" s="71" t="s">
        <v>115</v>
      </c>
      <c r="I58" s="71">
        <v>365</v>
      </c>
      <c r="J58" s="63" t="s">
        <v>111</v>
      </c>
      <c r="K58" s="67"/>
      <c r="L58" s="63" t="s">
        <v>103</v>
      </c>
      <c r="M58" s="63"/>
      <c r="N58" s="63"/>
      <c r="O58" s="63" t="s">
        <v>104</v>
      </c>
      <c r="P58" s="63"/>
      <c r="Q58" s="63"/>
      <c r="R58" s="72"/>
      <c r="S58" s="63"/>
      <c r="T58" s="66"/>
    </row>
    <row r="59" spans="2:20">
      <c r="B59" s="62"/>
      <c r="C59" s="63" t="s">
        <v>77</v>
      </c>
      <c r="D59" s="70">
        <v>0.33333333333333331</v>
      </c>
      <c r="E59" s="70">
        <v>0.34375</v>
      </c>
      <c r="F59" s="102">
        <f t="shared" ref="F59:F68" si="2">IF(OR(D59="",E59=""),"",HOUR(E59)-HOUR(D59)+(MINUTE(E59)-MINUTE(D59))/60)</f>
        <v>0.25</v>
      </c>
      <c r="G59" s="71"/>
      <c r="H59" s="71"/>
      <c r="I59" s="71"/>
      <c r="J59" s="63" t="s">
        <v>112</v>
      </c>
      <c r="K59" s="63"/>
      <c r="L59" s="63" t="s">
        <v>112</v>
      </c>
      <c r="M59" s="63"/>
      <c r="N59" s="63"/>
      <c r="O59" s="63" t="s">
        <v>114</v>
      </c>
      <c r="P59" s="63"/>
      <c r="Q59" s="63"/>
      <c r="R59" s="72"/>
      <c r="S59" s="63"/>
      <c r="T59" s="66"/>
    </row>
    <row r="60" spans="2:20">
      <c r="B60" s="62"/>
      <c r="C60" s="63" t="s">
        <v>77</v>
      </c>
      <c r="D60" s="70">
        <v>0.34375</v>
      </c>
      <c r="E60" s="70">
        <v>0.36458333333333331</v>
      </c>
      <c r="F60" s="102">
        <f t="shared" si="2"/>
        <v>0.5</v>
      </c>
      <c r="G60" s="71">
        <v>15</v>
      </c>
      <c r="H60" s="71" t="s">
        <v>116</v>
      </c>
      <c r="I60" s="71">
        <v>654</v>
      </c>
      <c r="J60" s="63" t="s">
        <v>111</v>
      </c>
      <c r="K60" s="67"/>
      <c r="L60" s="63" t="s">
        <v>105</v>
      </c>
      <c r="M60" s="63"/>
      <c r="N60" s="63"/>
      <c r="O60" s="63" t="s">
        <v>106</v>
      </c>
      <c r="P60" s="63"/>
      <c r="Q60" s="63"/>
      <c r="R60" s="72"/>
      <c r="S60" s="63"/>
      <c r="T60" s="66"/>
    </row>
    <row r="61" spans="2:20">
      <c r="B61" s="62"/>
      <c r="C61" s="63" t="s">
        <v>77</v>
      </c>
      <c r="D61" s="70">
        <v>0.36458333333333331</v>
      </c>
      <c r="E61" s="70">
        <v>0.41666666666666669</v>
      </c>
      <c r="F61" s="102">
        <f t="shared" si="2"/>
        <v>1.25</v>
      </c>
      <c r="G61" s="71">
        <v>65</v>
      </c>
      <c r="H61" s="71" t="s">
        <v>117</v>
      </c>
      <c r="I61" s="71">
        <v>13</v>
      </c>
      <c r="J61" s="63" t="s">
        <v>111</v>
      </c>
      <c r="K61" s="67"/>
      <c r="L61" s="63" t="s">
        <v>103</v>
      </c>
      <c r="M61" s="63"/>
      <c r="N61" s="63"/>
      <c r="O61" s="63" t="s">
        <v>104</v>
      </c>
      <c r="P61" s="63"/>
      <c r="Q61" s="63"/>
      <c r="R61" s="72"/>
      <c r="S61" s="63"/>
      <c r="T61" s="66"/>
    </row>
    <row r="62" spans="2:20">
      <c r="B62" s="62"/>
      <c r="C62" s="63" t="s">
        <v>77</v>
      </c>
      <c r="D62" s="70">
        <v>0.41666666666666669</v>
      </c>
      <c r="E62" s="70">
        <v>0.4375</v>
      </c>
      <c r="F62" s="102">
        <f t="shared" si="2"/>
        <v>0.5</v>
      </c>
      <c r="G62" s="71">
        <v>65</v>
      </c>
      <c r="H62" s="71" t="s">
        <v>117</v>
      </c>
      <c r="I62" s="71">
        <v>14</v>
      </c>
      <c r="J62" s="63" t="s">
        <v>111</v>
      </c>
      <c r="K62" s="67"/>
      <c r="L62" s="63" t="s">
        <v>103</v>
      </c>
      <c r="M62" s="63"/>
      <c r="N62" s="63"/>
      <c r="O62" s="63" t="s">
        <v>104</v>
      </c>
      <c r="P62" s="63"/>
      <c r="Q62" s="63"/>
      <c r="R62" s="72"/>
      <c r="S62" s="63"/>
      <c r="T62" s="66"/>
    </row>
    <row r="63" spans="2:20">
      <c r="B63" s="62"/>
      <c r="C63" s="63" t="s">
        <v>77</v>
      </c>
      <c r="D63" s="70">
        <v>0.4375</v>
      </c>
      <c r="E63" s="70">
        <v>0.47916666666666669</v>
      </c>
      <c r="F63" s="102">
        <f t="shared" si="2"/>
        <v>1</v>
      </c>
      <c r="G63" s="71">
        <v>68</v>
      </c>
      <c r="H63" s="71" t="s">
        <v>118</v>
      </c>
      <c r="I63" s="71">
        <v>56</v>
      </c>
      <c r="J63" s="63" t="s">
        <v>111</v>
      </c>
      <c r="K63" s="67"/>
      <c r="L63" s="63" t="s">
        <v>107</v>
      </c>
      <c r="M63" s="63"/>
      <c r="N63" s="63"/>
      <c r="O63" s="63" t="s">
        <v>108</v>
      </c>
      <c r="P63" s="63"/>
      <c r="Q63" s="63"/>
      <c r="R63" s="72"/>
      <c r="S63" s="63"/>
      <c r="T63" s="66"/>
    </row>
    <row r="64" spans="2:20">
      <c r="B64" s="62"/>
      <c r="C64" s="63" t="s">
        <v>77</v>
      </c>
      <c r="D64" s="70">
        <v>0.54166666666666663</v>
      </c>
      <c r="E64" s="70">
        <v>0.5625</v>
      </c>
      <c r="F64" s="102">
        <f t="shared" si="2"/>
        <v>0.5</v>
      </c>
      <c r="G64" s="71">
        <v>15</v>
      </c>
      <c r="H64" s="71" t="s">
        <v>116</v>
      </c>
      <c r="I64" s="71">
        <v>654</v>
      </c>
      <c r="J64" s="63" t="s">
        <v>111</v>
      </c>
      <c r="K64" s="67"/>
      <c r="L64" s="63" t="s">
        <v>105</v>
      </c>
      <c r="M64" s="63"/>
      <c r="N64" s="63"/>
      <c r="O64" s="63" t="s">
        <v>106</v>
      </c>
      <c r="P64" s="63"/>
      <c r="Q64" s="63"/>
      <c r="R64" s="72"/>
      <c r="S64" s="63"/>
      <c r="T64" s="66"/>
    </row>
    <row r="65" spans="2:22" s="14" customFormat="1">
      <c r="B65" s="62"/>
      <c r="C65" s="63" t="s">
        <v>77</v>
      </c>
      <c r="D65" s="70">
        <v>0.5625</v>
      </c>
      <c r="E65" s="70">
        <v>0.57291666666666663</v>
      </c>
      <c r="F65" s="102">
        <f t="shared" si="2"/>
        <v>0.25</v>
      </c>
      <c r="G65" s="71">
        <v>65</v>
      </c>
      <c r="H65" s="71" t="s">
        <v>117</v>
      </c>
      <c r="I65" s="71">
        <v>14</v>
      </c>
      <c r="J65" s="63" t="s">
        <v>111</v>
      </c>
      <c r="K65" s="67"/>
      <c r="L65" s="63" t="s">
        <v>109</v>
      </c>
      <c r="M65" s="63"/>
      <c r="N65" s="63"/>
      <c r="O65" s="63" t="s">
        <v>110</v>
      </c>
      <c r="P65" s="63"/>
      <c r="Q65" s="63"/>
      <c r="R65" s="72"/>
      <c r="S65" s="63"/>
      <c r="T65" s="66"/>
    </row>
    <row r="66" spans="2:22" s="14" customFormat="1">
      <c r="B66" s="62"/>
      <c r="C66" s="63" t="s">
        <v>77</v>
      </c>
      <c r="D66" s="70">
        <v>0.57291666666666663</v>
      </c>
      <c r="E66" s="70">
        <v>0.65625</v>
      </c>
      <c r="F66" s="102">
        <f t="shared" si="2"/>
        <v>2</v>
      </c>
      <c r="G66" s="71"/>
      <c r="H66" s="71" t="s">
        <v>119</v>
      </c>
      <c r="I66" s="71"/>
      <c r="J66" s="63" t="s">
        <v>112</v>
      </c>
      <c r="K66" s="63"/>
      <c r="L66" s="63" t="s">
        <v>112</v>
      </c>
      <c r="M66" s="63"/>
      <c r="N66" s="63"/>
      <c r="O66" s="63" t="s">
        <v>113</v>
      </c>
      <c r="P66" s="63"/>
      <c r="Q66" s="63"/>
      <c r="R66" s="72"/>
      <c r="S66" s="63"/>
      <c r="T66" s="66"/>
    </row>
    <row r="67" spans="2:22" s="14" customFormat="1">
      <c r="B67" s="62"/>
      <c r="C67" s="63" t="s">
        <v>77</v>
      </c>
      <c r="D67" s="70">
        <v>0.65625</v>
      </c>
      <c r="E67" s="70">
        <v>0.70833333333333337</v>
      </c>
      <c r="F67" s="102">
        <f t="shared" si="2"/>
        <v>1.25</v>
      </c>
      <c r="G67" s="71"/>
      <c r="H67" s="71" t="s">
        <v>120</v>
      </c>
      <c r="I67" s="71"/>
      <c r="J67" s="63" t="s">
        <v>112</v>
      </c>
      <c r="K67" s="63"/>
      <c r="L67" s="63" t="s">
        <v>112</v>
      </c>
      <c r="M67" s="63"/>
      <c r="N67" s="63"/>
      <c r="O67" s="63" t="s">
        <v>113</v>
      </c>
      <c r="P67" s="63"/>
      <c r="Q67" s="63"/>
      <c r="R67" s="72"/>
      <c r="S67" s="63"/>
      <c r="T67" s="66"/>
    </row>
    <row r="68" spans="2:22" s="14" customFormat="1">
      <c r="B68" s="62"/>
      <c r="C68" s="63" t="s">
        <v>77</v>
      </c>
      <c r="D68" s="70">
        <v>0.70833333333333337</v>
      </c>
      <c r="E68" s="70">
        <v>0.72916666666666663</v>
      </c>
      <c r="F68" s="102">
        <f t="shared" si="2"/>
        <v>0.5</v>
      </c>
      <c r="G68" s="71"/>
      <c r="H68" s="71"/>
      <c r="I68" s="71"/>
      <c r="J68" s="63" t="s">
        <v>112</v>
      </c>
      <c r="K68" s="63"/>
      <c r="L68" s="63" t="s">
        <v>112</v>
      </c>
      <c r="M68" s="63"/>
      <c r="N68" s="63"/>
      <c r="O68" s="63" t="s">
        <v>143</v>
      </c>
      <c r="P68" s="63"/>
      <c r="Q68" s="63"/>
      <c r="R68" s="72"/>
      <c r="S68" s="63"/>
      <c r="T68" s="66"/>
    </row>
    <row r="69" spans="2:22" s="14" customFormat="1">
      <c r="B69" s="62"/>
      <c r="C69" s="63"/>
      <c r="D69" s="70"/>
      <c r="E69" s="70"/>
      <c r="F69" s="102"/>
      <c r="G69" s="71"/>
      <c r="H69" s="71"/>
      <c r="I69" s="71"/>
      <c r="J69" s="63"/>
      <c r="K69" s="63"/>
      <c r="L69" s="63"/>
      <c r="M69" s="63"/>
      <c r="N69" s="63"/>
      <c r="O69" s="63"/>
      <c r="P69" s="63"/>
      <c r="Q69" s="63"/>
      <c r="R69" s="72"/>
      <c r="S69" s="63"/>
      <c r="T69" s="66"/>
    </row>
    <row r="70" spans="2:22" s="14" customFormat="1">
      <c r="B70" s="62"/>
      <c r="C70" s="63"/>
      <c r="D70" s="70"/>
      <c r="E70" s="103" t="s">
        <v>223</v>
      </c>
      <c r="F70" s="103">
        <v>0.58333333333333337</v>
      </c>
      <c r="G70" s="71"/>
      <c r="H70" s="71"/>
      <c r="I70" s="71"/>
      <c r="J70" s="63"/>
      <c r="K70" s="63"/>
      <c r="L70" s="63"/>
      <c r="M70" s="63"/>
      <c r="N70" s="63"/>
      <c r="O70" s="63"/>
      <c r="P70" s="63"/>
      <c r="Q70" s="63"/>
      <c r="R70" s="72"/>
      <c r="S70" s="63"/>
      <c r="T70" s="66"/>
      <c r="V70" s="14" t="s">
        <v>262</v>
      </c>
    </row>
    <row r="71" spans="2:22" s="14" customFormat="1" ht="12.75" thickBot="1">
      <c r="B71" s="7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5"/>
    </row>
    <row r="72" spans="2:22" s="14" customFormat="1" ht="12.75" thickTop="1"/>
    <row r="73" spans="2:22" s="14" customFormat="1">
      <c r="B73"/>
      <c r="C73" s="53" t="s">
        <v>167</v>
      </c>
      <c r="D73"/>
      <c r="E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2" s="14" customFormat="1" ht="12.75" thickBot="1">
      <c r="B74"/>
      <c r="C74"/>
      <c r="D74"/>
      <c r="E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2:22" s="14" customFormat="1" ht="12.75" thickTop="1">
      <c r="B75"/>
      <c r="C75" s="59"/>
      <c r="D75" s="60"/>
      <c r="E75" s="60"/>
      <c r="F75" s="60"/>
      <c r="G75" s="60"/>
      <c r="H75" s="60"/>
      <c r="I75" s="60"/>
      <c r="J75" s="60"/>
      <c r="K75" s="61"/>
      <c r="L75"/>
      <c r="M75" s="54" t="s">
        <v>263</v>
      </c>
      <c r="N75"/>
      <c r="O75"/>
      <c r="P75"/>
      <c r="Q75"/>
      <c r="R75"/>
      <c r="S75"/>
      <c r="T75"/>
    </row>
    <row r="76" spans="2:22" s="14" customFormat="1">
      <c r="B76"/>
      <c r="C76" s="62"/>
      <c r="D76" s="63"/>
      <c r="E76" s="64" t="s">
        <v>168</v>
      </c>
      <c r="F76" s="64"/>
      <c r="G76" s="67"/>
      <c r="H76" s="63"/>
      <c r="I76" s="63"/>
      <c r="J76" s="63"/>
      <c r="K76" s="66"/>
      <c r="L76"/>
      <c r="M76" s="14" t="s">
        <v>174</v>
      </c>
      <c r="N76"/>
      <c r="O76"/>
      <c r="P76"/>
      <c r="Q76"/>
      <c r="R76"/>
      <c r="S76"/>
      <c r="T76"/>
    </row>
    <row r="77" spans="2:22" s="14" customFormat="1">
      <c r="B77"/>
      <c r="C77" s="62"/>
      <c r="D77" s="63"/>
      <c r="E77" s="63"/>
      <c r="F77" s="63"/>
      <c r="G77" s="63"/>
      <c r="H77" s="63"/>
      <c r="I77" s="63"/>
      <c r="J77" s="63"/>
      <c r="K77" s="66"/>
      <c r="L77"/>
      <c r="M77" s="14" t="s">
        <v>264</v>
      </c>
      <c r="N77"/>
      <c r="O77"/>
      <c r="P77"/>
      <c r="Q77"/>
      <c r="R77"/>
      <c r="S77"/>
      <c r="T77"/>
    </row>
    <row r="78" spans="2:22" s="14" customFormat="1">
      <c r="B78"/>
      <c r="C78" s="62"/>
      <c r="D78" s="68" t="s">
        <v>140</v>
      </c>
      <c r="E78" s="63"/>
      <c r="F78" s="63"/>
      <c r="G78" s="68" t="s">
        <v>169</v>
      </c>
      <c r="H78" s="63"/>
      <c r="I78" s="63"/>
      <c r="J78" s="63"/>
      <c r="K78" s="66"/>
      <c r="L78"/>
      <c r="M78" s="14" t="s">
        <v>175</v>
      </c>
      <c r="N78"/>
      <c r="O78"/>
      <c r="P78"/>
      <c r="Q78"/>
      <c r="R78"/>
      <c r="S78"/>
      <c r="T78"/>
    </row>
    <row r="79" spans="2:22" s="14" customFormat="1" ht="12.75">
      <c r="B79"/>
      <c r="C79" s="62"/>
      <c r="D79" s="63" t="s">
        <v>77</v>
      </c>
      <c r="E79" s="63"/>
      <c r="F79" s="63"/>
      <c r="G79" s="79" t="s">
        <v>170</v>
      </c>
      <c r="H79" s="63"/>
      <c r="I79" s="79" t="s">
        <v>171</v>
      </c>
      <c r="J79" s="63"/>
      <c r="K79" s="66"/>
      <c r="L79"/>
      <c r="M79" s="104" t="s">
        <v>173</v>
      </c>
      <c r="N79"/>
      <c r="O79"/>
      <c r="P79"/>
      <c r="Q79"/>
      <c r="R79"/>
      <c r="S79"/>
      <c r="T79"/>
    </row>
    <row r="80" spans="2:22" s="14" customFormat="1" ht="12.75">
      <c r="B80"/>
      <c r="C80" s="62"/>
      <c r="D80" s="63" t="s">
        <v>77</v>
      </c>
      <c r="E80" s="63"/>
      <c r="F80" s="63"/>
      <c r="G80" s="79" t="s">
        <v>170</v>
      </c>
      <c r="H80" s="63"/>
      <c r="I80" s="79" t="s">
        <v>171</v>
      </c>
      <c r="J80" s="63"/>
      <c r="K80" s="66"/>
      <c r="L80"/>
      <c r="M80" s="104" t="s">
        <v>227</v>
      </c>
      <c r="N80"/>
      <c r="O80"/>
      <c r="P80"/>
      <c r="Q80"/>
      <c r="R80"/>
      <c r="S80"/>
      <c r="T80"/>
    </row>
    <row r="81" spans="2:20" s="14" customFormat="1" ht="12.75">
      <c r="B81"/>
      <c r="C81" s="62"/>
      <c r="D81" s="63" t="s">
        <v>77</v>
      </c>
      <c r="E81" s="63"/>
      <c r="F81" s="63"/>
      <c r="G81" s="79" t="s">
        <v>170</v>
      </c>
      <c r="H81" s="63"/>
      <c r="I81" s="79" t="s">
        <v>171</v>
      </c>
      <c r="J81" s="63"/>
      <c r="K81" s="66"/>
      <c r="L81"/>
      <c r="M81"/>
      <c r="N81"/>
      <c r="O81"/>
      <c r="P81"/>
      <c r="Q81"/>
      <c r="R81"/>
      <c r="S81"/>
      <c r="T81"/>
    </row>
    <row r="82" spans="2:20" s="14" customFormat="1" ht="12.75">
      <c r="B82"/>
      <c r="C82" s="62"/>
      <c r="D82" s="63" t="s">
        <v>77</v>
      </c>
      <c r="E82" s="63"/>
      <c r="F82" s="63"/>
      <c r="G82" s="79" t="s">
        <v>170</v>
      </c>
      <c r="H82" s="63"/>
      <c r="I82" s="79" t="s">
        <v>171</v>
      </c>
      <c r="J82" s="63"/>
      <c r="K82" s="66"/>
      <c r="L82"/>
      <c r="M82"/>
      <c r="N82"/>
      <c r="O82"/>
      <c r="P82"/>
      <c r="Q82"/>
      <c r="R82"/>
      <c r="S82"/>
      <c r="T82"/>
    </row>
    <row r="83" spans="2:20" s="14" customFormat="1" ht="12.75">
      <c r="B83"/>
      <c r="C83" s="62"/>
      <c r="D83" s="63" t="s">
        <v>77</v>
      </c>
      <c r="E83" s="63"/>
      <c r="F83" s="63"/>
      <c r="G83" s="79" t="s">
        <v>170</v>
      </c>
      <c r="H83" s="63"/>
      <c r="I83" s="79" t="s">
        <v>171</v>
      </c>
      <c r="J83" s="63"/>
      <c r="K83" s="66"/>
      <c r="L83"/>
      <c r="M83"/>
      <c r="N83"/>
      <c r="O83"/>
      <c r="P83"/>
      <c r="Q83"/>
      <c r="R83"/>
      <c r="S83"/>
      <c r="T83"/>
    </row>
    <row r="84" spans="2:20" s="14" customFormat="1">
      <c r="B84"/>
      <c r="C84" s="62"/>
      <c r="D84" s="63"/>
      <c r="E84" s="63"/>
      <c r="F84" s="63"/>
      <c r="G84" s="63"/>
      <c r="H84" s="63"/>
      <c r="I84" s="63"/>
      <c r="J84" s="63"/>
      <c r="K84" s="66"/>
      <c r="L84"/>
      <c r="M84"/>
      <c r="N84"/>
      <c r="O84"/>
      <c r="P84"/>
      <c r="Q84"/>
      <c r="R84"/>
      <c r="S84"/>
      <c r="T84"/>
    </row>
    <row r="85" spans="2:20" s="14" customFormat="1">
      <c r="B85"/>
      <c r="C85" s="62"/>
      <c r="D85" s="63"/>
      <c r="E85" s="63"/>
      <c r="F85" s="63"/>
      <c r="G85" s="63"/>
      <c r="H85" s="80" t="s">
        <v>172</v>
      </c>
      <c r="I85" s="63"/>
      <c r="J85" s="63"/>
      <c r="K85" s="66"/>
      <c r="L85"/>
      <c r="M85"/>
      <c r="N85"/>
      <c r="O85"/>
      <c r="P85"/>
      <c r="Q85"/>
      <c r="R85"/>
      <c r="S85"/>
      <c r="T85"/>
    </row>
    <row r="86" spans="2:20" s="14" customFormat="1" ht="12.75" thickBot="1">
      <c r="B86"/>
      <c r="C86" s="73"/>
      <c r="D86" s="74"/>
      <c r="E86" s="74"/>
      <c r="F86" s="74"/>
      <c r="G86" s="74"/>
      <c r="H86" s="74"/>
      <c r="I86" s="74"/>
      <c r="J86" s="74"/>
      <c r="K86" s="75"/>
      <c r="L86"/>
      <c r="M86"/>
      <c r="N86"/>
      <c r="O86"/>
      <c r="P86"/>
      <c r="Q86"/>
      <c r="R86"/>
      <c r="S86"/>
      <c r="T86"/>
    </row>
    <row r="87" spans="2:20" ht="12.75" thickTop="1"/>
  </sheetData>
  <conditionalFormatting sqref="F11:F21 F34:F43 F58:F69">
    <cfRule type="cellIs" dxfId="1" priority="6" operator="greaterThan">
      <formula>4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62"/>
  <sheetViews>
    <sheetView showGridLines="0" workbookViewId="0">
      <selection activeCell="S17" sqref="S17"/>
    </sheetView>
  </sheetViews>
  <sheetFormatPr defaultRowHeight="12"/>
  <cols>
    <col min="32" max="32" width="9.33203125" style="14"/>
    <col min="33" max="33" width="15.33203125" bestFit="1" customWidth="1"/>
  </cols>
  <sheetData>
    <row r="1" spans="1:31" s="14" customFormat="1">
      <c r="B1" s="57" t="s">
        <v>266</v>
      </c>
    </row>
    <row r="2" spans="1:31" s="14" customFormat="1"/>
    <row r="3" spans="1:31">
      <c r="A3" s="53"/>
      <c r="B3" s="106" t="s">
        <v>363</v>
      </c>
    </row>
    <row r="5" spans="1:31">
      <c r="A5" s="76"/>
      <c r="B5" s="77" t="s">
        <v>273</v>
      </c>
      <c r="C5" s="76"/>
      <c r="D5" s="76"/>
      <c r="E5" s="76"/>
      <c r="F5" s="76"/>
      <c r="G5" s="76"/>
      <c r="H5" s="76"/>
      <c r="I5" s="77"/>
      <c r="J5" s="76"/>
      <c r="K5" s="76"/>
      <c r="L5" s="76"/>
      <c r="M5" s="76"/>
      <c r="N5" s="76"/>
      <c r="O5" s="76"/>
      <c r="Q5" s="14" t="s">
        <v>278</v>
      </c>
    </row>
    <row r="6" spans="1:31">
      <c r="A6" s="76"/>
      <c r="B6" s="76"/>
      <c r="C6" s="76"/>
      <c r="D6" s="76"/>
      <c r="E6" s="76"/>
      <c r="F6" s="76"/>
      <c r="G6" s="76"/>
      <c r="H6" s="76"/>
      <c r="I6" s="76"/>
      <c r="J6" s="76"/>
      <c r="K6" s="76" t="s">
        <v>76</v>
      </c>
      <c r="L6" s="76"/>
      <c r="M6" s="107" t="s">
        <v>230</v>
      </c>
      <c r="N6" s="76"/>
      <c r="O6" s="76"/>
      <c r="Q6" s="14" t="s">
        <v>285</v>
      </c>
    </row>
    <row r="7" spans="1:3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14"/>
    </row>
    <row r="8" spans="1:3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Q8" s="14" t="s">
        <v>275</v>
      </c>
      <c r="Z8" s="14"/>
      <c r="AA8" s="14"/>
      <c r="AB8" s="14"/>
      <c r="AC8" s="14"/>
      <c r="AD8" s="14"/>
      <c r="AE8" s="14"/>
    </row>
    <row r="9" spans="1:3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Z9" s="14"/>
    </row>
    <row r="10" spans="1:3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Z10" s="14"/>
    </row>
    <row r="11" spans="1:3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Z11" s="14"/>
    </row>
    <row r="12" spans="1:3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Z12" s="14"/>
    </row>
    <row r="13" spans="1:3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Z13" s="14"/>
    </row>
    <row r="14" spans="1:3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Z14" s="14"/>
    </row>
    <row r="15" spans="1:3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Z15" s="14"/>
    </row>
    <row r="16" spans="1:3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Z16" s="14"/>
    </row>
    <row r="17" spans="1:36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Z17" s="14"/>
    </row>
    <row r="18" spans="1:36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36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  <row r="20" spans="1:36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36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AA21" s="14"/>
    </row>
    <row r="22" spans="1:36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36">
      <c r="A23" s="76"/>
      <c r="B23" s="77" t="s">
        <v>155</v>
      </c>
      <c r="C23" s="76"/>
      <c r="D23" s="76"/>
      <c r="E23" s="76"/>
      <c r="F23" s="76"/>
      <c r="G23" s="76"/>
      <c r="H23" s="76"/>
      <c r="I23" s="77"/>
      <c r="J23" s="76"/>
      <c r="K23" s="76"/>
      <c r="L23" s="76"/>
      <c r="M23" s="76"/>
      <c r="N23" s="76"/>
      <c r="O23" s="76"/>
    </row>
    <row r="24" spans="1:36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Q24" s="14" t="s">
        <v>283</v>
      </c>
    </row>
    <row r="25" spans="1:36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Q25" s="14" t="s">
        <v>284</v>
      </c>
    </row>
    <row r="26" spans="1:3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36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AG27" s="14"/>
      <c r="AH27" s="14"/>
      <c r="AI27" s="14"/>
      <c r="AJ27" s="14"/>
    </row>
    <row r="28" spans="1:36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36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36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36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36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27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spans="1:27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27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</row>
    <row r="36" spans="1:27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  <row r="37" spans="1:2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AA37" s="14"/>
    </row>
    <row r="38" spans="1:27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27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</row>
    <row r="40" spans="1:27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</row>
    <row r="43" spans="1:27">
      <c r="Q43" s="14" t="s">
        <v>81</v>
      </c>
      <c r="R43" s="14" t="s">
        <v>80</v>
      </c>
      <c r="S43" s="14" t="s">
        <v>148</v>
      </c>
      <c r="T43" s="14" t="s">
        <v>149</v>
      </c>
      <c r="U43" s="14" t="s">
        <v>83</v>
      </c>
      <c r="V43" s="14"/>
    </row>
    <row r="44" spans="1:27">
      <c r="Q44" s="14">
        <v>26</v>
      </c>
      <c r="R44" s="14" t="s">
        <v>117</v>
      </c>
      <c r="S44" s="14">
        <v>7</v>
      </c>
      <c r="T44" s="14">
        <v>8</v>
      </c>
      <c r="U44" s="14" t="s">
        <v>276</v>
      </c>
      <c r="V44" s="14"/>
      <c r="X44" s="14" t="s">
        <v>117</v>
      </c>
      <c r="Y44" s="14" t="s">
        <v>115</v>
      </c>
      <c r="Z44" s="14" t="s">
        <v>118</v>
      </c>
    </row>
    <row r="45" spans="1:27">
      <c r="Q45" s="14">
        <v>27</v>
      </c>
      <c r="R45" s="14" t="s">
        <v>115</v>
      </c>
      <c r="S45" s="14">
        <v>5</v>
      </c>
      <c r="T45" s="14">
        <v>3</v>
      </c>
      <c r="U45" s="14" t="s">
        <v>277</v>
      </c>
      <c r="V45" s="14"/>
      <c r="W45" s="14" t="s">
        <v>154</v>
      </c>
      <c r="X45">
        <f>COUNTIF(R44:R51,X44)</f>
        <v>5</v>
      </c>
      <c r="Y45" s="14">
        <f>COUNTIF(R44:R51,Y44)</f>
        <v>2</v>
      </c>
      <c r="Z45" s="14">
        <f>COUNTIF(R44:R51,Z44)</f>
        <v>1</v>
      </c>
    </row>
    <row r="46" spans="1:27">
      <c r="Q46" s="14">
        <v>28</v>
      </c>
      <c r="R46" s="14" t="s">
        <v>118</v>
      </c>
      <c r="S46" s="14">
        <v>7</v>
      </c>
      <c r="T46" s="14">
        <v>7</v>
      </c>
      <c r="U46" s="14" t="s">
        <v>276</v>
      </c>
      <c r="V46" s="14"/>
      <c r="W46" s="14" t="s">
        <v>212</v>
      </c>
      <c r="X46" s="14">
        <v>8</v>
      </c>
      <c r="Y46" s="14">
        <v>8</v>
      </c>
      <c r="Z46" s="14">
        <v>16</v>
      </c>
    </row>
    <row r="47" spans="1:27">
      <c r="Q47" s="14">
        <v>29</v>
      </c>
      <c r="R47" s="14" t="s">
        <v>115</v>
      </c>
      <c r="S47" s="14">
        <v>2</v>
      </c>
      <c r="T47" s="14">
        <v>3</v>
      </c>
      <c r="U47" s="14" t="s">
        <v>277</v>
      </c>
      <c r="V47" s="14"/>
      <c r="W47" s="14" t="s">
        <v>191</v>
      </c>
      <c r="X47" s="14">
        <v>10</v>
      </c>
      <c r="Y47" s="14">
        <v>6</v>
      </c>
      <c r="Z47" s="14">
        <v>15</v>
      </c>
    </row>
    <row r="48" spans="1:27">
      <c r="Q48" s="14">
        <v>30</v>
      </c>
      <c r="R48" s="14" t="s">
        <v>117</v>
      </c>
      <c r="S48" s="14">
        <v>1</v>
      </c>
      <c r="T48" s="14">
        <v>1</v>
      </c>
      <c r="U48" s="14" t="s">
        <v>276</v>
      </c>
      <c r="V48" s="14"/>
      <c r="W48" s="14" t="s">
        <v>190</v>
      </c>
      <c r="X48" s="14">
        <f>SUMIF(R45:R52,X44,T45:T52)</f>
        <v>5</v>
      </c>
      <c r="Y48" s="14">
        <f>SUMIF(R44:R51,Y44,T44:T51)</f>
        <v>6</v>
      </c>
      <c r="Z48" s="14">
        <f>SUMIF(R44:R51,Z44,T44:T51)</f>
        <v>7</v>
      </c>
    </row>
    <row r="49" spans="17:26">
      <c r="Q49" s="14">
        <v>31</v>
      </c>
      <c r="R49" s="14" t="s">
        <v>117</v>
      </c>
      <c r="S49" s="14">
        <v>5</v>
      </c>
      <c r="T49" s="14">
        <v>4</v>
      </c>
      <c r="U49" s="14" t="s">
        <v>277</v>
      </c>
      <c r="V49" s="14"/>
      <c r="X49" s="14" t="s">
        <v>151</v>
      </c>
      <c r="Y49" s="14" t="s">
        <v>152</v>
      </c>
      <c r="Z49" s="14" t="s">
        <v>153</v>
      </c>
    </row>
    <row r="50" spans="17:26">
      <c r="Q50" s="14">
        <v>32</v>
      </c>
      <c r="R50" s="14" t="s">
        <v>117</v>
      </c>
      <c r="S50" s="14">
        <v>4</v>
      </c>
      <c r="T50" s="14"/>
      <c r="U50" s="14" t="s">
        <v>277</v>
      </c>
      <c r="V50" s="14"/>
      <c r="X50" s="14">
        <f>COUNTIF(U44:U51,X49)</f>
        <v>0</v>
      </c>
      <c r="Y50" s="14">
        <f>COUNTIF(U44:U51,Y49)</f>
        <v>0</v>
      </c>
      <c r="Z50" s="14">
        <f>COUNTIF(U44:U51,Z49)</f>
        <v>0</v>
      </c>
    </row>
    <row r="51" spans="17:26">
      <c r="Q51" s="14">
        <v>33</v>
      </c>
      <c r="R51" s="14" t="s">
        <v>117</v>
      </c>
      <c r="S51" s="14">
        <v>4</v>
      </c>
      <c r="T51" s="14"/>
      <c r="V51" s="14"/>
    </row>
    <row r="52" spans="17:26">
      <c r="V52" s="14"/>
    </row>
    <row r="53" spans="17:26">
      <c r="S53" s="14" t="s">
        <v>276</v>
      </c>
      <c r="V53" s="14" t="s">
        <v>277</v>
      </c>
    </row>
    <row r="54" spans="17:26">
      <c r="R54" s="14" t="s">
        <v>117</v>
      </c>
      <c r="S54">
        <v>67</v>
      </c>
      <c r="V54">
        <v>23</v>
      </c>
    </row>
    <row r="55" spans="17:26">
      <c r="R55" s="14" t="s">
        <v>115</v>
      </c>
      <c r="S55">
        <v>34</v>
      </c>
      <c r="V55">
        <v>43</v>
      </c>
    </row>
    <row r="56" spans="17:26">
      <c r="R56" s="14" t="s">
        <v>118</v>
      </c>
      <c r="S56">
        <v>76</v>
      </c>
      <c r="V56">
        <v>65</v>
      </c>
    </row>
    <row r="59" spans="17:26">
      <c r="R59" s="14"/>
      <c r="S59" s="14" t="s">
        <v>279</v>
      </c>
      <c r="T59" s="14" t="s">
        <v>280</v>
      </c>
      <c r="U59" s="14" t="s">
        <v>281</v>
      </c>
      <c r="V59" s="14" t="s">
        <v>282</v>
      </c>
    </row>
    <row r="60" spans="17:26">
      <c r="R60" s="14" t="s">
        <v>117</v>
      </c>
      <c r="S60" s="14">
        <v>67</v>
      </c>
      <c r="T60" s="14">
        <v>6</v>
      </c>
      <c r="U60" s="14">
        <v>6</v>
      </c>
      <c r="V60" s="14">
        <v>23</v>
      </c>
    </row>
    <row r="61" spans="17:26">
      <c r="R61" s="14" t="s">
        <v>115</v>
      </c>
      <c r="S61" s="14">
        <v>34</v>
      </c>
      <c r="T61" s="14">
        <v>4</v>
      </c>
      <c r="U61" s="14">
        <v>32</v>
      </c>
      <c r="V61" s="14">
        <v>43</v>
      </c>
    </row>
    <row r="62" spans="17:26">
      <c r="R62" s="14" t="s">
        <v>118</v>
      </c>
      <c r="S62" s="14">
        <v>76</v>
      </c>
      <c r="T62" s="14">
        <v>3</v>
      </c>
      <c r="U62" s="14">
        <v>5</v>
      </c>
      <c r="V62" s="14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47"/>
  <sheetViews>
    <sheetView showGridLines="0" workbookViewId="0">
      <selection activeCell="Q30" sqref="Q30"/>
    </sheetView>
  </sheetViews>
  <sheetFormatPr defaultRowHeight="12"/>
  <cols>
    <col min="1" max="15" width="9.33203125" style="14"/>
    <col min="16" max="16" width="3.1640625" style="14" customWidth="1"/>
    <col min="17" max="32" width="9.33203125" style="14"/>
    <col min="33" max="33" width="15.33203125" style="14" bestFit="1" customWidth="1"/>
    <col min="34" max="16384" width="9.33203125" style="14"/>
  </cols>
  <sheetData>
    <row r="1" spans="1:40">
      <c r="B1" s="57" t="s">
        <v>267</v>
      </c>
    </row>
    <row r="3" spans="1:40">
      <c r="B3" s="106" t="s">
        <v>363</v>
      </c>
    </row>
    <row r="5" spans="1:40">
      <c r="A5" s="76"/>
      <c r="B5" s="77" t="s">
        <v>273</v>
      </c>
      <c r="C5" s="76"/>
      <c r="D5" s="76"/>
      <c r="E5" s="76"/>
      <c r="F5" s="76"/>
      <c r="G5" s="76"/>
      <c r="H5" s="76"/>
      <c r="I5" s="77"/>
      <c r="J5" s="76"/>
      <c r="K5" s="76"/>
      <c r="L5" s="76"/>
      <c r="M5" s="76"/>
      <c r="N5" s="76"/>
      <c r="O5" s="76"/>
      <c r="Q5" s="14" t="s">
        <v>278</v>
      </c>
    </row>
    <row r="6" spans="1:40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 t="s">
        <v>76</v>
      </c>
      <c r="M6" s="76"/>
      <c r="N6" s="107" t="s">
        <v>230</v>
      </c>
      <c r="O6" s="76"/>
      <c r="Q6" s="14" t="s">
        <v>285</v>
      </c>
    </row>
    <row r="7" spans="1:40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14" t="s">
        <v>216</v>
      </c>
    </row>
    <row r="8" spans="1:40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40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Y9" s="14" t="s">
        <v>147</v>
      </c>
      <c r="AA9" s="14" t="s">
        <v>81</v>
      </c>
      <c r="AB9" s="14" t="s">
        <v>80</v>
      </c>
      <c r="AC9" s="14" t="s">
        <v>215</v>
      </c>
      <c r="AD9" s="14" t="s">
        <v>149</v>
      </c>
      <c r="AE9" s="14" t="s">
        <v>150</v>
      </c>
    </row>
    <row r="10" spans="1:4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AA10" s="14">
        <v>26</v>
      </c>
      <c r="AB10" s="14" t="s">
        <v>117</v>
      </c>
      <c r="AC10" s="78">
        <v>7</v>
      </c>
      <c r="AD10" s="78">
        <v>8</v>
      </c>
      <c r="AE10" s="14" t="s">
        <v>153</v>
      </c>
      <c r="AH10" s="14" t="s">
        <v>117</v>
      </c>
      <c r="AI10" s="14" t="s">
        <v>115</v>
      </c>
      <c r="AJ10" s="14" t="s">
        <v>118</v>
      </c>
      <c r="AK10" s="14" t="s">
        <v>119</v>
      </c>
      <c r="AL10" s="14" t="s">
        <v>157</v>
      </c>
      <c r="AM10" s="14" t="s">
        <v>116</v>
      </c>
      <c r="AN10" s="14" t="s">
        <v>159</v>
      </c>
    </row>
    <row r="11" spans="1:40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AA11" s="14">
        <v>27</v>
      </c>
      <c r="AB11" s="14" t="s">
        <v>115</v>
      </c>
      <c r="AC11" s="78">
        <v>5</v>
      </c>
      <c r="AD11" s="78">
        <v>3</v>
      </c>
      <c r="AE11" s="14" t="s">
        <v>152</v>
      </c>
      <c r="AG11" s="14" t="s">
        <v>154</v>
      </c>
      <c r="AH11" s="78">
        <f>COUNTIF(AB10:AB24,AH10)</f>
        <v>5</v>
      </c>
      <c r="AI11" s="78">
        <f>COUNTIF(AB10:AB24,AI10)</f>
        <v>2</v>
      </c>
      <c r="AJ11" s="78">
        <f>COUNTIF(AB10:AB24,AJ10)</f>
        <v>1</v>
      </c>
      <c r="AK11" s="78">
        <f>COUNTIF(AB10:AB24,AK10)</f>
        <v>1</v>
      </c>
      <c r="AL11" s="78">
        <f>COUNTIF(AB10:AB24,AL10)</f>
        <v>2</v>
      </c>
      <c r="AM11" s="78">
        <f>COUNTIF(AB10:AB24,AM10)</f>
        <v>2</v>
      </c>
      <c r="AN11" s="78">
        <f>COUNTIF(AB10:AB24,AN10)</f>
        <v>2</v>
      </c>
    </row>
    <row r="12" spans="1:40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AA12" s="14">
        <v>28</v>
      </c>
      <c r="AB12" s="14" t="s">
        <v>118</v>
      </c>
      <c r="AC12" s="78">
        <v>7</v>
      </c>
      <c r="AD12" s="78">
        <v>7</v>
      </c>
      <c r="AE12" s="14" t="s">
        <v>153</v>
      </c>
      <c r="AG12" s="14" t="s">
        <v>213</v>
      </c>
      <c r="AH12" s="78">
        <v>12</v>
      </c>
      <c r="AI12" s="78">
        <v>10</v>
      </c>
      <c r="AJ12" s="78">
        <v>15</v>
      </c>
      <c r="AK12" s="78">
        <v>12</v>
      </c>
      <c r="AL12" s="78">
        <v>10</v>
      </c>
      <c r="AM12" s="78">
        <v>5</v>
      </c>
      <c r="AN12" s="78">
        <v>15</v>
      </c>
    </row>
    <row r="13" spans="1:40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AA13" s="14">
        <v>29</v>
      </c>
      <c r="AB13" s="14" t="s">
        <v>115</v>
      </c>
      <c r="AC13" s="78">
        <v>2</v>
      </c>
      <c r="AD13" s="78">
        <v>3</v>
      </c>
      <c r="AE13" s="14" t="s">
        <v>152</v>
      </c>
      <c r="AG13" s="14" t="s">
        <v>214</v>
      </c>
      <c r="AH13" s="78">
        <v>10</v>
      </c>
      <c r="AI13" s="78">
        <v>8</v>
      </c>
      <c r="AJ13" s="78">
        <v>15</v>
      </c>
      <c r="AK13" s="78">
        <v>10</v>
      </c>
      <c r="AL13" s="78">
        <v>10</v>
      </c>
      <c r="AM13" s="78">
        <v>5</v>
      </c>
      <c r="AN13" s="78">
        <v>12</v>
      </c>
    </row>
    <row r="14" spans="1:40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AA14" s="14">
        <v>30</v>
      </c>
      <c r="AB14" s="14" t="s">
        <v>117</v>
      </c>
      <c r="AC14" s="78">
        <v>1</v>
      </c>
      <c r="AD14" s="78">
        <v>1</v>
      </c>
      <c r="AE14" s="14" t="s">
        <v>153</v>
      </c>
      <c r="AG14" s="14" t="s">
        <v>190</v>
      </c>
      <c r="AH14" s="78">
        <f>SUMIF(AB10:AB17,AH10,AD10:AD17)</f>
        <v>13</v>
      </c>
      <c r="AI14" s="78">
        <f>SUMIF(AB10:AB17,AI10,AD10:AD17)</f>
        <v>6</v>
      </c>
      <c r="AJ14" s="78">
        <f>SUMIF(AB10:AB17,AJ10,AD10:AD17)</f>
        <v>7</v>
      </c>
      <c r="AK14" s="78">
        <f>SUMIF(AB10:AB24,AK10,AD10:AD24)</f>
        <v>4</v>
      </c>
      <c r="AL14" s="78">
        <f>SUMIF(AB10:AB24,AL10,AD10:AD24)</f>
        <v>13</v>
      </c>
      <c r="AM14" s="78">
        <f>SUMIF(AB10:AB24,AM10,AD10:AD24)</f>
        <v>3</v>
      </c>
      <c r="AN14" s="78">
        <f>SUMIF(AB10:AB24,AN10,AD10:AD24)</f>
        <v>9</v>
      </c>
    </row>
    <row r="15" spans="1:40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AA15" s="14">
        <v>31</v>
      </c>
      <c r="AB15" s="14" t="s">
        <v>117</v>
      </c>
      <c r="AC15" s="78">
        <v>5</v>
      </c>
      <c r="AD15" s="78">
        <v>4</v>
      </c>
      <c r="AE15" s="14" t="s">
        <v>152</v>
      </c>
      <c r="AH15" s="78"/>
      <c r="AI15" s="78"/>
      <c r="AJ15" s="78"/>
      <c r="AK15" s="78"/>
      <c r="AL15" s="78"/>
      <c r="AM15" s="78"/>
      <c r="AN15" s="78"/>
    </row>
    <row r="16" spans="1:40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AA16" s="14">
        <v>32</v>
      </c>
      <c r="AB16" s="14" t="s">
        <v>117</v>
      </c>
      <c r="AC16" s="78">
        <v>4</v>
      </c>
      <c r="AD16" s="78"/>
      <c r="AE16" s="14" t="s">
        <v>151</v>
      </c>
      <c r="AH16" s="78" t="s">
        <v>151</v>
      </c>
      <c r="AI16" s="78" t="s">
        <v>152</v>
      </c>
      <c r="AJ16" s="78" t="s">
        <v>153</v>
      </c>
    </row>
    <row r="17" spans="1:36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AA17" s="14">
        <v>33</v>
      </c>
      <c r="AB17" s="14" t="s">
        <v>117</v>
      </c>
      <c r="AC17" s="78">
        <v>4</v>
      </c>
      <c r="AD17" s="78"/>
      <c r="AE17" s="14" t="s">
        <v>151</v>
      </c>
      <c r="AH17" s="78">
        <f>COUNTIF(AE10:AE24,AH16)</f>
        <v>3</v>
      </c>
      <c r="AI17" s="78">
        <f>COUNTIF(AE10:AE24,AI16)</f>
        <v>6</v>
      </c>
      <c r="AJ17" s="78">
        <f>COUNTIF(AE10:AE24,AJ16)</f>
        <v>6</v>
      </c>
    </row>
    <row r="18" spans="1:36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Y18" s="14" t="s">
        <v>156</v>
      </c>
      <c r="AA18" s="14">
        <v>34</v>
      </c>
      <c r="AB18" s="14" t="s">
        <v>119</v>
      </c>
      <c r="AC18" s="78">
        <v>6</v>
      </c>
      <c r="AD18" s="78">
        <v>4</v>
      </c>
      <c r="AE18" s="14" t="s">
        <v>153</v>
      </c>
    </row>
    <row r="19" spans="1:36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AA19" s="14">
        <v>35</v>
      </c>
      <c r="AB19" s="14" t="s">
        <v>157</v>
      </c>
      <c r="AC19" s="78">
        <v>4</v>
      </c>
      <c r="AD19" s="78">
        <v>7</v>
      </c>
      <c r="AE19" s="14" t="s">
        <v>152</v>
      </c>
    </row>
    <row r="20" spans="1:36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AA20" s="14">
        <v>36</v>
      </c>
      <c r="AB20" s="14" t="s">
        <v>157</v>
      </c>
      <c r="AC20" s="78">
        <v>7</v>
      </c>
      <c r="AD20" s="78">
        <v>6</v>
      </c>
      <c r="AE20" s="14" t="s">
        <v>153</v>
      </c>
    </row>
    <row r="21" spans="1:36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AA21" s="14">
        <v>37</v>
      </c>
      <c r="AB21" s="14" t="s">
        <v>116</v>
      </c>
      <c r="AC21" s="78">
        <v>3</v>
      </c>
      <c r="AD21" s="78">
        <v>3</v>
      </c>
      <c r="AE21" s="14" t="s">
        <v>152</v>
      </c>
    </row>
    <row r="22" spans="1:36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Y22" s="14" t="s">
        <v>158</v>
      </c>
      <c r="AA22" s="14">
        <v>38</v>
      </c>
      <c r="AB22" s="14" t="s">
        <v>159</v>
      </c>
      <c r="AC22" s="78">
        <v>6</v>
      </c>
      <c r="AD22" s="78">
        <v>6</v>
      </c>
      <c r="AE22" s="14" t="s">
        <v>153</v>
      </c>
    </row>
    <row r="23" spans="1:36">
      <c r="A23" s="76"/>
      <c r="B23" s="77" t="s">
        <v>192</v>
      </c>
      <c r="C23" s="76"/>
      <c r="D23" s="76"/>
      <c r="E23" s="76"/>
      <c r="F23" s="76"/>
      <c r="G23" s="76"/>
      <c r="H23" s="76"/>
      <c r="I23" s="77"/>
      <c r="J23" s="76"/>
      <c r="K23" s="76"/>
      <c r="L23" s="76"/>
      <c r="M23" s="76"/>
      <c r="N23" s="76"/>
      <c r="O23" s="76"/>
      <c r="AA23" s="14">
        <v>39</v>
      </c>
      <c r="AB23" s="14" t="s">
        <v>159</v>
      </c>
      <c r="AC23" s="78">
        <v>8</v>
      </c>
      <c r="AD23" s="78">
        <v>3</v>
      </c>
      <c r="AE23" s="14" t="s">
        <v>152</v>
      </c>
    </row>
    <row r="24" spans="1:36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AA24" s="14">
        <v>40</v>
      </c>
      <c r="AB24" s="14" t="s">
        <v>116</v>
      </c>
      <c r="AC24" s="78"/>
      <c r="AD24" s="78"/>
      <c r="AE24" s="14" t="s">
        <v>151</v>
      </c>
    </row>
    <row r="25" spans="1:36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3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36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36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36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Q29" s="58" t="s">
        <v>135</v>
      </c>
    </row>
    <row r="30" spans="1:36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Q30" s="14" t="s">
        <v>364</v>
      </c>
    </row>
    <row r="31" spans="1:36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36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40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spans="1:40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40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</row>
    <row r="36" spans="1:40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  <row r="37" spans="1:40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40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40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</row>
    <row r="40" spans="1: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AG40" s="13"/>
      <c r="AH40" s="13"/>
      <c r="AI40" s="13"/>
      <c r="AJ40" s="13"/>
      <c r="AK40" s="13"/>
      <c r="AL40" s="13"/>
      <c r="AM40" s="13"/>
      <c r="AN40" s="13"/>
    </row>
    <row r="41" spans="1:40" s="13" customFormat="1"/>
    <row r="42" spans="1:40" s="13" customFormat="1"/>
    <row r="43" spans="1:40" s="13" customFormat="1"/>
    <row r="44" spans="1:40" s="13" customFormat="1"/>
    <row r="45" spans="1:40" s="13" customFormat="1"/>
    <row r="46" spans="1:40" s="13" customFormat="1"/>
    <row r="47" spans="1:40" s="13" customForma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68"/>
  <sheetViews>
    <sheetView showGridLines="0" topLeftCell="A25" workbookViewId="0">
      <selection activeCell="Q10" sqref="Q10"/>
    </sheetView>
  </sheetViews>
  <sheetFormatPr defaultRowHeight="12"/>
  <sheetData>
    <row r="1" spans="1:17">
      <c r="A1" s="53"/>
      <c r="B1" s="57" t="s">
        <v>268</v>
      </c>
    </row>
    <row r="2" spans="1:17">
      <c r="A2" s="53"/>
      <c r="B2" s="14"/>
    </row>
    <row r="3" spans="1:17">
      <c r="B3" s="106" t="s">
        <v>363</v>
      </c>
    </row>
    <row r="5" spans="1:17" s="14" customFormat="1">
      <c r="A5" s="76"/>
      <c r="B5" s="7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17" s="14" customFormat="1">
      <c r="A6" s="76"/>
      <c r="B6" s="76" t="s">
        <v>269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Q6" s="14" t="s">
        <v>270</v>
      </c>
    </row>
    <row r="7" spans="1:17" s="14" customFormat="1">
      <c r="A7" s="76"/>
      <c r="B7" s="77"/>
      <c r="C7" s="76"/>
      <c r="D7" s="76"/>
      <c r="E7" s="76"/>
      <c r="F7" s="76"/>
      <c r="G7" s="76"/>
      <c r="H7" s="76"/>
      <c r="I7" s="76"/>
      <c r="J7" s="76"/>
      <c r="K7" s="76"/>
      <c r="L7" s="76" t="s">
        <v>76</v>
      </c>
      <c r="M7" s="76"/>
      <c r="N7" s="107" t="s">
        <v>230</v>
      </c>
      <c r="O7" s="76"/>
      <c r="Q7" s="14" t="s">
        <v>285</v>
      </c>
    </row>
    <row r="8" spans="1:17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17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Q9" s="58" t="s">
        <v>135</v>
      </c>
    </row>
    <row r="10" spans="1:17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Q10" s="14" t="s">
        <v>364</v>
      </c>
    </row>
    <row r="11" spans="1:17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1:17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</row>
    <row r="13" spans="1:17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7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7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7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3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</row>
    <row r="18" spans="1:33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33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  <row r="20" spans="1:33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33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33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3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33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33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33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AC26" s="14"/>
      <c r="AD26" s="14" t="s">
        <v>217</v>
      </c>
      <c r="AE26" s="14" t="s">
        <v>212</v>
      </c>
      <c r="AF26" s="14" t="s">
        <v>190</v>
      </c>
      <c r="AG26" s="14"/>
    </row>
    <row r="27" spans="1:33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AC27" s="14"/>
      <c r="AD27" s="14" t="s">
        <v>221</v>
      </c>
      <c r="AE27" s="14">
        <v>4</v>
      </c>
      <c r="AF27" s="14">
        <v>3</v>
      </c>
      <c r="AG27" s="14"/>
    </row>
    <row r="28" spans="1:33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AC28" s="14"/>
      <c r="AD28" s="14" t="s">
        <v>218</v>
      </c>
      <c r="AE28" s="14">
        <v>2</v>
      </c>
      <c r="AF28" s="14">
        <v>1</v>
      </c>
      <c r="AG28" s="14"/>
    </row>
    <row r="29" spans="1:33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AC29" s="14"/>
      <c r="AD29" s="14" t="s">
        <v>220</v>
      </c>
      <c r="AE29" s="14">
        <v>3</v>
      </c>
      <c r="AF29" s="14">
        <v>2</v>
      </c>
      <c r="AG29" s="14"/>
    </row>
    <row r="30" spans="1:33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AC30" s="14"/>
      <c r="AD30" s="14" t="s">
        <v>219</v>
      </c>
      <c r="AE30" s="14">
        <v>2</v>
      </c>
      <c r="AF30" s="14">
        <v>3</v>
      </c>
      <c r="AG30" s="14"/>
    </row>
    <row r="31" spans="1:33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AC31" s="14"/>
      <c r="AD31" s="14"/>
      <c r="AE31" s="14"/>
      <c r="AF31" s="14"/>
      <c r="AG31" s="14"/>
    </row>
    <row r="32" spans="1:33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3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spans="1:3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AD34" s="14" t="s">
        <v>286</v>
      </c>
      <c r="AE34">
        <v>93</v>
      </c>
    </row>
    <row r="35" spans="1:3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AD35" s="14" t="s">
        <v>277</v>
      </c>
      <c r="AE35">
        <v>50</v>
      </c>
    </row>
    <row r="36" spans="1:3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  <row r="37" spans="1:31" ht="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AD37" s="108" t="s">
        <v>287</v>
      </c>
      <c r="AE37">
        <v>24</v>
      </c>
    </row>
    <row r="38" spans="1:31" ht="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AD38" s="108" t="s">
        <v>103</v>
      </c>
      <c r="AE38">
        <v>75</v>
      </c>
    </row>
    <row r="39" spans="1:31" ht="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AD39" s="108" t="s">
        <v>288</v>
      </c>
      <c r="AE39">
        <v>54</v>
      </c>
    </row>
    <row r="40" spans="1:3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AD40" s="14" t="s">
        <v>289</v>
      </c>
      <c r="AE40">
        <v>63</v>
      </c>
    </row>
    <row r="41" spans="1:3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AD41" s="14" t="s">
        <v>290</v>
      </c>
      <c r="AE41">
        <v>33</v>
      </c>
    </row>
    <row r="42" spans="1:3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</row>
    <row r="43" spans="1:3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</row>
    <row r="44" spans="1:3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</row>
    <row r="45" spans="1:3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</row>
    <row r="46" spans="1:3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</row>
    <row r="47" spans="1:3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</row>
    <row r="48" spans="1:3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</row>
    <row r="49" spans="1: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</row>
    <row r="50" spans="1: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</row>
    <row r="51" spans="1: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</row>
    <row r="52" spans="1: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</row>
    <row r="53" spans="1: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</row>
    <row r="54" spans="1: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</row>
    <row r="55" spans="1: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</row>
    <row r="56" spans="1:1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</row>
    <row r="57" spans="1:1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</row>
    <row r="58" spans="1:1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</row>
    <row r="59" spans="1:1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</row>
    <row r="60" spans="1:1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</row>
    <row r="61" spans="1:15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15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</row>
    <row r="63" spans="1:1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1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1:1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</row>
    <row r="66" spans="1:1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</row>
    <row r="67" spans="1:15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</row>
    <row r="68" spans="1:1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U21"/>
  <sheetViews>
    <sheetView showGridLines="0" workbookViewId="0">
      <selection activeCell="V3" sqref="V3"/>
    </sheetView>
  </sheetViews>
  <sheetFormatPr defaultRowHeight="12"/>
  <cols>
    <col min="2" max="2" width="9.33203125" style="14"/>
    <col min="11" max="11" width="9.33203125" style="14"/>
  </cols>
  <sheetData>
    <row r="1" spans="2:21" s="14" customFormat="1">
      <c r="B1" s="57" t="s">
        <v>265</v>
      </c>
    </row>
    <row r="2" spans="2:21" s="14" customFormat="1"/>
    <row r="3" spans="2:21" s="14" customFormat="1">
      <c r="B3" s="106" t="s">
        <v>272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21" s="14" customFormat="1"/>
    <row r="5" spans="2:21" s="14" customFormat="1"/>
    <row r="6" spans="2:21">
      <c r="C6" s="14" t="s">
        <v>229</v>
      </c>
    </row>
    <row r="7" spans="2:21" s="14" customFormat="1"/>
    <row r="8" spans="2:21" ht="12.75" thickBot="1"/>
    <row r="9" spans="2:21" ht="12.75" thickTop="1"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1"/>
    </row>
    <row r="10" spans="2:21">
      <c r="C10" s="62"/>
      <c r="D10" s="63"/>
      <c r="E10" s="63"/>
      <c r="F10" s="63"/>
      <c r="G10" s="64" t="s">
        <v>184</v>
      </c>
      <c r="H10" s="63"/>
      <c r="I10" s="63"/>
      <c r="J10" s="63"/>
      <c r="K10" s="63"/>
      <c r="L10" s="64" t="s">
        <v>142</v>
      </c>
      <c r="M10" s="63"/>
      <c r="N10" s="63"/>
      <c r="O10" s="63"/>
      <c r="P10" s="63" t="s">
        <v>76</v>
      </c>
      <c r="Q10" s="63"/>
      <c r="R10" s="65" t="s">
        <v>77</v>
      </c>
      <c r="S10" s="66"/>
      <c r="U10" s="14" t="s">
        <v>185</v>
      </c>
    </row>
    <row r="11" spans="2:21"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 t="s">
        <v>145</v>
      </c>
      <c r="S11" s="66"/>
      <c r="U11" s="14" t="s">
        <v>186</v>
      </c>
    </row>
    <row r="12" spans="2:21">
      <c r="C12" s="62"/>
      <c r="D12" s="68" t="s">
        <v>176</v>
      </c>
      <c r="E12" s="63"/>
      <c r="F12" s="68" t="s">
        <v>77</v>
      </c>
      <c r="G12" s="63"/>
      <c r="H12" s="68" t="s">
        <v>77</v>
      </c>
      <c r="I12" s="63"/>
      <c r="J12" s="68" t="s">
        <v>77</v>
      </c>
      <c r="K12" s="63"/>
      <c r="L12" s="68" t="s">
        <v>77</v>
      </c>
      <c r="M12" s="63"/>
      <c r="N12" s="68" t="s">
        <v>77</v>
      </c>
      <c r="O12" s="63"/>
      <c r="P12" s="68" t="s">
        <v>77</v>
      </c>
      <c r="Q12" s="63"/>
      <c r="R12" s="63"/>
      <c r="S12" s="66"/>
      <c r="U12" s="14" t="s">
        <v>146</v>
      </c>
    </row>
    <row r="13" spans="2:21" ht="12.75">
      <c r="C13" s="62"/>
      <c r="D13" s="63" t="s">
        <v>179</v>
      </c>
      <c r="E13" s="63"/>
      <c r="F13" s="81" t="s">
        <v>177</v>
      </c>
      <c r="G13" s="63"/>
      <c r="H13" s="81"/>
      <c r="I13" s="63"/>
      <c r="J13" s="81" t="s">
        <v>177</v>
      </c>
      <c r="K13" s="63"/>
      <c r="L13" s="81" t="s">
        <v>177</v>
      </c>
      <c r="M13" s="63"/>
      <c r="N13" s="81"/>
      <c r="O13" s="63"/>
      <c r="P13" s="81"/>
      <c r="Q13" s="63"/>
      <c r="R13" s="63"/>
      <c r="S13" s="66"/>
      <c r="U13" s="14" t="s">
        <v>187</v>
      </c>
    </row>
    <row r="14" spans="2:21" ht="12.75">
      <c r="C14" s="62"/>
      <c r="D14" s="63" t="s">
        <v>180</v>
      </c>
      <c r="E14" s="63"/>
      <c r="F14" s="81" t="s">
        <v>178</v>
      </c>
      <c r="G14" s="63"/>
      <c r="H14" s="81" t="s">
        <v>178</v>
      </c>
      <c r="I14" s="63"/>
      <c r="J14" s="81" t="s">
        <v>178</v>
      </c>
      <c r="K14" s="63"/>
      <c r="L14" s="81" t="s">
        <v>177</v>
      </c>
      <c r="M14" s="63"/>
      <c r="N14" s="81" t="s">
        <v>178</v>
      </c>
      <c r="O14" s="63"/>
      <c r="P14" s="81" t="s">
        <v>178</v>
      </c>
      <c r="Q14" s="63"/>
      <c r="R14" s="63"/>
      <c r="S14" s="66"/>
    </row>
    <row r="15" spans="2:21" ht="12.75">
      <c r="C15" s="62"/>
      <c r="D15" s="63" t="s">
        <v>181</v>
      </c>
      <c r="E15" s="63"/>
      <c r="F15" s="81"/>
      <c r="G15" s="63"/>
      <c r="H15" s="81" t="s">
        <v>178</v>
      </c>
      <c r="I15" s="63"/>
      <c r="J15" s="81" t="s">
        <v>177</v>
      </c>
      <c r="K15" s="63"/>
      <c r="L15" s="81" t="s">
        <v>177</v>
      </c>
      <c r="M15" s="63"/>
      <c r="N15" s="81"/>
      <c r="O15" s="63"/>
      <c r="P15" s="81"/>
      <c r="Q15" s="63"/>
      <c r="R15" s="63"/>
      <c r="S15" s="66"/>
      <c r="U15" s="14" t="s">
        <v>188</v>
      </c>
    </row>
    <row r="16" spans="2:21" ht="12.75">
      <c r="C16" s="62"/>
      <c r="D16" s="63" t="s">
        <v>182</v>
      </c>
      <c r="E16" s="63"/>
      <c r="F16" s="81"/>
      <c r="G16" s="63"/>
      <c r="H16" s="81"/>
      <c r="I16" s="63"/>
      <c r="J16" s="81" t="s">
        <v>178</v>
      </c>
      <c r="K16" s="63"/>
      <c r="L16" s="81" t="s">
        <v>177</v>
      </c>
      <c r="M16" s="63"/>
      <c r="N16" s="81" t="s">
        <v>177</v>
      </c>
      <c r="O16" s="63"/>
      <c r="P16" s="81" t="s">
        <v>177</v>
      </c>
      <c r="Q16" s="63"/>
      <c r="R16" s="63"/>
      <c r="S16" s="66"/>
      <c r="U16" s="14" t="s">
        <v>189</v>
      </c>
    </row>
    <row r="17" spans="3:19" ht="12.75">
      <c r="C17" s="62"/>
      <c r="D17" s="63" t="s">
        <v>183</v>
      </c>
      <c r="E17" s="63"/>
      <c r="F17" s="81" t="s">
        <v>177</v>
      </c>
      <c r="G17" s="63"/>
      <c r="H17" s="81" t="s">
        <v>177</v>
      </c>
      <c r="I17" s="63"/>
      <c r="J17" s="81" t="s">
        <v>178</v>
      </c>
      <c r="K17" s="63"/>
      <c r="L17" s="81" t="s">
        <v>177</v>
      </c>
      <c r="M17" s="63"/>
      <c r="N17" s="81"/>
      <c r="O17" s="63"/>
      <c r="P17" s="81" t="s">
        <v>177</v>
      </c>
      <c r="Q17" s="63"/>
      <c r="R17" s="63"/>
      <c r="S17" s="66"/>
    </row>
    <row r="18" spans="3:19"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6"/>
    </row>
    <row r="19" spans="3:19"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6"/>
    </row>
    <row r="20" spans="3:19" ht="12.75" thickBot="1"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5"/>
    </row>
    <row r="21" spans="3:19" ht="12.75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L171"/>
  <sheetViews>
    <sheetView showGridLines="0" topLeftCell="A4" workbookViewId="0">
      <selection activeCell="U11" sqref="U11"/>
    </sheetView>
  </sheetViews>
  <sheetFormatPr defaultRowHeight="12"/>
  <cols>
    <col min="20" max="20" width="10.5" customWidth="1"/>
  </cols>
  <sheetData>
    <row r="2" spans="2:21">
      <c r="B2" s="57" t="s">
        <v>271</v>
      </c>
      <c r="C2" s="14"/>
    </row>
    <row r="3" spans="2:21">
      <c r="B3" s="14"/>
      <c r="C3" s="14"/>
    </row>
    <row r="4" spans="2:21">
      <c r="B4" s="106" t="s">
        <v>272</v>
      </c>
      <c r="C4" s="14"/>
    </row>
    <row r="5" spans="2:21">
      <c r="B5" s="14"/>
      <c r="C5" s="14"/>
    </row>
    <row r="6" spans="2:21" s="14" customFormat="1"/>
    <row r="7" spans="2:21" s="14" customFormat="1">
      <c r="B7" s="53" t="s">
        <v>202</v>
      </c>
    </row>
    <row r="9" spans="2:21" s="14" customFormat="1">
      <c r="B9" s="83"/>
      <c r="C9" s="83"/>
      <c r="D9" s="83"/>
      <c r="E9" s="83"/>
      <c r="F9" s="83"/>
      <c r="G9" s="83"/>
      <c r="H9" s="64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2:21">
      <c r="B10" s="93" t="s">
        <v>309</v>
      </c>
      <c r="C10" s="83"/>
      <c r="D10" s="83"/>
      <c r="E10" s="83"/>
      <c r="F10" s="64"/>
      <c r="G10" s="64"/>
      <c r="H10" s="64" t="s">
        <v>318</v>
      </c>
      <c r="I10" s="83"/>
      <c r="J10" s="83"/>
      <c r="K10" s="83"/>
      <c r="L10" s="83"/>
      <c r="M10" s="83"/>
      <c r="N10" s="83"/>
      <c r="O10" s="83"/>
      <c r="P10" s="88" t="s">
        <v>240</v>
      </c>
      <c r="Q10" s="88"/>
      <c r="R10" s="105" t="s">
        <v>230</v>
      </c>
      <c r="S10" s="83"/>
      <c r="U10" s="14" t="s">
        <v>366</v>
      </c>
    </row>
    <row r="11" spans="2:21" s="14" customFormat="1">
      <c r="B11" s="83"/>
      <c r="C11" s="83"/>
      <c r="D11" s="83"/>
      <c r="E11" s="83"/>
      <c r="F11" s="83"/>
      <c r="G11" s="83"/>
      <c r="H11" s="64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U11" s="14" t="s">
        <v>315</v>
      </c>
    </row>
    <row r="12" spans="2:21"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8"/>
      <c r="Q12" s="88"/>
      <c r="R12" s="105"/>
      <c r="S12" s="83"/>
      <c r="U12" s="14" t="s">
        <v>316</v>
      </c>
    </row>
    <row r="13" spans="2:21" s="3" customFormat="1">
      <c r="B13" s="85"/>
      <c r="C13" s="86"/>
      <c r="D13" s="87"/>
      <c r="E13" s="87"/>
      <c r="F13" s="87"/>
      <c r="G13" s="87"/>
      <c r="H13" s="87"/>
      <c r="I13" s="88"/>
      <c r="J13" s="88"/>
      <c r="K13" s="88"/>
      <c r="L13" s="88"/>
      <c r="M13" s="88"/>
      <c r="N13" s="88"/>
      <c r="O13" s="88"/>
      <c r="P13" s="89"/>
      <c r="Q13" s="88"/>
      <c r="R13" s="86"/>
      <c r="S13" s="88"/>
    </row>
    <row r="14" spans="2:21">
      <c r="B14" s="84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4"/>
      <c r="S14" s="83"/>
    </row>
    <row r="15" spans="2:21">
      <c r="B15" s="84"/>
      <c r="C15" s="90"/>
      <c r="D15" s="90"/>
      <c r="E15" s="90"/>
      <c r="F15" s="91"/>
      <c r="G15" s="92"/>
      <c r="H15" s="90"/>
      <c r="I15" s="93"/>
      <c r="J15" s="90"/>
      <c r="K15" s="93"/>
      <c r="L15" s="90"/>
      <c r="M15" s="90"/>
      <c r="N15" s="90"/>
      <c r="O15" s="88"/>
      <c r="P15" s="88"/>
      <c r="Q15" s="90"/>
      <c r="R15" s="96"/>
      <c r="S15" s="83"/>
    </row>
    <row r="16" spans="2:21">
      <c r="B16" s="84"/>
      <c r="C16" s="97"/>
      <c r="D16" s="92"/>
      <c r="E16" s="92"/>
      <c r="F16" s="92"/>
      <c r="G16" s="92"/>
      <c r="H16" s="92"/>
      <c r="I16" s="92"/>
      <c r="J16" s="88"/>
      <c r="K16" s="83"/>
      <c r="L16" s="88"/>
      <c r="M16" s="88"/>
      <c r="N16" s="95"/>
      <c r="O16" s="88"/>
      <c r="P16" s="96"/>
      <c r="Q16" s="92"/>
      <c r="R16" s="92"/>
      <c r="S16" s="83"/>
    </row>
    <row r="17" spans="2:19">
      <c r="B17" s="84"/>
      <c r="C17" s="94"/>
      <c r="D17" s="94"/>
      <c r="E17" s="92"/>
      <c r="F17" s="92"/>
      <c r="G17" s="92"/>
      <c r="H17" s="92"/>
      <c r="I17" s="92"/>
      <c r="J17" s="88"/>
      <c r="K17" s="88"/>
      <c r="L17" s="88"/>
      <c r="M17" s="88"/>
      <c r="N17" s="95"/>
      <c r="O17" s="88"/>
      <c r="P17" s="96"/>
      <c r="Q17" s="92"/>
      <c r="R17" s="84"/>
      <c r="S17" s="83"/>
    </row>
    <row r="18" spans="2:19">
      <c r="B18" s="84"/>
      <c r="C18" s="92"/>
      <c r="D18" s="92"/>
      <c r="E18" s="92"/>
      <c r="F18" s="92"/>
      <c r="G18" s="92"/>
      <c r="H18" s="92"/>
      <c r="I18" s="92"/>
      <c r="J18" s="92"/>
      <c r="K18" s="88"/>
      <c r="L18" s="92"/>
      <c r="M18" s="92"/>
      <c r="N18" s="95"/>
      <c r="O18" s="92"/>
      <c r="P18" s="92"/>
      <c r="Q18" s="92"/>
      <c r="R18" s="92"/>
      <c r="S18" s="83"/>
    </row>
    <row r="19" spans="2:19">
      <c r="B19" s="84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5"/>
      <c r="O19" s="95"/>
      <c r="P19" s="92"/>
      <c r="Q19" s="92"/>
      <c r="R19" s="92"/>
      <c r="S19" s="83"/>
    </row>
    <row r="20" spans="2:19" s="14" customFormat="1">
      <c r="B20" s="84"/>
      <c r="C20" s="90"/>
      <c r="D20" s="90"/>
      <c r="E20" s="90"/>
      <c r="F20" s="91"/>
      <c r="G20" s="92"/>
      <c r="H20" s="90"/>
      <c r="I20" s="93"/>
      <c r="J20" s="90"/>
      <c r="K20" s="93"/>
      <c r="L20" s="90"/>
      <c r="M20" s="90"/>
      <c r="N20" s="90"/>
      <c r="O20" s="88"/>
      <c r="P20" s="88"/>
      <c r="Q20" s="90"/>
      <c r="R20" s="96"/>
      <c r="S20" s="83"/>
    </row>
    <row r="21" spans="2:19">
      <c r="B21" s="84"/>
      <c r="C21" s="97"/>
      <c r="D21" s="92"/>
      <c r="E21" s="92"/>
      <c r="F21" s="92"/>
      <c r="G21" s="92"/>
      <c r="H21" s="92"/>
      <c r="I21" s="92"/>
      <c r="J21" s="88"/>
      <c r="K21" s="83"/>
      <c r="L21" s="88"/>
      <c r="M21" s="88"/>
      <c r="N21" s="95"/>
      <c r="O21" s="88"/>
      <c r="P21" s="92"/>
      <c r="Q21" s="92"/>
      <c r="R21" s="92"/>
      <c r="S21" s="83"/>
    </row>
    <row r="22" spans="2:19">
      <c r="B22" s="84"/>
      <c r="C22" s="94"/>
      <c r="D22" s="94"/>
      <c r="E22" s="92"/>
      <c r="F22" s="92"/>
      <c r="G22" s="92"/>
      <c r="H22" s="92"/>
      <c r="I22" s="92"/>
      <c r="J22" s="88"/>
      <c r="K22" s="88"/>
      <c r="L22" s="88"/>
      <c r="M22" s="88"/>
      <c r="N22" s="95"/>
      <c r="O22" s="88"/>
      <c r="P22" s="92"/>
      <c r="Q22" s="92"/>
      <c r="R22" s="92"/>
      <c r="S22" s="83"/>
    </row>
    <row r="23" spans="2:19">
      <c r="B23" s="84"/>
      <c r="C23" s="92"/>
      <c r="D23" s="92"/>
      <c r="E23" s="92"/>
      <c r="F23" s="92"/>
      <c r="G23" s="92"/>
      <c r="H23" s="92"/>
      <c r="I23" s="92"/>
      <c r="J23" s="92"/>
      <c r="K23" s="88"/>
      <c r="L23" s="92"/>
      <c r="M23" s="92"/>
      <c r="N23" s="95"/>
      <c r="O23" s="92"/>
      <c r="P23" s="92"/>
      <c r="Q23" s="92"/>
      <c r="R23" s="92"/>
      <c r="S23" s="83"/>
    </row>
    <row r="24" spans="2:19">
      <c r="B24" s="84"/>
      <c r="C24" s="92"/>
      <c r="D24" s="92"/>
      <c r="E24" s="92"/>
      <c r="F24" s="92"/>
      <c r="G24" s="92"/>
      <c r="H24" s="92"/>
      <c r="I24" s="92"/>
      <c r="J24" s="92"/>
      <c r="K24" s="88"/>
      <c r="L24" s="92"/>
      <c r="M24" s="92"/>
      <c r="N24" s="95"/>
      <c r="O24" s="95"/>
      <c r="P24" s="92"/>
      <c r="Q24" s="92"/>
      <c r="R24" s="92"/>
      <c r="S24" s="83"/>
    </row>
    <row r="25" spans="2:19">
      <c r="B25" s="84"/>
      <c r="C25" s="92"/>
      <c r="D25" s="92"/>
      <c r="E25" s="92"/>
      <c r="F25" s="92"/>
      <c r="G25" s="92"/>
      <c r="H25" s="92"/>
      <c r="I25" s="92"/>
      <c r="J25" s="92"/>
      <c r="K25" s="88"/>
      <c r="L25" s="95"/>
      <c r="M25" s="95"/>
      <c r="N25" s="95"/>
      <c r="O25" s="92"/>
      <c r="P25" s="92"/>
      <c r="Q25" s="92"/>
      <c r="R25" s="92"/>
      <c r="S25" s="83"/>
    </row>
    <row r="26" spans="2:19">
      <c r="B26" s="84"/>
      <c r="C26" s="92"/>
      <c r="D26" s="92"/>
      <c r="E26" s="92"/>
      <c r="F26" s="92"/>
      <c r="G26" s="92"/>
      <c r="H26" s="92"/>
      <c r="I26" s="92"/>
      <c r="J26" s="92"/>
      <c r="K26" s="92"/>
      <c r="L26" s="95"/>
      <c r="M26" s="95"/>
      <c r="N26" s="95"/>
      <c r="O26" s="92"/>
      <c r="P26" s="92"/>
      <c r="Q26" s="92"/>
      <c r="R26" s="92"/>
      <c r="S26" s="83"/>
    </row>
    <row r="27" spans="2:19">
      <c r="B27" s="84"/>
      <c r="C27" s="92"/>
      <c r="D27" s="92"/>
      <c r="E27" s="92"/>
      <c r="F27" s="92"/>
      <c r="G27" s="92"/>
      <c r="H27" s="92"/>
      <c r="I27" s="92"/>
      <c r="J27" s="92"/>
      <c r="K27" s="92"/>
      <c r="L27" s="95"/>
      <c r="M27" s="95"/>
      <c r="N27" s="95"/>
      <c r="O27" s="92"/>
      <c r="P27" s="92"/>
      <c r="Q27" s="92"/>
      <c r="R27" s="92"/>
      <c r="S27" s="83"/>
    </row>
    <row r="28" spans="2:19" s="14" customFormat="1">
      <c r="B28" s="84"/>
      <c r="C28" s="90"/>
      <c r="D28" s="90"/>
      <c r="E28" s="90"/>
      <c r="F28" s="91"/>
      <c r="G28" s="92"/>
      <c r="H28" s="90"/>
      <c r="I28" s="93"/>
      <c r="J28" s="90"/>
      <c r="K28" s="93"/>
      <c r="L28" s="90"/>
      <c r="M28" s="90"/>
      <c r="N28" s="90"/>
      <c r="O28" s="88"/>
      <c r="P28" s="88"/>
      <c r="Q28" s="90"/>
      <c r="R28" s="96"/>
      <c r="S28" s="83"/>
    </row>
    <row r="29" spans="2:19">
      <c r="B29" s="84"/>
      <c r="C29" s="97"/>
      <c r="D29" s="92"/>
      <c r="E29" s="92"/>
      <c r="F29" s="92"/>
      <c r="G29" s="92"/>
      <c r="H29" s="92"/>
      <c r="I29" s="92"/>
      <c r="J29" s="88"/>
      <c r="K29" s="83"/>
      <c r="L29" s="88"/>
      <c r="M29" s="88"/>
      <c r="N29" s="95"/>
      <c r="O29" s="92"/>
      <c r="P29" s="92"/>
      <c r="Q29" s="92"/>
      <c r="R29" s="96"/>
      <c r="S29" s="83"/>
    </row>
    <row r="30" spans="2:19">
      <c r="B30" s="84"/>
      <c r="C30" s="94"/>
      <c r="D30" s="94"/>
      <c r="E30" s="92"/>
      <c r="F30" s="92"/>
      <c r="G30" s="92"/>
      <c r="H30" s="92"/>
      <c r="I30" s="92"/>
      <c r="J30" s="88"/>
      <c r="K30" s="88"/>
      <c r="L30" s="88"/>
      <c r="M30" s="88"/>
      <c r="N30" s="95"/>
      <c r="O30" s="92"/>
      <c r="P30" s="92"/>
      <c r="Q30" s="92"/>
      <c r="R30" s="92"/>
      <c r="S30" s="83"/>
    </row>
    <row r="31" spans="2:19">
      <c r="B31" s="84"/>
      <c r="C31" s="92"/>
      <c r="D31" s="92"/>
      <c r="E31" s="92"/>
      <c r="F31" s="92"/>
      <c r="G31" s="92"/>
      <c r="H31" s="92"/>
      <c r="I31" s="92"/>
      <c r="J31" s="92"/>
      <c r="K31" s="88"/>
      <c r="L31" s="92"/>
      <c r="M31" s="92"/>
      <c r="N31" s="95"/>
      <c r="O31" s="92"/>
      <c r="P31" s="92"/>
      <c r="Q31" s="92"/>
      <c r="R31" s="92"/>
      <c r="S31" s="83"/>
    </row>
    <row r="32" spans="2:19" s="14" customFormat="1">
      <c r="B32" s="93" t="s">
        <v>310</v>
      </c>
      <c r="C32" s="92"/>
      <c r="D32" s="92"/>
      <c r="E32" s="92"/>
      <c r="F32" s="92"/>
      <c r="G32" s="92"/>
      <c r="H32" s="92"/>
      <c r="I32" s="92"/>
      <c r="J32" s="92"/>
      <c r="K32" s="88"/>
      <c r="L32" s="92"/>
      <c r="M32" s="92"/>
      <c r="N32" s="95"/>
      <c r="O32" s="92"/>
      <c r="P32" s="92"/>
      <c r="Q32" s="92"/>
      <c r="R32" s="92"/>
      <c r="S32" s="83"/>
    </row>
    <row r="33" spans="2:19" s="14" customFormat="1">
      <c r="B33" s="84"/>
      <c r="C33" s="92"/>
      <c r="D33" s="92"/>
      <c r="E33" s="92"/>
      <c r="F33" s="92"/>
      <c r="G33" s="92"/>
      <c r="H33" s="92"/>
      <c r="I33" s="92"/>
      <c r="J33" s="92"/>
      <c r="K33" s="88"/>
      <c r="L33" s="92"/>
      <c r="M33" s="92"/>
      <c r="N33" s="95"/>
      <c r="O33" s="92"/>
      <c r="P33" s="92"/>
      <c r="Q33" s="92"/>
      <c r="R33" s="92"/>
      <c r="S33" s="83"/>
    </row>
    <row r="34" spans="2:19" s="14" customFormat="1">
      <c r="B34" s="84"/>
      <c r="C34" s="92"/>
      <c r="D34" s="92"/>
      <c r="E34" s="92"/>
      <c r="F34" s="92"/>
      <c r="G34" s="92"/>
      <c r="H34" s="92"/>
      <c r="I34" s="92"/>
      <c r="J34" s="92"/>
      <c r="K34" s="88"/>
      <c r="L34" s="92"/>
      <c r="M34" s="92"/>
      <c r="N34" s="95"/>
      <c r="O34" s="92"/>
      <c r="P34" s="92"/>
      <c r="Q34" s="92"/>
      <c r="R34" s="92"/>
      <c r="S34" s="83"/>
    </row>
    <row r="35" spans="2:19" s="14" customFormat="1">
      <c r="B35" s="93" t="s">
        <v>311</v>
      </c>
      <c r="C35" s="92"/>
      <c r="D35" s="92"/>
      <c r="E35" s="92"/>
      <c r="F35" s="92"/>
      <c r="G35" s="92"/>
      <c r="H35" s="92"/>
      <c r="I35" s="92"/>
      <c r="J35" s="92"/>
      <c r="K35" s="88"/>
      <c r="L35" s="92"/>
      <c r="M35" s="92"/>
      <c r="N35" s="95"/>
      <c r="O35" s="92"/>
      <c r="P35" s="92"/>
      <c r="Q35" s="92"/>
      <c r="R35" s="92"/>
      <c r="S35" s="83"/>
    </row>
    <row r="36" spans="2:19" s="14" customFormat="1">
      <c r="B36" s="84"/>
      <c r="C36" s="92"/>
      <c r="D36" s="92"/>
      <c r="E36" s="92"/>
      <c r="F36" s="92"/>
      <c r="G36" s="92"/>
      <c r="H36" s="92"/>
      <c r="I36" s="92"/>
      <c r="J36" s="92"/>
      <c r="K36" s="88"/>
      <c r="L36" s="92"/>
      <c r="M36" s="92"/>
      <c r="N36" s="95"/>
      <c r="O36" s="92"/>
      <c r="P36" s="92"/>
      <c r="Q36" s="92"/>
      <c r="R36" s="92"/>
      <c r="S36" s="83"/>
    </row>
    <row r="37" spans="2:19" s="14" customFormat="1">
      <c r="B37" s="84"/>
      <c r="C37" s="92"/>
      <c r="D37" s="92"/>
      <c r="E37" s="92"/>
      <c r="F37" s="92"/>
      <c r="G37" s="92"/>
      <c r="H37" s="92"/>
      <c r="I37" s="92"/>
      <c r="J37" s="92"/>
      <c r="K37" s="88"/>
      <c r="L37" s="92"/>
      <c r="M37" s="92"/>
      <c r="N37" s="95"/>
      <c r="O37" s="92"/>
      <c r="P37" s="92"/>
      <c r="Q37" s="92"/>
      <c r="R37" s="92"/>
      <c r="S37" s="83"/>
    </row>
    <row r="38" spans="2:19" s="14" customFormat="1">
      <c r="B38" s="93" t="s">
        <v>74</v>
      </c>
      <c r="C38" s="92"/>
      <c r="D38" s="92"/>
      <c r="E38" s="92"/>
      <c r="F38" s="92"/>
      <c r="G38" s="92"/>
      <c r="H38" s="92"/>
      <c r="I38" s="92"/>
      <c r="J38" s="92"/>
      <c r="K38" s="88"/>
      <c r="L38" s="92"/>
      <c r="M38" s="92"/>
      <c r="N38" s="95"/>
      <c r="O38" s="92"/>
      <c r="P38" s="92"/>
      <c r="Q38" s="92"/>
      <c r="R38" s="92"/>
      <c r="S38" s="83"/>
    </row>
    <row r="39" spans="2:19" s="14" customFormat="1">
      <c r="B39" s="84"/>
      <c r="C39" s="92"/>
      <c r="D39" s="92"/>
      <c r="E39" s="92"/>
      <c r="F39" s="92"/>
      <c r="G39" s="92"/>
      <c r="H39" s="92"/>
      <c r="I39" s="92"/>
      <c r="J39" s="92"/>
      <c r="K39" s="88"/>
      <c r="L39" s="92"/>
      <c r="M39" s="92"/>
      <c r="N39" s="95"/>
      <c r="O39" s="92"/>
      <c r="P39" s="92"/>
      <c r="Q39" s="92"/>
      <c r="R39" s="92"/>
      <c r="S39" s="83"/>
    </row>
    <row r="40" spans="2:19" s="14" customFormat="1">
      <c r="B40" s="84"/>
      <c r="C40" s="92"/>
      <c r="D40" s="92"/>
      <c r="E40" s="92"/>
      <c r="F40" s="92"/>
      <c r="G40" s="92"/>
      <c r="H40" s="92"/>
      <c r="I40" s="92"/>
      <c r="J40" s="92"/>
      <c r="K40" s="88"/>
      <c r="L40" s="92"/>
      <c r="M40" s="92"/>
      <c r="N40" s="95"/>
      <c r="O40" s="92"/>
      <c r="P40" s="92"/>
      <c r="Q40" s="92"/>
      <c r="R40" s="92"/>
      <c r="S40" s="83"/>
    </row>
    <row r="41" spans="2:19" s="14" customFormat="1">
      <c r="B41" s="93" t="s">
        <v>312</v>
      </c>
      <c r="C41" s="92"/>
      <c r="D41" s="92"/>
      <c r="E41" s="92"/>
      <c r="F41" s="92"/>
      <c r="G41" s="92"/>
      <c r="H41" s="92"/>
      <c r="I41" s="92"/>
      <c r="J41" s="92"/>
      <c r="K41" s="88"/>
      <c r="L41" s="92"/>
      <c r="M41" s="92"/>
      <c r="N41" s="95"/>
      <c r="O41" s="92"/>
      <c r="P41" s="92"/>
      <c r="Q41" s="92"/>
      <c r="R41" s="92"/>
      <c r="S41" s="83"/>
    </row>
    <row r="42" spans="2:19" s="14" customFormat="1">
      <c r="B42" s="84"/>
      <c r="C42" s="92"/>
      <c r="D42" s="92"/>
      <c r="E42" s="92"/>
      <c r="F42" s="92"/>
      <c r="G42" s="92"/>
      <c r="H42" s="92"/>
      <c r="I42" s="92"/>
      <c r="J42" s="92"/>
      <c r="K42" s="88"/>
      <c r="L42" s="92"/>
      <c r="M42" s="92"/>
      <c r="N42" s="95"/>
      <c r="O42" s="92"/>
      <c r="P42" s="92"/>
      <c r="Q42" s="92"/>
      <c r="R42" s="92"/>
      <c r="S42" s="83"/>
    </row>
    <row r="43" spans="2:19" s="14" customFormat="1">
      <c r="B43" s="84"/>
      <c r="C43" s="92"/>
      <c r="D43" s="92"/>
      <c r="E43" s="92"/>
      <c r="F43" s="92"/>
      <c r="G43" s="92"/>
      <c r="H43" s="92"/>
      <c r="I43" s="92"/>
      <c r="J43" s="92"/>
      <c r="K43" s="88"/>
      <c r="L43" s="92"/>
      <c r="M43" s="92"/>
      <c r="N43" s="95"/>
      <c r="O43" s="92"/>
      <c r="P43" s="92"/>
      <c r="Q43" s="92"/>
      <c r="R43" s="92"/>
      <c r="S43" s="83"/>
    </row>
    <row r="44" spans="2:19" s="14" customFormat="1">
      <c r="B44" s="93" t="s">
        <v>313</v>
      </c>
      <c r="C44" s="92"/>
      <c r="D44" s="92"/>
      <c r="E44" s="92"/>
      <c r="F44" s="92"/>
      <c r="G44" s="92"/>
      <c r="H44" s="92"/>
      <c r="I44" s="92"/>
      <c r="J44" s="92"/>
      <c r="K44" s="88"/>
      <c r="L44" s="92"/>
      <c r="M44" s="92"/>
      <c r="N44" s="95"/>
      <c r="O44" s="92"/>
      <c r="P44" s="92"/>
      <c r="Q44" s="92"/>
      <c r="R44" s="92"/>
      <c r="S44" s="83"/>
    </row>
    <row r="45" spans="2:19" s="14" customFormat="1">
      <c r="B45" s="84"/>
      <c r="C45" s="92"/>
      <c r="D45" s="92"/>
      <c r="E45" s="92"/>
      <c r="F45" s="92"/>
      <c r="G45" s="92"/>
      <c r="H45" s="92"/>
      <c r="I45" s="92"/>
      <c r="J45" s="92"/>
      <c r="K45" s="88"/>
      <c r="L45" s="92"/>
      <c r="M45" s="92"/>
      <c r="N45" s="95"/>
      <c r="O45" s="92"/>
      <c r="P45" s="92"/>
      <c r="Q45" s="92"/>
      <c r="R45" s="92"/>
      <c r="S45" s="83"/>
    </row>
    <row r="46" spans="2:19" s="14" customFormat="1">
      <c r="B46" s="84"/>
      <c r="C46" s="92"/>
      <c r="D46" s="92"/>
      <c r="E46" s="92"/>
      <c r="F46" s="92"/>
      <c r="G46" s="92"/>
      <c r="H46" s="92"/>
      <c r="I46" s="92"/>
      <c r="J46" s="92"/>
      <c r="K46" s="88"/>
      <c r="L46" s="92"/>
      <c r="M46" s="92"/>
      <c r="N46" s="95"/>
      <c r="O46" s="92"/>
      <c r="P46" s="92"/>
      <c r="Q46" s="92"/>
      <c r="R46" s="92"/>
      <c r="S46" s="83"/>
    </row>
    <row r="47" spans="2:19" s="14" customFormat="1">
      <c r="B47" s="83"/>
      <c r="C47" s="92"/>
      <c r="D47" s="92"/>
      <c r="E47" s="92"/>
      <c r="F47" s="92"/>
      <c r="G47" s="92"/>
      <c r="H47" s="92"/>
      <c r="I47" s="92"/>
      <c r="J47" s="92"/>
      <c r="K47" s="88"/>
      <c r="L47" s="92"/>
      <c r="M47" s="92"/>
      <c r="N47" s="95"/>
      <c r="O47" s="92"/>
      <c r="P47" s="92"/>
      <c r="Q47" s="92"/>
      <c r="R47" s="92"/>
      <c r="S47" s="83"/>
    </row>
    <row r="48" spans="2:19" s="14" customFormat="1">
      <c r="B48" s="84"/>
      <c r="C48" s="92"/>
      <c r="D48" s="92"/>
      <c r="E48" s="92"/>
      <c r="F48" s="92"/>
      <c r="G48" s="92"/>
      <c r="H48" s="92"/>
      <c r="I48" s="92"/>
      <c r="J48" s="92"/>
      <c r="K48" s="88"/>
      <c r="L48" s="92"/>
      <c r="M48" s="92"/>
      <c r="N48" s="95"/>
      <c r="O48" s="92"/>
      <c r="P48" s="92"/>
      <c r="Q48" s="92"/>
      <c r="R48" s="92"/>
      <c r="S48" s="83"/>
    </row>
    <row r="49" spans="2:34" s="14" customFormat="1">
      <c r="B49" s="84"/>
      <c r="C49" s="92"/>
      <c r="D49" s="92"/>
      <c r="E49" s="92"/>
      <c r="F49" s="92"/>
      <c r="G49" s="92"/>
      <c r="H49" s="92"/>
      <c r="I49" s="92"/>
      <c r="J49" s="92"/>
      <c r="K49" s="88"/>
      <c r="L49" s="92"/>
      <c r="M49" s="92"/>
      <c r="N49" s="95"/>
      <c r="O49" s="92"/>
      <c r="P49" s="92"/>
      <c r="Q49" s="92"/>
      <c r="R49" s="92"/>
      <c r="S49" s="83"/>
    </row>
    <row r="50" spans="2:34" s="14" customFormat="1">
      <c r="B50" s="84"/>
      <c r="C50" s="92"/>
      <c r="D50" s="92"/>
      <c r="E50" s="92"/>
      <c r="F50" s="92"/>
      <c r="G50" s="92"/>
      <c r="H50" s="92"/>
      <c r="I50" s="92"/>
      <c r="J50" s="92"/>
      <c r="K50" s="88"/>
      <c r="L50" s="92"/>
      <c r="M50" s="92"/>
      <c r="N50" s="95"/>
      <c r="O50" s="92"/>
      <c r="P50" s="92"/>
      <c r="Q50" s="92"/>
      <c r="R50" s="92"/>
      <c r="S50" s="83"/>
    </row>
    <row r="51" spans="2:34" s="14" customFormat="1">
      <c r="B51" s="84"/>
      <c r="C51" s="92"/>
      <c r="D51" s="92"/>
      <c r="E51" s="92"/>
      <c r="F51" s="92"/>
      <c r="G51" s="92"/>
      <c r="H51" s="92"/>
      <c r="I51" s="92"/>
      <c r="J51" s="92"/>
      <c r="K51" s="88"/>
      <c r="L51" s="92"/>
      <c r="M51" s="92"/>
      <c r="N51" s="95"/>
      <c r="O51" s="92"/>
      <c r="P51" s="92"/>
      <c r="Q51" s="92"/>
      <c r="R51" s="92"/>
      <c r="S51" s="83"/>
    </row>
    <row r="52" spans="2:34" s="14" customFormat="1">
      <c r="B52" s="84"/>
      <c r="C52" s="92"/>
      <c r="D52" s="92"/>
      <c r="E52" s="92"/>
      <c r="F52" s="92"/>
      <c r="G52" s="92"/>
      <c r="H52" s="92"/>
      <c r="I52" s="92"/>
      <c r="J52" s="92"/>
      <c r="K52" s="88"/>
      <c r="L52" s="92"/>
      <c r="M52" s="92"/>
      <c r="N52" s="95"/>
      <c r="O52" s="92"/>
      <c r="P52" s="92"/>
      <c r="Q52" s="92"/>
      <c r="R52" s="92"/>
      <c r="S52" s="83"/>
    </row>
    <row r="53" spans="2:34" s="14" customFormat="1">
      <c r="B53" s="84"/>
      <c r="C53" s="92"/>
      <c r="D53" s="92"/>
      <c r="E53" s="92"/>
      <c r="F53" s="92"/>
      <c r="G53" s="92"/>
      <c r="H53" s="92"/>
      <c r="I53" s="92"/>
      <c r="J53" s="92"/>
      <c r="K53" s="88"/>
      <c r="L53" s="92"/>
      <c r="M53" s="92"/>
      <c r="N53" s="95"/>
      <c r="O53" s="92"/>
      <c r="P53" s="92"/>
      <c r="Q53" s="92"/>
      <c r="R53" s="92"/>
      <c r="S53" s="83"/>
    </row>
    <row r="54" spans="2:34" s="14" customFormat="1">
      <c r="B54" s="84"/>
      <c r="C54" s="92"/>
      <c r="D54" s="92"/>
      <c r="E54" s="92"/>
      <c r="F54" s="92"/>
      <c r="G54" s="92"/>
      <c r="H54" s="92"/>
      <c r="I54" s="92"/>
      <c r="J54" s="92"/>
      <c r="K54" s="88"/>
      <c r="L54" s="92"/>
      <c r="M54" s="92"/>
      <c r="N54" s="95"/>
      <c r="O54" s="92"/>
      <c r="P54" s="92"/>
      <c r="Q54" s="92"/>
      <c r="R54" s="92"/>
      <c r="S54" s="83"/>
    </row>
    <row r="55" spans="2:34" s="14" customFormat="1">
      <c r="B55" s="84"/>
      <c r="C55" s="92"/>
      <c r="D55" s="92"/>
      <c r="E55" s="92"/>
      <c r="F55" s="92"/>
      <c r="G55" s="92"/>
      <c r="H55" s="92"/>
      <c r="I55" s="92"/>
      <c r="J55" s="92"/>
      <c r="K55" s="88"/>
      <c r="L55" s="92"/>
      <c r="M55" s="92"/>
      <c r="N55" s="95"/>
      <c r="O55" s="92"/>
      <c r="P55" s="92"/>
      <c r="Q55" s="92"/>
      <c r="R55" s="92"/>
      <c r="S55" s="83"/>
    </row>
    <row r="56" spans="2:34">
      <c r="B56" s="84"/>
      <c r="C56" s="92"/>
      <c r="D56" s="92"/>
      <c r="E56" s="92"/>
      <c r="F56" s="92"/>
      <c r="G56" s="92"/>
      <c r="H56" s="92"/>
      <c r="I56" s="92"/>
      <c r="J56" s="92"/>
      <c r="K56" s="88"/>
      <c r="L56" s="92"/>
      <c r="M56" s="92"/>
      <c r="N56" s="95"/>
      <c r="O56" s="92"/>
      <c r="P56" s="92"/>
      <c r="Q56" s="92"/>
      <c r="R56" s="92"/>
      <c r="S56" s="83"/>
    </row>
    <row r="57" spans="2:34">
      <c r="B57" s="93" t="s">
        <v>314</v>
      </c>
      <c r="C57" s="92"/>
      <c r="D57" s="92"/>
      <c r="E57" s="92"/>
      <c r="F57" s="92"/>
      <c r="G57" s="92"/>
      <c r="H57" s="92"/>
      <c r="I57" s="92"/>
      <c r="J57" s="92"/>
      <c r="K57" s="88"/>
      <c r="L57" s="92"/>
      <c r="M57" s="92"/>
      <c r="N57" s="95"/>
      <c r="O57" s="92"/>
      <c r="P57" s="92"/>
      <c r="Q57" s="92"/>
      <c r="R57" s="92"/>
      <c r="S57" s="83"/>
      <c r="T57" s="7"/>
      <c r="U57" s="7"/>
      <c r="V57" s="7"/>
      <c r="W57" s="7" t="s">
        <v>317</v>
      </c>
      <c r="X57" s="7"/>
      <c r="Y57" s="7" t="s">
        <v>115</v>
      </c>
      <c r="Z57" s="7" t="s">
        <v>149</v>
      </c>
      <c r="AA57" s="7" t="s">
        <v>116</v>
      </c>
      <c r="AB57" s="7" t="s">
        <v>149</v>
      </c>
      <c r="AC57" s="7" t="s">
        <v>306</v>
      </c>
      <c r="AD57" s="7" t="s">
        <v>149</v>
      </c>
      <c r="AE57" s="7" t="s">
        <v>307</v>
      </c>
      <c r="AF57" s="7" t="s">
        <v>149</v>
      </c>
      <c r="AG57" s="7" t="s">
        <v>308</v>
      </c>
      <c r="AH57" s="7" t="s">
        <v>149</v>
      </c>
    </row>
    <row r="58" spans="2:34">
      <c r="B58" s="84"/>
      <c r="C58" s="92"/>
      <c r="D58" s="92"/>
      <c r="E58" s="92"/>
      <c r="F58" s="92"/>
      <c r="G58" s="92"/>
      <c r="H58" s="92"/>
      <c r="I58" s="92"/>
      <c r="J58" s="92"/>
      <c r="K58" s="88"/>
      <c r="L58" s="92"/>
      <c r="M58" s="92"/>
      <c r="N58" s="95"/>
      <c r="O58" s="92"/>
      <c r="P58" s="92"/>
      <c r="Q58" s="92"/>
      <c r="R58" s="92"/>
      <c r="S58" s="83"/>
      <c r="T58" s="7">
        <f>Y58+AA58+AC58+AE58+AG58</f>
        <v>160</v>
      </c>
      <c r="U58" s="7"/>
      <c r="V58" s="78" t="s">
        <v>304</v>
      </c>
      <c r="W58" s="7">
        <v>160</v>
      </c>
      <c r="X58" s="7"/>
      <c r="Y58" s="7">
        <v>60</v>
      </c>
      <c r="Z58" s="7">
        <v>50</v>
      </c>
      <c r="AA58" s="7">
        <v>10</v>
      </c>
      <c r="AB58" s="7">
        <v>5</v>
      </c>
      <c r="AC58" s="7">
        <v>30</v>
      </c>
      <c r="AD58" s="7">
        <v>6</v>
      </c>
      <c r="AE58" s="7">
        <v>40</v>
      </c>
      <c r="AF58" s="7">
        <v>50</v>
      </c>
      <c r="AG58" s="7">
        <v>20</v>
      </c>
      <c r="AH58" s="7">
        <v>20</v>
      </c>
    </row>
    <row r="59" spans="2:34">
      <c r="B59" s="84"/>
      <c r="C59" s="92"/>
      <c r="D59" s="92"/>
      <c r="E59" s="92"/>
      <c r="F59" s="92"/>
      <c r="G59" s="92"/>
      <c r="H59" s="92"/>
      <c r="I59" s="92"/>
      <c r="J59" s="92"/>
      <c r="K59" s="88"/>
      <c r="L59" s="92"/>
      <c r="M59" s="92"/>
      <c r="N59" s="95"/>
      <c r="O59" s="92"/>
      <c r="P59" s="92"/>
      <c r="Q59" s="92"/>
      <c r="R59" s="92"/>
      <c r="S59" s="83"/>
      <c r="T59" s="7">
        <f t="shared" ref="T59:T62" si="0">Y59+AA59+AC59+AE59+AG59</f>
        <v>160</v>
      </c>
      <c r="U59" s="7"/>
      <c r="V59" s="78" t="s">
        <v>218</v>
      </c>
      <c r="W59" s="7">
        <v>160</v>
      </c>
      <c r="X59" s="7"/>
      <c r="Y59" s="7">
        <v>140</v>
      </c>
      <c r="Z59" s="7">
        <v>100</v>
      </c>
      <c r="AA59" s="7"/>
      <c r="AB59" s="7"/>
      <c r="AC59" s="7">
        <v>10</v>
      </c>
      <c r="AD59" s="7">
        <v>15</v>
      </c>
      <c r="AE59" s="7">
        <v>10</v>
      </c>
      <c r="AF59" s="7">
        <v>5</v>
      </c>
      <c r="AG59" s="7"/>
      <c r="AH59" s="7"/>
    </row>
    <row r="60" spans="2:34">
      <c r="B60" s="84"/>
      <c r="C60" s="92"/>
      <c r="D60" s="92"/>
      <c r="E60" s="92"/>
      <c r="F60" s="92"/>
      <c r="G60" s="92"/>
      <c r="H60" s="92"/>
      <c r="I60" s="92"/>
      <c r="J60" s="92"/>
      <c r="K60" s="88"/>
      <c r="L60" s="92"/>
      <c r="M60" s="92"/>
      <c r="N60" s="95"/>
      <c r="O60" s="92"/>
      <c r="P60" s="92"/>
      <c r="Q60" s="92"/>
      <c r="R60" s="92"/>
      <c r="S60" s="83"/>
      <c r="T60" s="7">
        <f t="shared" si="0"/>
        <v>160</v>
      </c>
      <c r="U60" s="7"/>
      <c r="V60" s="78" t="s">
        <v>302</v>
      </c>
      <c r="W60" s="7">
        <v>160</v>
      </c>
      <c r="X60" s="7"/>
      <c r="Y60" s="7">
        <v>160</v>
      </c>
      <c r="Z60" s="7">
        <v>140</v>
      </c>
      <c r="AA60" s="7"/>
      <c r="AB60" s="7"/>
      <c r="AC60" s="7"/>
      <c r="AD60" s="7"/>
      <c r="AE60" s="7"/>
      <c r="AF60" s="7"/>
      <c r="AG60" s="7"/>
      <c r="AH60" s="7"/>
    </row>
    <row r="61" spans="2:34">
      <c r="B61" s="84"/>
      <c r="C61" s="92"/>
      <c r="D61" s="92"/>
      <c r="E61" s="92"/>
      <c r="F61" s="92"/>
      <c r="G61" s="92"/>
      <c r="H61" s="92"/>
      <c r="I61" s="92"/>
      <c r="J61" s="92"/>
      <c r="K61" s="88"/>
      <c r="L61" s="92"/>
      <c r="M61" s="92"/>
      <c r="N61" s="95"/>
      <c r="O61" s="92"/>
      <c r="P61" s="92"/>
      <c r="Q61" s="92"/>
      <c r="R61" s="92"/>
      <c r="S61" s="83"/>
      <c r="T61" s="7">
        <f t="shared" si="0"/>
        <v>160</v>
      </c>
      <c r="U61" s="7"/>
      <c r="V61" s="78" t="s">
        <v>303</v>
      </c>
      <c r="W61" s="7">
        <v>160</v>
      </c>
      <c r="X61" s="7"/>
      <c r="Y61" s="7">
        <v>80</v>
      </c>
      <c r="Z61" s="7">
        <v>80</v>
      </c>
      <c r="AA61" s="7">
        <v>20</v>
      </c>
      <c r="AB61" s="7">
        <v>10</v>
      </c>
      <c r="AC61" s="7">
        <v>40</v>
      </c>
      <c r="AD61" s="7">
        <v>30</v>
      </c>
      <c r="AE61" s="7">
        <v>20</v>
      </c>
      <c r="AF61" s="7">
        <v>5</v>
      </c>
      <c r="AG61" s="7"/>
      <c r="AH61" s="7"/>
    </row>
    <row r="62" spans="2:34">
      <c r="B62" s="84"/>
      <c r="C62" s="92"/>
      <c r="D62" s="92"/>
      <c r="E62" s="92"/>
      <c r="F62" s="92"/>
      <c r="G62" s="92"/>
      <c r="H62" s="92"/>
      <c r="I62" s="92"/>
      <c r="J62" s="92"/>
      <c r="K62" s="88"/>
      <c r="L62" s="92"/>
      <c r="M62" s="92"/>
      <c r="N62" s="95"/>
      <c r="O62" s="92"/>
      <c r="P62" s="92"/>
      <c r="Q62" s="92"/>
      <c r="R62" s="92"/>
      <c r="S62" s="83"/>
      <c r="T62" s="7">
        <f t="shared" si="0"/>
        <v>160</v>
      </c>
      <c r="U62" s="7"/>
      <c r="V62" s="78" t="s">
        <v>305</v>
      </c>
      <c r="W62" s="7">
        <v>160</v>
      </c>
      <c r="X62" s="7"/>
      <c r="Y62" s="7">
        <v>160</v>
      </c>
      <c r="Z62" s="7">
        <v>120</v>
      </c>
      <c r="AA62" s="7"/>
      <c r="AB62" s="7"/>
      <c r="AC62" s="7"/>
      <c r="AD62" s="7"/>
      <c r="AE62" s="7"/>
      <c r="AF62" s="7"/>
      <c r="AG62" s="7"/>
      <c r="AH62" s="7"/>
    </row>
    <row r="63" spans="2:34">
      <c r="B63" s="84"/>
      <c r="C63" s="92"/>
      <c r="D63" s="92"/>
      <c r="E63" s="92"/>
      <c r="F63" s="92"/>
      <c r="G63" s="92"/>
      <c r="H63" s="92"/>
      <c r="I63" s="92"/>
      <c r="J63" s="92"/>
      <c r="K63" s="88"/>
      <c r="L63" s="92"/>
      <c r="M63" s="92"/>
      <c r="N63" s="95"/>
      <c r="O63" s="92"/>
      <c r="P63" s="92"/>
      <c r="Q63" s="92"/>
      <c r="R63" s="92"/>
      <c r="S63" s="83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>
      <c r="B64" s="84"/>
      <c r="C64" s="92"/>
      <c r="D64" s="92"/>
      <c r="E64" s="92"/>
      <c r="F64" s="92"/>
      <c r="G64" s="92"/>
      <c r="H64" s="92"/>
      <c r="I64" s="92"/>
      <c r="J64" s="92"/>
      <c r="K64" s="88"/>
      <c r="L64" s="92"/>
      <c r="M64" s="92"/>
      <c r="N64" s="95"/>
      <c r="O64" s="92"/>
      <c r="P64" s="92"/>
      <c r="Q64" s="92"/>
      <c r="R64" s="92"/>
      <c r="S64" s="83"/>
    </row>
    <row r="65" spans="2:19">
      <c r="B65" s="84"/>
      <c r="C65" s="92"/>
      <c r="D65" s="92"/>
      <c r="E65" s="92"/>
      <c r="F65" s="92"/>
      <c r="G65" s="92"/>
      <c r="H65" s="92"/>
      <c r="I65" s="92"/>
      <c r="J65" s="92"/>
      <c r="K65" s="88"/>
      <c r="L65" s="92"/>
      <c r="M65" s="92"/>
      <c r="N65" s="95"/>
      <c r="O65" s="92"/>
      <c r="P65" s="92"/>
      <c r="Q65" s="92"/>
      <c r="R65" s="92"/>
      <c r="S65" s="83"/>
    </row>
    <row r="66" spans="2:19">
      <c r="B66" s="84"/>
      <c r="C66" s="92"/>
      <c r="D66" s="92"/>
      <c r="E66" s="92"/>
      <c r="F66" s="92"/>
      <c r="G66" s="92"/>
      <c r="H66" s="92"/>
      <c r="I66" s="92"/>
      <c r="J66" s="92"/>
      <c r="K66" s="88"/>
      <c r="L66" s="92"/>
      <c r="M66" s="92"/>
      <c r="N66" s="95"/>
      <c r="O66" s="92"/>
      <c r="P66" s="92"/>
      <c r="Q66" s="92"/>
      <c r="R66" s="92"/>
      <c r="S66" s="83"/>
    </row>
    <row r="67" spans="2:19">
      <c r="B67" s="84"/>
      <c r="C67" s="92"/>
      <c r="D67" s="92"/>
      <c r="E67" s="92"/>
      <c r="F67" s="92"/>
      <c r="G67" s="92"/>
      <c r="H67" s="92"/>
      <c r="I67" s="92"/>
      <c r="J67" s="92"/>
      <c r="K67" s="88"/>
      <c r="L67" s="92"/>
      <c r="M67" s="92"/>
      <c r="N67" s="95"/>
      <c r="O67" s="92"/>
      <c r="P67" s="92"/>
      <c r="Q67" s="92"/>
      <c r="R67" s="92"/>
      <c r="S67" s="83"/>
    </row>
    <row r="68" spans="2:19">
      <c r="B68" s="84"/>
      <c r="C68" s="92"/>
      <c r="D68" s="92"/>
      <c r="E68" s="92"/>
      <c r="F68" s="92"/>
      <c r="G68" s="92"/>
      <c r="H68" s="92"/>
      <c r="I68" s="92"/>
      <c r="J68" s="92"/>
      <c r="K68" s="88"/>
      <c r="L68" s="92"/>
      <c r="M68" s="92"/>
      <c r="N68" s="95"/>
      <c r="O68" s="92"/>
      <c r="P68" s="92"/>
      <c r="Q68" s="92"/>
      <c r="R68" s="92"/>
      <c r="S68" s="83"/>
    </row>
    <row r="69" spans="2:19">
      <c r="B69" s="84"/>
      <c r="C69" s="92"/>
      <c r="D69" s="92"/>
      <c r="E69" s="92"/>
      <c r="F69" s="92"/>
      <c r="G69" s="92"/>
      <c r="H69" s="92"/>
      <c r="I69" s="92"/>
      <c r="J69" s="92"/>
      <c r="K69" s="88"/>
      <c r="L69" s="92"/>
      <c r="M69" s="92"/>
      <c r="N69" s="95"/>
      <c r="O69" s="92"/>
      <c r="P69" s="92"/>
      <c r="Q69" s="92"/>
      <c r="R69" s="92"/>
      <c r="S69" s="83"/>
    </row>
    <row r="70" spans="2:19">
      <c r="B70" s="84"/>
      <c r="C70" s="92"/>
      <c r="D70" s="92"/>
      <c r="E70" s="92"/>
      <c r="F70" s="92"/>
      <c r="G70" s="92"/>
      <c r="H70" s="92"/>
      <c r="I70" s="92"/>
      <c r="J70" s="92"/>
      <c r="K70" s="88"/>
      <c r="L70" s="92"/>
      <c r="M70" s="92"/>
      <c r="N70" s="95"/>
      <c r="O70" s="92"/>
      <c r="P70" s="92"/>
      <c r="Q70" s="92"/>
      <c r="R70" s="92"/>
      <c r="S70" s="83"/>
    </row>
    <row r="71" spans="2:19">
      <c r="B71" s="84"/>
      <c r="C71" s="92"/>
      <c r="D71" s="92"/>
      <c r="E71" s="92"/>
      <c r="F71" s="92"/>
      <c r="G71" s="92"/>
      <c r="H71" s="92"/>
      <c r="I71" s="92"/>
      <c r="J71" s="92"/>
      <c r="K71" s="88"/>
      <c r="L71" s="92"/>
      <c r="M71" s="92"/>
      <c r="N71" s="95"/>
      <c r="O71" s="92"/>
      <c r="P71" s="92"/>
      <c r="Q71" s="92"/>
      <c r="R71" s="92"/>
      <c r="S71" s="83"/>
    </row>
    <row r="72" spans="2:19">
      <c r="B72" s="84"/>
      <c r="C72" s="92"/>
      <c r="D72" s="92"/>
      <c r="E72" s="92"/>
      <c r="F72" s="92"/>
      <c r="G72" s="92"/>
      <c r="H72" s="92"/>
      <c r="I72" s="92"/>
      <c r="J72" s="92"/>
      <c r="K72" s="88"/>
      <c r="L72" s="92"/>
      <c r="M72" s="92"/>
      <c r="N72" s="95"/>
      <c r="O72" s="92"/>
      <c r="P72" s="92"/>
      <c r="Q72" s="92"/>
      <c r="R72" s="92"/>
      <c r="S72" s="83"/>
    </row>
    <row r="73" spans="2:19">
      <c r="B73" s="84"/>
      <c r="C73" s="92"/>
      <c r="D73" s="92"/>
      <c r="E73" s="92"/>
      <c r="F73" s="92"/>
      <c r="G73" s="92"/>
      <c r="H73" s="92"/>
      <c r="I73" s="92"/>
      <c r="J73" s="92"/>
      <c r="K73" s="88"/>
      <c r="L73" s="92"/>
      <c r="M73" s="92"/>
      <c r="N73" s="95"/>
      <c r="O73" s="92"/>
      <c r="P73" s="92"/>
      <c r="Q73" s="92"/>
      <c r="R73" s="92"/>
      <c r="S73" s="83"/>
    </row>
    <row r="74" spans="2:19">
      <c r="B74" s="84"/>
      <c r="C74" s="92"/>
      <c r="D74" s="92"/>
      <c r="E74" s="92"/>
      <c r="F74" s="92"/>
      <c r="G74" s="92"/>
      <c r="H74" s="92"/>
      <c r="I74" s="92"/>
      <c r="J74" s="92"/>
      <c r="K74" s="88"/>
      <c r="L74" s="92"/>
      <c r="M74" s="92"/>
      <c r="N74" s="95"/>
      <c r="O74" s="92"/>
      <c r="P74" s="92"/>
      <c r="Q74" s="92"/>
      <c r="R74" s="92"/>
      <c r="S74" s="83"/>
    </row>
    <row r="75" spans="2:19">
      <c r="B75" s="84"/>
      <c r="C75" s="92"/>
      <c r="D75" s="92"/>
      <c r="E75" s="92"/>
      <c r="F75" s="92"/>
      <c r="G75" s="92"/>
      <c r="H75" s="92"/>
      <c r="I75" s="92"/>
      <c r="J75" s="92"/>
      <c r="K75" s="88"/>
      <c r="L75" s="92"/>
      <c r="M75" s="92"/>
      <c r="N75" s="95"/>
      <c r="O75" s="92"/>
      <c r="P75" s="92"/>
      <c r="Q75" s="92"/>
      <c r="R75" s="92"/>
      <c r="S75" s="83"/>
    </row>
    <row r="76" spans="2:19">
      <c r="B76" s="84"/>
      <c r="C76" s="92"/>
      <c r="D76" s="92"/>
      <c r="E76" s="92"/>
      <c r="F76" s="92"/>
      <c r="G76" s="92"/>
      <c r="H76" s="92"/>
      <c r="I76" s="92"/>
      <c r="J76" s="92"/>
      <c r="K76" s="88"/>
      <c r="L76" s="92"/>
      <c r="M76" s="92"/>
      <c r="N76" s="95"/>
      <c r="O76" s="92"/>
      <c r="P76" s="92"/>
      <c r="Q76" s="92"/>
      <c r="R76" s="92"/>
      <c r="S76" s="83"/>
    </row>
    <row r="77" spans="2:19">
      <c r="B77" s="84"/>
      <c r="C77" s="92"/>
      <c r="D77" s="92"/>
      <c r="E77" s="92"/>
      <c r="F77" s="92"/>
      <c r="G77" s="92"/>
      <c r="H77" s="92"/>
      <c r="I77" s="92"/>
      <c r="J77" s="92"/>
      <c r="K77" s="88"/>
      <c r="L77" s="92"/>
      <c r="M77" s="92"/>
      <c r="N77" s="95"/>
      <c r="O77" s="92"/>
      <c r="P77" s="92"/>
      <c r="Q77" s="92"/>
      <c r="R77" s="92"/>
      <c r="S77" s="83"/>
    </row>
    <row r="78" spans="2:19">
      <c r="B78" s="84"/>
      <c r="C78" s="92"/>
      <c r="D78" s="92"/>
      <c r="E78" s="92"/>
      <c r="F78" s="92"/>
      <c r="G78" s="92"/>
      <c r="H78" s="92"/>
      <c r="I78" s="92"/>
      <c r="J78" s="92"/>
      <c r="K78" s="88"/>
      <c r="L78" s="92"/>
      <c r="M78" s="92"/>
      <c r="N78" s="95"/>
      <c r="O78" s="92"/>
      <c r="P78" s="92"/>
      <c r="Q78" s="92"/>
      <c r="R78" s="92"/>
      <c r="S78" s="83"/>
    </row>
    <row r="79" spans="2:19">
      <c r="B79" s="84"/>
      <c r="C79" s="92"/>
      <c r="D79" s="92"/>
      <c r="E79" s="92"/>
      <c r="F79" s="92"/>
      <c r="G79" s="92"/>
      <c r="H79" s="92"/>
      <c r="I79" s="92"/>
      <c r="J79" s="92"/>
      <c r="K79" s="88"/>
      <c r="L79" s="92"/>
      <c r="M79" s="92"/>
      <c r="N79" s="95"/>
      <c r="O79" s="92"/>
      <c r="P79" s="92"/>
      <c r="Q79" s="92"/>
      <c r="R79" s="92"/>
      <c r="S79" s="83"/>
    </row>
    <row r="80" spans="2:19">
      <c r="B80" s="84"/>
      <c r="C80" s="92"/>
      <c r="D80" s="92"/>
      <c r="E80" s="92"/>
      <c r="F80" s="92"/>
      <c r="G80" s="92"/>
      <c r="H80" s="92"/>
      <c r="I80" s="92"/>
      <c r="J80" s="92"/>
      <c r="K80" s="88"/>
      <c r="L80" s="92"/>
      <c r="M80" s="92"/>
      <c r="N80" s="95"/>
      <c r="O80" s="92"/>
      <c r="P80" s="92"/>
      <c r="Q80" s="92"/>
      <c r="R80" s="92"/>
      <c r="S80" s="83"/>
    </row>
    <row r="81" spans="2:38">
      <c r="B81" s="84"/>
      <c r="C81" s="92"/>
      <c r="D81" s="92"/>
      <c r="E81" s="92"/>
      <c r="F81" s="92"/>
      <c r="G81" s="92"/>
      <c r="H81" s="92"/>
      <c r="I81" s="92"/>
      <c r="J81" s="92"/>
      <c r="K81" s="88"/>
      <c r="L81" s="92"/>
      <c r="M81" s="92"/>
      <c r="N81" s="95"/>
      <c r="O81" s="92"/>
      <c r="P81" s="92"/>
      <c r="Q81" s="92"/>
      <c r="R81" s="92"/>
      <c r="S81" s="83"/>
    </row>
    <row r="82" spans="2:38">
      <c r="B82" s="84"/>
      <c r="C82" s="92"/>
      <c r="D82" s="92"/>
      <c r="E82" s="92"/>
      <c r="F82" s="92"/>
      <c r="G82" s="92"/>
      <c r="H82" s="92"/>
      <c r="I82" s="92"/>
      <c r="J82" s="92"/>
      <c r="K82" s="88"/>
      <c r="L82" s="92"/>
      <c r="M82" s="92"/>
      <c r="N82" s="95"/>
      <c r="O82" s="92"/>
      <c r="P82" s="92"/>
      <c r="Q82" s="92"/>
      <c r="R82" s="92"/>
      <c r="S82" s="83"/>
    </row>
    <row r="83" spans="2:38">
      <c r="B83" s="84"/>
      <c r="C83" s="92"/>
      <c r="D83" s="92"/>
      <c r="E83" s="92"/>
      <c r="F83" s="92"/>
      <c r="G83" s="92"/>
      <c r="H83" s="92"/>
      <c r="I83" s="92"/>
      <c r="J83" s="92"/>
      <c r="K83" s="88"/>
      <c r="L83" s="92"/>
      <c r="M83" s="92"/>
      <c r="N83" s="95"/>
      <c r="O83" s="92"/>
      <c r="P83" s="92"/>
      <c r="Q83" s="92"/>
      <c r="R83" s="92"/>
      <c r="S83" s="83"/>
    </row>
    <row r="84" spans="2:38">
      <c r="B84" s="84"/>
      <c r="C84" s="92"/>
      <c r="D84" s="92"/>
      <c r="E84" s="92"/>
      <c r="F84" s="92"/>
      <c r="G84" s="92"/>
      <c r="H84" s="92"/>
      <c r="I84" s="92"/>
      <c r="J84" s="92"/>
      <c r="K84" s="88"/>
      <c r="L84" s="92"/>
      <c r="M84" s="92"/>
      <c r="N84" s="95"/>
      <c r="O84" s="92"/>
      <c r="P84" s="92"/>
      <c r="Q84" s="92"/>
      <c r="R84" s="92"/>
      <c r="S84" s="83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14"/>
    </row>
    <row r="85" spans="2:38">
      <c r="B85" s="84"/>
      <c r="C85" s="92"/>
      <c r="D85" s="92"/>
      <c r="E85" s="92"/>
      <c r="F85" s="92"/>
      <c r="G85" s="92"/>
      <c r="H85" s="92"/>
      <c r="I85" s="92"/>
      <c r="J85" s="92"/>
      <c r="K85" s="88"/>
      <c r="L85" s="92"/>
      <c r="M85" s="92"/>
      <c r="N85" s="95"/>
      <c r="O85" s="92"/>
      <c r="P85" s="92"/>
      <c r="Q85" s="92"/>
      <c r="R85" s="92"/>
      <c r="S85" s="83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14"/>
    </row>
    <row r="86" spans="2:38">
      <c r="B86" s="84"/>
      <c r="C86" s="92"/>
      <c r="D86" s="92"/>
      <c r="E86" s="92"/>
      <c r="F86" s="92"/>
      <c r="G86" s="92"/>
      <c r="H86" s="92"/>
      <c r="I86" s="92"/>
      <c r="J86" s="92"/>
      <c r="K86" s="88"/>
      <c r="L86" s="92"/>
      <c r="M86" s="92"/>
      <c r="N86" s="95"/>
      <c r="O86" s="92"/>
      <c r="P86" s="92"/>
      <c r="Q86" s="92"/>
      <c r="R86" s="92"/>
      <c r="S86" s="83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2:38">
      <c r="B87" s="84"/>
      <c r="C87" s="92"/>
      <c r="D87" s="92"/>
      <c r="E87" s="92"/>
      <c r="F87" s="92"/>
      <c r="G87" s="92"/>
      <c r="H87" s="92"/>
      <c r="I87" s="92"/>
      <c r="J87" s="92"/>
      <c r="K87" s="88"/>
      <c r="L87" s="92"/>
      <c r="M87" s="92"/>
      <c r="N87" s="95"/>
      <c r="O87" s="92"/>
      <c r="P87" s="92"/>
      <c r="Q87" s="92"/>
      <c r="R87" s="92"/>
      <c r="S87" s="83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2:38">
      <c r="B88" s="84"/>
      <c r="C88" s="92"/>
      <c r="D88" s="92"/>
      <c r="E88" s="92"/>
      <c r="F88" s="92"/>
      <c r="G88" s="92"/>
      <c r="H88" s="92"/>
      <c r="I88" s="92"/>
      <c r="J88" s="92"/>
      <c r="K88" s="88"/>
      <c r="L88" s="92"/>
      <c r="M88" s="92"/>
      <c r="N88" s="95"/>
      <c r="O88" s="92"/>
      <c r="P88" s="92"/>
      <c r="Q88" s="92"/>
      <c r="R88" s="92"/>
      <c r="S88" s="83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2:38">
      <c r="B89" s="84"/>
      <c r="C89" s="92"/>
      <c r="D89" s="92"/>
      <c r="E89" s="92"/>
      <c r="F89" s="92"/>
      <c r="G89" s="92"/>
      <c r="H89" s="92"/>
      <c r="I89" s="92"/>
      <c r="J89" s="92"/>
      <c r="K89" s="88"/>
      <c r="L89" s="92"/>
      <c r="M89" s="92"/>
      <c r="N89" s="95"/>
      <c r="O89" s="92"/>
      <c r="P89" s="92"/>
      <c r="Q89" s="92"/>
      <c r="R89" s="92"/>
      <c r="S89" s="83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2:38">
      <c r="B90" s="84"/>
      <c r="C90" s="92"/>
      <c r="D90" s="92"/>
      <c r="E90" s="92"/>
      <c r="F90" s="92"/>
      <c r="G90" s="92"/>
      <c r="H90" s="92"/>
      <c r="I90" s="92"/>
      <c r="J90" s="92"/>
      <c r="K90" s="88"/>
      <c r="L90" s="92"/>
      <c r="M90" s="92"/>
      <c r="N90" s="95"/>
      <c r="O90" s="92"/>
      <c r="P90" s="92"/>
      <c r="Q90" s="92"/>
      <c r="R90" s="92"/>
      <c r="S90" s="83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2:38">
      <c r="B91" s="84"/>
      <c r="C91" s="92"/>
      <c r="D91" s="92"/>
      <c r="E91" s="92"/>
      <c r="F91" s="92"/>
      <c r="G91" s="92"/>
      <c r="H91" s="92"/>
      <c r="I91" s="92"/>
      <c r="J91" s="92"/>
      <c r="K91" s="88"/>
      <c r="L91" s="92"/>
      <c r="M91" s="92"/>
      <c r="N91" s="95"/>
      <c r="O91" s="92"/>
      <c r="P91" s="92"/>
      <c r="Q91" s="92"/>
      <c r="R91" s="92"/>
      <c r="S91" s="83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2:38">
      <c r="B92" s="84"/>
      <c r="C92" s="92"/>
      <c r="D92" s="92"/>
      <c r="E92" s="92"/>
      <c r="F92" s="92"/>
      <c r="G92" s="92"/>
      <c r="H92" s="92"/>
      <c r="I92" s="92"/>
      <c r="J92" s="92"/>
      <c r="K92" s="88"/>
      <c r="L92" s="92"/>
      <c r="M92" s="92"/>
      <c r="N92" s="95"/>
      <c r="O92" s="92"/>
      <c r="P92" s="92"/>
      <c r="Q92" s="92"/>
      <c r="R92" s="92"/>
      <c r="S92" s="83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2:38">
      <c r="B93" s="84"/>
      <c r="C93" s="92"/>
      <c r="D93" s="92"/>
      <c r="E93" s="92"/>
      <c r="F93" s="92"/>
      <c r="G93" s="92"/>
      <c r="H93" s="92"/>
      <c r="I93" s="92"/>
      <c r="J93" s="92"/>
      <c r="K93" s="88"/>
      <c r="L93" s="92"/>
      <c r="M93" s="92"/>
      <c r="N93" s="95"/>
      <c r="O93" s="92"/>
      <c r="P93" s="92"/>
      <c r="Q93" s="92"/>
      <c r="R93" s="92"/>
      <c r="S93" s="8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2:38">
      <c r="B94" s="84"/>
      <c r="C94" s="92"/>
      <c r="D94" s="92"/>
      <c r="E94" s="92"/>
      <c r="F94" s="92"/>
      <c r="G94" s="92"/>
      <c r="H94" s="92"/>
      <c r="I94" s="92"/>
      <c r="J94" s="92"/>
      <c r="K94" s="88"/>
      <c r="L94" s="92"/>
      <c r="M94" s="92"/>
      <c r="N94" s="95"/>
      <c r="O94" s="92"/>
      <c r="P94" s="92"/>
      <c r="Q94" s="92"/>
      <c r="R94" s="92"/>
      <c r="S94" s="83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2:38">
      <c r="B95" s="84"/>
      <c r="C95" s="92"/>
      <c r="D95" s="92"/>
      <c r="E95" s="92"/>
      <c r="F95" s="92"/>
      <c r="G95" s="92"/>
      <c r="H95" s="92"/>
      <c r="I95" s="92"/>
      <c r="J95" s="92"/>
      <c r="K95" s="88"/>
      <c r="L95" s="92"/>
      <c r="M95" s="92"/>
      <c r="N95" s="95"/>
      <c r="O95" s="92"/>
      <c r="P95" s="92"/>
      <c r="Q95" s="92"/>
      <c r="R95" s="92"/>
      <c r="S95" s="83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2:38">
      <c r="B96" s="84"/>
      <c r="C96" s="92"/>
      <c r="D96" s="92"/>
      <c r="E96" s="92"/>
      <c r="F96" s="92"/>
      <c r="G96" s="92"/>
      <c r="H96" s="92"/>
      <c r="I96" s="92"/>
      <c r="J96" s="92"/>
      <c r="K96" s="88"/>
      <c r="L96" s="92"/>
      <c r="M96" s="92"/>
      <c r="N96" s="95"/>
      <c r="O96" s="92"/>
      <c r="P96" s="92"/>
      <c r="Q96" s="92"/>
      <c r="R96" s="92"/>
      <c r="S96" s="8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2:38">
      <c r="B97" s="84"/>
      <c r="C97" s="92"/>
      <c r="D97" s="92"/>
      <c r="E97" s="92"/>
      <c r="F97" s="92"/>
      <c r="G97" s="92"/>
      <c r="H97" s="92"/>
      <c r="I97" s="92"/>
      <c r="J97" s="92"/>
      <c r="K97" s="88"/>
      <c r="L97" s="92"/>
      <c r="M97" s="92"/>
      <c r="N97" s="95"/>
      <c r="O97" s="92"/>
      <c r="P97" s="92"/>
      <c r="Q97" s="92"/>
      <c r="R97" s="92"/>
      <c r="S97" s="8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2:38">
      <c r="B98" s="84"/>
      <c r="C98" s="92"/>
      <c r="D98" s="92"/>
      <c r="E98" s="92"/>
      <c r="F98" s="92"/>
      <c r="G98" s="92"/>
      <c r="H98" s="92"/>
      <c r="I98" s="92"/>
      <c r="J98" s="92"/>
      <c r="K98" s="88"/>
      <c r="L98" s="92"/>
      <c r="M98" s="92"/>
      <c r="N98" s="95"/>
      <c r="O98" s="92"/>
      <c r="P98" s="92"/>
      <c r="Q98" s="92"/>
      <c r="R98" s="92"/>
      <c r="S98" s="83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2:38">
      <c r="B99" s="84"/>
      <c r="C99" s="92"/>
      <c r="D99" s="92"/>
      <c r="E99" s="92"/>
      <c r="F99" s="92"/>
      <c r="G99" s="92"/>
      <c r="H99" s="92"/>
      <c r="I99" s="92"/>
      <c r="J99" s="92"/>
      <c r="K99" s="88"/>
      <c r="L99" s="92"/>
      <c r="M99" s="92"/>
      <c r="N99" s="95"/>
      <c r="O99" s="92"/>
      <c r="P99" s="92"/>
      <c r="Q99" s="92"/>
      <c r="R99" s="92"/>
      <c r="S99" s="83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2:38">
      <c r="B100" s="84"/>
      <c r="C100" s="92"/>
      <c r="D100" s="92"/>
      <c r="E100" s="92"/>
      <c r="F100" s="92"/>
      <c r="G100" s="92"/>
      <c r="H100" s="92"/>
      <c r="I100" s="92"/>
      <c r="J100" s="92"/>
      <c r="K100" s="88"/>
      <c r="L100" s="92"/>
      <c r="M100" s="92"/>
      <c r="N100" s="95"/>
      <c r="O100" s="92"/>
      <c r="P100" s="92"/>
      <c r="Q100" s="92"/>
      <c r="R100" s="92"/>
      <c r="S100" s="83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2:38">
      <c r="B101" s="84"/>
      <c r="C101" s="92"/>
      <c r="D101" s="92"/>
      <c r="E101" s="92"/>
      <c r="F101" s="92"/>
      <c r="G101" s="92"/>
      <c r="H101" s="92"/>
      <c r="I101" s="92"/>
      <c r="J101" s="92"/>
      <c r="K101" s="88"/>
      <c r="L101" s="92"/>
      <c r="M101" s="92"/>
      <c r="N101" s="95"/>
      <c r="O101" s="92"/>
      <c r="P101" s="92"/>
      <c r="Q101" s="92"/>
      <c r="R101" s="92"/>
      <c r="S101" s="83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2:38">
      <c r="B102" s="84"/>
      <c r="C102" s="92"/>
      <c r="D102" s="92"/>
      <c r="E102" s="92"/>
      <c r="F102" s="92"/>
      <c r="G102" s="92"/>
      <c r="H102" s="92"/>
      <c r="I102" s="92"/>
      <c r="J102" s="92"/>
      <c r="K102" s="88"/>
      <c r="L102" s="92"/>
      <c r="M102" s="92"/>
      <c r="N102" s="95"/>
      <c r="O102" s="92"/>
      <c r="P102" s="92"/>
      <c r="Q102" s="92"/>
      <c r="R102" s="92"/>
      <c r="S102" s="83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2:38">
      <c r="B103" s="84"/>
      <c r="C103" s="92"/>
      <c r="D103" s="92"/>
      <c r="E103" s="92"/>
      <c r="F103" s="92"/>
      <c r="G103" s="92"/>
      <c r="H103" s="92"/>
      <c r="I103" s="92"/>
      <c r="J103" s="92"/>
      <c r="K103" s="88"/>
      <c r="L103" s="92"/>
      <c r="M103" s="92"/>
      <c r="N103" s="95"/>
      <c r="O103" s="92"/>
      <c r="P103" s="92"/>
      <c r="Q103" s="92"/>
      <c r="R103" s="92"/>
      <c r="S103" s="83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2:38">
      <c r="B104" s="84"/>
      <c r="C104" s="92"/>
      <c r="D104" s="92"/>
      <c r="E104" s="92"/>
      <c r="F104" s="92"/>
      <c r="G104" s="92"/>
      <c r="H104" s="92"/>
      <c r="I104" s="92"/>
      <c r="J104" s="92"/>
      <c r="K104" s="88"/>
      <c r="L104" s="92"/>
      <c r="M104" s="92"/>
      <c r="N104" s="95"/>
      <c r="O104" s="92"/>
      <c r="P104" s="92"/>
      <c r="Q104" s="92"/>
      <c r="R104" s="92"/>
      <c r="S104" s="83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2:38">
      <c r="B105" s="84"/>
      <c r="C105" s="92"/>
      <c r="D105" s="92"/>
      <c r="E105" s="92"/>
      <c r="F105" s="92"/>
      <c r="G105" s="92"/>
      <c r="H105" s="92"/>
      <c r="I105" s="92"/>
      <c r="J105" s="92"/>
      <c r="K105" s="88"/>
      <c r="L105" s="92"/>
      <c r="M105" s="92"/>
      <c r="N105" s="95"/>
      <c r="O105" s="92"/>
      <c r="P105" s="92"/>
      <c r="Q105" s="92"/>
      <c r="R105" s="92"/>
      <c r="S105" s="83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2:38">
      <c r="B106" s="84"/>
      <c r="C106" s="92"/>
      <c r="D106" s="92"/>
      <c r="E106" s="92"/>
      <c r="F106" s="92"/>
      <c r="G106" s="92"/>
      <c r="H106" s="92"/>
      <c r="I106" s="92"/>
      <c r="J106" s="92"/>
      <c r="K106" s="88"/>
      <c r="L106" s="92"/>
      <c r="M106" s="92"/>
      <c r="N106" s="95"/>
      <c r="O106" s="92"/>
      <c r="P106" s="92"/>
      <c r="Q106" s="92"/>
      <c r="R106" s="92"/>
      <c r="S106" s="83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2:38">
      <c r="B107" s="84"/>
      <c r="C107" s="92"/>
      <c r="D107" s="92"/>
      <c r="E107" s="92"/>
      <c r="F107" s="92"/>
      <c r="G107" s="92"/>
      <c r="H107" s="92"/>
      <c r="I107" s="92"/>
      <c r="J107" s="92"/>
      <c r="K107" s="88"/>
      <c r="L107" s="92"/>
      <c r="M107" s="92"/>
      <c r="N107" s="95"/>
      <c r="O107" s="92"/>
      <c r="P107" s="92"/>
      <c r="Q107" s="92"/>
      <c r="R107" s="92"/>
      <c r="S107" s="83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2:38">
      <c r="B108" s="84"/>
      <c r="C108" s="92"/>
      <c r="D108" s="92"/>
      <c r="E108" s="92"/>
      <c r="F108" s="92"/>
      <c r="G108" s="92"/>
      <c r="H108" s="92"/>
      <c r="I108" s="92"/>
      <c r="J108" s="92"/>
      <c r="K108" s="88"/>
      <c r="L108" s="92"/>
      <c r="M108" s="92"/>
      <c r="N108" s="95"/>
      <c r="O108" s="92"/>
      <c r="P108" s="92"/>
      <c r="Q108" s="92"/>
      <c r="R108" s="92"/>
      <c r="S108" s="83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2:38">
      <c r="B109" s="84"/>
      <c r="C109" s="92"/>
      <c r="D109" s="92"/>
      <c r="E109" s="92"/>
      <c r="F109" s="92"/>
      <c r="G109" s="92"/>
      <c r="H109" s="92"/>
      <c r="I109" s="92"/>
      <c r="J109" s="92"/>
      <c r="K109" s="88"/>
      <c r="L109" s="92"/>
      <c r="M109" s="92"/>
      <c r="N109" s="95"/>
      <c r="O109" s="92"/>
      <c r="P109" s="92"/>
      <c r="Q109" s="92"/>
      <c r="R109" s="92"/>
      <c r="S109" s="83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2:38">
      <c r="B110" s="84"/>
      <c r="C110" s="92"/>
      <c r="D110" s="92"/>
      <c r="E110" s="92"/>
      <c r="F110" s="92"/>
      <c r="G110" s="92"/>
      <c r="H110" s="92"/>
      <c r="I110" s="92"/>
      <c r="J110" s="92"/>
      <c r="K110" s="88"/>
      <c r="L110" s="92"/>
      <c r="M110" s="92"/>
      <c r="N110" s="95"/>
      <c r="O110" s="92"/>
      <c r="P110" s="92"/>
      <c r="Q110" s="92"/>
      <c r="R110" s="92"/>
      <c r="S110" s="83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2:38">
      <c r="B111" s="84"/>
      <c r="C111" s="92"/>
      <c r="D111" s="92"/>
      <c r="E111" s="92"/>
      <c r="F111" s="92"/>
      <c r="G111" s="92"/>
      <c r="H111" s="92"/>
      <c r="I111" s="92"/>
      <c r="J111" s="92"/>
      <c r="K111" s="88"/>
      <c r="L111" s="92"/>
      <c r="M111" s="92"/>
      <c r="N111" s="95"/>
      <c r="O111" s="92"/>
      <c r="P111" s="92"/>
      <c r="Q111" s="92"/>
      <c r="R111" s="92"/>
      <c r="S111" s="83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2:38">
      <c r="B112" s="84"/>
      <c r="C112" s="92"/>
      <c r="D112" s="92"/>
      <c r="E112" s="92"/>
      <c r="F112" s="92"/>
      <c r="G112" s="92"/>
      <c r="H112" s="92"/>
      <c r="I112" s="92"/>
      <c r="J112" s="92"/>
      <c r="K112" s="88"/>
      <c r="L112" s="92"/>
      <c r="M112" s="92"/>
      <c r="N112" s="95"/>
      <c r="O112" s="92"/>
      <c r="P112" s="92"/>
      <c r="Q112" s="92"/>
      <c r="R112" s="92"/>
      <c r="S112" s="83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2:38">
      <c r="B113" s="84"/>
      <c r="C113" s="92"/>
      <c r="D113" s="92"/>
      <c r="E113" s="92"/>
      <c r="F113" s="92"/>
      <c r="G113" s="92"/>
      <c r="H113" s="92"/>
      <c r="I113" s="92"/>
      <c r="J113" s="92"/>
      <c r="K113" s="88"/>
      <c r="L113" s="92"/>
      <c r="M113" s="92"/>
      <c r="N113" s="95"/>
      <c r="O113" s="92"/>
      <c r="P113" s="92"/>
      <c r="Q113" s="92"/>
      <c r="R113" s="92"/>
      <c r="S113" s="83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2:38">
      <c r="B114" s="84"/>
      <c r="C114" s="92"/>
      <c r="D114" s="92"/>
      <c r="E114" s="92"/>
      <c r="F114" s="92"/>
      <c r="G114" s="92"/>
      <c r="H114" s="92"/>
      <c r="I114" s="92"/>
      <c r="J114" s="92"/>
      <c r="K114" s="88"/>
      <c r="L114" s="92"/>
      <c r="M114" s="92"/>
      <c r="N114" s="95"/>
      <c r="O114" s="92"/>
      <c r="P114" s="92"/>
      <c r="Q114" s="92"/>
      <c r="R114" s="92"/>
      <c r="S114" s="83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2:38">
      <c r="B115" s="84"/>
      <c r="C115" s="92"/>
      <c r="D115" s="92"/>
      <c r="E115" s="92"/>
      <c r="F115" s="92"/>
      <c r="G115" s="92"/>
      <c r="H115" s="92"/>
      <c r="I115" s="92"/>
      <c r="J115" s="92"/>
      <c r="K115" s="88"/>
      <c r="L115" s="92"/>
      <c r="M115" s="92"/>
      <c r="N115" s="95"/>
      <c r="O115" s="92"/>
      <c r="P115" s="92"/>
      <c r="Q115" s="92"/>
      <c r="R115" s="92"/>
      <c r="S115" s="83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2:38">
      <c r="B116" s="84"/>
      <c r="C116" s="92"/>
      <c r="D116" s="92"/>
      <c r="E116" s="92"/>
      <c r="F116" s="92"/>
      <c r="G116" s="92"/>
      <c r="H116" s="92"/>
      <c r="I116" s="92"/>
      <c r="J116" s="92"/>
      <c r="K116" s="88"/>
      <c r="L116" s="92"/>
      <c r="M116" s="92"/>
      <c r="N116" s="95"/>
      <c r="O116" s="92"/>
      <c r="P116" s="92"/>
      <c r="Q116" s="92"/>
      <c r="R116" s="92"/>
      <c r="S116" s="83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2:38">
      <c r="B117" s="84"/>
      <c r="C117" s="92"/>
      <c r="D117" s="92"/>
      <c r="E117" s="92"/>
      <c r="F117" s="92"/>
      <c r="G117" s="92"/>
      <c r="H117" s="92"/>
      <c r="I117" s="92"/>
      <c r="J117" s="92"/>
      <c r="K117" s="88"/>
      <c r="L117" s="92"/>
      <c r="M117" s="92"/>
      <c r="N117" s="95"/>
      <c r="O117" s="92"/>
      <c r="P117" s="92"/>
      <c r="Q117" s="92"/>
      <c r="R117" s="92"/>
      <c r="S117" s="83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2:38">
      <c r="B118" s="84"/>
      <c r="C118" s="92"/>
      <c r="D118" s="92"/>
      <c r="E118" s="92"/>
      <c r="F118" s="92"/>
      <c r="G118" s="92"/>
      <c r="H118" s="92"/>
      <c r="I118" s="92"/>
      <c r="J118" s="92"/>
      <c r="K118" s="88"/>
      <c r="L118" s="92"/>
      <c r="M118" s="92"/>
      <c r="N118" s="95"/>
      <c r="O118" s="92"/>
      <c r="P118" s="92"/>
      <c r="Q118" s="92"/>
      <c r="R118" s="92"/>
      <c r="S118" s="83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2:38">
      <c r="B119" s="84"/>
      <c r="C119" s="92"/>
      <c r="D119" s="92"/>
      <c r="E119" s="92"/>
      <c r="F119" s="92"/>
      <c r="G119" s="92"/>
      <c r="H119" s="92"/>
      <c r="I119" s="92"/>
      <c r="J119" s="92"/>
      <c r="K119" s="88"/>
      <c r="L119" s="92"/>
      <c r="M119" s="92"/>
      <c r="N119" s="95"/>
      <c r="O119" s="92"/>
      <c r="P119" s="92"/>
      <c r="Q119" s="92"/>
      <c r="R119" s="92"/>
      <c r="S119" s="83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spans="2:38">
      <c r="B120" s="84"/>
      <c r="C120" s="92"/>
      <c r="D120" s="92"/>
      <c r="E120" s="92"/>
      <c r="F120" s="92"/>
      <c r="G120" s="92"/>
      <c r="H120" s="92"/>
      <c r="I120" s="92"/>
      <c r="J120" s="92"/>
      <c r="K120" s="88"/>
      <c r="L120" s="92"/>
      <c r="M120" s="92"/>
      <c r="N120" s="95"/>
      <c r="O120" s="92"/>
      <c r="P120" s="92"/>
      <c r="Q120" s="92"/>
      <c r="R120" s="92"/>
      <c r="S120" s="83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spans="2:38">
      <c r="B121" s="84"/>
      <c r="C121" s="92"/>
      <c r="D121" s="92"/>
      <c r="E121" s="92"/>
      <c r="F121" s="92"/>
      <c r="G121" s="92"/>
      <c r="H121" s="92"/>
      <c r="I121" s="92"/>
      <c r="J121" s="92"/>
      <c r="K121" s="88"/>
      <c r="L121" s="92"/>
      <c r="M121" s="92"/>
      <c r="N121" s="95"/>
      <c r="O121" s="92"/>
      <c r="P121" s="92"/>
      <c r="Q121" s="92"/>
      <c r="R121" s="92"/>
      <c r="S121" s="83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spans="2:38">
      <c r="B122" s="84"/>
      <c r="C122" s="92"/>
      <c r="D122" s="92"/>
      <c r="E122" s="92"/>
      <c r="F122" s="92"/>
      <c r="G122" s="92"/>
      <c r="H122" s="92"/>
      <c r="I122" s="92"/>
      <c r="J122" s="92"/>
      <c r="K122" s="88"/>
      <c r="L122" s="92"/>
      <c r="M122" s="92"/>
      <c r="N122" s="95"/>
      <c r="O122" s="92"/>
      <c r="P122" s="92"/>
      <c r="Q122" s="92"/>
      <c r="R122" s="92"/>
      <c r="S122" s="83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spans="2:38">
      <c r="B123" s="84"/>
      <c r="C123" s="92"/>
      <c r="D123" s="92"/>
      <c r="E123" s="92"/>
      <c r="F123" s="92"/>
      <c r="G123" s="92"/>
      <c r="H123" s="92"/>
      <c r="I123" s="92"/>
      <c r="J123" s="92"/>
      <c r="K123" s="88"/>
      <c r="L123" s="92"/>
      <c r="M123" s="92"/>
      <c r="N123" s="95"/>
      <c r="O123" s="92"/>
      <c r="P123" s="92"/>
      <c r="Q123" s="92"/>
      <c r="R123" s="92"/>
      <c r="S123" s="83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spans="2:38">
      <c r="B124" s="84"/>
      <c r="C124" s="92"/>
      <c r="D124" s="92"/>
      <c r="E124" s="92"/>
      <c r="F124" s="92"/>
      <c r="G124" s="92"/>
      <c r="H124" s="92"/>
      <c r="I124" s="92"/>
      <c r="J124" s="92"/>
      <c r="K124" s="88"/>
      <c r="L124" s="92"/>
      <c r="M124" s="92"/>
      <c r="N124" s="95"/>
      <c r="O124" s="92"/>
      <c r="P124" s="92"/>
      <c r="Q124" s="92"/>
      <c r="R124" s="92"/>
      <c r="S124" s="83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spans="2:38">
      <c r="B125" s="84"/>
      <c r="C125" s="92"/>
      <c r="D125" s="92"/>
      <c r="E125" s="92"/>
      <c r="F125" s="92"/>
      <c r="G125" s="92"/>
      <c r="H125" s="92"/>
      <c r="I125" s="92"/>
      <c r="J125" s="92"/>
      <c r="K125" s="88"/>
      <c r="L125" s="92"/>
      <c r="M125" s="92"/>
      <c r="N125" s="95"/>
      <c r="O125" s="92"/>
      <c r="P125" s="92"/>
      <c r="Q125" s="92"/>
      <c r="R125" s="92"/>
      <c r="S125" s="83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spans="2:38">
      <c r="B126" s="84"/>
      <c r="C126" s="92"/>
      <c r="D126" s="92"/>
      <c r="E126" s="92"/>
      <c r="F126" s="92"/>
      <c r="G126" s="92"/>
      <c r="H126" s="92"/>
      <c r="I126" s="92"/>
      <c r="J126" s="92"/>
      <c r="K126" s="88"/>
      <c r="L126" s="92"/>
      <c r="M126" s="92"/>
      <c r="N126" s="95"/>
      <c r="O126" s="92"/>
      <c r="P126" s="92"/>
      <c r="Q126" s="92"/>
      <c r="R126" s="92"/>
      <c r="S126" s="83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spans="2:38">
      <c r="B127" s="84"/>
      <c r="C127" s="92"/>
      <c r="D127" s="92"/>
      <c r="E127" s="92"/>
      <c r="F127" s="92"/>
      <c r="G127" s="92"/>
      <c r="H127" s="92"/>
      <c r="I127" s="92"/>
      <c r="J127" s="92"/>
      <c r="K127" s="88"/>
      <c r="L127" s="92"/>
      <c r="M127" s="92"/>
      <c r="N127" s="95"/>
      <c r="O127" s="92"/>
      <c r="P127" s="92"/>
      <c r="Q127" s="92"/>
      <c r="R127" s="92"/>
      <c r="S127" s="83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spans="2:38">
      <c r="B128" s="84"/>
      <c r="C128" s="92"/>
      <c r="D128" s="92"/>
      <c r="E128" s="92"/>
      <c r="F128" s="92"/>
      <c r="G128" s="92"/>
      <c r="H128" s="92"/>
      <c r="I128" s="92"/>
      <c r="J128" s="92"/>
      <c r="K128" s="88"/>
      <c r="L128" s="92"/>
      <c r="M128" s="92"/>
      <c r="N128" s="95"/>
      <c r="O128" s="92"/>
      <c r="P128" s="92"/>
      <c r="Q128" s="92"/>
      <c r="R128" s="92"/>
      <c r="S128" s="83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spans="2:38">
      <c r="B129" s="84"/>
      <c r="C129" s="92"/>
      <c r="D129" s="92"/>
      <c r="E129" s="92"/>
      <c r="F129" s="92"/>
      <c r="G129" s="92"/>
      <c r="H129" s="92"/>
      <c r="I129" s="92"/>
      <c r="J129" s="92"/>
      <c r="K129" s="88"/>
      <c r="L129" s="92"/>
      <c r="M129" s="92"/>
      <c r="N129" s="95"/>
      <c r="O129" s="92"/>
      <c r="P129" s="92"/>
      <c r="Q129" s="92"/>
      <c r="R129" s="92"/>
      <c r="S129" s="83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spans="2:38">
      <c r="B130" s="84"/>
      <c r="C130" s="92"/>
      <c r="D130" s="92"/>
      <c r="E130" s="92"/>
      <c r="F130" s="92"/>
      <c r="G130" s="92"/>
      <c r="H130" s="92"/>
      <c r="I130" s="92"/>
      <c r="J130" s="92"/>
      <c r="K130" s="88"/>
      <c r="L130" s="92"/>
      <c r="M130" s="92"/>
      <c r="N130" s="95"/>
      <c r="O130" s="92"/>
      <c r="P130" s="92"/>
      <c r="Q130" s="92"/>
      <c r="R130" s="92"/>
      <c r="S130" s="83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spans="2:38">
      <c r="B131" s="84"/>
      <c r="C131" s="92"/>
      <c r="D131" s="92"/>
      <c r="E131" s="92"/>
      <c r="F131" s="92"/>
      <c r="G131" s="92"/>
      <c r="H131" s="92"/>
      <c r="I131" s="92"/>
      <c r="J131" s="92"/>
      <c r="K131" s="88"/>
      <c r="L131" s="92"/>
      <c r="M131" s="92"/>
      <c r="N131" s="95"/>
      <c r="O131" s="92"/>
      <c r="P131" s="92"/>
      <c r="Q131" s="92"/>
      <c r="R131" s="92"/>
      <c r="S131" s="83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spans="2:38">
      <c r="B132" s="84"/>
      <c r="C132" s="92"/>
      <c r="D132" s="92"/>
      <c r="E132" s="92"/>
      <c r="F132" s="92"/>
      <c r="G132" s="92"/>
      <c r="H132" s="92"/>
      <c r="I132" s="92"/>
      <c r="J132" s="92"/>
      <c r="K132" s="88"/>
      <c r="L132" s="92"/>
      <c r="M132" s="92"/>
      <c r="N132" s="95"/>
      <c r="O132" s="92"/>
      <c r="P132" s="92"/>
      <c r="Q132" s="92"/>
      <c r="R132" s="92"/>
      <c r="S132" s="83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spans="2:38">
      <c r="B133" s="84"/>
      <c r="C133" s="92"/>
      <c r="D133" s="92"/>
      <c r="E133" s="92"/>
      <c r="F133" s="92"/>
      <c r="G133" s="92"/>
      <c r="H133" s="92"/>
      <c r="I133" s="92"/>
      <c r="J133" s="92"/>
      <c r="K133" s="88"/>
      <c r="L133" s="92"/>
      <c r="M133" s="92"/>
      <c r="N133" s="95"/>
      <c r="O133" s="92"/>
      <c r="P133" s="92"/>
      <c r="Q133" s="92"/>
      <c r="R133" s="92"/>
      <c r="S133" s="83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spans="2:38">
      <c r="B134" s="84"/>
      <c r="C134" s="92"/>
      <c r="D134" s="92"/>
      <c r="E134" s="92"/>
      <c r="F134" s="92"/>
      <c r="G134" s="92"/>
      <c r="H134" s="92"/>
      <c r="I134" s="92"/>
      <c r="J134" s="92"/>
      <c r="K134" s="88"/>
      <c r="L134" s="92"/>
      <c r="M134" s="92"/>
      <c r="N134" s="95"/>
      <c r="O134" s="92"/>
      <c r="P134" s="92"/>
      <c r="Q134" s="92"/>
      <c r="R134" s="92"/>
      <c r="S134" s="83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spans="2:38">
      <c r="B135" s="84"/>
      <c r="C135" s="92"/>
      <c r="D135" s="92"/>
      <c r="E135" s="92"/>
      <c r="F135" s="92"/>
      <c r="G135" s="92"/>
      <c r="H135" s="92"/>
      <c r="I135" s="92"/>
      <c r="J135" s="92"/>
      <c r="K135" s="88"/>
      <c r="L135" s="92"/>
      <c r="M135" s="92"/>
      <c r="N135" s="95"/>
      <c r="O135" s="92"/>
      <c r="P135" s="92"/>
      <c r="Q135" s="92"/>
      <c r="R135" s="92"/>
      <c r="S135" s="83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spans="2:38">
      <c r="B136" s="84"/>
      <c r="C136" s="92"/>
      <c r="D136" s="92"/>
      <c r="E136" s="92"/>
      <c r="F136" s="92"/>
      <c r="G136" s="92"/>
      <c r="H136" s="92"/>
      <c r="I136" s="92"/>
      <c r="J136" s="92"/>
      <c r="K136" s="88"/>
      <c r="L136" s="92"/>
      <c r="M136" s="92"/>
      <c r="N136" s="95"/>
      <c r="O136" s="92"/>
      <c r="P136" s="92"/>
      <c r="Q136" s="92"/>
      <c r="R136" s="92"/>
      <c r="S136" s="83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spans="2:38">
      <c r="B137" s="84"/>
      <c r="C137" s="92"/>
      <c r="D137" s="92"/>
      <c r="E137" s="92"/>
      <c r="F137" s="92"/>
      <c r="G137" s="92"/>
      <c r="H137" s="92"/>
      <c r="I137" s="92"/>
      <c r="J137" s="92"/>
      <c r="K137" s="88"/>
      <c r="L137" s="92"/>
      <c r="M137" s="92"/>
      <c r="N137" s="95"/>
      <c r="O137" s="92"/>
      <c r="P137" s="92"/>
      <c r="Q137" s="92"/>
      <c r="R137" s="92"/>
      <c r="S137" s="83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2:38">
      <c r="B138" s="84"/>
      <c r="C138" s="92"/>
      <c r="D138" s="92"/>
      <c r="E138" s="92"/>
      <c r="F138" s="92"/>
      <c r="G138" s="92"/>
      <c r="H138" s="92"/>
      <c r="I138" s="92"/>
      <c r="J138" s="92"/>
      <c r="K138" s="88"/>
      <c r="L138" s="92"/>
      <c r="M138" s="92"/>
      <c r="N138" s="95"/>
      <c r="O138" s="92"/>
      <c r="P138" s="92"/>
      <c r="Q138" s="92"/>
      <c r="R138" s="92"/>
      <c r="S138" s="83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spans="2:38">
      <c r="B139" s="84"/>
      <c r="C139" s="92"/>
      <c r="D139" s="92"/>
      <c r="E139" s="92"/>
      <c r="F139" s="92"/>
      <c r="G139" s="92"/>
      <c r="H139" s="92"/>
      <c r="I139" s="92"/>
      <c r="J139" s="92"/>
      <c r="K139" s="88"/>
      <c r="L139" s="92"/>
      <c r="M139" s="92"/>
      <c r="N139" s="95"/>
      <c r="O139" s="92"/>
      <c r="P139" s="92"/>
      <c r="Q139" s="92"/>
      <c r="R139" s="92"/>
      <c r="S139" s="83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spans="2:38">
      <c r="B140" s="84"/>
      <c r="C140" s="92"/>
      <c r="D140" s="92"/>
      <c r="E140" s="92"/>
      <c r="F140" s="92"/>
      <c r="G140" s="92"/>
      <c r="H140" s="92"/>
      <c r="I140" s="92"/>
      <c r="J140" s="92"/>
      <c r="K140" s="88"/>
      <c r="L140" s="92"/>
      <c r="M140" s="92"/>
      <c r="N140" s="95"/>
      <c r="O140" s="92"/>
      <c r="P140" s="92"/>
      <c r="Q140" s="92"/>
      <c r="R140" s="92"/>
      <c r="S140" s="83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spans="2:38">
      <c r="B141" s="84"/>
      <c r="C141" s="92"/>
      <c r="D141" s="92"/>
      <c r="E141" s="92"/>
      <c r="F141" s="92"/>
      <c r="G141" s="92"/>
      <c r="H141" s="92"/>
      <c r="I141" s="92"/>
      <c r="J141" s="92"/>
      <c r="K141" s="88"/>
      <c r="L141" s="92"/>
      <c r="M141" s="92"/>
      <c r="N141" s="95"/>
      <c r="O141" s="92"/>
      <c r="P141" s="92"/>
      <c r="Q141" s="92"/>
      <c r="R141" s="92"/>
      <c r="S141" s="83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spans="2:38">
      <c r="B142" s="84"/>
      <c r="C142" s="92"/>
      <c r="D142" s="92"/>
      <c r="E142" s="92"/>
      <c r="F142" s="92"/>
      <c r="G142" s="92"/>
      <c r="H142" s="92"/>
      <c r="I142" s="92"/>
      <c r="J142" s="92"/>
      <c r="K142" s="88"/>
      <c r="L142" s="92"/>
      <c r="M142" s="92"/>
      <c r="N142" s="95"/>
      <c r="O142" s="92"/>
      <c r="P142" s="92"/>
      <c r="Q142" s="92"/>
      <c r="R142" s="92"/>
      <c r="S142" s="83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spans="2:38">
      <c r="B143" s="84"/>
      <c r="C143" s="92"/>
      <c r="D143" s="92"/>
      <c r="E143" s="92"/>
      <c r="F143" s="92"/>
      <c r="G143" s="92"/>
      <c r="H143" s="92"/>
      <c r="I143" s="92"/>
      <c r="J143" s="92"/>
      <c r="K143" s="88"/>
      <c r="L143" s="92"/>
      <c r="M143" s="92"/>
      <c r="N143" s="95"/>
      <c r="O143" s="92"/>
      <c r="P143" s="92"/>
      <c r="Q143" s="92"/>
      <c r="R143" s="92"/>
      <c r="S143" s="83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spans="2:38">
      <c r="B144" s="84"/>
      <c r="C144" s="92"/>
      <c r="D144" s="92"/>
      <c r="E144" s="92"/>
      <c r="F144" s="92"/>
      <c r="G144" s="92"/>
      <c r="H144" s="92"/>
      <c r="I144" s="92"/>
      <c r="J144" s="92"/>
      <c r="K144" s="88"/>
      <c r="L144" s="92"/>
      <c r="M144" s="92"/>
      <c r="N144" s="95"/>
      <c r="O144" s="92"/>
      <c r="P144" s="92"/>
      <c r="Q144" s="92"/>
      <c r="R144" s="92"/>
      <c r="S144" s="83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</row>
    <row r="145" spans="2:38">
      <c r="B145" s="84"/>
      <c r="C145" s="92"/>
      <c r="D145" s="92"/>
      <c r="E145" s="92"/>
      <c r="F145" s="92"/>
      <c r="G145" s="92"/>
      <c r="H145" s="92"/>
      <c r="I145" s="92"/>
      <c r="J145" s="92"/>
      <c r="K145" s="88"/>
      <c r="L145" s="92"/>
      <c r="M145" s="92"/>
      <c r="N145" s="95"/>
      <c r="O145" s="92"/>
      <c r="P145" s="92"/>
      <c r="Q145" s="92"/>
      <c r="R145" s="92"/>
      <c r="S145" s="83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</row>
    <row r="146" spans="2:38">
      <c r="B146" s="84"/>
      <c r="C146" s="92"/>
      <c r="D146" s="92"/>
      <c r="E146" s="92"/>
      <c r="F146" s="92"/>
      <c r="G146" s="92"/>
      <c r="H146" s="92"/>
      <c r="I146" s="92"/>
      <c r="J146" s="92"/>
      <c r="K146" s="88"/>
      <c r="L146" s="92"/>
      <c r="M146" s="92"/>
      <c r="N146" s="95"/>
      <c r="O146" s="92"/>
      <c r="P146" s="92"/>
      <c r="Q146" s="92"/>
      <c r="R146" s="92"/>
      <c r="S146" s="83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spans="2:38">
      <c r="B147" s="84"/>
      <c r="C147" s="92"/>
      <c r="D147" s="92"/>
      <c r="E147" s="92"/>
      <c r="F147" s="92"/>
      <c r="G147" s="92"/>
      <c r="H147" s="92"/>
      <c r="I147" s="92"/>
      <c r="J147" s="92"/>
      <c r="K147" s="88"/>
      <c r="L147" s="92"/>
      <c r="M147" s="92"/>
      <c r="N147" s="95"/>
      <c r="O147" s="92"/>
      <c r="P147" s="92"/>
      <c r="Q147" s="92"/>
      <c r="R147" s="92"/>
      <c r="S147" s="83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</row>
    <row r="148" spans="2:38">
      <c r="B148" s="84"/>
      <c r="C148" s="92"/>
      <c r="D148" s="92"/>
      <c r="E148" s="92"/>
      <c r="F148" s="92"/>
      <c r="G148" s="92"/>
      <c r="H148" s="92"/>
      <c r="I148" s="92"/>
      <c r="J148" s="92"/>
      <c r="K148" s="88"/>
      <c r="L148" s="92"/>
      <c r="M148" s="92"/>
      <c r="N148" s="95"/>
      <c r="O148" s="92"/>
      <c r="P148" s="92"/>
      <c r="Q148" s="92"/>
      <c r="R148" s="92"/>
      <c r="S148" s="83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</row>
    <row r="149" spans="2:38">
      <c r="B149" s="84"/>
      <c r="C149" s="92"/>
      <c r="D149" s="92"/>
      <c r="E149" s="92"/>
      <c r="F149" s="92"/>
      <c r="G149" s="92"/>
      <c r="H149" s="92"/>
      <c r="I149" s="92"/>
      <c r="J149" s="92"/>
      <c r="K149" s="88"/>
      <c r="L149" s="92"/>
      <c r="M149" s="92"/>
      <c r="N149" s="95"/>
      <c r="O149" s="92"/>
      <c r="P149" s="92"/>
      <c r="Q149" s="92"/>
      <c r="R149" s="92"/>
      <c r="S149" s="83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</row>
    <row r="150" spans="2:38">
      <c r="B150" s="84"/>
      <c r="C150" s="92"/>
      <c r="D150" s="92"/>
      <c r="E150" s="92"/>
      <c r="F150" s="92"/>
      <c r="G150" s="92"/>
      <c r="H150" s="92"/>
      <c r="I150" s="92"/>
      <c r="J150" s="92"/>
      <c r="K150" s="88"/>
      <c r="L150" s="92"/>
      <c r="M150" s="92"/>
      <c r="N150" s="95"/>
      <c r="O150" s="92"/>
      <c r="P150" s="92"/>
      <c r="Q150" s="92"/>
      <c r="R150" s="92"/>
      <c r="S150" s="83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</row>
    <row r="151" spans="2:38">
      <c r="B151" s="84"/>
      <c r="C151" s="92"/>
      <c r="D151" s="92"/>
      <c r="E151" s="92"/>
      <c r="F151" s="92"/>
      <c r="G151" s="92"/>
      <c r="H151" s="92"/>
      <c r="I151" s="92"/>
      <c r="J151" s="92"/>
      <c r="K151" s="88"/>
      <c r="L151" s="92"/>
      <c r="M151" s="92"/>
      <c r="N151" s="95"/>
      <c r="O151" s="92"/>
      <c r="P151" s="92"/>
      <c r="Q151" s="92"/>
      <c r="R151" s="92"/>
      <c r="S151" s="83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</row>
    <row r="152" spans="2:38">
      <c r="B152" s="84"/>
      <c r="C152" s="92"/>
      <c r="D152" s="92"/>
      <c r="E152" s="92"/>
      <c r="F152" s="92"/>
      <c r="G152" s="92"/>
      <c r="H152" s="92"/>
      <c r="I152" s="92"/>
      <c r="J152" s="92"/>
      <c r="K152" s="88"/>
      <c r="L152" s="92"/>
      <c r="M152" s="92"/>
      <c r="N152" s="95"/>
      <c r="O152" s="92"/>
      <c r="P152" s="92"/>
      <c r="Q152" s="92"/>
      <c r="R152" s="92"/>
      <c r="S152" s="83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</row>
    <row r="153" spans="2:38">
      <c r="B153" s="84"/>
      <c r="C153" s="92"/>
      <c r="D153" s="92"/>
      <c r="E153" s="92"/>
      <c r="F153" s="92"/>
      <c r="G153" s="92"/>
      <c r="H153" s="92"/>
      <c r="I153" s="92"/>
      <c r="J153" s="92"/>
      <c r="K153" s="88"/>
      <c r="L153" s="92"/>
      <c r="M153" s="92"/>
      <c r="N153" s="95"/>
      <c r="O153" s="92"/>
      <c r="P153" s="92"/>
      <c r="Q153" s="92"/>
      <c r="R153" s="92"/>
      <c r="S153" s="83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</row>
    <row r="154" spans="2:38">
      <c r="B154" s="84"/>
      <c r="C154" s="92"/>
      <c r="D154" s="92"/>
      <c r="E154" s="92"/>
      <c r="F154" s="92"/>
      <c r="G154" s="92"/>
      <c r="H154" s="92"/>
      <c r="I154" s="92"/>
      <c r="J154" s="92"/>
      <c r="K154" s="88"/>
      <c r="L154" s="92"/>
      <c r="M154" s="92"/>
      <c r="N154" s="95"/>
      <c r="O154" s="92"/>
      <c r="P154" s="92"/>
      <c r="Q154" s="92"/>
      <c r="R154" s="92"/>
      <c r="S154" s="83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</row>
    <row r="155" spans="2:38">
      <c r="B155" s="84"/>
      <c r="C155" s="92"/>
      <c r="D155" s="92"/>
      <c r="E155" s="92"/>
      <c r="F155" s="92"/>
      <c r="G155" s="92"/>
      <c r="H155" s="92"/>
      <c r="I155" s="92"/>
      <c r="J155" s="92"/>
      <c r="K155" s="88"/>
      <c r="L155" s="92"/>
      <c r="M155" s="92"/>
      <c r="N155" s="95"/>
      <c r="O155" s="92"/>
      <c r="P155" s="92"/>
      <c r="Q155" s="92"/>
      <c r="R155" s="92"/>
      <c r="S155" s="83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</row>
    <row r="156" spans="2:38">
      <c r="B156" s="84"/>
      <c r="C156" s="92"/>
      <c r="D156" s="92"/>
      <c r="E156" s="92"/>
      <c r="F156" s="92"/>
      <c r="G156" s="92"/>
      <c r="H156" s="92"/>
      <c r="I156" s="92"/>
      <c r="J156" s="92"/>
      <c r="K156" s="88"/>
      <c r="L156" s="92"/>
      <c r="M156" s="92"/>
      <c r="N156" s="95"/>
      <c r="O156" s="92"/>
      <c r="P156" s="92"/>
      <c r="Q156" s="92"/>
      <c r="R156" s="92"/>
      <c r="S156" s="83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</row>
    <row r="157" spans="2:38">
      <c r="B157" s="84"/>
      <c r="C157" s="92"/>
      <c r="D157" s="92"/>
      <c r="E157" s="92"/>
      <c r="F157" s="92"/>
      <c r="G157" s="92"/>
      <c r="H157" s="92"/>
      <c r="I157" s="92"/>
      <c r="J157" s="92"/>
      <c r="K157" s="88"/>
      <c r="L157" s="92"/>
      <c r="M157" s="92"/>
      <c r="N157" s="95"/>
      <c r="O157" s="92"/>
      <c r="P157" s="92"/>
      <c r="Q157" s="92"/>
      <c r="R157" s="92"/>
      <c r="S157" s="83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</row>
    <row r="158" spans="2:38">
      <c r="B158" s="84"/>
      <c r="C158" s="92"/>
      <c r="D158" s="92"/>
      <c r="E158" s="92"/>
      <c r="F158" s="92"/>
      <c r="G158" s="92"/>
      <c r="H158" s="92"/>
      <c r="I158" s="92"/>
      <c r="J158" s="92"/>
      <c r="K158" s="88"/>
      <c r="L158" s="92"/>
      <c r="M158" s="92"/>
      <c r="N158" s="95"/>
      <c r="O158" s="92"/>
      <c r="P158" s="92"/>
      <c r="Q158" s="92"/>
      <c r="R158" s="92"/>
      <c r="S158" s="83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</row>
    <row r="159" spans="2:38">
      <c r="B159" s="84"/>
      <c r="C159" s="92"/>
      <c r="D159" s="92"/>
      <c r="E159" s="92"/>
      <c r="F159" s="92"/>
      <c r="G159" s="92"/>
      <c r="H159" s="92"/>
      <c r="I159" s="92"/>
      <c r="J159" s="92"/>
      <c r="K159" s="88"/>
      <c r="L159" s="92"/>
      <c r="M159" s="92"/>
      <c r="N159" s="95"/>
      <c r="O159" s="92"/>
      <c r="P159" s="92"/>
      <c r="Q159" s="92"/>
      <c r="R159" s="92"/>
      <c r="S159" s="83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spans="2:38">
      <c r="B160" s="84"/>
      <c r="C160" s="92"/>
      <c r="D160" s="92"/>
      <c r="E160" s="92"/>
      <c r="F160" s="92"/>
      <c r="G160" s="92"/>
      <c r="H160" s="92"/>
      <c r="I160" s="92"/>
      <c r="J160" s="92"/>
      <c r="K160" s="88"/>
      <c r="L160" s="92"/>
      <c r="M160" s="92"/>
      <c r="N160" s="95"/>
      <c r="O160" s="92"/>
      <c r="P160" s="92"/>
      <c r="Q160" s="92"/>
      <c r="R160" s="92"/>
      <c r="S160" s="83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spans="2:38">
      <c r="B161" s="84"/>
      <c r="C161" s="92"/>
      <c r="D161" s="92"/>
      <c r="E161" s="92"/>
      <c r="F161" s="92"/>
      <c r="G161" s="92"/>
      <c r="H161" s="92"/>
      <c r="I161" s="92"/>
      <c r="J161" s="92"/>
      <c r="K161" s="88"/>
      <c r="L161" s="92"/>
      <c r="M161" s="92"/>
      <c r="N161" s="95"/>
      <c r="O161" s="92"/>
      <c r="P161" s="92"/>
      <c r="Q161" s="92"/>
      <c r="R161" s="92"/>
      <c r="S161" s="83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spans="2:38">
      <c r="B162" s="84"/>
      <c r="C162" s="92"/>
      <c r="D162" s="92"/>
      <c r="E162" s="92"/>
      <c r="F162" s="92"/>
      <c r="G162" s="92"/>
      <c r="H162" s="92"/>
      <c r="I162" s="92"/>
      <c r="J162" s="92"/>
      <c r="K162" s="88"/>
      <c r="L162" s="92"/>
      <c r="M162" s="92"/>
      <c r="N162" s="95"/>
      <c r="O162" s="92"/>
      <c r="P162" s="92"/>
      <c r="Q162" s="92"/>
      <c r="R162" s="92"/>
      <c r="S162" s="83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</row>
    <row r="163" spans="2:38">
      <c r="B163" s="84"/>
      <c r="C163" s="92"/>
      <c r="D163" s="92"/>
      <c r="E163" s="92"/>
      <c r="F163" s="92"/>
      <c r="G163" s="92"/>
      <c r="H163" s="92"/>
      <c r="I163" s="92"/>
      <c r="J163" s="92"/>
      <c r="K163" s="88"/>
      <c r="L163" s="92"/>
      <c r="M163" s="92"/>
      <c r="N163" s="95"/>
      <c r="O163" s="92"/>
      <c r="P163" s="92"/>
      <c r="Q163" s="92"/>
      <c r="R163" s="92"/>
      <c r="S163" s="83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spans="2:38">
      <c r="B164" s="84"/>
      <c r="C164" s="92"/>
      <c r="D164" s="92"/>
      <c r="E164" s="92"/>
      <c r="F164" s="92"/>
      <c r="G164" s="92"/>
      <c r="H164" s="92"/>
      <c r="I164" s="92"/>
      <c r="J164" s="92"/>
      <c r="K164" s="88"/>
      <c r="L164" s="92"/>
      <c r="M164" s="92"/>
      <c r="N164" s="95"/>
      <c r="O164" s="92"/>
      <c r="P164" s="92"/>
      <c r="Q164" s="92"/>
      <c r="R164" s="92"/>
      <c r="S164" s="83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</row>
    <row r="165" spans="2:38">
      <c r="B165" s="84"/>
      <c r="C165" s="92"/>
      <c r="D165" s="92"/>
      <c r="E165" s="92"/>
      <c r="F165" s="92"/>
      <c r="G165" s="92"/>
      <c r="H165" s="92"/>
      <c r="I165" s="92"/>
      <c r="J165" s="92"/>
      <c r="K165" s="88"/>
      <c r="L165" s="92"/>
      <c r="M165" s="92"/>
      <c r="N165" s="95"/>
      <c r="O165" s="92"/>
      <c r="P165" s="92"/>
      <c r="Q165" s="92"/>
      <c r="R165" s="92"/>
      <c r="S165" s="83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</row>
    <row r="166" spans="2:38">
      <c r="B166" s="84"/>
      <c r="C166" s="92"/>
      <c r="D166" s="92"/>
      <c r="E166" s="92"/>
      <c r="F166" s="92"/>
      <c r="G166" s="92"/>
      <c r="H166" s="92"/>
      <c r="I166" s="92"/>
      <c r="J166" s="92"/>
      <c r="K166" s="88"/>
      <c r="L166" s="92"/>
      <c r="M166" s="92"/>
      <c r="N166" s="95"/>
      <c r="O166" s="92"/>
      <c r="P166" s="92"/>
      <c r="Q166" s="92"/>
      <c r="R166" s="92"/>
      <c r="S166" s="83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</row>
    <row r="167" spans="2:38">
      <c r="B167" s="84"/>
      <c r="C167" s="92"/>
      <c r="D167" s="92"/>
      <c r="E167" s="92"/>
      <c r="F167" s="92"/>
      <c r="G167" s="92"/>
      <c r="H167" s="92"/>
      <c r="I167" s="92"/>
      <c r="J167" s="92"/>
      <c r="K167" s="88"/>
      <c r="L167" s="92"/>
      <c r="M167" s="92"/>
      <c r="N167" s="95"/>
      <c r="O167" s="92"/>
      <c r="P167" s="92"/>
      <c r="Q167" s="92"/>
      <c r="R167" s="92"/>
      <c r="S167" s="83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</row>
    <row r="168" spans="2:38">
      <c r="B168" s="84"/>
      <c r="C168" s="92"/>
      <c r="D168" s="92"/>
      <c r="E168" s="92"/>
      <c r="F168" s="92"/>
      <c r="G168" s="92"/>
      <c r="H168" s="92"/>
      <c r="I168" s="92"/>
      <c r="J168" s="92"/>
      <c r="K168" s="88"/>
      <c r="L168" s="92"/>
      <c r="M168" s="92"/>
      <c r="N168" s="95"/>
      <c r="O168" s="92"/>
      <c r="P168" s="92"/>
      <c r="Q168" s="92"/>
      <c r="R168" s="92"/>
      <c r="S168" s="83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</row>
    <row r="169" spans="2:38">
      <c r="B169" s="84"/>
      <c r="C169" s="92"/>
      <c r="D169" s="92"/>
      <c r="E169" s="92"/>
      <c r="F169" s="92"/>
      <c r="G169" s="92"/>
      <c r="H169" s="92"/>
      <c r="I169" s="92"/>
      <c r="J169" s="92"/>
      <c r="K169" s="88"/>
      <c r="L169" s="92"/>
      <c r="M169" s="92"/>
      <c r="N169" s="95"/>
      <c r="O169" s="92"/>
      <c r="P169" s="92"/>
      <c r="Q169" s="92"/>
      <c r="R169" s="92"/>
      <c r="S169" s="83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</row>
    <row r="170" spans="2:38">
      <c r="B170" s="84"/>
      <c r="C170" s="92"/>
      <c r="D170" s="92"/>
      <c r="E170" s="92"/>
      <c r="F170" s="92"/>
      <c r="G170" s="92"/>
      <c r="H170" s="92"/>
      <c r="I170" s="92"/>
      <c r="J170" s="92"/>
      <c r="K170" s="88"/>
      <c r="L170" s="92"/>
      <c r="M170" s="92"/>
      <c r="N170" s="95"/>
      <c r="O170" s="92"/>
      <c r="P170" s="92"/>
      <c r="Q170" s="92"/>
      <c r="R170" s="92"/>
      <c r="S170" s="83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</row>
    <row r="171" spans="2:38"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かんがえるシート</vt:lpstr>
      <vt:lpstr>Login</vt:lpstr>
      <vt:lpstr>Daily Report</vt:lpstr>
      <vt:lpstr>My Dashboard</vt:lpstr>
      <vt:lpstr>Company Dashboard</vt:lpstr>
      <vt:lpstr>Project Dashboard</vt:lpstr>
      <vt:lpstr>Missing Report</vt:lpstr>
      <vt:lpstr>HR</vt:lpstr>
      <vt:lpstr>Advance Search</vt:lpstr>
      <vt:lpstr>HR-Control</vt:lpstr>
      <vt:lpstr>Configuration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atsushi-nagakubo</dc:creator>
  <cp:lastModifiedBy>Nam Trung</cp:lastModifiedBy>
  <dcterms:created xsi:type="dcterms:W3CDTF">2010-11-08T05:03:07Z</dcterms:created>
  <dcterms:modified xsi:type="dcterms:W3CDTF">2013-09-23T09:07:47Z</dcterms:modified>
</cp:coreProperties>
</file>