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SMS\Desktop\"/>
    </mc:Choice>
  </mc:AlternateContent>
  <bookViews>
    <workbookView xWindow="0" yWindow="0" windowWidth="28800" windowHeight="13020" activeTab="1"/>
  </bookViews>
  <sheets>
    <sheet name="How-to" sheetId="3" r:id="rId1"/>
    <sheet name="2015-4" sheetId="45" r:id="rId2"/>
    <sheet name="2015-2" sheetId="43" r:id="rId3"/>
    <sheet name="2015-3" sheetId="44" r:id="rId4"/>
  </sheets>
  <calcPr calcId="152511"/>
</workbook>
</file>

<file path=xl/calcChain.xml><?xml version="1.0" encoding="utf-8"?>
<calcChain xmlns="http://schemas.openxmlformats.org/spreadsheetml/2006/main">
  <c r="X14" i="45" l="1"/>
  <c r="Y5" i="45"/>
  <c r="Y15" i="45"/>
  <c r="AE15" i="45"/>
  <c r="AD15" i="45"/>
  <c r="AC15" i="45"/>
  <c r="AB15" i="45"/>
  <c r="Z15" i="45"/>
  <c r="X15" i="45"/>
  <c r="W15" i="45"/>
  <c r="V15" i="45"/>
  <c r="U15" i="45"/>
  <c r="S15" i="45"/>
  <c r="R15" i="45"/>
  <c r="Q15" i="45"/>
  <c r="O15" i="45"/>
  <c r="N15" i="45"/>
  <c r="M15" i="45"/>
  <c r="L15" i="45"/>
  <c r="Y4" i="45" l="1"/>
  <c r="F19" i="45"/>
  <c r="P19" i="45"/>
  <c r="T19" i="45"/>
  <c r="AA19" i="45"/>
  <c r="D19" i="45" l="1"/>
  <c r="AA21" i="45"/>
  <c r="AA18" i="45"/>
  <c r="AA17" i="45"/>
  <c r="AA16" i="45"/>
  <c r="T14" i="45"/>
  <c r="T13" i="45"/>
  <c r="T12" i="45"/>
  <c r="T11" i="45"/>
  <c r="T10" i="45"/>
  <c r="T9" i="45"/>
  <c r="T21" i="45"/>
  <c r="T18" i="45"/>
  <c r="T17" i="45"/>
  <c r="T16" i="45"/>
  <c r="T8" i="45"/>
  <c r="T7" i="45"/>
  <c r="T6" i="45"/>
  <c r="AA7" i="45"/>
  <c r="AA8" i="45"/>
  <c r="AA9" i="45"/>
  <c r="AA10" i="45"/>
  <c r="AA11" i="45"/>
  <c r="AA12" i="45"/>
  <c r="AA13" i="45"/>
  <c r="AA14" i="45"/>
  <c r="AA6" i="45"/>
  <c r="D14" i="45"/>
  <c r="AE5" i="45"/>
  <c r="AD5" i="45"/>
  <c r="AC5" i="45"/>
  <c r="AB5" i="45"/>
  <c r="P17" i="45"/>
  <c r="P16" i="45"/>
  <c r="P21" i="45"/>
  <c r="P18" i="45"/>
  <c r="F21" i="45"/>
  <c r="F18" i="45"/>
  <c r="U5" i="45"/>
  <c r="R5" i="45"/>
  <c r="Q5" i="45"/>
  <c r="P13" i="45"/>
  <c r="D13" i="45" s="1"/>
  <c r="P12" i="45"/>
  <c r="D12" i="45" s="1"/>
  <c r="F17" i="45"/>
  <c r="F16" i="45"/>
  <c r="F7" i="45"/>
  <c r="D7" i="45" s="1"/>
  <c r="F8" i="45"/>
  <c r="D8" i="45" s="1"/>
  <c r="F9" i="45"/>
  <c r="D9" i="45" s="1"/>
  <c r="F10" i="45"/>
  <c r="D10" i="45" s="1"/>
  <c r="F11" i="45"/>
  <c r="D11" i="45" s="1"/>
  <c r="F14" i="45"/>
  <c r="F6" i="45"/>
  <c r="D6" i="45" s="1"/>
  <c r="H15" i="45"/>
  <c r="G15" i="45"/>
  <c r="K15" i="45"/>
  <c r="J15" i="45"/>
  <c r="I15" i="45"/>
  <c r="I5" i="45"/>
  <c r="N5" i="45"/>
  <c r="M5" i="45"/>
  <c r="L5" i="45"/>
  <c r="K5" i="45"/>
  <c r="J5" i="45"/>
  <c r="V5" i="45"/>
  <c r="H5" i="45"/>
  <c r="G5" i="45"/>
  <c r="AA15" i="45" l="1"/>
  <c r="T15" i="45"/>
  <c r="P15" i="45"/>
  <c r="D18" i="45"/>
  <c r="D16" i="45"/>
  <c r="D21" i="45"/>
  <c r="D17" i="45"/>
  <c r="AI60" i="44" l="1"/>
  <c r="AI55" i="44" s="1"/>
  <c r="AF60" i="44"/>
  <c r="AC60" i="44"/>
  <c r="S60" i="44"/>
  <c r="P60" i="44"/>
  <c r="C60" i="44" s="1"/>
  <c r="I60" i="44"/>
  <c r="E60" i="44"/>
  <c r="AI59" i="44"/>
  <c r="AF59" i="44"/>
  <c r="AC59" i="44"/>
  <c r="S59" i="44"/>
  <c r="P59" i="44"/>
  <c r="I59" i="44"/>
  <c r="E59" i="44"/>
  <c r="AI58" i="44"/>
  <c r="AF58" i="44"/>
  <c r="AC58" i="44"/>
  <c r="P58" i="44"/>
  <c r="I58" i="44"/>
  <c r="AI57" i="44"/>
  <c r="AF57" i="44"/>
  <c r="AF55" i="44" s="1"/>
  <c r="AC57" i="44"/>
  <c r="S57" i="44"/>
  <c r="P57" i="44"/>
  <c r="I57" i="44"/>
  <c r="I55" i="44" s="1"/>
  <c r="E57" i="44"/>
  <c r="AI56" i="44"/>
  <c r="AC56" i="44"/>
  <c r="S56" i="44"/>
  <c r="P56" i="44"/>
  <c r="I56" i="44"/>
  <c r="E56" i="44"/>
  <c r="E55" i="44" s="1"/>
  <c r="AL55" i="44"/>
  <c r="AK55" i="44"/>
  <c r="AJ55" i="44"/>
  <c r="AH55" i="44"/>
  <c r="AG55" i="44"/>
  <c r="AE55" i="44"/>
  <c r="AD55" i="44"/>
  <c r="AB55" i="44"/>
  <c r="R55" i="44"/>
  <c r="O55" i="44"/>
  <c r="M55" i="44"/>
  <c r="L55" i="44"/>
  <c r="K55" i="44"/>
  <c r="J55" i="44"/>
  <c r="H55" i="44"/>
  <c r="G55" i="44"/>
  <c r="F55" i="44"/>
  <c r="D55" i="44"/>
  <c r="AC54" i="44"/>
  <c r="S54" i="44"/>
  <c r="P54" i="44"/>
  <c r="I54" i="44"/>
  <c r="E54" i="44"/>
  <c r="C54" i="44" s="1"/>
  <c r="AC53" i="44"/>
  <c r="S53" i="44"/>
  <c r="P53" i="44"/>
  <c r="P50" i="44" s="1"/>
  <c r="I53" i="44"/>
  <c r="E53" i="44"/>
  <c r="AC52" i="44"/>
  <c r="S52" i="44"/>
  <c r="P52" i="44"/>
  <c r="I52" i="44"/>
  <c r="E52" i="44"/>
  <c r="C52" i="44"/>
  <c r="AI51" i="44"/>
  <c r="AF51" i="44"/>
  <c r="AC51" i="44"/>
  <c r="S51" i="44"/>
  <c r="P51" i="44"/>
  <c r="I51" i="44"/>
  <c r="E51" i="44"/>
  <c r="C51" i="44"/>
  <c r="AL50" i="44"/>
  <c r="AK50" i="44"/>
  <c r="AJ50" i="44"/>
  <c r="AI50" i="44"/>
  <c r="AH50" i="44"/>
  <c r="AG50" i="44"/>
  <c r="AF50" i="44"/>
  <c r="AE50" i="44"/>
  <c r="AB50" i="44"/>
  <c r="AA50" i="44"/>
  <c r="Z50" i="44"/>
  <c r="Y50" i="44"/>
  <c r="X50" i="44"/>
  <c r="W50" i="44"/>
  <c r="V50" i="44"/>
  <c r="U50" i="44"/>
  <c r="R50" i="44"/>
  <c r="Q50" i="44"/>
  <c r="O50" i="44"/>
  <c r="L50" i="44"/>
  <c r="K50" i="44"/>
  <c r="J50" i="44"/>
  <c r="I50" i="44" s="1"/>
  <c r="H50" i="44"/>
  <c r="G50" i="44"/>
  <c r="F50" i="44"/>
  <c r="D50" i="44"/>
  <c r="AI49" i="44"/>
  <c r="AF49" i="44"/>
  <c r="AC49" i="44"/>
  <c r="S49" i="44"/>
  <c r="P49" i="44"/>
  <c r="I49" i="44"/>
  <c r="E49" i="44"/>
  <c r="AI48" i="44"/>
  <c r="AF48" i="44"/>
  <c r="AC48" i="44"/>
  <c r="S48" i="44"/>
  <c r="P48" i="44"/>
  <c r="I48" i="44"/>
  <c r="E48" i="44"/>
  <c r="AI47" i="44"/>
  <c r="AF47" i="44"/>
  <c r="AC47" i="44"/>
  <c r="S47" i="44"/>
  <c r="P47" i="44"/>
  <c r="I47" i="44"/>
  <c r="E47" i="44"/>
  <c r="C47" i="44" s="1"/>
  <c r="AI46" i="44"/>
  <c r="AF46" i="44"/>
  <c r="AC46" i="44"/>
  <c r="S46" i="44"/>
  <c r="P46" i="44"/>
  <c r="I46" i="44"/>
  <c r="E46" i="44"/>
  <c r="AI45" i="44"/>
  <c r="AF45" i="44"/>
  <c r="AC45" i="44"/>
  <c r="S45" i="44"/>
  <c r="P45" i="44"/>
  <c r="I45" i="44"/>
  <c r="E45" i="44"/>
  <c r="AI44" i="44"/>
  <c r="AF44" i="44"/>
  <c r="AC44" i="44"/>
  <c r="S44" i="44"/>
  <c r="P44" i="44"/>
  <c r="I44" i="44"/>
  <c r="E44" i="44"/>
  <c r="AI43" i="44"/>
  <c r="AF43" i="44"/>
  <c r="AF41" i="44" s="1"/>
  <c r="AC43" i="44"/>
  <c r="S43" i="44"/>
  <c r="P43" i="44"/>
  <c r="I43" i="44"/>
  <c r="E43" i="44"/>
  <c r="C43" i="44" s="1"/>
  <c r="AI42" i="44"/>
  <c r="AF42" i="44"/>
  <c r="AC42" i="44"/>
  <c r="S42" i="44"/>
  <c r="S41" i="44" s="1"/>
  <c r="P42" i="44"/>
  <c r="I42" i="44"/>
  <c r="E42" i="44"/>
  <c r="AL41" i="44"/>
  <c r="AL4" i="44" s="1"/>
  <c r="AK41" i="44"/>
  <c r="AJ41" i="44"/>
  <c r="AH41" i="44"/>
  <c r="AH4" i="44" s="1"/>
  <c r="AG41" i="44"/>
  <c r="AE41" i="44"/>
  <c r="AD41" i="44"/>
  <c r="AB41" i="44"/>
  <c r="AA41" i="44"/>
  <c r="Z41" i="44"/>
  <c r="Y41" i="44"/>
  <c r="X41" i="44"/>
  <c r="W41" i="44"/>
  <c r="V41" i="44"/>
  <c r="U41" i="44"/>
  <c r="U4" i="44" s="1"/>
  <c r="T41" i="44"/>
  <c r="R41" i="44"/>
  <c r="Q41" i="44"/>
  <c r="P41" i="44"/>
  <c r="O41" i="44"/>
  <c r="N41" i="44"/>
  <c r="M41" i="44"/>
  <c r="L41" i="44"/>
  <c r="I41" i="44" s="1"/>
  <c r="K41" i="44"/>
  <c r="J41" i="44"/>
  <c r="H41" i="44"/>
  <c r="G41" i="44"/>
  <c r="F41" i="44"/>
  <c r="D41" i="44"/>
  <c r="AI40" i="44"/>
  <c r="AF40" i="44"/>
  <c r="AC40" i="44"/>
  <c r="S40" i="44"/>
  <c r="P40" i="44"/>
  <c r="I40" i="44"/>
  <c r="E40" i="44"/>
  <c r="AI39" i="44"/>
  <c r="AF39" i="44"/>
  <c r="AF20" i="44" s="1"/>
  <c r="AC39" i="44"/>
  <c r="S39" i="44"/>
  <c r="P39" i="44"/>
  <c r="I39" i="44"/>
  <c r="I20" i="44" s="1"/>
  <c r="E39" i="44"/>
  <c r="AI38" i="44"/>
  <c r="AF38" i="44"/>
  <c r="AC38" i="44"/>
  <c r="S38" i="44"/>
  <c r="P38" i="44"/>
  <c r="I38" i="44"/>
  <c r="E38" i="44"/>
  <c r="AI37" i="44"/>
  <c r="AF37" i="44"/>
  <c r="AC37" i="44"/>
  <c r="S37" i="44"/>
  <c r="P37" i="44"/>
  <c r="C37" i="44" s="1"/>
  <c r="I37" i="44"/>
  <c r="E37" i="44"/>
  <c r="S36" i="44"/>
  <c r="P36" i="44"/>
  <c r="C36" i="44" s="1"/>
  <c r="I36" i="44"/>
  <c r="E36" i="44"/>
  <c r="AI35" i="44"/>
  <c r="AF35" i="44"/>
  <c r="AC35" i="44"/>
  <c r="S35" i="44"/>
  <c r="P35" i="44"/>
  <c r="C35" i="44" s="1"/>
  <c r="I35" i="44"/>
  <c r="E35" i="44"/>
  <c r="AI34" i="44"/>
  <c r="AF34" i="44"/>
  <c r="AC34" i="44"/>
  <c r="S34" i="44"/>
  <c r="P34" i="44"/>
  <c r="C34" i="44" s="1"/>
  <c r="I34" i="44"/>
  <c r="E34" i="44"/>
  <c r="AI33" i="44"/>
  <c r="AF33" i="44"/>
  <c r="AC33" i="44"/>
  <c r="S33" i="44"/>
  <c r="P33" i="44"/>
  <c r="C33" i="44" s="1"/>
  <c r="I33" i="44"/>
  <c r="E33" i="44"/>
  <c r="AI32" i="44"/>
  <c r="AF32" i="44"/>
  <c r="AC32" i="44"/>
  <c r="S32" i="44"/>
  <c r="P32" i="44"/>
  <c r="C32" i="44" s="1"/>
  <c r="I32" i="44"/>
  <c r="E32" i="44"/>
  <c r="AI31" i="44"/>
  <c r="AF31" i="44"/>
  <c r="AC31" i="44"/>
  <c r="S31" i="44"/>
  <c r="P31" i="44"/>
  <c r="C31" i="44" s="1"/>
  <c r="I31" i="44"/>
  <c r="E31" i="44"/>
  <c r="AI30" i="44"/>
  <c r="AF30" i="44"/>
  <c r="AC30" i="44"/>
  <c r="S30" i="44"/>
  <c r="P30" i="44"/>
  <c r="C30" i="44" s="1"/>
  <c r="I30" i="44"/>
  <c r="E30" i="44"/>
  <c r="AI29" i="44"/>
  <c r="AF29" i="44"/>
  <c r="AC29" i="44"/>
  <c r="S29" i="44"/>
  <c r="P29" i="44"/>
  <c r="C29" i="44" s="1"/>
  <c r="I29" i="44"/>
  <c r="E29" i="44"/>
  <c r="AI28" i="44"/>
  <c r="AF28" i="44"/>
  <c r="AC28" i="44"/>
  <c r="S28" i="44"/>
  <c r="P28" i="44"/>
  <c r="C28" i="44" s="1"/>
  <c r="I28" i="44"/>
  <c r="E28" i="44"/>
  <c r="AI27" i="44"/>
  <c r="AF27" i="44"/>
  <c r="AC27" i="44"/>
  <c r="S27" i="44"/>
  <c r="P27" i="44"/>
  <c r="C27" i="44" s="1"/>
  <c r="I27" i="44"/>
  <c r="E27" i="44"/>
  <c r="AI26" i="44"/>
  <c r="AF26" i="44"/>
  <c r="AC26" i="44"/>
  <c r="S26" i="44"/>
  <c r="P26" i="44"/>
  <c r="C26" i="44" s="1"/>
  <c r="I26" i="44"/>
  <c r="E26" i="44"/>
  <c r="AI25" i="44"/>
  <c r="AF25" i="44"/>
  <c r="AC25" i="44"/>
  <c r="S25" i="44"/>
  <c r="P25" i="44"/>
  <c r="C25" i="44" s="1"/>
  <c r="I25" i="44"/>
  <c r="E25" i="44"/>
  <c r="AI24" i="44"/>
  <c r="AF24" i="44"/>
  <c r="AC24" i="44"/>
  <c r="S24" i="44"/>
  <c r="P24" i="44"/>
  <c r="C24" i="44" s="1"/>
  <c r="I24" i="44"/>
  <c r="E24" i="44"/>
  <c r="AI23" i="44"/>
  <c r="AF23" i="44"/>
  <c r="AC23" i="44"/>
  <c r="S23" i="44"/>
  <c r="P23" i="44"/>
  <c r="C23" i="44" s="1"/>
  <c r="I23" i="44"/>
  <c r="E23" i="44"/>
  <c r="AI22" i="44"/>
  <c r="AF22" i="44"/>
  <c r="AC22" i="44"/>
  <c r="S22" i="44"/>
  <c r="P22" i="44"/>
  <c r="C22" i="44" s="1"/>
  <c r="I22" i="44"/>
  <c r="E22" i="44"/>
  <c r="AI21" i="44"/>
  <c r="AI20" i="44" s="1"/>
  <c r="AF21" i="44"/>
  <c r="AC21" i="44"/>
  <c r="S21" i="44"/>
  <c r="P21" i="44"/>
  <c r="C21" i="44" s="1"/>
  <c r="I21" i="44"/>
  <c r="E21" i="44"/>
  <c r="AL20" i="44"/>
  <c r="AK20" i="44"/>
  <c r="AJ20" i="44"/>
  <c r="AH20" i="44"/>
  <c r="AG20" i="44"/>
  <c r="AE20" i="44"/>
  <c r="AD20" i="44"/>
  <c r="AD4" i="44" s="1"/>
  <c r="AB20" i="44"/>
  <c r="AA20" i="44"/>
  <c r="Z20" i="44"/>
  <c r="X20" i="44"/>
  <c r="W20" i="44"/>
  <c r="V20" i="44"/>
  <c r="U20" i="44"/>
  <c r="S20" i="44"/>
  <c r="R20" i="44"/>
  <c r="Q20" i="44"/>
  <c r="O20" i="44"/>
  <c r="N20" i="44"/>
  <c r="M20" i="44"/>
  <c r="L20" i="44"/>
  <c r="K20" i="44"/>
  <c r="J20" i="44"/>
  <c r="H20" i="44"/>
  <c r="G20" i="44"/>
  <c r="F20" i="44"/>
  <c r="D20" i="44"/>
  <c r="AI19" i="44"/>
  <c r="AF19" i="44"/>
  <c r="S19" i="44"/>
  <c r="C19" i="44" s="1"/>
  <c r="I19" i="44"/>
  <c r="E19" i="44"/>
  <c r="AF18" i="44"/>
  <c r="C18" i="44" s="1"/>
  <c r="AI17" i="44"/>
  <c r="AI16" i="44" s="1"/>
  <c r="AF17" i="44"/>
  <c r="AC17" i="44"/>
  <c r="AC16" i="44" s="1"/>
  <c r="S17" i="44"/>
  <c r="P17" i="44"/>
  <c r="P16" i="44" s="1"/>
  <c r="I17" i="44"/>
  <c r="E17" i="44"/>
  <c r="AL16" i="44"/>
  <c r="AK16" i="44"/>
  <c r="AJ16" i="44"/>
  <c r="AH16" i="44"/>
  <c r="AG16" i="44"/>
  <c r="AG4" i="44" s="1"/>
  <c r="AF16" i="44"/>
  <c r="AE16" i="44"/>
  <c r="AD16" i="44"/>
  <c r="AB16" i="44"/>
  <c r="AA16" i="44"/>
  <c r="Z16" i="44"/>
  <c r="Y16" i="44"/>
  <c r="X16" i="44"/>
  <c r="W16" i="44"/>
  <c r="V16" i="44"/>
  <c r="U16" i="44"/>
  <c r="T16" i="44"/>
  <c r="S16" i="44"/>
  <c r="R16" i="44"/>
  <c r="Q16" i="44"/>
  <c r="O16" i="44"/>
  <c r="N16" i="44"/>
  <c r="M16" i="44"/>
  <c r="L16" i="44"/>
  <c r="K16" i="44"/>
  <c r="J16" i="44"/>
  <c r="H16" i="44"/>
  <c r="E16" i="44"/>
  <c r="D16" i="44"/>
  <c r="AF15" i="44"/>
  <c r="S15" i="44"/>
  <c r="C15" i="44" s="1"/>
  <c r="AP14" i="44"/>
  <c r="AM14" i="44"/>
  <c r="AH14" i="44"/>
  <c r="AF14" i="44"/>
  <c r="AC14" i="44"/>
  <c r="S14" i="44"/>
  <c r="I14" i="44"/>
  <c r="AI13" i="44"/>
  <c r="AF13" i="44"/>
  <c r="AC13" i="44"/>
  <c r="S13" i="44"/>
  <c r="P13" i="44"/>
  <c r="I13" i="44"/>
  <c r="E13" i="44"/>
  <c r="C13" i="44" s="1"/>
  <c r="AF12" i="44"/>
  <c r="AC12" i="44"/>
  <c r="P12" i="44"/>
  <c r="I12" i="44"/>
  <c r="E12" i="44"/>
  <c r="AR11" i="44"/>
  <c r="AN11" i="44"/>
  <c r="I11" i="44"/>
  <c r="AF10" i="44"/>
  <c r="S10" i="44"/>
  <c r="I10" i="44"/>
  <c r="AI9" i="44"/>
  <c r="AF9" i="44"/>
  <c r="AC9" i="44"/>
  <c r="S9" i="44"/>
  <c r="P9" i="44"/>
  <c r="I9" i="44"/>
  <c r="E9" i="44"/>
  <c r="AI8" i="44"/>
  <c r="AF8" i="44"/>
  <c r="AC8" i="44"/>
  <c r="S8" i="44"/>
  <c r="P8" i="44"/>
  <c r="I8" i="44"/>
  <c r="E8" i="44"/>
  <c r="AI7" i="44"/>
  <c r="AF7" i="44"/>
  <c r="AC7" i="44"/>
  <c r="S7" i="44"/>
  <c r="I7" i="44"/>
  <c r="E7" i="44"/>
  <c r="AI6" i="44"/>
  <c r="AI5" i="44" s="1"/>
  <c r="AF6" i="44"/>
  <c r="AC6" i="44"/>
  <c r="S6" i="44"/>
  <c r="I6" i="44"/>
  <c r="E6" i="44"/>
  <c r="AL5" i="44"/>
  <c r="AK5" i="44"/>
  <c r="AJ5" i="44"/>
  <c r="AH5" i="44"/>
  <c r="AG5" i="44"/>
  <c r="AE5" i="44"/>
  <c r="AE4" i="44" s="1"/>
  <c r="AD5" i="44"/>
  <c r="AB5" i="44"/>
  <c r="AA5" i="44"/>
  <c r="Z5" i="44"/>
  <c r="Z4" i="44" s="1"/>
  <c r="Y5" i="44"/>
  <c r="X5" i="44"/>
  <c r="W5" i="44"/>
  <c r="V5" i="44"/>
  <c r="U5" i="44"/>
  <c r="T5" i="44"/>
  <c r="R5" i="44"/>
  <c r="R4" i="44" s="1"/>
  <c r="Q5" i="44"/>
  <c r="Q4" i="44" s="1"/>
  <c r="O5" i="44"/>
  <c r="N5" i="44"/>
  <c r="M5" i="44"/>
  <c r="M4" i="44" s="1"/>
  <c r="L5" i="44"/>
  <c r="K5" i="44"/>
  <c r="J5" i="44"/>
  <c r="H5" i="44"/>
  <c r="G5" i="44"/>
  <c r="G4" i="44" s="1"/>
  <c r="F5" i="44"/>
  <c r="D5" i="44"/>
  <c r="AK4" i="44"/>
  <c r="V4" i="44"/>
  <c r="N4" i="44"/>
  <c r="K14" i="43"/>
  <c r="K13" i="43"/>
  <c r="K12" i="43"/>
  <c r="K10" i="43"/>
  <c r="K9" i="43"/>
  <c r="K8" i="43"/>
  <c r="K7" i="43"/>
  <c r="K6" i="43"/>
  <c r="K11" i="43"/>
  <c r="H55" i="43"/>
  <c r="H50" i="43"/>
  <c r="H41" i="43"/>
  <c r="H20" i="43"/>
  <c r="H5" i="43"/>
  <c r="P55" i="43"/>
  <c r="P50" i="43"/>
  <c r="P41" i="43"/>
  <c r="P20" i="43"/>
  <c r="P16" i="43"/>
  <c r="P5" i="43"/>
  <c r="AK60" i="43"/>
  <c r="AH60" i="43"/>
  <c r="AE60" i="43"/>
  <c r="U60" i="43"/>
  <c r="R60" i="43"/>
  <c r="K60" i="43"/>
  <c r="G60" i="43"/>
  <c r="AK59" i="43"/>
  <c r="AH59" i="43"/>
  <c r="AE59" i="43"/>
  <c r="U59" i="43"/>
  <c r="R59" i="43"/>
  <c r="K59" i="43"/>
  <c r="G59" i="43"/>
  <c r="AK58" i="43"/>
  <c r="AH58" i="43"/>
  <c r="AE58" i="43"/>
  <c r="R58" i="43"/>
  <c r="K58" i="43"/>
  <c r="AK57" i="43"/>
  <c r="AH57" i="43"/>
  <c r="AH55" i="43" s="1"/>
  <c r="AE57" i="43"/>
  <c r="U57" i="43"/>
  <c r="R57" i="43"/>
  <c r="K57" i="43"/>
  <c r="G57" i="43"/>
  <c r="AK56" i="43"/>
  <c r="AK55" i="43" s="1"/>
  <c r="AE56" i="43"/>
  <c r="U56" i="43"/>
  <c r="R56" i="43"/>
  <c r="K56" i="43"/>
  <c r="G56" i="43"/>
  <c r="AN55" i="43"/>
  <c r="AM55" i="43"/>
  <c r="AL55" i="43"/>
  <c r="AJ55" i="43"/>
  <c r="AI55" i="43"/>
  <c r="AG55" i="43"/>
  <c r="AF55" i="43"/>
  <c r="AD55" i="43"/>
  <c r="AC55" i="43"/>
  <c r="AB55" i="43"/>
  <c r="AA55" i="43"/>
  <c r="Z55" i="43"/>
  <c r="Y55" i="43"/>
  <c r="X55" i="43"/>
  <c r="W55" i="43"/>
  <c r="V55" i="43"/>
  <c r="T55" i="43"/>
  <c r="S55" i="43"/>
  <c r="Q55" i="43"/>
  <c r="O55" i="43"/>
  <c r="N55" i="43"/>
  <c r="M55" i="43"/>
  <c r="L55" i="43"/>
  <c r="J55" i="43"/>
  <c r="I55" i="43"/>
  <c r="F55" i="43"/>
  <c r="E55" i="43"/>
  <c r="D55" i="43"/>
  <c r="AE54" i="43"/>
  <c r="U54" i="43"/>
  <c r="R54" i="43"/>
  <c r="K54" i="43"/>
  <c r="G54" i="43"/>
  <c r="AE53" i="43"/>
  <c r="U53" i="43"/>
  <c r="R53" i="43"/>
  <c r="K53" i="43"/>
  <c r="G53" i="43"/>
  <c r="AE52" i="43"/>
  <c r="U52" i="43"/>
  <c r="R52" i="43"/>
  <c r="K52" i="43"/>
  <c r="G52" i="43"/>
  <c r="AK51" i="43"/>
  <c r="AK50" i="43" s="1"/>
  <c r="AH51" i="43"/>
  <c r="AH50" i="43" s="1"/>
  <c r="AE51" i="43"/>
  <c r="U51" i="43"/>
  <c r="R51" i="43"/>
  <c r="K51" i="43"/>
  <c r="G51" i="43" s="1"/>
  <c r="AN50" i="43"/>
  <c r="AM50" i="43"/>
  <c r="AL50" i="43"/>
  <c r="AJ50" i="43"/>
  <c r="AI50" i="43"/>
  <c r="AG50" i="43"/>
  <c r="AF50" i="43"/>
  <c r="AD50" i="43"/>
  <c r="AC50" i="43"/>
  <c r="AB50" i="43"/>
  <c r="AA50" i="43"/>
  <c r="Z50" i="43"/>
  <c r="Y50" i="43"/>
  <c r="X50" i="43"/>
  <c r="W50" i="43"/>
  <c r="V50" i="43"/>
  <c r="T50" i="43"/>
  <c r="S50" i="43"/>
  <c r="Q50" i="43"/>
  <c r="N50" i="43"/>
  <c r="M50" i="43"/>
  <c r="L50" i="43"/>
  <c r="J50" i="43"/>
  <c r="I50" i="43"/>
  <c r="F50" i="43"/>
  <c r="E50" i="43"/>
  <c r="D50" i="43"/>
  <c r="AK49" i="43"/>
  <c r="AH49" i="43"/>
  <c r="AE49" i="43"/>
  <c r="U49" i="43"/>
  <c r="R49" i="43"/>
  <c r="K49" i="43"/>
  <c r="G49" i="43"/>
  <c r="AK48" i="43"/>
  <c r="AH48" i="43"/>
  <c r="AE48" i="43"/>
  <c r="U48" i="43"/>
  <c r="R48" i="43"/>
  <c r="K48" i="43"/>
  <c r="G48" i="43"/>
  <c r="AK47" i="43"/>
  <c r="AH47" i="43"/>
  <c r="AE47" i="43"/>
  <c r="U47" i="43"/>
  <c r="R47" i="43"/>
  <c r="K47" i="43"/>
  <c r="G47" i="43"/>
  <c r="AK46" i="43"/>
  <c r="AH46" i="43"/>
  <c r="AE46" i="43"/>
  <c r="U46" i="43"/>
  <c r="R46" i="43"/>
  <c r="K46" i="43"/>
  <c r="G46" i="43"/>
  <c r="AK45" i="43"/>
  <c r="AH45" i="43"/>
  <c r="AE45" i="43"/>
  <c r="U45" i="43"/>
  <c r="R45" i="43"/>
  <c r="K45" i="43"/>
  <c r="G45" i="43"/>
  <c r="AK44" i="43"/>
  <c r="AH44" i="43"/>
  <c r="AE44" i="43"/>
  <c r="U44" i="43"/>
  <c r="U41" i="43" s="1"/>
  <c r="R44" i="43"/>
  <c r="K44" i="43"/>
  <c r="G44" i="43"/>
  <c r="AK43" i="43"/>
  <c r="AH43" i="43"/>
  <c r="AE43" i="43"/>
  <c r="U43" i="43"/>
  <c r="R43" i="43"/>
  <c r="K43" i="43"/>
  <c r="G43" i="43"/>
  <c r="AK42" i="43"/>
  <c r="AH42" i="43"/>
  <c r="AE42" i="43"/>
  <c r="U42" i="43"/>
  <c r="R42" i="43"/>
  <c r="K42" i="43"/>
  <c r="G42" i="43"/>
  <c r="AN41" i="43"/>
  <c r="AM41" i="43"/>
  <c r="AL41" i="43"/>
  <c r="AJ41" i="43"/>
  <c r="AI41" i="43"/>
  <c r="AG41" i="43"/>
  <c r="AF41" i="43"/>
  <c r="AD41" i="43"/>
  <c r="AC41" i="43"/>
  <c r="AB41" i="43"/>
  <c r="AA41" i="43"/>
  <c r="Z41" i="43"/>
  <c r="Y41" i="43"/>
  <c r="X41" i="43"/>
  <c r="W41" i="43"/>
  <c r="V41" i="43"/>
  <c r="T41" i="43"/>
  <c r="S41" i="43"/>
  <c r="Q41" i="43"/>
  <c r="O41" i="43"/>
  <c r="N41" i="43"/>
  <c r="M41" i="43"/>
  <c r="L41" i="43"/>
  <c r="J41" i="43"/>
  <c r="I41" i="43"/>
  <c r="F41" i="43"/>
  <c r="E41" i="43"/>
  <c r="D41" i="43"/>
  <c r="AK40" i="43"/>
  <c r="AH40" i="43"/>
  <c r="AE40" i="43"/>
  <c r="U40" i="43"/>
  <c r="R40" i="43"/>
  <c r="K40" i="43"/>
  <c r="G40" i="43"/>
  <c r="AK39" i="43"/>
  <c r="AH39" i="43"/>
  <c r="AE39" i="43"/>
  <c r="U39" i="43"/>
  <c r="R39" i="43"/>
  <c r="K39" i="43"/>
  <c r="G39" i="43"/>
  <c r="AK38" i="43"/>
  <c r="AH38" i="43"/>
  <c r="AE38" i="43"/>
  <c r="U38" i="43"/>
  <c r="R38" i="43"/>
  <c r="K38" i="43"/>
  <c r="G38" i="43"/>
  <c r="AK37" i="43"/>
  <c r="AH37" i="43"/>
  <c r="AE37" i="43"/>
  <c r="U37" i="43"/>
  <c r="R37" i="43"/>
  <c r="K37" i="43"/>
  <c r="G37" i="43"/>
  <c r="U36" i="43"/>
  <c r="R36" i="43"/>
  <c r="K36" i="43"/>
  <c r="G36" i="43"/>
  <c r="AK35" i="43"/>
  <c r="AH35" i="43"/>
  <c r="AE35" i="43"/>
  <c r="U35" i="43"/>
  <c r="R35" i="43"/>
  <c r="K35" i="43"/>
  <c r="G35" i="43"/>
  <c r="AK34" i="43"/>
  <c r="AH34" i="43"/>
  <c r="AE34" i="43"/>
  <c r="U34" i="43"/>
  <c r="R34" i="43"/>
  <c r="K34" i="43"/>
  <c r="G34" i="43"/>
  <c r="AK33" i="43"/>
  <c r="AH33" i="43"/>
  <c r="AE33" i="43"/>
  <c r="U33" i="43"/>
  <c r="R33" i="43"/>
  <c r="K33" i="43"/>
  <c r="G33" i="43"/>
  <c r="AK32" i="43"/>
  <c r="AH32" i="43"/>
  <c r="AE32" i="43"/>
  <c r="U32" i="43"/>
  <c r="R32" i="43"/>
  <c r="K32" i="43"/>
  <c r="G32" i="43"/>
  <c r="AK31" i="43"/>
  <c r="AH31" i="43"/>
  <c r="AE31" i="43"/>
  <c r="U31" i="43"/>
  <c r="R31" i="43"/>
  <c r="K31" i="43"/>
  <c r="G31" i="43"/>
  <c r="AK30" i="43"/>
  <c r="AH30" i="43"/>
  <c r="AE30" i="43"/>
  <c r="U30" i="43"/>
  <c r="R30" i="43"/>
  <c r="K30" i="43"/>
  <c r="G30" i="43"/>
  <c r="AK29" i="43"/>
  <c r="AH29" i="43"/>
  <c r="AE29" i="43"/>
  <c r="U29" i="43"/>
  <c r="R29" i="43"/>
  <c r="K29" i="43"/>
  <c r="G29" i="43"/>
  <c r="AK28" i="43"/>
  <c r="AH28" i="43"/>
  <c r="AE28" i="43"/>
  <c r="U28" i="43"/>
  <c r="R28" i="43"/>
  <c r="K28" i="43"/>
  <c r="G28" i="43"/>
  <c r="AK27" i="43"/>
  <c r="AH27" i="43"/>
  <c r="AE27" i="43"/>
  <c r="U27" i="43"/>
  <c r="R27" i="43"/>
  <c r="K27" i="43"/>
  <c r="G27" i="43"/>
  <c r="AK26" i="43"/>
  <c r="AH26" i="43"/>
  <c r="AE26" i="43"/>
  <c r="U26" i="43"/>
  <c r="R26" i="43"/>
  <c r="K26" i="43"/>
  <c r="G26" i="43"/>
  <c r="AK25" i="43"/>
  <c r="AH25" i="43"/>
  <c r="AE25" i="43"/>
  <c r="U25" i="43"/>
  <c r="R25" i="43"/>
  <c r="K25" i="43"/>
  <c r="G25" i="43"/>
  <c r="AK24" i="43"/>
  <c r="AH24" i="43"/>
  <c r="AE24" i="43"/>
  <c r="U24" i="43"/>
  <c r="R24" i="43"/>
  <c r="K24" i="43"/>
  <c r="G24" i="43"/>
  <c r="AK23" i="43"/>
  <c r="AH23" i="43"/>
  <c r="AE23" i="43"/>
  <c r="U23" i="43"/>
  <c r="R23" i="43"/>
  <c r="K23" i="43"/>
  <c r="G23" i="43"/>
  <c r="AK22" i="43"/>
  <c r="AH22" i="43"/>
  <c r="AE22" i="43"/>
  <c r="U22" i="43"/>
  <c r="R22" i="43"/>
  <c r="K22" i="43"/>
  <c r="G22" i="43"/>
  <c r="AK21" i="43"/>
  <c r="AH21" i="43"/>
  <c r="AE21" i="43"/>
  <c r="U21" i="43"/>
  <c r="R21" i="43"/>
  <c r="K21" i="43"/>
  <c r="G21" i="43"/>
  <c r="AN20" i="43"/>
  <c r="AM20" i="43"/>
  <c r="AL20" i="43"/>
  <c r="AJ20" i="43"/>
  <c r="AI20" i="43"/>
  <c r="AG20" i="43"/>
  <c r="AF20" i="43"/>
  <c r="AD20" i="43"/>
  <c r="AC20" i="43"/>
  <c r="AB20" i="43"/>
  <c r="AA20" i="43"/>
  <c r="Z20" i="43"/>
  <c r="Y20" i="43"/>
  <c r="X20" i="43"/>
  <c r="W20" i="43"/>
  <c r="V20" i="43"/>
  <c r="T20" i="43"/>
  <c r="S20" i="43"/>
  <c r="Q20" i="43"/>
  <c r="O20" i="43"/>
  <c r="N20" i="43"/>
  <c r="M20" i="43"/>
  <c r="L20" i="43"/>
  <c r="J20" i="43"/>
  <c r="I20" i="43"/>
  <c r="F20" i="43"/>
  <c r="D20" i="43"/>
  <c r="AK19" i="43"/>
  <c r="AH19" i="43"/>
  <c r="U19" i="43"/>
  <c r="K19" i="43"/>
  <c r="G19" i="43"/>
  <c r="AH18" i="43"/>
  <c r="C18" i="43" s="1"/>
  <c r="AK17" i="43"/>
  <c r="AK16" i="43" s="1"/>
  <c r="AH17" i="43"/>
  <c r="AH16" i="43" s="1"/>
  <c r="AE17" i="43"/>
  <c r="U17" i="43"/>
  <c r="U16" i="43" s="1"/>
  <c r="R17" i="43"/>
  <c r="R16" i="43" s="1"/>
  <c r="K17" i="43"/>
  <c r="G17" i="43"/>
  <c r="AN16" i="43"/>
  <c r="AM16" i="43"/>
  <c r="AL16" i="43"/>
  <c r="AJ16" i="43"/>
  <c r="AI16" i="43"/>
  <c r="AG16" i="43"/>
  <c r="AF16" i="43"/>
  <c r="AE16" i="43"/>
  <c r="AD16" i="43"/>
  <c r="AC16" i="43"/>
  <c r="AB16" i="43"/>
  <c r="AA16" i="43"/>
  <c r="Z16" i="43"/>
  <c r="Y16" i="43"/>
  <c r="X16" i="43"/>
  <c r="W16" i="43"/>
  <c r="V16" i="43"/>
  <c r="T16" i="43"/>
  <c r="S16" i="43"/>
  <c r="Q16" i="43"/>
  <c r="O16" i="43"/>
  <c r="N16" i="43"/>
  <c r="M16" i="43"/>
  <c r="L16" i="43"/>
  <c r="J16" i="43"/>
  <c r="G16" i="43"/>
  <c r="F16" i="43"/>
  <c r="E16" i="43"/>
  <c r="D16" i="43"/>
  <c r="AH15" i="43"/>
  <c r="U15" i="43"/>
  <c r="AR14" i="43"/>
  <c r="AO14" i="43"/>
  <c r="AJ14" i="43"/>
  <c r="AH14" i="43"/>
  <c r="AE14" i="43"/>
  <c r="U14" i="43"/>
  <c r="R14" i="43"/>
  <c r="G14" i="43"/>
  <c r="AK13" i="43"/>
  <c r="AH13" i="43"/>
  <c r="AE13" i="43"/>
  <c r="U13" i="43"/>
  <c r="R13" i="43"/>
  <c r="G13" i="43"/>
  <c r="AH12" i="43"/>
  <c r="AE12" i="43"/>
  <c r="R12" i="43"/>
  <c r="G12" i="43"/>
  <c r="AT11" i="43"/>
  <c r="AP11" i="43"/>
  <c r="AH10" i="43"/>
  <c r="U10" i="43"/>
  <c r="AK9" i="43"/>
  <c r="AH9" i="43"/>
  <c r="AE9" i="43"/>
  <c r="U9" i="43"/>
  <c r="R9" i="43"/>
  <c r="G9" i="43"/>
  <c r="AK8" i="43"/>
  <c r="AH8" i="43"/>
  <c r="AE8" i="43"/>
  <c r="U8" i="43"/>
  <c r="R8" i="43"/>
  <c r="G8" i="43"/>
  <c r="AK7" i="43"/>
  <c r="AH7" i="43"/>
  <c r="AE7" i="43"/>
  <c r="U7" i="43"/>
  <c r="G7" i="43"/>
  <c r="AK6" i="43"/>
  <c r="AH6" i="43"/>
  <c r="AE6" i="43"/>
  <c r="AE5" i="43" s="1"/>
  <c r="U6" i="43"/>
  <c r="G6" i="43"/>
  <c r="AN5" i="43"/>
  <c r="AM5" i="43"/>
  <c r="AL5" i="43"/>
  <c r="AJ5" i="43"/>
  <c r="AI5" i="43"/>
  <c r="AG5" i="43"/>
  <c r="AF5" i="43"/>
  <c r="AD5" i="43"/>
  <c r="AC5" i="43"/>
  <c r="AB5" i="43"/>
  <c r="AA5" i="43"/>
  <c r="Z5" i="43"/>
  <c r="Y5" i="43"/>
  <c r="X5" i="43"/>
  <c r="W5" i="43"/>
  <c r="V5" i="43"/>
  <c r="T5" i="43"/>
  <c r="S5" i="43"/>
  <c r="Q5" i="43"/>
  <c r="O5" i="43"/>
  <c r="N5" i="43"/>
  <c r="M5" i="43"/>
  <c r="L5" i="43"/>
  <c r="J5" i="43"/>
  <c r="I5" i="43"/>
  <c r="F5" i="43"/>
  <c r="E5" i="43"/>
  <c r="D5" i="43"/>
  <c r="H4" i="44" l="1"/>
  <c r="W4" i="44"/>
  <c r="C7" i="44"/>
  <c r="C12" i="44"/>
  <c r="X4" i="44"/>
  <c r="C40" i="44"/>
  <c r="C42" i="44"/>
  <c r="C41" i="44" s="1"/>
  <c r="C46" i="44"/>
  <c r="E50" i="44"/>
  <c r="AC55" i="44"/>
  <c r="D4" i="44"/>
  <c r="AB4" i="44"/>
  <c r="AC5" i="44"/>
  <c r="C10" i="44"/>
  <c r="C17" i="44"/>
  <c r="C16" i="44" s="1"/>
  <c r="E20" i="44"/>
  <c r="AC20" i="44"/>
  <c r="C39" i="44"/>
  <c r="C45" i="44"/>
  <c r="C49" i="44"/>
  <c r="F4" i="44"/>
  <c r="S55" i="44"/>
  <c r="C58" i="44"/>
  <c r="AA4" i="44"/>
  <c r="C6" i="44"/>
  <c r="AF5" i="44"/>
  <c r="AF4" i="44" s="1"/>
  <c r="L4" i="44"/>
  <c r="T4" i="44"/>
  <c r="AC41" i="44"/>
  <c r="S50" i="44"/>
  <c r="I5" i="44"/>
  <c r="O4" i="44"/>
  <c r="Y4" i="44"/>
  <c r="E5" i="44"/>
  <c r="C9" i="44"/>
  <c r="AJ4" i="44"/>
  <c r="C38" i="44"/>
  <c r="C20" i="44" s="1"/>
  <c r="AI41" i="44"/>
  <c r="AI4" i="44" s="1"/>
  <c r="C44" i="44"/>
  <c r="C48" i="44"/>
  <c r="C53" i="44"/>
  <c r="C56" i="44"/>
  <c r="AC50" i="44"/>
  <c r="AC4" i="44" s="1"/>
  <c r="S5" i="44"/>
  <c r="C8" i="44"/>
  <c r="C59" i="44"/>
  <c r="C57" i="44"/>
  <c r="C55" i="44" s="1"/>
  <c r="C50" i="44"/>
  <c r="I4" i="44"/>
  <c r="J4" i="44"/>
  <c r="P5" i="44"/>
  <c r="I16" i="44"/>
  <c r="P20" i="44"/>
  <c r="E41" i="44"/>
  <c r="P55" i="44"/>
  <c r="K4" i="44"/>
  <c r="C60" i="43"/>
  <c r="C10" i="43"/>
  <c r="U55" i="43"/>
  <c r="R20" i="43"/>
  <c r="C37" i="43"/>
  <c r="P4" i="43"/>
  <c r="C19" i="43"/>
  <c r="AK20" i="43"/>
  <c r="C23" i="43"/>
  <c r="C27" i="43"/>
  <c r="C31" i="43"/>
  <c r="C35" i="43"/>
  <c r="AE41" i="43"/>
  <c r="AC4" i="43"/>
  <c r="U50" i="43"/>
  <c r="H4" i="43"/>
  <c r="X4" i="43"/>
  <c r="C40" i="43"/>
  <c r="AN4" i="43"/>
  <c r="C59" i="43"/>
  <c r="C7" i="43"/>
  <c r="C9" i="43"/>
  <c r="C12" i="43"/>
  <c r="AJ4" i="43"/>
  <c r="AH20" i="43"/>
  <c r="C38" i="43"/>
  <c r="AH41" i="43"/>
  <c r="AH4" i="43" s="1"/>
  <c r="C45" i="43"/>
  <c r="C49" i="43"/>
  <c r="C51" i="43"/>
  <c r="C53" i="43"/>
  <c r="C54" i="43"/>
  <c r="K20" i="43"/>
  <c r="J4" i="43"/>
  <c r="O4" i="43"/>
  <c r="S4" i="43"/>
  <c r="V4" i="43"/>
  <c r="R55" i="43"/>
  <c r="G5" i="43"/>
  <c r="C8" i="43"/>
  <c r="C15" i="43"/>
  <c r="M4" i="43"/>
  <c r="AM4" i="43"/>
  <c r="AF4" i="43"/>
  <c r="U20" i="43"/>
  <c r="C22" i="43"/>
  <c r="C26" i="43"/>
  <c r="C30" i="43"/>
  <c r="C34" i="43"/>
  <c r="G41" i="43"/>
  <c r="Q4" i="43"/>
  <c r="Y4" i="43"/>
  <c r="AG4" i="43"/>
  <c r="R41" i="43"/>
  <c r="AK41" i="43"/>
  <c r="C44" i="43"/>
  <c r="C48" i="43"/>
  <c r="R50" i="43"/>
  <c r="D4" i="43"/>
  <c r="C57" i="43"/>
  <c r="I4" i="43"/>
  <c r="C6" i="43"/>
  <c r="AK5" i="43"/>
  <c r="AK4" i="43" s="1"/>
  <c r="R5" i="43"/>
  <c r="C13" i="43"/>
  <c r="N4" i="43"/>
  <c r="AB4" i="43"/>
  <c r="C21" i="43"/>
  <c r="AE20" i="43"/>
  <c r="C25" i="43"/>
  <c r="C29" i="43"/>
  <c r="C33" i="43"/>
  <c r="C39" i="43"/>
  <c r="C43" i="43"/>
  <c r="C47" i="43"/>
  <c r="C52" i="43"/>
  <c r="E4" i="43"/>
  <c r="K55" i="43"/>
  <c r="C56" i="43"/>
  <c r="AE55" i="43"/>
  <c r="U5" i="43"/>
  <c r="AH5" i="43"/>
  <c r="C17" i="43"/>
  <c r="C16" i="43" s="1"/>
  <c r="AL4" i="43"/>
  <c r="C24" i="43"/>
  <c r="C28" i="43"/>
  <c r="C32" i="43"/>
  <c r="C36" i="43"/>
  <c r="C42" i="43"/>
  <c r="C46" i="43"/>
  <c r="AE50" i="43"/>
  <c r="K50" i="43"/>
  <c r="F4" i="43"/>
  <c r="K5" i="43"/>
  <c r="K16" i="43"/>
  <c r="W4" i="43"/>
  <c r="Z4" i="43"/>
  <c r="AD4" i="43"/>
  <c r="K41" i="43"/>
  <c r="AI4" i="43"/>
  <c r="T4" i="43"/>
  <c r="AA4" i="43"/>
  <c r="R4" i="43"/>
  <c r="G20" i="43"/>
  <c r="G55" i="43"/>
  <c r="L4" i="43"/>
  <c r="G50" i="43"/>
  <c r="C58" i="43"/>
  <c r="E4" i="44" l="1"/>
  <c r="C5" i="44"/>
  <c r="S4" i="44"/>
  <c r="C4" i="44"/>
  <c r="P4" i="44"/>
  <c r="C50" i="43"/>
  <c r="U4" i="43"/>
  <c r="C5" i="43"/>
  <c r="C20" i="43"/>
  <c r="C41" i="43"/>
  <c r="AE4" i="43"/>
  <c r="C55" i="43"/>
  <c r="G4" i="43"/>
  <c r="K4" i="43"/>
  <c r="C4" i="43" l="1"/>
  <c r="I20" i="45"/>
  <c r="I4" i="45"/>
  <c r="G4" i="45"/>
  <c r="G20" i="45"/>
  <c r="K20" i="45"/>
  <c r="K4" i="45"/>
  <c r="AC20" i="45"/>
  <c r="AC4" i="45"/>
  <c r="AB4" i="45"/>
  <c r="AB20" i="45"/>
  <c r="J20" i="45"/>
  <c r="J4" i="45"/>
  <c r="N4" i="45"/>
  <c r="N20" i="45"/>
  <c r="M4" i="45"/>
  <c r="M20" i="45"/>
  <c r="V4" i="45"/>
  <c r="V20" i="45"/>
  <c r="Q20" i="45"/>
  <c r="Q4" i="45"/>
  <c r="AD4" i="45"/>
  <c r="AD20" i="45"/>
  <c r="R4" i="45"/>
  <c r="R20" i="45"/>
  <c r="U4" i="45"/>
  <c r="U20" i="45"/>
  <c r="H4" i="45"/>
  <c r="H20" i="45"/>
  <c r="L20" i="45"/>
  <c r="L4" i="45"/>
  <c r="AE4" i="45"/>
  <c r="AE20" i="45"/>
</calcChain>
</file>

<file path=xl/sharedStrings.xml><?xml version="1.0" encoding="utf-8"?>
<sst xmlns="http://schemas.openxmlformats.org/spreadsheetml/2006/main" count="558" uniqueCount="148">
  <si>
    <t>Project Manager</t>
  </si>
  <si>
    <t>Technical Services</t>
  </si>
  <si>
    <t>Design</t>
  </si>
  <si>
    <t>Implementation</t>
  </si>
  <si>
    <t>Data Center Operation</t>
  </si>
  <si>
    <t>Planed Work</t>
  </si>
  <si>
    <t>HuongPT</t>
  </si>
  <si>
    <t>HaPX</t>
  </si>
  <si>
    <t>LienNTK</t>
  </si>
  <si>
    <t>DuongDQ</t>
  </si>
  <si>
    <t>TamNM</t>
  </si>
  <si>
    <t>KhaiDH</t>
  </si>
  <si>
    <t>TrongTB</t>
  </si>
  <si>
    <t>Infra</t>
  </si>
  <si>
    <t>Development and Maintenance for SK</t>
  </si>
  <si>
    <t>Development and Maintenance for JB</t>
  </si>
  <si>
    <t>Administration</t>
  </si>
  <si>
    <t>Back Office</t>
  </si>
  <si>
    <t>Administrative Staff</t>
  </si>
  <si>
    <t>Human Resource</t>
  </si>
  <si>
    <t>Category</t>
  </si>
  <si>
    <t>SMS University</t>
  </si>
  <si>
    <t>LinhTTM</t>
  </si>
  <si>
    <t>HoaLN</t>
  </si>
  <si>
    <t>Internal Project SUM</t>
  </si>
  <si>
    <t>Suport service</t>
    <phoneticPr fontId="2"/>
  </si>
  <si>
    <t>General Director Function</t>
  </si>
  <si>
    <t>Business Development</t>
  </si>
  <si>
    <t>Planner</t>
  </si>
  <si>
    <t>System Validation</t>
  </si>
  <si>
    <t>Design Recruit Site SMS JP</t>
  </si>
  <si>
    <t>Planed Work</t>
    <phoneticPr fontId="2"/>
  </si>
  <si>
    <t>Delivery Services</t>
    <phoneticPr fontId="2"/>
  </si>
  <si>
    <t>Business Development</t>
    <phoneticPr fontId="2"/>
  </si>
  <si>
    <t>Quotation Work</t>
    <phoneticPr fontId="2"/>
  </si>
  <si>
    <t>HuyenNN</t>
  </si>
  <si>
    <t>DienNH</t>
  </si>
  <si>
    <t>Quotation Work</t>
  </si>
  <si>
    <t>GD Interpretation</t>
  </si>
  <si>
    <t>SMS University Management</t>
  </si>
  <si>
    <t>KhaiNH</t>
    <phoneticPr fontId="2"/>
  </si>
  <si>
    <t>DucLH</t>
    <phoneticPr fontId="2"/>
  </si>
  <si>
    <t>GD Secretary</t>
  </si>
  <si>
    <t>Issue Escalation</t>
  </si>
  <si>
    <t>Trans. Interpretation</t>
  </si>
  <si>
    <t>Issue Mgmt</t>
  </si>
  <si>
    <t>Budget Mgmt</t>
  </si>
  <si>
    <t>Office Equipment</t>
  </si>
  <si>
    <t>Financ. Mgmt</t>
  </si>
  <si>
    <t>Legal Committee</t>
  </si>
  <si>
    <t>Purchasing Agent</t>
  </si>
  <si>
    <t>Func. Mgmt</t>
  </si>
  <si>
    <t>External Project (Billable)</t>
  </si>
  <si>
    <t>Quality Assuarance / Validation Manager</t>
  </si>
  <si>
    <t>Others (Morning MTG, Company meeting, ...)</t>
  </si>
  <si>
    <t>Other</t>
  </si>
  <si>
    <t xml:space="preserve">Corporate IT </t>
  </si>
  <si>
    <t xml:space="preserve">Service Desk Activity </t>
  </si>
  <si>
    <t>GD Function</t>
  </si>
  <si>
    <t>Internal Project (Non-Billable)</t>
  </si>
  <si>
    <t>Internal Infra</t>
  </si>
  <si>
    <t>Planning of CIT</t>
  </si>
  <si>
    <t>Management</t>
  </si>
  <si>
    <t>Job Trainer</t>
  </si>
  <si>
    <t>Job Trainee</t>
  </si>
  <si>
    <t>PM</t>
  </si>
  <si>
    <t>Workflow</t>
  </si>
  <si>
    <t>Input Member</t>
  </si>
  <si>
    <t>Approve Member</t>
  </si>
  <si>
    <t>Support Services ( External Project Common, Non-Billable)</t>
  </si>
  <si>
    <t>Drive Corrective And Preventive Action Program: SD</t>
    <phoneticPr fontId="2"/>
  </si>
  <si>
    <t xml:space="preserve">Drive Production Committee: TS, SS.Bridge Manager, SD </t>
    <phoneticPr fontId="2"/>
  </si>
  <si>
    <t>Build/Implement Talent Management System: AD</t>
    <phoneticPr fontId="2"/>
  </si>
  <si>
    <t>Build-up Quality System Document Management Program 2nd:QA</t>
    <phoneticPr fontId="2"/>
  </si>
  <si>
    <t>Update Project Monitoring System Service 2nd:AD</t>
    <phoneticPr fontId="2"/>
  </si>
  <si>
    <t>Update Evaluation System:AD</t>
    <phoneticPr fontId="2"/>
  </si>
  <si>
    <t>Plan/Execute Onsite Business Initiation: SD/SS.Bridge Manager</t>
    <phoneticPr fontId="2"/>
  </si>
  <si>
    <t>Implement BPO Business: BD/SS.SDA</t>
    <phoneticPr fontId="2"/>
  </si>
  <si>
    <t>Goal Setting, Budget adjusting, Evaluation</t>
    <phoneticPr fontId="2"/>
  </si>
  <si>
    <t>General</t>
    <phoneticPr fontId="2"/>
  </si>
  <si>
    <t>TungQN</t>
    <phoneticPr fontId="2"/>
  </si>
  <si>
    <t>HoanNT</t>
    <phoneticPr fontId="2"/>
  </si>
  <si>
    <t>Tuoimt</t>
    <phoneticPr fontId="2"/>
  </si>
  <si>
    <t>LieuTTT</t>
    <phoneticPr fontId="2"/>
  </si>
  <si>
    <t>LanhLT</t>
    <phoneticPr fontId="2"/>
  </si>
  <si>
    <t>NhaiDT(136)</t>
    <phoneticPr fontId="2"/>
  </si>
  <si>
    <t>HaiHT(136)</t>
    <phoneticPr fontId="2"/>
  </si>
  <si>
    <t>Communication Analyst            * Training cost</t>
  </si>
  <si>
    <t>Total Planned Work hour</t>
    <phoneticPr fontId="2"/>
  </si>
  <si>
    <t>SS Manager</t>
    <phoneticPr fontId="2"/>
  </si>
  <si>
    <t>GD</t>
    <phoneticPr fontId="2"/>
  </si>
  <si>
    <t>AD Manager</t>
    <phoneticPr fontId="2"/>
  </si>
  <si>
    <t>GD/GD Function Leader</t>
    <phoneticPr fontId="2"/>
  </si>
  <si>
    <t>TS/SS Leader</t>
    <phoneticPr fontId="2"/>
  </si>
  <si>
    <t>SS Leader</t>
    <phoneticPr fontId="2"/>
  </si>
  <si>
    <t>AD Leader</t>
    <phoneticPr fontId="2"/>
  </si>
  <si>
    <t>AD HR</t>
    <phoneticPr fontId="2"/>
  </si>
  <si>
    <t>Standard work hour:xxxh</t>
    <phoneticPr fontId="2"/>
  </si>
  <si>
    <t>Development and Maintenance for JB SATELLITE</t>
  </si>
  <si>
    <t>JB/satellite保守運用</t>
  </si>
  <si>
    <t>JB/satelliteサービス運用支援</t>
  </si>
  <si>
    <t>Site Live Support for JB SATELLITE</t>
  </si>
  <si>
    <t>System Validation for Kaipoke-Biz</t>
  </si>
  <si>
    <t>カイポケビズの受入試験実施</t>
  </si>
  <si>
    <t>LAB for Medical Edge Clinical Trial System</t>
  </si>
  <si>
    <t>SK保守運用</t>
  </si>
  <si>
    <t>NGデザイン業務請負(NSR)</t>
  </si>
  <si>
    <t>Design for NG(NSR)</t>
  </si>
  <si>
    <t>カイポケビズのデザイン</t>
  </si>
  <si>
    <t>Design for Kaipoke-Biz</t>
  </si>
  <si>
    <t>LAB for Kaipoke-Biz</t>
  </si>
  <si>
    <t>インフラ．ネットワーク業務委託</t>
  </si>
  <si>
    <t>Data Center Support for SMS</t>
  </si>
  <si>
    <t>Implement CSV(including Valication Plan): QA</t>
  </si>
  <si>
    <t>ToanTD</t>
  </si>
  <si>
    <t>SonTK</t>
  </si>
  <si>
    <t>Hiring System Phase 8</t>
  </si>
  <si>
    <t>HS Phase 8</t>
  </si>
  <si>
    <t>Standard work hour:160</t>
  </si>
  <si>
    <t>JB</t>
  </si>
  <si>
    <t>SK</t>
  </si>
  <si>
    <t>LAB for Kaipoke Biz</t>
  </si>
  <si>
    <t>NSR Design</t>
  </si>
  <si>
    <t>Biz Design</t>
  </si>
  <si>
    <t>CDISC-Medical Edge</t>
  </si>
  <si>
    <t>PMS-Medical Edge</t>
  </si>
  <si>
    <t>EDC-Medical Edge</t>
  </si>
  <si>
    <t>Website for SMSVN</t>
  </si>
  <si>
    <t>Design for Kaipoke Biz</t>
  </si>
  <si>
    <t>Maintenace Dashboard</t>
  </si>
  <si>
    <t>BSE Training</t>
  </si>
  <si>
    <t>Internal Project(Non Billable)</t>
  </si>
  <si>
    <t>Phát triển kinh doanh dịch vụ cung cấp hạ tầng công nghệ thông tin cho lĩnh vực Y Tế tại Việt Nam</t>
  </si>
  <si>
    <t>Standard work hour:160h/người/tháng</t>
  </si>
  <si>
    <t>Development</t>
  </si>
  <si>
    <t>Front-End</t>
  </si>
  <si>
    <t>Back-End</t>
  </si>
  <si>
    <t>QA</t>
  </si>
  <si>
    <t>Bridge System Engineer/Bridge Staff</t>
  </si>
  <si>
    <t>TuoiMT</t>
  </si>
  <si>
    <t>HungNT</t>
  </si>
  <si>
    <t>DucLH</t>
  </si>
  <si>
    <t>QuyenNT</t>
  </si>
  <si>
    <t>SonND</t>
  </si>
  <si>
    <t>Total Planned Work Hour</t>
  </si>
  <si>
    <t>Total</t>
  </si>
  <si>
    <t>Contracted Work Hour</t>
  </si>
  <si>
    <t>Total Contracted Work Hour</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</si>
</sst>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charset val="128"/>
      <scheme val="minor"/>
    </font>
    <font>
      <sz val="11"/>
      <color rgb="FFFF0000"/>
      <name val="Calibri"/>
      <family val="2"/>
      <charset val="128"/>
      <scheme val="minor"/>
    </font>
    <font>
      <sz val="6"/>
      <name val="Calibri"/>
      <family val="2"/>
      <charset val="128"/>
      <scheme val="minor"/>
    </font>
    <font>
      <sz val="11"/>
      <name val="Calibri"/>
      <family val="2"/>
      <charset val="128"/>
      <scheme val="minor"/>
    </font>
    <font>
      <sz val="11"/>
      <name val="Calibri"/>
      <family val="3"/>
      <charset val="128"/>
      <scheme val="minor"/>
    </font>
    <font>
      <sz val="11"/>
      <color rgb="FFFF0000"/>
      <name val="Calibri"/>
      <family val="3"/>
      <charset val="128"/>
      <scheme val="minor"/>
    </font>
    <font>
      <b/>
      <sz val="11"/>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rgb="FF00B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96">
    <xf numFmtId="0" fontId="0" fillId="0" borderId="0" xfId="0"/>
    <xf numFmtId="0" fontId="0" fillId="3" borderId="1" xfId="0" applyFill="1" applyBorder="1"/>
    <xf numFmtId="0" fontId="1" fillId="3" borderId="1" xfId="0" applyFont="1" applyFill="1" applyBorder="1"/>
    <xf numFmtId="0" fontId="0" fillId="2" borderId="1" xfId="0" applyFill="1" applyBorder="1"/>
    <xf numFmtId="0" fontId="0" fillId="2" borderId="18" xfId="0" applyFill="1" applyBorder="1"/>
    <xf numFmtId="0" fontId="0" fillId="3" borderId="6" xfId="0" applyFill="1" applyBorder="1"/>
    <xf numFmtId="0" fontId="0" fillId="3" borderId="5" xfId="0" applyFill="1" applyBorder="1"/>
    <xf numFmtId="0" fontId="0" fillId="4" borderId="20" xfId="0" applyFill="1" applyBorder="1"/>
    <xf numFmtId="0" fontId="1" fillId="3" borderId="18" xfId="0" applyFont="1" applyFill="1" applyBorder="1"/>
    <xf numFmtId="0" fontId="0" fillId="3" borderId="18" xfId="0" applyFill="1" applyBorder="1"/>
    <xf numFmtId="0" fontId="0" fillId="4" borderId="11" xfId="0" applyFill="1" applyBorder="1"/>
    <xf numFmtId="0" fontId="1" fillId="3" borderId="10" xfId="0" applyFont="1" applyFill="1" applyBorder="1"/>
    <xf numFmtId="0" fontId="0" fillId="3" borderId="7" xfId="0" applyFill="1" applyBorder="1"/>
    <xf numFmtId="0" fontId="1" fillId="3" borderId="7" xfId="0" applyFont="1" applyFill="1" applyBorder="1"/>
    <xf numFmtId="0" fontId="0" fillId="5" borderId="5" xfId="0" applyFill="1" applyBorder="1"/>
    <xf numFmtId="0" fontId="0" fillId="5" borderId="6" xfId="0" applyFill="1" applyBorder="1"/>
    <xf numFmtId="0" fontId="3" fillId="5" borderId="1" xfId="0" applyFont="1" applyFill="1" applyBorder="1" applyAlignment="1">
      <alignment wrapText="1"/>
    </xf>
    <xf numFmtId="0" fontId="4" fillId="5" borderId="23" xfId="0" applyFont="1" applyFill="1" applyBorder="1"/>
    <xf numFmtId="0" fontId="4" fillId="5" borderId="11" xfId="0" applyFont="1" applyFill="1" applyBorder="1"/>
    <xf numFmtId="0" fontId="4" fillId="5" borderId="0" xfId="0" applyFont="1" applyFill="1"/>
    <xf numFmtId="0" fontId="4" fillId="6" borderId="1" xfId="0" applyFont="1" applyFill="1" applyBorder="1"/>
    <xf numFmtId="0" fontId="4" fillId="3" borderId="1" xfId="0" applyFont="1" applyFill="1" applyBorder="1"/>
    <xf numFmtId="0" fontId="4" fillId="4" borderId="1" xfId="0" applyFont="1" applyFill="1" applyBorder="1" applyAlignment="1">
      <alignment wrapText="1"/>
    </xf>
    <xf numFmtId="0" fontId="4" fillId="4" borderId="1" xfId="0" applyFont="1" applyFill="1" applyBorder="1"/>
    <xf numFmtId="0" fontId="4" fillId="5" borderId="0" xfId="0" applyFont="1" applyFill="1" applyBorder="1"/>
    <xf numFmtId="0" fontId="4" fillId="5" borderId="0" xfId="0" applyFont="1" applyFill="1" applyAlignment="1">
      <alignment wrapText="1"/>
    </xf>
    <xf numFmtId="0" fontId="5" fillId="3" borderId="1" xfId="0" applyFont="1" applyFill="1" applyBorder="1"/>
    <xf numFmtId="0" fontId="4" fillId="4" borderId="8" xfId="0" applyFont="1" applyFill="1" applyBorder="1" applyAlignment="1">
      <alignment wrapText="1"/>
    </xf>
    <xf numFmtId="0" fontId="3" fillId="5" borderId="21" xfId="0" applyFont="1" applyFill="1" applyBorder="1" applyAlignment="1">
      <alignment wrapText="1"/>
    </xf>
    <xf numFmtId="0" fontId="3" fillId="5" borderId="3" xfId="0" applyFont="1" applyFill="1" applyBorder="1" applyAlignment="1">
      <alignment wrapText="1"/>
    </xf>
    <xf numFmtId="0" fontId="3" fillId="5" borderId="17" xfId="0" applyFont="1" applyFill="1" applyBorder="1" applyAlignment="1">
      <alignment wrapText="1"/>
    </xf>
    <xf numFmtId="0" fontId="4" fillId="6" borderId="11" xfId="0" applyFont="1" applyFill="1" applyBorder="1"/>
    <xf numFmtId="0" fontId="3" fillId="5" borderId="13" xfId="0" applyFont="1" applyFill="1" applyBorder="1" applyAlignment="1">
      <alignment wrapText="1"/>
    </xf>
    <xf numFmtId="0" fontId="3" fillId="5" borderId="4" xfId="0" applyFont="1" applyFill="1" applyBorder="1" applyAlignment="1">
      <alignment wrapText="1"/>
    </xf>
    <xf numFmtId="0" fontId="3" fillId="5" borderId="12" xfId="0" applyFont="1" applyFill="1" applyBorder="1" applyAlignment="1">
      <alignment wrapText="1"/>
    </xf>
    <xf numFmtId="0" fontId="3" fillId="7" borderId="13" xfId="0" applyFont="1" applyFill="1" applyBorder="1" applyAlignment="1">
      <alignment wrapText="1"/>
    </xf>
    <xf numFmtId="0" fontId="3" fillId="7" borderId="4" xfId="0" applyFont="1" applyFill="1" applyBorder="1" applyAlignment="1">
      <alignment wrapText="1"/>
    </xf>
    <xf numFmtId="0" fontId="3" fillId="7" borderId="12" xfId="0" applyFont="1" applyFill="1" applyBorder="1" applyAlignment="1">
      <alignment wrapText="1"/>
    </xf>
    <xf numFmtId="0" fontId="3" fillId="7" borderId="1" xfId="0" applyFont="1" applyFill="1" applyBorder="1" applyAlignment="1">
      <alignment wrapText="1"/>
    </xf>
    <xf numFmtId="0" fontId="4" fillId="8" borderId="1" xfId="0" applyFont="1" applyFill="1" applyBorder="1"/>
    <xf numFmtId="0" fontId="5" fillId="8" borderId="1" xfId="0" applyFont="1" applyFill="1" applyBorder="1"/>
    <xf numFmtId="0" fontId="5" fillId="4" borderId="1" xfId="0" applyFont="1" applyFill="1" applyBorder="1"/>
    <xf numFmtId="0" fontId="4" fillId="5" borderId="8" xfId="0" applyFont="1" applyFill="1" applyBorder="1"/>
    <xf numFmtId="0" fontId="4" fillId="5" borderId="1" xfId="0" applyFont="1" applyFill="1" applyBorder="1"/>
    <xf numFmtId="0" fontId="4" fillId="5" borderId="18" xfId="0" applyFont="1" applyFill="1" applyBorder="1"/>
    <xf numFmtId="0" fontId="3" fillId="9" borderId="1" xfId="0" applyFont="1" applyFill="1" applyBorder="1" applyAlignment="1">
      <alignment wrapText="1"/>
    </xf>
    <xf numFmtId="0" fontId="0" fillId="9" borderId="6" xfId="0" applyFill="1" applyBorder="1"/>
    <xf numFmtId="0" fontId="4" fillId="5" borderId="1" xfId="0" applyFont="1" applyFill="1" applyBorder="1"/>
    <xf numFmtId="0" fontId="3" fillId="10" borderId="1" xfId="0" applyFont="1" applyFill="1" applyBorder="1" applyAlignment="1">
      <alignment wrapText="1"/>
    </xf>
    <xf numFmtId="0" fontId="6" fillId="5" borderId="8" xfId="0" applyFont="1" applyFill="1" applyBorder="1" applyAlignment="1">
      <alignment horizontal="center" vertical="center"/>
    </xf>
    <xf numFmtId="0" fontId="4" fillId="6" borderId="1" xfId="0" applyFont="1" applyFill="1" applyBorder="1" applyAlignment="1">
      <alignment wrapText="1"/>
    </xf>
    <xf numFmtId="0" fontId="4" fillId="5" borderId="1" xfId="0" applyFont="1" applyFill="1" applyBorder="1" applyAlignment="1">
      <alignment wrapText="1"/>
    </xf>
    <xf numFmtId="0" fontId="4" fillId="4"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10" borderId="1" xfId="0" applyFont="1" applyFill="1" applyBorder="1" applyAlignment="1">
      <alignment horizontal="center" vertical="center"/>
    </xf>
    <xf numFmtId="0" fontId="4" fillId="3" borderId="11" xfId="0" applyFont="1" applyFill="1" applyBorder="1" applyAlignment="1">
      <alignment horizontal="center" vertical="center"/>
    </xf>
    <xf numFmtId="0" fontId="4" fillId="4" borderId="9"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7" xfId="0" applyFont="1" applyFill="1" applyBorder="1" applyAlignment="1">
      <alignment horizontal="center" vertical="center"/>
    </xf>
    <xf numFmtId="0" fontId="4" fillId="6" borderId="11"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4" xfId="0" applyFont="1" applyFill="1" applyBorder="1" applyAlignment="1">
      <alignment horizontal="center" vertical="center"/>
    </xf>
    <xf numFmtId="0" fontId="4" fillId="5" borderId="18" xfId="0" applyFont="1" applyFill="1" applyBorder="1" applyAlignment="1">
      <alignment horizontal="center" vertical="center"/>
    </xf>
    <xf numFmtId="0" fontId="4" fillId="10" borderId="8" xfId="0" applyFont="1" applyFill="1" applyBorder="1" applyAlignment="1">
      <alignment horizontal="center" vertical="center"/>
    </xf>
    <xf numFmtId="0" fontId="6" fillId="5" borderId="1" xfId="0" applyFont="1" applyFill="1" applyBorder="1" applyAlignment="1">
      <alignment horizontal="center" vertical="center"/>
    </xf>
    <xf numFmtId="0" fontId="4" fillId="6" borderId="9" xfId="0" applyFont="1" applyFill="1" applyBorder="1" applyAlignment="1">
      <alignment horizontal="center" wrapText="1"/>
    </xf>
    <xf numFmtId="0" fontId="4" fillId="6" borderId="2" xfId="0" applyFont="1" applyFill="1" applyBorder="1" applyAlignment="1">
      <alignment horizontal="center" wrapText="1"/>
    </xf>
    <xf numFmtId="0" fontId="4" fillId="6" borderId="8" xfId="0" applyFont="1" applyFill="1" applyBorder="1" applyAlignment="1">
      <alignment horizontal="center" wrapText="1"/>
    </xf>
    <xf numFmtId="0" fontId="3" fillId="5" borderId="21" xfId="0" applyFont="1" applyFill="1" applyBorder="1" applyAlignment="1">
      <alignment horizontal="left" vertical="top" wrapText="1"/>
    </xf>
    <xf numFmtId="0" fontId="3" fillId="5" borderId="13"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5" borderId="17" xfId="0" applyFont="1" applyFill="1" applyBorder="1" applyAlignment="1">
      <alignment horizontal="left" vertical="top" wrapText="1"/>
    </xf>
    <xf numFmtId="0" fontId="3" fillId="5" borderId="12" xfId="0" applyFont="1" applyFill="1" applyBorder="1" applyAlignment="1">
      <alignment horizontal="left" vertical="top" wrapText="1"/>
    </xf>
    <xf numFmtId="0" fontId="6" fillId="5" borderId="18" xfId="0" applyFont="1" applyFill="1" applyBorder="1" applyAlignment="1">
      <alignment horizontal="center" vertical="center"/>
    </xf>
    <xf numFmtId="0" fontId="6" fillId="5" borderId="23" xfId="0" applyFont="1" applyFill="1" applyBorder="1" applyAlignment="1">
      <alignment horizontal="center" vertical="center"/>
    </xf>
    <xf numFmtId="0" fontId="6" fillId="5" borderId="11" xfId="0" applyFont="1" applyFill="1" applyBorder="1" applyAlignment="1">
      <alignment horizontal="center" vertical="center"/>
    </xf>
    <xf numFmtId="0" fontId="4" fillId="5" borderId="8" xfId="0" applyFont="1" applyFill="1" applyBorder="1"/>
    <xf numFmtId="0" fontId="4" fillId="5" borderId="8" xfId="0" applyFont="1" applyFill="1" applyBorder="1" applyAlignment="1"/>
    <xf numFmtId="0" fontId="4" fillId="5" borderId="11" xfId="0" applyFont="1" applyFill="1" applyBorder="1" applyAlignment="1"/>
    <xf numFmtId="0" fontId="4" fillId="5" borderId="1" xfId="0" applyFont="1" applyFill="1" applyBorder="1" applyAlignment="1"/>
    <xf numFmtId="0" fontId="4" fillId="5" borderId="1" xfId="0" applyFont="1" applyFill="1" applyBorder="1"/>
    <xf numFmtId="0" fontId="4" fillId="5" borderId="18" xfId="0" applyFont="1" applyFill="1" applyBorder="1"/>
    <xf numFmtId="0" fontId="4" fillId="5" borderId="18" xfId="0" applyFont="1" applyFill="1" applyBorder="1" applyAlignment="1"/>
    <xf numFmtId="0" fontId="4" fillId="5" borderId="23" xfId="0" applyFont="1" applyFill="1" applyBorder="1" applyAlignment="1"/>
    <xf numFmtId="0" fontId="4" fillId="5" borderId="11" xfId="0" applyFont="1" applyFill="1" applyBorder="1" applyAlignment="1">
      <alignment horizontal="center"/>
    </xf>
    <xf numFmtId="0" fontId="4" fillId="5"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180975</xdr:colOff>
      <xdr:row>2</xdr:row>
      <xdr:rowOff>47625</xdr:rowOff>
    </xdr:from>
    <xdr:to>
      <xdr:col>10</xdr:col>
      <xdr:colOff>304800</xdr:colOff>
      <xdr:row>16</xdr:row>
      <xdr:rowOff>123825</xdr:rowOff>
    </xdr:to>
    <xdr:sp macro="" textlink="">
      <xdr:nvSpPr>
        <xdr:cNvPr id="2" name="TextBox 1"/>
        <xdr:cNvSpPr txBox="1"/>
      </xdr:nvSpPr>
      <xdr:spPr>
        <a:xfrm>
          <a:off x="790575" y="428625"/>
          <a:ext cx="5610225"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ja-JP" altLang="en-US" sz="1100"/>
            <a:t>記入上のルール</a:t>
          </a:r>
        </a:p>
        <a:p>
          <a:r>
            <a:rPr lang="en-US" altLang="ja-JP" sz="1100"/>
            <a:t>1) </a:t>
          </a:r>
          <a:r>
            <a:rPr lang="ja-JP" altLang="en-US" sz="1100"/>
            <a:t>黄色い網掛けの部分に予定工数（時間）を記入</a:t>
          </a:r>
        </a:p>
        <a:p>
          <a:r>
            <a:rPr lang="en-US" altLang="ja-JP" sz="1100"/>
            <a:t>2) </a:t>
          </a:r>
          <a:r>
            <a:rPr lang="ja-JP" altLang="en-US" sz="1100"/>
            <a:t>メンバの合計工数は</a:t>
          </a:r>
          <a:r>
            <a:rPr lang="en-US" altLang="ja-JP" sz="1100"/>
            <a:t>160</a:t>
          </a:r>
          <a:r>
            <a:rPr lang="ja-JP" altLang="en-US" sz="1100"/>
            <a:t>以内</a:t>
          </a:r>
        </a:p>
        <a:p>
          <a:r>
            <a:rPr lang="en-US" altLang="ja-JP" sz="1100"/>
            <a:t>3) </a:t>
          </a:r>
          <a:r>
            <a:rPr lang="ja-JP" altLang="en-US" sz="1100"/>
            <a:t>プロジェクトの見積り工数を超えないように各メンバへ予定作業時間を割当</a:t>
          </a:r>
        </a:p>
        <a:p>
          <a:r>
            <a:rPr lang="en-US" altLang="ja-JP" sz="1100"/>
            <a:t>4) </a:t>
          </a:r>
          <a:r>
            <a:rPr lang="ja-JP" altLang="en-US" sz="1100"/>
            <a:t>マネージャ業務やコーポレート</a:t>
          </a:r>
          <a:r>
            <a:rPr lang="en-US" sz="1100"/>
            <a:t>IT</a:t>
          </a:r>
          <a:r>
            <a:rPr lang="ja-JP" altLang="en-US" sz="1100"/>
            <a:t>業務など、プロジェクトに関連しない時間数は計上しない</a:t>
          </a:r>
        </a:p>
        <a:p>
          <a:r>
            <a:rPr lang="en-US" altLang="ja-JP" sz="1100"/>
            <a:t>5) Communication Analyst </a:t>
          </a:r>
          <a:r>
            <a:rPr lang="ja-JP" altLang="en-US" sz="1100"/>
            <a:t>としての工数は記入しないでください。</a:t>
          </a:r>
          <a:endParaRPr lang="en-US" altLang="ja-JP" sz="1100"/>
        </a:p>
        <a:p>
          <a:r>
            <a:rPr lang="en-US" altLang="ja-JP" sz="1100"/>
            <a:t>6)</a:t>
          </a:r>
          <a:r>
            <a:rPr lang="en-US" altLang="ja-JP" sz="1100" baseline="0"/>
            <a:t> Training </a:t>
          </a:r>
          <a:r>
            <a:rPr lang="ja-JP" altLang="en-US" sz="1100" baseline="0"/>
            <a:t>は</a:t>
          </a:r>
          <a:r>
            <a:rPr lang="en-US" altLang="ja-JP" sz="1100" baseline="0"/>
            <a:t>HR</a:t>
          </a:r>
          <a:r>
            <a:rPr lang="ja-JP" altLang="en-US" sz="1100" baseline="0"/>
            <a:t>で認定した職種別業務時間内のトレーニングの時間を記入します。</a:t>
          </a:r>
          <a:endParaRPr lang="en-US" altLang="ja-JP" sz="1100" baseline="0"/>
        </a:p>
        <a:p>
          <a:r>
            <a:rPr lang="ja-JP" altLang="en-US" sz="1100" baseline="0"/>
            <a:t>　　プロジェクト用のトレーニング時間は、プロジェクト毎の作業工数に算入します。</a:t>
          </a:r>
          <a:endParaRPr lang="ja-JP" altLang="en-US" sz="1100"/>
        </a:p>
        <a:p>
          <a:endParaRPr lang="ja-JP" alt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election activeCell="A17" sqref="A17"/>
    </sheetView>
  </sheetViews>
  <sheetFormatPr defaultRowHeight="15"/>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tabSelected="1" zoomScale="85" zoomScaleNormal="85" workbookViewId="0">
      <pane xSplit="4" ySplit="4" topLeftCell="N5" activePane="bottomRight" state="frozen"/>
      <selection pane="topRight" activeCell="D1" sqref="D1"/>
      <selection pane="bottomLeft" activeCell="A5" sqref="A5"/>
      <selection pane="bottomRight" activeCell="Y18" sqref="Y18"/>
    </sheetView>
  </sheetViews>
  <sheetFormatPr defaultColWidth="10" defaultRowHeight="15"/>
  <cols>
    <col min="1" max="1" width="42.140625" style="25" customWidth="1"/>
    <col min="2" max="2" width="46.28515625" style="25" customWidth="1"/>
    <col min="3" max="3" width="11.7109375" style="25" customWidth="1"/>
    <col min="4" max="4" width="10.42578125" style="25" customWidth="1"/>
    <col min="5" max="5" width="12.85546875" style="19" customWidth="1"/>
    <col min="6" max="6" width="12.7109375" style="19" customWidth="1"/>
    <col min="7" max="7" width="8.7109375" style="19" customWidth="1"/>
    <col min="8" max="8" width="9.85546875" style="19" customWidth="1"/>
    <col min="9" max="9" width="11.42578125" style="19" bestFit="1" customWidth="1"/>
    <col min="10" max="10" width="9.28515625" style="19" bestFit="1" customWidth="1"/>
    <col min="11" max="11" width="9.5703125" style="19" customWidth="1"/>
    <col min="12" max="12" width="8.42578125" style="19" customWidth="1"/>
    <col min="13" max="14" width="9.42578125" style="19" customWidth="1"/>
    <col min="15" max="15" width="12.5703125" style="19" customWidth="1"/>
    <col min="16" max="16" width="12.28515625" style="19" customWidth="1"/>
    <col min="17" max="17" width="10.42578125" style="19" customWidth="1"/>
    <col min="18" max="18" width="9.140625" style="19" customWidth="1"/>
    <col min="19" max="19" width="14.28515625" style="19" bestFit="1" customWidth="1"/>
    <col min="20" max="20" width="12.7109375" style="19" customWidth="1"/>
    <col min="21" max="21" width="7" style="19" customWidth="1"/>
    <col min="22" max="22" width="8.7109375" style="19" customWidth="1"/>
    <col min="23" max="23" width="14.28515625" style="19" bestFit="1" customWidth="1"/>
    <col min="24" max="24" width="12.5703125" style="19" customWidth="1"/>
    <col min="25" max="25" width="8.140625" style="19" customWidth="1"/>
    <col min="26" max="26" width="13.7109375" style="19" customWidth="1"/>
    <col min="27" max="27" width="13.42578125" style="19" customWidth="1"/>
    <col min="28" max="28" width="8.85546875" style="19" customWidth="1"/>
    <col min="29" max="29" width="9" style="19" customWidth="1"/>
    <col min="30" max="30" width="7.42578125" style="19" bestFit="1" customWidth="1"/>
    <col min="31" max="31" width="8.140625" style="19" customWidth="1"/>
    <col min="32" max="16384" width="10" style="19"/>
  </cols>
  <sheetData>
    <row r="1" spans="1:31">
      <c r="A1" s="77" t="s">
        <v>133</v>
      </c>
      <c r="B1" s="78"/>
      <c r="C1" s="74" t="s">
        <v>147</v>
      </c>
      <c r="D1" s="35"/>
      <c r="E1" s="83" t="s">
        <v>134</v>
      </c>
      <c r="F1" s="84"/>
      <c r="G1" s="84"/>
      <c r="H1" s="84"/>
      <c r="I1" s="84"/>
      <c r="J1" s="84"/>
      <c r="K1" s="84"/>
      <c r="L1" s="84"/>
      <c r="M1" s="84"/>
      <c r="N1" s="84"/>
      <c r="O1" s="84"/>
      <c r="P1" s="84"/>
      <c r="Q1" s="84"/>
      <c r="R1" s="84"/>
      <c r="S1" s="84"/>
      <c r="T1" s="84"/>
      <c r="U1" s="84"/>
      <c r="V1" s="84"/>
      <c r="W1" s="84"/>
      <c r="X1" s="84"/>
      <c r="Y1" s="84"/>
      <c r="Z1" s="73" t="s">
        <v>25</v>
      </c>
      <c r="AA1" s="73"/>
      <c r="AB1" s="73"/>
      <c r="AC1" s="73"/>
      <c r="AD1" s="73"/>
      <c r="AE1" s="73"/>
    </row>
    <row r="2" spans="1:31">
      <c r="A2" s="79"/>
      <c r="B2" s="80"/>
      <c r="C2" s="75"/>
      <c r="D2" s="47"/>
      <c r="E2" s="83" t="s">
        <v>136</v>
      </c>
      <c r="F2" s="84"/>
      <c r="G2" s="84"/>
      <c r="H2" s="84"/>
      <c r="I2" s="84"/>
      <c r="J2" s="84"/>
      <c r="K2" s="84"/>
      <c r="L2" s="84"/>
      <c r="M2" s="84"/>
      <c r="N2" s="85"/>
      <c r="O2" s="83" t="s">
        <v>135</v>
      </c>
      <c r="P2" s="85"/>
      <c r="Q2" s="49"/>
      <c r="R2" s="49"/>
      <c r="S2" s="83" t="s">
        <v>137</v>
      </c>
      <c r="T2" s="84"/>
      <c r="U2" s="84"/>
      <c r="V2" s="85"/>
      <c r="W2" s="49" t="s">
        <v>13</v>
      </c>
      <c r="X2" s="56"/>
      <c r="Y2" s="72"/>
      <c r="Z2" s="73" t="s">
        <v>138</v>
      </c>
      <c r="AA2" s="73"/>
      <c r="AB2" s="73"/>
      <c r="AC2" s="73"/>
      <c r="AD2" s="73"/>
      <c r="AE2" s="73"/>
    </row>
    <row r="3" spans="1:31" ht="45">
      <c r="A3" s="81"/>
      <c r="B3" s="82"/>
      <c r="C3" s="76"/>
      <c r="D3" s="51" t="s">
        <v>144</v>
      </c>
      <c r="E3" s="50" t="s">
        <v>146</v>
      </c>
      <c r="F3" s="47" t="s">
        <v>31</v>
      </c>
      <c r="G3" s="21" t="s">
        <v>11</v>
      </c>
      <c r="H3" s="21" t="s">
        <v>35</v>
      </c>
      <c r="I3" s="21" t="s">
        <v>140</v>
      </c>
      <c r="J3" s="21" t="s">
        <v>36</v>
      </c>
      <c r="K3" s="21" t="s">
        <v>10</v>
      </c>
      <c r="L3" s="21" t="s">
        <v>141</v>
      </c>
      <c r="M3" s="21" t="s">
        <v>40</v>
      </c>
      <c r="N3" s="21" t="s">
        <v>142</v>
      </c>
      <c r="O3" s="50" t="s">
        <v>146</v>
      </c>
      <c r="P3" s="55" t="s">
        <v>5</v>
      </c>
      <c r="Q3" s="53" t="s">
        <v>23</v>
      </c>
      <c r="R3" s="53" t="s">
        <v>143</v>
      </c>
      <c r="S3" s="50" t="s">
        <v>146</v>
      </c>
      <c r="T3" s="55" t="s">
        <v>5</v>
      </c>
      <c r="U3" s="53" t="s">
        <v>7</v>
      </c>
      <c r="V3" s="21" t="s">
        <v>6</v>
      </c>
      <c r="W3" s="50" t="s">
        <v>146</v>
      </c>
      <c r="X3" s="56" t="s">
        <v>5</v>
      </c>
      <c r="Y3" s="53" t="s">
        <v>12</v>
      </c>
      <c r="Z3" s="50" t="s">
        <v>146</v>
      </c>
      <c r="AA3" s="55" t="s">
        <v>5</v>
      </c>
      <c r="AB3" s="53" t="s">
        <v>8</v>
      </c>
      <c r="AC3" s="53" t="s">
        <v>81</v>
      </c>
      <c r="AD3" s="53" t="s">
        <v>84</v>
      </c>
      <c r="AE3" s="53" t="s">
        <v>139</v>
      </c>
    </row>
    <row r="4" spans="1:31">
      <c r="A4" s="27" t="s">
        <v>145</v>
      </c>
      <c r="B4" s="27"/>
      <c r="C4" s="23"/>
      <c r="D4" s="23"/>
      <c r="E4" s="23"/>
      <c r="F4" s="23"/>
      <c r="G4" s="56">
        <f t="shared" ref="G4:N4" ca="1" si="0">G5+G15+G20</f>
        <v>160</v>
      </c>
      <c r="H4" s="56">
        <f t="shared" ca="1" si="0"/>
        <v>160</v>
      </c>
      <c r="I4" s="56">
        <f t="shared" ca="1" si="0"/>
        <v>160</v>
      </c>
      <c r="J4" s="56">
        <f t="shared" ca="1" si="0"/>
        <v>160</v>
      </c>
      <c r="K4" s="56">
        <f t="shared" ca="1" si="0"/>
        <v>160</v>
      </c>
      <c r="L4" s="56">
        <f t="shared" ca="1" si="0"/>
        <v>160</v>
      </c>
      <c r="M4" s="56">
        <f t="shared" ca="1" si="0"/>
        <v>160</v>
      </c>
      <c r="N4" s="56">
        <f t="shared" ca="1" si="0"/>
        <v>160</v>
      </c>
      <c r="O4" s="52"/>
      <c r="P4" s="52"/>
      <c r="Q4" s="56">
        <f ca="1">Q5+Q15+Q20</f>
        <v>160</v>
      </c>
      <c r="R4" s="56">
        <f ca="1">R5+R15+R20</f>
        <v>160</v>
      </c>
      <c r="S4" s="52"/>
      <c r="T4" s="52"/>
      <c r="U4" s="56">
        <f ca="1">U5+U15+U20</f>
        <v>160</v>
      </c>
      <c r="V4" s="56">
        <f ca="1">V5+V15+V20</f>
        <v>160</v>
      </c>
      <c r="W4" s="52"/>
      <c r="X4" s="52"/>
      <c r="Y4" s="56">
        <f>Y5+Y15+Y20</f>
        <v>160</v>
      </c>
      <c r="Z4" s="52"/>
      <c r="AA4" s="52"/>
      <c r="AB4" s="56">
        <f ca="1">AB5+AB15+AB20</f>
        <v>140</v>
      </c>
      <c r="AC4" s="56">
        <f ca="1">AC5+AC15+AC20</f>
        <v>160</v>
      </c>
      <c r="AD4" s="56">
        <f ca="1">AD5+AD15+AD20</f>
        <v>160</v>
      </c>
      <c r="AE4" s="56">
        <f ca="1">AE5+AE15+AE20</f>
        <v>160</v>
      </c>
    </row>
    <row r="5" spans="1:31" ht="15.75" thickBot="1">
      <c r="A5" s="22" t="s">
        <v>52</v>
      </c>
      <c r="B5" s="22"/>
      <c r="C5" s="23"/>
      <c r="D5" s="23"/>
      <c r="E5" s="23"/>
      <c r="F5" s="23"/>
      <c r="G5" s="58">
        <f>SUM(G6:G14)</f>
        <v>140</v>
      </c>
      <c r="H5" s="58">
        <f t="shared" ref="H5:N5" si="1">SUM(H6:H14)</f>
        <v>120</v>
      </c>
      <c r="I5" s="58">
        <f>SUM(I6:I14)</f>
        <v>68</v>
      </c>
      <c r="J5" s="58">
        <f t="shared" si="1"/>
        <v>140</v>
      </c>
      <c r="K5" s="58">
        <f>SUM(K6:K14)</f>
        <v>50</v>
      </c>
      <c r="L5" s="52">
        <f t="shared" si="1"/>
        <v>140</v>
      </c>
      <c r="M5" s="52">
        <f t="shared" si="1"/>
        <v>140</v>
      </c>
      <c r="N5" s="52">
        <f t="shared" si="1"/>
        <v>140</v>
      </c>
      <c r="O5" s="52"/>
      <c r="P5" s="52"/>
      <c r="Q5" s="52">
        <f t="shared" ref="Q5" si="2">SUM(Q6:Q14)</f>
        <v>85</v>
      </c>
      <c r="R5" s="52">
        <f t="shared" ref="R5" si="3">SUM(R6:R14)</f>
        <v>80</v>
      </c>
      <c r="S5" s="52"/>
      <c r="T5" s="52"/>
      <c r="U5" s="58">
        <f>SUM(U6:U14)</f>
        <v>110</v>
      </c>
      <c r="V5" s="58">
        <f>SUM(V6:V14)</f>
        <v>140</v>
      </c>
      <c r="W5" s="52"/>
      <c r="X5" s="52"/>
      <c r="Y5" s="58">
        <f>SUM(Y6:Y14)</f>
        <v>120</v>
      </c>
      <c r="Z5" s="52"/>
      <c r="AA5" s="52"/>
      <c r="AB5" s="58">
        <f t="shared" ref="AB5:AE5" si="4">SUM(AB6:AB14)</f>
        <v>100</v>
      </c>
      <c r="AC5" s="58">
        <f t="shared" si="4"/>
        <v>110</v>
      </c>
      <c r="AD5" s="58">
        <f t="shared" si="4"/>
        <v>120</v>
      </c>
      <c r="AE5" s="58">
        <f t="shared" si="4"/>
        <v>110</v>
      </c>
    </row>
    <row r="6" spans="1:31" ht="15.75" thickBot="1">
      <c r="A6" s="45" t="s">
        <v>119</v>
      </c>
      <c r="B6" s="45" t="s">
        <v>15</v>
      </c>
      <c r="C6" s="54">
        <v>265</v>
      </c>
      <c r="D6" s="47">
        <f>F6</f>
        <v>310</v>
      </c>
      <c r="E6" s="54">
        <v>265</v>
      </c>
      <c r="F6" s="71">
        <f>SUM(G6:N6)</f>
        <v>310</v>
      </c>
      <c r="G6" s="64">
        <v>130</v>
      </c>
      <c r="H6" s="65">
        <v>120</v>
      </c>
      <c r="I6" s="66">
        <v>60</v>
      </c>
      <c r="J6" s="65"/>
      <c r="K6" s="66"/>
      <c r="L6" s="57"/>
      <c r="M6" s="53"/>
      <c r="N6" s="53"/>
      <c r="O6" s="54"/>
      <c r="P6" s="55"/>
      <c r="Q6" s="53"/>
      <c r="R6" s="53"/>
      <c r="S6" s="54"/>
      <c r="T6" s="55">
        <f>SUM(U6:V6)</f>
        <v>50</v>
      </c>
      <c r="U6" s="53"/>
      <c r="V6" s="64">
        <v>50</v>
      </c>
      <c r="W6" s="54"/>
      <c r="X6" s="55"/>
      <c r="Y6" s="53"/>
      <c r="Z6" s="54"/>
      <c r="AA6" s="55">
        <f>SUM(AB6:AE6)</f>
        <v>100</v>
      </c>
      <c r="AB6" s="53">
        <v>20</v>
      </c>
      <c r="AC6" s="53"/>
      <c r="AD6" s="53">
        <v>10</v>
      </c>
      <c r="AE6" s="53">
        <v>70</v>
      </c>
    </row>
    <row r="7" spans="1:31" ht="15.75" thickBot="1">
      <c r="A7" s="45" t="s">
        <v>120</v>
      </c>
      <c r="B7" s="45" t="s">
        <v>14</v>
      </c>
      <c r="C7" s="54">
        <v>239</v>
      </c>
      <c r="D7" s="47">
        <f t="shared" ref="D7:D11" si="5">F7</f>
        <v>200</v>
      </c>
      <c r="E7" s="54">
        <v>239</v>
      </c>
      <c r="F7" s="71">
        <f t="shared" ref="F7:F21" si="6">SUM(G7:N7)</f>
        <v>200</v>
      </c>
      <c r="G7" s="68">
        <v>10</v>
      </c>
      <c r="H7" s="69"/>
      <c r="I7" s="70"/>
      <c r="J7" s="69">
        <v>140</v>
      </c>
      <c r="K7" s="66">
        <v>50</v>
      </c>
      <c r="L7" s="62"/>
      <c r="M7" s="63"/>
      <c r="N7" s="63"/>
      <c r="O7" s="54"/>
      <c r="P7" s="55"/>
      <c r="Q7" s="53"/>
      <c r="R7" s="53"/>
      <c r="S7" s="54"/>
      <c r="T7" s="55">
        <f t="shared" ref="T7:T14" si="7">SUM(U7:V7)</f>
        <v>150</v>
      </c>
      <c r="U7" s="53">
        <v>60</v>
      </c>
      <c r="V7" s="68">
        <v>90</v>
      </c>
      <c r="W7" s="54"/>
      <c r="X7" s="55"/>
      <c r="Y7" s="53"/>
      <c r="Z7" s="54"/>
      <c r="AA7" s="55">
        <f t="shared" ref="AA7:AA21" si="8">SUM(AB7:AE7)</f>
        <v>100</v>
      </c>
      <c r="AB7" s="53">
        <v>80</v>
      </c>
      <c r="AC7" s="53">
        <v>20</v>
      </c>
      <c r="AD7" s="53"/>
      <c r="AE7" s="53"/>
    </row>
    <row r="8" spans="1:31" ht="15.75" thickBot="1">
      <c r="A8" s="45" t="s">
        <v>121</v>
      </c>
      <c r="B8" s="45" t="s">
        <v>121</v>
      </c>
      <c r="C8" s="54">
        <v>170</v>
      </c>
      <c r="D8" s="47">
        <f t="shared" si="5"/>
        <v>130</v>
      </c>
      <c r="E8" s="54">
        <v>170</v>
      </c>
      <c r="F8" s="71">
        <f t="shared" si="6"/>
        <v>130</v>
      </c>
      <c r="G8" s="59"/>
      <c r="H8" s="59"/>
      <c r="I8" s="59"/>
      <c r="J8" s="59"/>
      <c r="K8" s="60"/>
      <c r="L8" s="64">
        <v>120</v>
      </c>
      <c r="M8" s="65"/>
      <c r="N8" s="66">
        <v>10</v>
      </c>
      <c r="O8" s="61"/>
      <c r="P8" s="55"/>
      <c r="Q8" s="53"/>
      <c r="R8" s="53"/>
      <c r="S8" s="54"/>
      <c r="T8" s="55">
        <f t="shared" si="7"/>
        <v>50</v>
      </c>
      <c r="U8" s="53">
        <v>50</v>
      </c>
      <c r="V8" s="59"/>
      <c r="W8" s="54"/>
      <c r="X8" s="55"/>
      <c r="Y8" s="53"/>
      <c r="Z8" s="54"/>
      <c r="AA8" s="55">
        <f t="shared" si="8"/>
        <v>100</v>
      </c>
      <c r="AB8" s="53"/>
      <c r="AC8" s="53"/>
      <c r="AD8" s="53">
        <v>80</v>
      </c>
      <c r="AE8" s="53">
        <v>20</v>
      </c>
    </row>
    <row r="9" spans="1:31" ht="15.75" thickBot="1">
      <c r="A9" s="45" t="s">
        <v>124</v>
      </c>
      <c r="B9" s="45" t="s">
        <v>104</v>
      </c>
      <c r="C9" s="54">
        <v>160</v>
      </c>
      <c r="D9" s="47">
        <f t="shared" si="5"/>
        <v>180</v>
      </c>
      <c r="E9" s="54">
        <v>160</v>
      </c>
      <c r="F9" s="71">
        <f t="shared" si="6"/>
        <v>180</v>
      </c>
      <c r="G9" s="53"/>
      <c r="H9" s="53"/>
      <c r="I9" s="53"/>
      <c r="J9" s="53"/>
      <c r="K9" s="67"/>
      <c r="L9" s="64">
        <v>10</v>
      </c>
      <c r="M9" s="65">
        <v>50</v>
      </c>
      <c r="N9" s="66">
        <v>120</v>
      </c>
      <c r="O9" s="61"/>
      <c r="P9" s="55"/>
      <c r="Q9" s="53"/>
      <c r="R9" s="53"/>
      <c r="S9" s="54"/>
      <c r="T9" s="55">
        <f t="shared" si="7"/>
        <v>0</v>
      </c>
      <c r="U9" s="53"/>
      <c r="V9" s="53"/>
      <c r="W9" s="54"/>
      <c r="X9" s="55"/>
      <c r="Y9" s="53"/>
      <c r="Z9" s="54"/>
      <c r="AA9" s="55">
        <f t="shared" si="8"/>
        <v>30</v>
      </c>
      <c r="AB9" s="53"/>
      <c r="AC9" s="53">
        <v>30</v>
      </c>
      <c r="AD9" s="53"/>
      <c r="AE9" s="53"/>
    </row>
    <row r="10" spans="1:31" ht="15.75" thickBot="1">
      <c r="A10" s="45" t="s">
        <v>125</v>
      </c>
      <c r="B10" s="45" t="s">
        <v>104</v>
      </c>
      <c r="C10" s="54">
        <v>160</v>
      </c>
      <c r="D10" s="47">
        <f t="shared" si="5"/>
        <v>60</v>
      </c>
      <c r="E10" s="54">
        <v>160</v>
      </c>
      <c r="F10" s="71">
        <f t="shared" si="6"/>
        <v>60</v>
      </c>
      <c r="G10" s="53"/>
      <c r="H10" s="53"/>
      <c r="I10" s="53"/>
      <c r="J10" s="53"/>
      <c r="K10" s="67"/>
      <c r="L10" s="64">
        <v>5</v>
      </c>
      <c r="M10" s="65">
        <v>50</v>
      </c>
      <c r="N10" s="66">
        <v>5</v>
      </c>
      <c r="O10" s="61"/>
      <c r="P10" s="55"/>
      <c r="Q10" s="53"/>
      <c r="R10" s="53"/>
      <c r="S10" s="54"/>
      <c r="T10" s="55">
        <f t="shared" si="7"/>
        <v>0</v>
      </c>
      <c r="U10" s="53"/>
      <c r="V10" s="53"/>
      <c r="W10" s="54"/>
      <c r="X10" s="55"/>
      <c r="Y10" s="53"/>
      <c r="Z10" s="54"/>
      <c r="AA10" s="55">
        <f t="shared" si="8"/>
        <v>30</v>
      </c>
      <c r="AB10" s="53"/>
      <c r="AC10" s="53">
        <v>30</v>
      </c>
      <c r="AD10" s="53"/>
      <c r="AE10" s="53"/>
    </row>
    <row r="11" spans="1:31" ht="15.75" thickBot="1">
      <c r="A11" s="45" t="s">
        <v>126</v>
      </c>
      <c r="B11" s="45" t="s">
        <v>104</v>
      </c>
      <c r="C11" s="54">
        <v>160</v>
      </c>
      <c r="D11" s="47">
        <f t="shared" si="5"/>
        <v>50</v>
      </c>
      <c r="E11" s="54">
        <v>160</v>
      </c>
      <c r="F11" s="71">
        <f t="shared" si="6"/>
        <v>50</v>
      </c>
      <c r="G11" s="53"/>
      <c r="H11" s="53"/>
      <c r="I11" s="53"/>
      <c r="J11" s="53"/>
      <c r="K11" s="67"/>
      <c r="L11" s="68">
        <v>5</v>
      </c>
      <c r="M11" s="69">
        <v>40</v>
      </c>
      <c r="N11" s="70">
        <v>5</v>
      </c>
      <c r="O11" s="61"/>
      <c r="P11" s="55"/>
      <c r="Q11" s="63"/>
      <c r="R11" s="63"/>
      <c r="S11" s="54"/>
      <c r="T11" s="55">
        <f t="shared" si="7"/>
        <v>0</v>
      </c>
      <c r="U11" s="53"/>
      <c r="V11" s="53"/>
      <c r="W11" s="54"/>
      <c r="X11" s="55"/>
      <c r="Y11" s="53"/>
      <c r="Z11" s="54"/>
      <c r="AA11" s="55">
        <f t="shared" si="8"/>
        <v>30</v>
      </c>
      <c r="AB11" s="53"/>
      <c r="AC11" s="53">
        <v>30</v>
      </c>
      <c r="AD11" s="53"/>
      <c r="AE11" s="53"/>
    </row>
    <row r="12" spans="1:31" ht="15.75" thickBot="1">
      <c r="A12" s="45" t="s">
        <v>122</v>
      </c>
      <c r="B12" s="45" t="s">
        <v>107</v>
      </c>
      <c r="C12" s="54">
        <v>85</v>
      </c>
      <c r="D12" s="47">
        <f>P12</f>
        <v>85</v>
      </c>
      <c r="E12" s="54"/>
      <c r="F12" s="71"/>
      <c r="G12" s="53"/>
      <c r="H12" s="53"/>
      <c r="I12" s="53"/>
      <c r="J12" s="53"/>
      <c r="K12" s="53"/>
      <c r="L12" s="59"/>
      <c r="M12" s="59"/>
      <c r="N12" s="59"/>
      <c r="O12" s="54">
        <v>85</v>
      </c>
      <c r="P12" s="71">
        <f>SUM(Q12:R12)</f>
        <v>85</v>
      </c>
      <c r="Q12" s="64">
        <v>25</v>
      </c>
      <c r="R12" s="66">
        <v>60</v>
      </c>
      <c r="S12" s="54"/>
      <c r="T12" s="55">
        <f t="shared" si="7"/>
        <v>0</v>
      </c>
      <c r="U12" s="53"/>
      <c r="V12" s="53"/>
      <c r="W12" s="54"/>
      <c r="X12" s="55"/>
      <c r="Y12" s="53"/>
      <c r="Z12" s="61"/>
      <c r="AA12" s="55">
        <f t="shared" si="8"/>
        <v>10</v>
      </c>
      <c r="AB12" s="53"/>
      <c r="AC12" s="53"/>
      <c r="AD12" s="53"/>
      <c r="AE12" s="53">
        <v>10</v>
      </c>
    </row>
    <row r="13" spans="1:31" ht="15.75" thickBot="1">
      <c r="A13" s="45" t="s">
        <v>123</v>
      </c>
      <c r="B13" s="45" t="s">
        <v>128</v>
      </c>
      <c r="C13" s="54">
        <v>80</v>
      </c>
      <c r="D13" s="47">
        <f>P13</f>
        <v>80</v>
      </c>
      <c r="E13" s="54"/>
      <c r="F13" s="71"/>
      <c r="G13" s="53"/>
      <c r="H13" s="53"/>
      <c r="I13" s="53"/>
      <c r="J13" s="53"/>
      <c r="K13" s="53"/>
      <c r="L13" s="53"/>
      <c r="M13" s="53"/>
      <c r="N13" s="53"/>
      <c r="O13" s="54">
        <v>80</v>
      </c>
      <c r="P13" s="71">
        <f>SUM(Q13:R13)</f>
        <v>80</v>
      </c>
      <c r="Q13" s="64">
        <v>60</v>
      </c>
      <c r="R13" s="66">
        <v>20</v>
      </c>
      <c r="S13" s="54"/>
      <c r="T13" s="55">
        <f t="shared" si="7"/>
        <v>0</v>
      </c>
      <c r="U13" s="53"/>
      <c r="V13" s="53"/>
      <c r="W13" s="54"/>
      <c r="X13" s="55"/>
      <c r="Y13" s="53"/>
      <c r="Z13" s="61"/>
      <c r="AA13" s="55">
        <f t="shared" si="8"/>
        <v>30</v>
      </c>
      <c r="AB13" s="53"/>
      <c r="AC13" s="53"/>
      <c r="AD13" s="53">
        <v>30</v>
      </c>
      <c r="AE13" s="53"/>
    </row>
    <row r="14" spans="1:31" ht="16.5" customHeight="1">
      <c r="A14" s="45" t="s">
        <v>13</v>
      </c>
      <c r="B14" s="45" t="s">
        <v>112</v>
      </c>
      <c r="C14" s="54">
        <v>88</v>
      </c>
      <c r="D14" s="47">
        <f>X14</f>
        <v>120</v>
      </c>
      <c r="E14" s="54"/>
      <c r="F14" s="71">
        <f t="shared" si="6"/>
        <v>8</v>
      </c>
      <c r="G14" s="53"/>
      <c r="H14" s="53"/>
      <c r="I14" s="53">
        <v>8</v>
      </c>
      <c r="J14" s="53"/>
      <c r="K14" s="53"/>
      <c r="L14" s="53"/>
      <c r="M14" s="53"/>
      <c r="N14" s="53"/>
      <c r="O14" s="54"/>
      <c r="P14" s="55"/>
      <c r="Q14" s="59"/>
      <c r="R14" s="59"/>
      <c r="S14" s="54"/>
      <c r="T14" s="55">
        <f t="shared" si="7"/>
        <v>0</v>
      </c>
      <c r="U14" s="53"/>
      <c r="V14" s="53"/>
      <c r="W14" s="54">
        <v>88</v>
      </c>
      <c r="X14" s="55">
        <f>SUM(Y14)</f>
        <v>120</v>
      </c>
      <c r="Y14" s="53">
        <v>120</v>
      </c>
      <c r="Z14" s="54"/>
      <c r="AA14" s="55">
        <f t="shared" si="8"/>
        <v>10</v>
      </c>
      <c r="AB14" s="53"/>
      <c r="AC14" s="53"/>
      <c r="AD14" s="53"/>
      <c r="AE14" s="53">
        <v>10</v>
      </c>
    </row>
    <row r="15" spans="1:31" ht="15.75" thickBot="1">
      <c r="A15" s="22" t="s">
        <v>131</v>
      </c>
      <c r="B15" s="22"/>
      <c r="C15" s="23"/>
      <c r="D15" s="23"/>
      <c r="E15" s="23"/>
      <c r="F15" s="23"/>
      <c r="G15" s="52">
        <f t="shared" ref="G15:K15" si="9">SUM(G16:G17)</f>
        <v>0</v>
      </c>
      <c r="H15" s="52">
        <f t="shared" si="9"/>
        <v>20</v>
      </c>
      <c r="I15" s="52">
        <f t="shared" si="9"/>
        <v>72</v>
      </c>
      <c r="J15" s="52">
        <f t="shared" si="9"/>
        <v>0</v>
      </c>
      <c r="K15" s="52">
        <f t="shared" si="9"/>
        <v>90</v>
      </c>
      <c r="L15" s="52">
        <f t="shared" ref="L15:Y15" si="10">SUM(L16:L19)</f>
        <v>0</v>
      </c>
      <c r="M15" s="52">
        <f t="shared" si="10"/>
        <v>0</v>
      </c>
      <c r="N15" s="52">
        <f t="shared" si="10"/>
        <v>0</v>
      </c>
      <c r="O15" s="52">
        <f t="shared" si="10"/>
        <v>0</v>
      </c>
      <c r="P15" s="52">
        <f t="shared" si="10"/>
        <v>115</v>
      </c>
      <c r="Q15" s="52">
        <f t="shared" si="10"/>
        <v>55</v>
      </c>
      <c r="R15" s="52">
        <f t="shared" si="10"/>
        <v>60</v>
      </c>
      <c r="S15" s="52">
        <f t="shared" si="10"/>
        <v>0</v>
      </c>
      <c r="T15" s="52">
        <f t="shared" si="10"/>
        <v>30</v>
      </c>
      <c r="U15" s="52">
        <f t="shared" si="10"/>
        <v>30</v>
      </c>
      <c r="V15" s="52">
        <f t="shared" si="10"/>
        <v>0</v>
      </c>
      <c r="W15" s="52">
        <f t="shared" si="10"/>
        <v>0</v>
      </c>
      <c r="X15" s="52">
        <f t="shared" si="10"/>
        <v>0</v>
      </c>
      <c r="Y15" s="52">
        <f t="shared" si="10"/>
        <v>40</v>
      </c>
      <c r="Z15" s="52">
        <f t="shared" ref="Z15:AE15" si="11">SUM(Z16:Z19)</f>
        <v>0</v>
      </c>
      <c r="AA15" s="52">
        <f t="shared" si="11"/>
        <v>100</v>
      </c>
      <c r="AB15" s="52">
        <f t="shared" si="11"/>
        <v>20</v>
      </c>
      <c r="AC15" s="52">
        <f t="shared" si="11"/>
        <v>30</v>
      </c>
      <c r="AD15" s="52">
        <f t="shared" si="11"/>
        <v>20</v>
      </c>
      <c r="AE15" s="52">
        <f t="shared" si="11"/>
        <v>30</v>
      </c>
    </row>
    <row r="16" spans="1:31" ht="15.75" thickBot="1">
      <c r="A16" s="16" t="s">
        <v>127</v>
      </c>
      <c r="B16" s="16" t="s">
        <v>127</v>
      </c>
      <c r="C16" s="54"/>
      <c r="D16" s="47">
        <f>F16+P16+T16+X16+AA16</f>
        <v>165</v>
      </c>
      <c r="E16" s="20"/>
      <c r="F16" s="71">
        <f t="shared" si="6"/>
        <v>40</v>
      </c>
      <c r="G16" s="53"/>
      <c r="H16" s="53"/>
      <c r="I16" s="53">
        <v>40</v>
      </c>
      <c r="J16" s="53"/>
      <c r="K16" s="53"/>
      <c r="L16" s="53"/>
      <c r="M16" s="53"/>
      <c r="N16" s="53"/>
      <c r="O16" s="54"/>
      <c r="P16" s="71">
        <f t="shared" ref="P16:P17" si="12">SUM(Q16:R16)</f>
        <v>115</v>
      </c>
      <c r="Q16" s="64">
        <v>55</v>
      </c>
      <c r="R16" s="66">
        <v>60</v>
      </c>
      <c r="S16" s="54"/>
      <c r="T16" s="55">
        <f t="shared" ref="T16:T17" si="13">SUM(U16:V16)</f>
        <v>10</v>
      </c>
      <c r="U16" s="53">
        <v>10</v>
      </c>
      <c r="V16" s="53"/>
      <c r="W16" s="54"/>
      <c r="X16" s="55"/>
      <c r="Y16" s="53">
        <v>20</v>
      </c>
      <c r="Z16" s="61"/>
      <c r="AA16" s="55">
        <f t="shared" si="8"/>
        <v>0</v>
      </c>
      <c r="AB16" s="53"/>
      <c r="AC16" s="53"/>
      <c r="AD16" s="53"/>
      <c r="AE16" s="53"/>
    </row>
    <row r="17" spans="1:31">
      <c r="A17" s="16" t="s">
        <v>129</v>
      </c>
      <c r="B17" s="16" t="s">
        <v>129</v>
      </c>
      <c r="C17" s="54"/>
      <c r="D17" s="47">
        <f>F17+P17+T17+X17+AA17</f>
        <v>152</v>
      </c>
      <c r="E17" s="20"/>
      <c r="F17" s="71">
        <f t="shared" si="6"/>
        <v>142</v>
      </c>
      <c r="G17" s="53"/>
      <c r="H17" s="53">
        <v>20</v>
      </c>
      <c r="I17" s="53">
        <v>32</v>
      </c>
      <c r="J17" s="53"/>
      <c r="K17" s="53">
        <v>90</v>
      </c>
      <c r="L17" s="53"/>
      <c r="M17" s="53"/>
      <c r="N17" s="53"/>
      <c r="O17" s="54"/>
      <c r="P17" s="71">
        <f t="shared" si="12"/>
        <v>0</v>
      </c>
      <c r="Q17" s="59"/>
      <c r="R17" s="59"/>
      <c r="S17" s="54"/>
      <c r="T17" s="55">
        <f t="shared" si="13"/>
        <v>10</v>
      </c>
      <c r="U17" s="53">
        <v>10</v>
      </c>
      <c r="V17" s="53"/>
      <c r="W17" s="54"/>
      <c r="X17" s="55"/>
      <c r="Y17" s="53">
        <v>20</v>
      </c>
      <c r="Z17" s="54"/>
      <c r="AA17" s="55">
        <f t="shared" si="8"/>
        <v>0</v>
      </c>
      <c r="AB17" s="53"/>
      <c r="AC17" s="53"/>
      <c r="AD17" s="53"/>
      <c r="AE17" s="53"/>
    </row>
    <row r="18" spans="1:31">
      <c r="A18" s="16" t="s">
        <v>130</v>
      </c>
      <c r="B18" s="16" t="s">
        <v>130</v>
      </c>
      <c r="C18" s="54"/>
      <c r="D18" s="47">
        <f>F18+P18+T18+X18+AA18</f>
        <v>110</v>
      </c>
      <c r="E18" s="20"/>
      <c r="F18" s="71">
        <f>SUM(G18:N18)</f>
        <v>0</v>
      </c>
      <c r="G18" s="53"/>
      <c r="H18" s="53"/>
      <c r="I18" s="53"/>
      <c r="J18" s="53"/>
      <c r="K18" s="53"/>
      <c r="L18" s="53"/>
      <c r="M18" s="53"/>
      <c r="N18" s="53"/>
      <c r="O18" s="54"/>
      <c r="P18" s="71">
        <f>SUM(Q18:R18)</f>
        <v>0</v>
      </c>
      <c r="Q18" s="53"/>
      <c r="R18" s="53"/>
      <c r="S18" s="54"/>
      <c r="T18" s="55">
        <f>SUM(U18:V18)</f>
        <v>10</v>
      </c>
      <c r="U18" s="53">
        <v>10</v>
      </c>
      <c r="V18" s="53"/>
      <c r="W18" s="54"/>
      <c r="X18" s="55"/>
      <c r="Y18" s="53"/>
      <c r="Z18" s="54"/>
      <c r="AA18" s="55">
        <f>SUM(AB18:AE18)</f>
        <v>100</v>
      </c>
      <c r="AB18" s="53">
        <v>20</v>
      </c>
      <c r="AC18" s="53">
        <v>30</v>
      </c>
      <c r="AD18" s="53">
        <v>20</v>
      </c>
      <c r="AE18" s="53">
        <v>30</v>
      </c>
    </row>
    <row r="19" spans="1:31" ht="30">
      <c r="A19" s="16" t="s">
        <v>27</v>
      </c>
      <c r="B19" s="16" t="s">
        <v>132</v>
      </c>
      <c r="C19" s="54"/>
      <c r="D19" s="47">
        <f>F19+P19+T19+X19+AA19</f>
        <v>0</v>
      </c>
      <c r="E19" s="20"/>
      <c r="F19" s="71">
        <f>SUM(G19:N19)</f>
        <v>0</v>
      </c>
      <c r="G19" s="53"/>
      <c r="H19" s="53"/>
      <c r="I19" s="53"/>
      <c r="J19" s="53"/>
      <c r="K19" s="53"/>
      <c r="L19" s="53"/>
      <c r="M19" s="53"/>
      <c r="N19" s="53"/>
      <c r="O19" s="54"/>
      <c r="P19" s="71">
        <f>SUM(Q19:R19)</f>
        <v>0</v>
      </c>
      <c r="Q19" s="53"/>
      <c r="R19" s="53"/>
      <c r="S19" s="54"/>
      <c r="T19" s="55">
        <f>SUM(U19:V19)</f>
        <v>0</v>
      </c>
      <c r="U19" s="53"/>
      <c r="V19" s="53"/>
      <c r="W19" s="54"/>
      <c r="X19" s="55"/>
      <c r="Y19" s="53"/>
      <c r="Z19" s="54"/>
      <c r="AA19" s="55">
        <f>SUM(AB19:AE19)</f>
        <v>0</v>
      </c>
      <c r="AB19" s="53"/>
      <c r="AC19" s="53"/>
      <c r="AD19" s="53"/>
      <c r="AE19" s="53"/>
    </row>
    <row r="20" spans="1:31">
      <c r="A20" s="22" t="s">
        <v>79</v>
      </c>
      <c r="B20" s="22"/>
      <c r="C20" s="23"/>
      <c r="D20" s="23"/>
      <c r="E20" s="23"/>
      <c r="F20" s="23"/>
      <c r="G20" s="52">
        <f t="shared" ref="G20:N20" ca="1" si="14">SUM(G18:G21)</f>
        <v>20</v>
      </c>
      <c r="H20" s="52">
        <f t="shared" ca="1" si="14"/>
        <v>20</v>
      </c>
      <c r="I20" s="52">
        <f t="shared" ca="1" si="14"/>
        <v>20</v>
      </c>
      <c r="J20" s="52">
        <f t="shared" ca="1" si="14"/>
        <v>20</v>
      </c>
      <c r="K20" s="52">
        <f t="shared" ca="1" si="14"/>
        <v>20</v>
      </c>
      <c r="L20" s="52">
        <f t="shared" ca="1" si="14"/>
        <v>20</v>
      </c>
      <c r="M20" s="52">
        <f t="shared" ca="1" si="14"/>
        <v>20</v>
      </c>
      <c r="N20" s="52">
        <f t="shared" ca="1" si="14"/>
        <v>20</v>
      </c>
      <c r="O20" s="52"/>
      <c r="P20" s="52"/>
      <c r="Q20" s="52">
        <f ca="1">SUM(Q18:Q21)</f>
        <v>20</v>
      </c>
      <c r="R20" s="52">
        <f ca="1">SUM(R18:R21)</f>
        <v>20</v>
      </c>
      <c r="S20" s="52"/>
      <c r="T20" s="52"/>
      <c r="U20" s="52">
        <f ca="1">SUM(U18:U21)</f>
        <v>30</v>
      </c>
      <c r="V20" s="52">
        <f ca="1">SUM(V18:V21)</f>
        <v>20</v>
      </c>
      <c r="W20" s="52"/>
      <c r="X20" s="52"/>
      <c r="Y20" s="52"/>
      <c r="Z20" s="52"/>
      <c r="AA20" s="52"/>
      <c r="AB20" s="52">
        <f ca="1">SUM(AB18:AB21)</f>
        <v>40</v>
      </c>
      <c r="AC20" s="52">
        <f ca="1">SUM(AC18:AC21)</f>
        <v>50</v>
      </c>
      <c r="AD20" s="52">
        <f ca="1">SUM(AD18:AD21)</f>
        <v>40</v>
      </c>
      <c r="AE20" s="52">
        <f ca="1">SUM(AE18:AE21)</f>
        <v>50</v>
      </c>
    </row>
    <row r="21" spans="1:31" ht="18" customHeight="1">
      <c r="A21" s="48" t="s">
        <v>54</v>
      </c>
      <c r="B21" s="48" t="s">
        <v>55</v>
      </c>
      <c r="C21" s="54"/>
      <c r="D21" s="47">
        <f>F21+P21+T21+X21+AA21</f>
        <v>320</v>
      </c>
      <c r="E21" s="20"/>
      <c r="F21" s="71">
        <f t="shared" si="6"/>
        <v>160</v>
      </c>
      <c r="G21" s="53">
        <v>20</v>
      </c>
      <c r="H21" s="53">
        <v>20</v>
      </c>
      <c r="I21" s="53">
        <v>20</v>
      </c>
      <c r="J21" s="53">
        <v>20</v>
      </c>
      <c r="K21" s="53">
        <v>20</v>
      </c>
      <c r="L21" s="53">
        <v>20</v>
      </c>
      <c r="M21" s="53">
        <v>20</v>
      </c>
      <c r="N21" s="53">
        <v>20</v>
      </c>
      <c r="O21" s="54"/>
      <c r="P21" s="71">
        <f t="shared" ref="P21" si="15">SUM(Q21:R21)</f>
        <v>40</v>
      </c>
      <c r="Q21" s="53">
        <v>20</v>
      </c>
      <c r="R21" s="53">
        <v>20</v>
      </c>
      <c r="S21" s="54"/>
      <c r="T21" s="55">
        <f t="shared" ref="T21" si="16">SUM(U21:V21)</f>
        <v>40</v>
      </c>
      <c r="U21" s="53">
        <v>20</v>
      </c>
      <c r="V21" s="53">
        <v>20</v>
      </c>
      <c r="W21" s="54"/>
      <c r="X21" s="55"/>
      <c r="Y21" s="53">
        <v>20</v>
      </c>
      <c r="Z21" s="54"/>
      <c r="AA21" s="55">
        <f t="shared" si="8"/>
        <v>80</v>
      </c>
      <c r="AB21" s="53">
        <v>20</v>
      </c>
      <c r="AC21" s="53">
        <v>20</v>
      </c>
      <c r="AD21" s="53">
        <v>20</v>
      </c>
      <c r="AE21" s="53">
        <v>20</v>
      </c>
    </row>
  </sheetData>
  <mergeCells count="8">
    <mergeCell ref="Z1:AE1"/>
    <mergeCell ref="Z2:AE2"/>
    <mergeCell ref="C1:C3"/>
    <mergeCell ref="A1:B3"/>
    <mergeCell ref="S2:V2"/>
    <mergeCell ref="E1:Y1"/>
    <mergeCell ref="E2:N2"/>
    <mergeCell ref="O2:P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0"/>
  <sheetViews>
    <sheetView zoomScale="85" zoomScaleNormal="85" workbookViewId="0">
      <pane xSplit="2" ySplit="5" topLeftCell="C6" activePane="bottomRight" state="frozen"/>
      <selection pane="topRight" activeCell="C1" sqref="C1"/>
      <selection pane="bottomLeft" activeCell="A6" sqref="A6"/>
      <selection pane="bottomRight" activeCell="A17" sqref="A17:XFD19"/>
    </sheetView>
  </sheetViews>
  <sheetFormatPr defaultColWidth="10" defaultRowHeight="15"/>
  <cols>
    <col min="1" max="1" width="40.5703125" style="25" customWidth="1"/>
    <col min="2" max="2" width="46.28515625" style="25" customWidth="1"/>
    <col min="3" max="3" width="9.5703125" style="25" customWidth="1"/>
    <col min="4" max="4" width="16.5703125" style="19" customWidth="1"/>
    <col min="5" max="5" width="8.140625" style="19" customWidth="1"/>
    <col min="6" max="6" width="16.140625" style="19" customWidth="1"/>
    <col min="7" max="7" width="12.5703125" style="19" customWidth="1"/>
    <col min="8" max="9" width="7.42578125" style="19" bestFit="1" customWidth="1"/>
    <col min="10" max="10" width="15.140625" style="19" customWidth="1"/>
    <col min="11" max="11" width="11.42578125" style="19" bestFit="1" customWidth="1"/>
    <col min="12" max="12" width="11.7109375" style="19" bestFit="1" customWidth="1"/>
    <col min="13" max="13" width="10.5703125" style="19" bestFit="1" customWidth="1"/>
    <col min="14" max="14" width="8" style="19" bestFit="1" customWidth="1"/>
    <col min="15" max="15" width="7" style="19" bestFit="1" customWidth="1"/>
    <col min="16" max="16" width="7.42578125" style="19" bestFit="1" customWidth="1"/>
    <col min="17" max="17" width="14.28515625" style="19" bestFit="1" customWidth="1"/>
    <col min="18" max="18" width="11.42578125" style="19" bestFit="1" customWidth="1"/>
    <col min="19" max="19" width="6.85546875" style="19" bestFit="1" customWidth="1"/>
    <col min="20" max="20" width="15.42578125" style="19" customWidth="1"/>
    <col min="21" max="21" width="11.42578125" style="19" bestFit="1" customWidth="1"/>
    <col min="22" max="22" width="8.85546875" style="19" bestFit="1" customWidth="1"/>
    <col min="23" max="23" width="9.28515625" style="19" bestFit="1" customWidth="1"/>
    <col min="24" max="25" width="7.42578125" style="19" bestFit="1" customWidth="1"/>
    <col min="26" max="26" width="7" style="19" bestFit="1" customWidth="1"/>
    <col min="27" max="27" width="9.140625" style="19" bestFit="1" customWidth="1"/>
    <col min="28" max="28" width="7.42578125" style="19" bestFit="1" customWidth="1"/>
    <col min="29" max="29" width="7.5703125" style="19" bestFit="1" customWidth="1"/>
    <col min="30" max="30" width="14.28515625" style="19" bestFit="1" customWidth="1"/>
    <col min="31" max="31" width="11.42578125" style="19" bestFit="1" customWidth="1"/>
    <col min="32" max="32" width="5.85546875" style="19" bestFit="1" customWidth="1"/>
    <col min="33" max="33" width="14.28515625" style="19" bestFit="1" customWidth="1"/>
    <col min="34" max="34" width="11.42578125" style="19" bestFit="1" customWidth="1"/>
    <col min="35" max="35" width="8.42578125" style="19" bestFit="1" customWidth="1"/>
    <col min="36" max="36" width="14.28515625" style="19" bestFit="1" customWidth="1"/>
    <col min="37" max="37" width="11.42578125" style="19" bestFit="1" customWidth="1"/>
    <col min="38" max="38" width="8.42578125" style="19" bestFit="1" customWidth="1"/>
    <col min="39" max="39" width="8.140625" style="19" bestFit="1" customWidth="1"/>
    <col min="40" max="40" width="8.28515625" style="19" bestFit="1" customWidth="1"/>
    <col min="41" max="41" width="30.42578125" style="19" customWidth="1"/>
    <col min="42" max="42" width="15.28515625" style="19" bestFit="1" customWidth="1"/>
    <col min="43" max="16384" width="10" style="19"/>
  </cols>
  <sheetData>
    <row r="1" spans="1:48">
      <c r="A1" s="28" t="s">
        <v>97</v>
      </c>
      <c r="B1" s="32"/>
      <c r="C1" s="35"/>
      <c r="D1" s="88" t="s">
        <v>33</v>
      </c>
      <c r="E1" s="89"/>
      <c r="F1" s="89" t="s">
        <v>32</v>
      </c>
      <c r="G1" s="89"/>
      <c r="H1" s="89"/>
      <c r="I1" s="89"/>
      <c r="J1" s="90" t="s">
        <v>25</v>
      </c>
      <c r="K1" s="90"/>
      <c r="L1" s="90"/>
      <c r="M1" s="90"/>
      <c r="N1" s="90"/>
      <c r="O1" s="90"/>
      <c r="P1" s="91"/>
      <c r="Q1" s="92" t="s">
        <v>1</v>
      </c>
      <c r="R1" s="93"/>
      <c r="S1" s="93"/>
      <c r="T1" s="17"/>
      <c r="U1" s="17"/>
      <c r="V1" s="17"/>
      <c r="W1" s="17"/>
      <c r="X1" s="17"/>
      <c r="Y1" s="17"/>
      <c r="Z1" s="17"/>
      <c r="AA1" s="17"/>
      <c r="AB1" s="17"/>
      <c r="AC1" s="17"/>
      <c r="AD1" s="17"/>
      <c r="AE1" s="17"/>
      <c r="AF1" s="17"/>
      <c r="AG1" s="17"/>
      <c r="AH1" s="17"/>
      <c r="AI1" s="17"/>
      <c r="AJ1" s="44" t="s">
        <v>16</v>
      </c>
      <c r="AK1" s="17"/>
      <c r="AL1" s="17"/>
      <c r="AM1" s="17"/>
      <c r="AN1" s="18"/>
      <c r="AO1" s="19" t="s">
        <v>66</v>
      </c>
    </row>
    <row r="2" spans="1:48">
      <c r="A2" s="29"/>
      <c r="B2" s="33"/>
      <c r="C2" s="36"/>
      <c r="D2" s="94" t="s">
        <v>28</v>
      </c>
      <c r="E2" s="95"/>
      <c r="F2" s="95" t="s">
        <v>0</v>
      </c>
      <c r="G2" s="95"/>
      <c r="H2" s="95"/>
      <c r="I2" s="95"/>
      <c r="J2" s="90" t="s">
        <v>87</v>
      </c>
      <c r="K2" s="90"/>
      <c r="L2" s="90"/>
      <c r="M2" s="90"/>
      <c r="N2" s="90"/>
      <c r="O2" s="90"/>
      <c r="P2" s="90"/>
      <c r="Q2" s="86" t="s">
        <v>2</v>
      </c>
      <c r="R2" s="86"/>
      <c r="S2" s="86"/>
      <c r="T2" s="86" t="s">
        <v>3</v>
      </c>
      <c r="U2" s="86"/>
      <c r="V2" s="86"/>
      <c r="W2" s="86"/>
      <c r="X2" s="86"/>
      <c r="Y2" s="86"/>
      <c r="Z2" s="86"/>
      <c r="AA2" s="86"/>
      <c r="AB2" s="86"/>
      <c r="AC2" s="86"/>
      <c r="AD2" s="86" t="s">
        <v>29</v>
      </c>
      <c r="AE2" s="86"/>
      <c r="AF2" s="86"/>
      <c r="AG2" s="86" t="s">
        <v>4</v>
      </c>
      <c r="AH2" s="86"/>
      <c r="AI2" s="86"/>
      <c r="AJ2" s="42"/>
      <c r="AK2" s="42"/>
      <c r="AL2" s="87" t="s">
        <v>18</v>
      </c>
      <c r="AM2" s="87"/>
      <c r="AN2" s="87"/>
      <c r="AO2" s="19" t="s">
        <v>67</v>
      </c>
      <c r="AP2" s="19" t="s">
        <v>68</v>
      </c>
    </row>
    <row r="3" spans="1:48" ht="60">
      <c r="A3" s="30"/>
      <c r="B3" s="34"/>
      <c r="C3" s="37" t="s">
        <v>88</v>
      </c>
      <c r="D3" s="31" t="s">
        <v>34</v>
      </c>
      <c r="E3" s="21"/>
      <c r="F3" s="20" t="s">
        <v>34</v>
      </c>
      <c r="G3" s="43" t="s">
        <v>5</v>
      </c>
      <c r="H3" s="21" t="s">
        <v>115</v>
      </c>
      <c r="I3" s="21" t="s">
        <v>114</v>
      </c>
      <c r="J3" s="20" t="s">
        <v>37</v>
      </c>
      <c r="K3" s="43" t="s">
        <v>5</v>
      </c>
      <c r="L3" s="21" t="s">
        <v>85</v>
      </c>
      <c r="M3" s="21" t="s">
        <v>86</v>
      </c>
      <c r="N3" s="21" t="s">
        <v>81</v>
      </c>
      <c r="O3" s="21" t="s">
        <v>82</v>
      </c>
      <c r="P3" s="21" t="s">
        <v>84</v>
      </c>
      <c r="Q3" s="20" t="s">
        <v>34</v>
      </c>
      <c r="R3" s="43" t="s">
        <v>5</v>
      </c>
      <c r="S3" s="21" t="s">
        <v>23</v>
      </c>
      <c r="T3" s="20" t="s">
        <v>34</v>
      </c>
      <c r="U3" s="43" t="s">
        <v>31</v>
      </c>
      <c r="V3" s="21" t="s">
        <v>6</v>
      </c>
      <c r="W3" s="21" t="s">
        <v>9</v>
      </c>
      <c r="X3" s="21" t="s">
        <v>10</v>
      </c>
      <c r="Y3" s="21" t="s">
        <v>11</v>
      </c>
      <c r="Z3" s="21" t="s">
        <v>41</v>
      </c>
      <c r="AA3" s="21" t="s">
        <v>35</v>
      </c>
      <c r="AB3" s="21" t="s">
        <v>40</v>
      </c>
      <c r="AC3" s="21" t="s">
        <v>36</v>
      </c>
      <c r="AD3" s="20" t="s">
        <v>34</v>
      </c>
      <c r="AE3" s="43" t="s">
        <v>5</v>
      </c>
      <c r="AF3" s="21" t="s">
        <v>7</v>
      </c>
      <c r="AG3" s="20" t="s">
        <v>34</v>
      </c>
      <c r="AH3" s="43" t="s">
        <v>5</v>
      </c>
      <c r="AI3" s="21" t="s">
        <v>12</v>
      </c>
      <c r="AJ3" s="20" t="s">
        <v>34</v>
      </c>
      <c r="AK3" s="43" t="s">
        <v>5</v>
      </c>
      <c r="AL3" s="21" t="s">
        <v>22</v>
      </c>
      <c r="AM3" s="21" t="s">
        <v>80</v>
      </c>
      <c r="AN3" s="21" t="s">
        <v>83</v>
      </c>
    </row>
    <row r="4" spans="1:48">
      <c r="A4" s="27" t="s">
        <v>20</v>
      </c>
      <c r="B4" s="27"/>
      <c r="C4" s="23">
        <f>C5+C41+C20+C50+C55</f>
        <v>2167.4500000000003</v>
      </c>
      <c r="D4" s="23">
        <f>D5+D41+D20+D50+D55</f>
        <v>0</v>
      </c>
      <c r="E4" s="23">
        <f>E5+E41+E20+E50+E55</f>
        <v>0</v>
      </c>
      <c r="F4" s="23">
        <f>F5+F41+F20+F50+F55</f>
        <v>87.385000000000019</v>
      </c>
      <c r="G4" s="23">
        <f>G5+G41+G20+G50+G55</f>
        <v>117.125</v>
      </c>
      <c r="H4" s="23">
        <f>H16+H5+H41+H20+H50+H55</f>
        <v>98.259999999999991</v>
      </c>
      <c r="I4" s="23">
        <f>I16+I5+I41+I20+I50+I55</f>
        <v>85.125</v>
      </c>
      <c r="J4" s="23">
        <f t="shared" ref="J4:AK4" si="0">J5+J41+J20+J50+J55</f>
        <v>44</v>
      </c>
      <c r="K4" s="23">
        <f t="shared" si="0"/>
        <v>466</v>
      </c>
      <c r="L4" s="23">
        <f>L16+L5+L41+L20+L50+L55</f>
        <v>128</v>
      </c>
      <c r="M4" s="23">
        <f>M16+M5+M41+M20+M50+M55</f>
        <v>128</v>
      </c>
      <c r="N4" s="23">
        <f>N16+N5+N41+N20+N50+N55</f>
        <v>126</v>
      </c>
      <c r="O4" s="23">
        <f>O16+O5+O41+O20+O50+O55</f>
        <v>160</v>
      </c>
      <c r="P4" s="23">
        <f>P16+P5+P41+P20+P50+P55</f>
        <v>192</v>
      </c>
      <c r="Q4" s="23">
        <f t="shared" si="0"/>
        <v>108</v>
      </c>
      <c r="R4" s="23">
        <f t="shared" si="0"/>
        <v>163</v>
      </c>
      <c r="S4" s="23">
        <f>S16+S5+S41+S20+S50+S55</f>
        <v>167</v>
      </c>
      <c r="T4" s="23">
        <f t="shared" si="0"/>
        <v>1267</v>
      </c>
      <c r="U4" s="23">
        <f t="shared" si="0"/>
        <v>1346</v>
      </c>
      <c r="V4" s="23">
        <f t="shared" ref="V4:AC4" si="1">V16+V5+V41+V20+V50+V55</f>
        <v>172</v>
      </c>
      <c r="W4" s="23">
        <f t="shared" si="1"/>
        <v>176</v>
      </c>
      <c r="X4" s="23">
        <f t="shared" si="1"/>
        <v>168</v>
      </c>
      <c r="Y4" s="23">
        <f t="shared" si="1"/>
        <v>160</v>
      </c>
      <c r="Z4" s="23">
        <f t="shared" si="1"/>
        <v>194</v>
      </c>
      <c r="AA4" s="23">
        <f t="shared" si="1"/>
        <v>84</v>
      </c>
      <c r="AB4" s="41">
        <f t="shared" si="1"/>
        <v>196</v>
      </c>
      <c r="AC4" s="23">
        <f t="shared" si="1"/>
        <v>196</v>
      </c>
      <c r="AD4" s="23">
        <f t="shared" si="0"/>
        <v>89</v>
      </c>
      <c r="AE4" s="23">
        <f t="shared" si="0"/>
        <v>173</v>
      </c>
      <c r="AF4" s="23">
        <f>AF16+AF5+AF41+AF20+AF50+AF55</f>
        <v>173</v>
      </c>
      <c r="AG4" s="23">
        <f t="shared" si="0"/>
        <v>92</v>
      </c>
      <c r="AH4" s="23">
        <f t="shared" si="0"/>
        <v>144</v>
      </c>
      <c r="AI4" s="23">
        <f>AI16+AI5+AI41+AI20+AI50+AI55</f>
        <v>144</v>
      </c>
      <c r="AJ4" s="23">
        <f t="shared" si="0"/>
        <v>0</v>
      </c>
      <c r="AK4" s="23">
        <f t="shared" si="0"/>
        <v>240</v>
      </c>
      <c r="AL4" s="23">
        <f>AL16+AL5+AL41+AL20+AL50+AL55</f>
        <v>132</v>
      </c>
      <c r="AM4" s="23">
        <f>AM16+AM5+AM41+AM20+AM50+AM55</f>
        <v>120</v>
      </c>
      <c r="AN4" s="23">
        <f>AN16+AN5+AN41+AN20+AN50+AN55</f>
        <v>4</v>
      </c>
    </row>
    <row r="5" spans="1:48">
      <c r="A5" s="22" t="s">
        <v>52</v>
      </c>
      <c r="B5" s="22"/>
      <c r="C5" s="23">
        <f t="shared" ref="C5:J5" si="2">SUM(C6:C13)</f>
        <v>1155.4500000000003</v>
      </c>
      <c r="D5" s="23">
        <f t="shared" si="2"/>
        <v>0</v>
      </c>
      <c r="E5" s="23">
        <f t="shared" si="2"/>
        <v>0</v>
      </c>
      <c r="F5" s="23">
        <f>SUM(F6:F13)</f>
        <v>87.385000000000019</v>
      </c>
      <c r="G5" s="23">
        <f>SUM(G6:G13)</f>
        <v>37.125</v>
      </c>
      <c r="H5" s="23">
        <f t="shared" ref="H5" si="3">SUM(H6:H13)</f>
        <v>50.26</v>
      </c>
      <c r="I5" s="23">
        <f t="shared" si="2"/>
        <v>37.125</v>
      </c>
      <c r="J5" s="23">
        <f t="shared" si="2"/>
        <v>44</v>
      </c>
      <c r="K5" s="23">
        <f>SUM(L5:P5)</f>
        <v>114</v>
      </c>
      <c r="L5" s="23">
        <f t="shared" ref="L5:O5" si="4">SUM(L6:L15)</f>
        <v>0</v>
      </c>
      <c r="M5" s="23">
        <f t="shared" si="4"/>
        <v>0</v>
      </c>
      <c r="N5" s="23">
        <f t="shared" si="4"/>
        <v>30</v>
      </c>
      <c r="O5" s="23">
        <f t="shared" si="4"/>
        <v>20</v>
      </c>
      <c r="P5" s="23">
        <f t="shared" ref="P5" si="5">SUM(P6:P15)</f>
        <v>64</v>
      </c>
      <c r="Q5" s="23">
        <f>SUM(Q6:Q13)</f>
        <v>108</v>
      </c>
      <c r="R5" s="23">
        <f>SUM(R6:R13)</f>
        <v>135</v>
      </c>
      <c r="S5" s="23">
        <f>SUM(S6:S15)</f>
        <v>139</v>
      </c>
      <c r="T5" s="23">
        <f>SUM(T6:T15)</f>
        <v>1267</v>
      </c>
      <c r="U5" s="23">
        <f>SUM(U6:U15)</f>
        <v>1114</v>
      </c>
      <c r="V5" s="23">
        <f t="shared" ref="V5:AC5" si="6">SUM(V6:V15)</f>
        <v>100</v>
      </c>
      <c r="W5" s="23">
        <f t="shared" si="6"/>
        <v>160</v>
      </c>
      <c r="X5" s="23">
        <f t="shared" si="6"/>
        <v>152</v>
      </c>
      <c r="Y5" s="23">
        <f t="shared" si="6"/>
        <v>144</v>
      </c>
      <c r="Z5" s="23">
        <f t="shared" si="6"/>
        <v>154</v>
      </c>
      <c r="AA5" s="23">
        <f t="shared" si="6"/>
        <v>44</v>
      </c>
      <c r="AB5" s="23">
        <f t="shared" si="6"/>
        <v>180</v>
      </c>
      <c r="AC5" s="23">
        <f t="shared" si="6"/>
        <v>180</v>
      </c>
      <c r="AD5" s="23">
        <f t="shared" ref="AD5:AN5" si="7">SUM(AD6:AD13)</f>
        <v>89</v>
      </c>
      <c r="AE5" s="23">
        <f t="shared" si="7"/>
        <v>129</v>
      </c>
      <c r="AF5" s="23">
        <f t="shared" si="7"/>
        <v>129</v>
      </c>
      <c r="AG5" s="23">
        <f t="shared" si="7"/>
        <v>92</v>
      </c>
      <c r="AH5" s="23">
        <f t="shared" si="7"/>
        <v>92</v>
      </c>
      <c r="AI5" s="23">
        <f t="shared" si="7"/>
        <v>92</v>
      </c>
      <c r="AJ5" s="23">
        <f t="shared" si="7"/>
        <v>0</v>
      </c>
      <c r="AK5" s="23">
        <f t="shared" si="7"/>
        <v>0</v>
      </c>
      <c r="AL5" s="23">
        <f t="shared" si="7"/>
        <v>0</v>
      </c>
      <c r="AM5" s="23">
        <f t="shared" si="7"/>
        <v>0</v>
      </c>
      <c r="AN5" s="23">
        <f t="shared" si="7"/>
        <v>0</v>
      </c>
      <c r="AO5" s="24"/>
      <c r="AP5" s="24"/>
    </row>
    <row r="6" spans="1:48">
      <c r="A6" s="45" t="s">
        <v>99</v>
      </c>
      <c r="B6" s="16" t="s">
        <v>98</v>
      </c>
      <c r="C6" s="38">
        <f>G6+K6+R6+U6+AE6+AH6+AK6</f>
        <v>420</v>
      </c>
      <c r="D6" s="20"/>
      <c r="E6" s="21"/>
      <c r="F6" s="20">
        <v>29.03</v>
      </c>
      <c r="G6" s="43">
        <f t="shared" ref="G6:G17" si="8">SUM(I6:I6)</f>
        <v>0</v>
      </c>
      <c r="H6" s="21">
        <v>29.03</v>
      </c>
      <c r="I6" s="21"/>
      <c r="J6" s="20"/>
      <c r="K6" s="43">
        <f t="shared" ref="K6:K10" si="9">SUM(L6:P6)</f>
        <v>20</v>
      </c>
      <c r="L6" s="21"/>
      <c r="M6" s="21"/>
      <c r="N6" s="21"/>
      <c r="O6" s="21">
        <v>20</v>
      </c>
      <c r="P6" s="21"/>
      <c r="Q6" s="20"/>
      <c r="R6" s="43"/>
      <c r="S6" s="21"/>
      <c r="T6" s="20">
        <v>387</v>
      </c>
      <c r="U6" s="43">
        <f>SUM(V6:AC6)</f>
        <v>400</v>
      </c>
      <c r="V6" s="26">
        <v>60</v>
      </c>
      <c r="W6" s="21"/>
      <c r="X6" s="21">
        <v>152</v>
      </c>
      <c r="Y6" s="21">
        <v>144</v>
      </c>
      <c r="Z6" s="21"/>
      <c r="AA6" s="21">
        <v>44</v>
      </c>
      <c r="AB6" s="21"/>
      <c r="AC6" s="21"/>
      <c r="AD6" s="20"/>
      <c r="AE6" s="43">
        <f>SUM(AF6:AF6)</f>
        <v>0</v>
      </c>
      <c r="AF6" s="21"/>
      <c r="AG6" s="20"/>
      <c r="AH6" s="43">
        <f t="shared" ref="AH6:AH35" si="10">SUM(AI6)</f>
        <v>0</v>
      </c>
      <c r="AI6" s="21"/>
      <c r="AJ6" s="20"/>
      <c r="AK6" s="43">
        <f t="shared" ref="AK6:AK13" si="11">SUM(AL6:AN6)</f>
        <v>0</v>
      </c>
      <c r="AL6" s="21"/>
      <c r="AM6" s="21"/>
      <c r="AN6" s="21"/>
      <c r="AO6" s="24" t="s">
        <v>65</v>
      </c>
      <c r="AP6" s="24" t="s">
        <v>93</v>
      </c>
    </row>
    <row r="7" spans="1:48" ht="18" customHeight="1">
      <c r="A7" s="45" t="s">
        <v>100</v>
      </c>
      <c r="B7" s="16" t="s">
        <v>101</v>
      </c>
      <c r="C7" s="38">
        <f>G7+K7+R7+U7+AE7+AH7+AK7</f>
        <v>44</v>
      </c>
      <c r="D7" s="20"/>
      <c r="E7" s="21"/>
      <c r="F7" s="20">
        <v>3.3</v>
      </c>
      <c r="G7" s="43">
        <f t="shared" si="8"/>
        <v>0</v>
      </c>
      <c r="H7" s="21">
        <v>3.3</v>
      </c>
      <c r="I7" s="21"/>
      <c r="J7" s="20">
        <v>44</v>
      </c>
      <c r="K7" s="43">
        <f t="shared" si="9"/>
        <v>44</v>
      </c>
      <c r="L7" s="21"/>
      <c r="M7" s="21"/>
      <c r="N7" s="21"/>
      <c r="O7" s="21"/>
      <c r="P7" s="21">
        <v>44</v>
      </c>
      <c r="Q7" s="20"/>
      <c r="R7" s="43"/>
      <c r="S7" s="21"/>
      <c r="T7" s="20"/>
      <c r="U7" s="43">
        <f>SUM(V7:AC7)</f>
        <v>0</v>
      </c>
      <c r="V7" s="21"/>
      <c r="W7" s="21"/>
      <c r="X7" s="21"/>
      <c r="Y7" s="21"/>
      <c r="Z7" s="21"/>
      <c r="AA7" s="21"/>
      <c r="AB7" s="21"/>
      <c r="AC7" s="21"/>
      <c r="AD7" s="20"/>
      <c r="AE7" s="43">
        <f>SUM(AF7:AF7)</f>
        <v>0</v>
      </c>
      <c r="AF7" s="21"/>
      <c r="AG7" s="20"/>
      <c r="AH7" s="43">
        <f t="shared" si="10"/>
        <v>0</v>
      </c>
      <c r="AI7" s="21"/>
      <c r="AJ7" s="20"/>
      <c r="AK7" s="43">
        <f t="shared" si="11"/>
        <v>0</v>
      </c>
      <c r="AL7" s="21"/>
      <c r="AM7" s="21"/>
      <c r="AN7" s="21"/>
      <c r="AO7" s="24" t="s">
        <v>65</v>
      </c>
      <c r="AP7" s="24" t="s">
        <v>93</v>
      </c>
    </row>
    <row r="8" spans="1:48">
      <c r="A8" s="45" t="s">
        <v>105</v>
      </c>
      <c r="B8" s="16" t="s">
        <v>14</v>
      </c>
      <c r="C8" s="38">
        <f>G8+K8+R8+U8+AE8+AH8+AK8</f>
        <v>250</v>
      </c>
      <c r="D8" s="20"/>
      <c r="E8" s="21"/>
      <c r="F8" s="20">
        <v>17.93</v>
      </c>
      <c r="G8" s="43">
        <f t="shared" si="8"/>
        <v>0</v>
      </c>
      <c r="H8" s="21">
        <v>17.93</v>
      </c>
      <c r="I8" s="21"/>
      <c r="J8" s="20"/>
      <c r="K8" s="43">
        <f t="shared" si="9"/>
        <v>10</v>
      </c>
      <c r="L8" s="21"/>
      <c r="M8" s="21"/>
      <c r="N8" s="21">
        <v>10</v>
      </c>
      <c r="O8" s="21"/>
      <c r="P8" s="21"/>
      <c r="Q8" s="20"/>
      <c r="R8" s="43">
        <f t="shared" ref="R8:R14" si="12">SUM(S8:S8)</f>
        <v>0</v>
      </c>
      <c r="S8" s="21"/>
      <c r="T8" s="20">
        <v>239</v>
      </c>
      <c r="U8" s="43">
        <f>SUM(V8:AC8)</f>
        <v>240</v>
      </c>
      <c r="V8" s="26">
        <v>40</v>
      </c>
      <c r="W8" s="21">
        <v>160</v>
      </c>
      <c r="X8" s="21"/>
      <c r="Y8" s="21"/>
      <c r="Z8" s="21"/>
      <c r="AA8" s="21"/>
      <c r="AB8" s="21">
        <v>20</v>
      </c>
      <c r="AC8" s="21">
        <v>20</v>
      </c>
      <c r="AD8" s="20"/>
      <c r="AE8" s="43">
        <f>SUM(AF8:AF8)</f>
        <v>0</v>
      </c>
      <c r="AF8" s="21"/>
      <c r="AG8" s="20"/>
      <c r="AH8" s="43">
        <f t="shared" si="10"/>
        <v>0</v>
      </c>
      <c r="AI8" s="21"/>
      <c r="AJ8" s="20"/>
      <c r="AK8" s="43">
        <f t="shared" si="11"/>
        <v>0</v>
      </c>
      <c r="AL8" s="21"/>
      <c r="AM8" s="21"/>
      <c r="AN8" s="21"/>
      <c r="AO8" s="24" t="s">
        <v>65</v>
      </c>
      <c r="AP8" s="24" t="s">
        <v>93</v>
      </c>
    </row>
    <row r="9" spans="1:48">
      <c r="A9" s="45" t="s">
        <v>106</v>
      </c>
      <c r="B9" s="16" t="s">
        <v>107</v>
      </c>
      <c r="C9" s="38">
        <f>G9+K9+R9+U9+AE9+AH9+AK9</f>
        <v>68.2</v>
      </c>
      <c r="D9" s="20"/>
      <c r="E9" s="21"/>
      <c r="F9" s="20">
        <v>6.2</v>
      </c>
      <c r="G9" s="43">
        <f t="shared" si="8"/>
        <v>6.2</v>
      </c>
      <c r="H9" s="21"/>
      <c r="I9" s="21">
        <v>6.2</v>
      </c>
      <c r="J9" s="20"/>
      <c r="K9" s="43">
        <f t="shared" si="9"/>
        <v>0</v>
      </c>
      <c r="L9" s="21"/>
      <c r="M9" s="21"/>
      <c r="N9" s="21"/>
      <c r="O9" s="21"/>
      <c r="P9" s="21"/>
      <c r="Q9" s="20">
        <v>62</v>
      </c>
      <c r="R9" s="43">
        <f t="shared" si="12"/>
        <v>62</v>
      </c>
      <c r="S9" s="21">
        <v>62</v>
      </c>
      <c r="T9" s="20"/>
      <c r="U9" s="43">
        <f>SUM(V9:AC9)</f>
        <v>0</v>
      </c>
      <c r="V9" s="21"/>
      <c r="W9" s="21"/>
      <c r="X9" s="21"/>
      <c r="Y9" s="21"/>
      <c r="Z9" s="21"/>
      <c r="AA9" s="21"/>
      <c r="AB9" s="21"/>
      <c r="AC9" s="21"/>
      <c r="AD9" s="20"/>
      <c r="AE9" s="43">
        <f>SUM(AF9:AF9)</f>
        <v>0</v>
      </c>
      <c r="AF9" s="21"/>
      <c r="AG9" s="20"/>
      <c r="AH9" s="43">
        <f t="shared" si="10"/>
        <v>0</v>
      </c>
      <c r="AI9" s="21"/>
      <c r="AJ9" s="20"/>
      <c r="AK9" s="43">
        <f>SUM(AL9:AN9)</f>
        <v>0</v>
      </c>
      <c r="AL9" s="21"/>
      <c r="AM9" s="21"/>
      <c r="AN9" s="21"/>
      <c r="AO9" s="24" t="s">
        <v>65</v>
      </c>
      <c r="AP9" s="24" t="s">
        <v>93</v>
      </c>
    </row>
    <row r="10" spans="1:48">
      <c r="A10" s="45" t="s">
        <v>108</v>
      </c>
      <c r="B10" s="16" t="s">
        <v>109</v>
      </c>
      <c r="C10" s="38">
        <f>G10+K10+R10+U10+AE10+AH10+AK10</f>
        <v>73.7</v>
      </c>
      <c r="D10" s="20"/>
      <c r="E10" s="21"/>
      <c r="F10" s="20">
        <v>6.7</v>
      </c>
      <c r="G10" s="43">
        <v>6.7</v>
      </c>
      <c r="H10" s="21"/>
      <c r="I10" s="21">
        <v>6.7</v>
      </c>
      <c r="J10" s="20"/>
      <c r="K10" s="43">
        <f t="shared" si="9"/>
        <v>0</v>
      </c>
      <c r="L10" s="21"/>
      <c r="M10" s="21"/>
      <c r="N10" s="21"/>
      <c r="O10" s="21"/>
      <c r="P10" s="21"/>
      <c r="Q10" s="20">
        <v>40</v>
      </c>
      <c r="R10" s="43">
        <v>67</v>
      </c>
      <c r="S10" s="21">
        <v>67</v>
      </c>
      <c r="T10" s="20">
        <v>27</v>
      </c>
      <c r="U10" s="43">
        <f>SUM(V10:AC10)</f>
        <v>0</v>
      </c>
      <c r="V10" s="21"/>
      <c r="W10" s="21"/>
      <c r="X10" s="21"/>
      <c r="Y10" s="21"/>
      <c r="Z10" s="21"/>
      <c r="AA10" s="21"/>
      <c r="AB10" s="21"/>
      <c r="AC10" s="21"/>
      <c r="AD10" s="20"/>
      <c r="AE10" s="43">
        <v>0</v>
      </c>
      <c r="AF10" s="21"/>
      <c r="AG10" s="20"/>
      <c r="AH10" s="43">
        <f t="shared" si="10"/>
        <v>0</v>
      </c>
      <c r="AI10" s="21"/>
      <c r="AJ10" s="20"/>
      <c r="AK10" s="43">
        <v>0</v>
      </c>
      <c r="AL10" s="21"/>
      <c r="AM10" s="21"/>
      <c r="AN10" s="21"/>
      <c r="AO10" s="24" t="s">
        <v>65</v>
      </c>
      <c r="AP10" s="24" t="s">
        <v>93</v>
      </c>
    </row>
    <row r="11" spans="1:48" customFormat="1">
      <c r="A11" s="46" t="s">
        <v>103</v>
      </c>
      <c r="B11" s="14" t="s">
        <v>102</v>
      </c>
      <c r="C11" s="38"/>
      <c r="D11" s="20"/>
      <c r="E11" s="5"/>
      <c r="F11" s="20">
        <v>6.6749999999999998</v>
      </c>
      <c r="G11" s="43">
        <v>6.6749999999999998</v>
      </c>
      <c r="H11" s="21"/>
      <c r="I11" s="21">
        <v>6.6749999999999998</v>
      </c>
      <c r="J11" s="20"/>
      <c r="K11" s="43">
        <f>SUM(L11:P11)</f>
        <v>8</v>
      </c>
      <c r="L11" s="21"/>
      <c r="M11" s="21"/>
      <c r="N11" s="1"/>
      <c r="O11" s="21"/>
      <c r="P11" s="1">
        <v>8</v>
      </c>
      <c r="Q11" s="20"/>
      <c r="R11" s="43"/>
      <c r="S11" s="21"/>
      <c r="T11" s="20"/>
      <c r="U11" s="43"/>
      <c r="V11" s="2"/>
      <c r="W11" s="21"/>
      <c r="X11" s="1"/>
      <c r="Y11" s="2"/>
      <c r="Z11" s="2"/>
      <c r="AA11" s="2"/>
      <c r="AB11" s="2"/>
      <c r="AC11" s="2"/>
      <c r="AD11" s="20">
        <v>89</v>
      </c>
      <c r="AE11" s="43">
        <v>89</v>
      </c>
      <c r="AF11" s="21">
        <v>89</v>
      </c>
      <c r="AG11" s="20"/>
      <c r="AH11" s="43">
        <v>0</v>
      </c>
      <c r="AI11" s="2"/>
      <c r="AJ11" s="20"/>
      <c r="AK11" s="43">
        <v>0</v>
      </c>
      <c r="AL11" s="21"/>
      <c r="AM11" s="21"/>
      <c r="AN11" s="13"/>
      <c r="AO11" s="10"/>
      <c r="AP11" s="4">
        <f>SUM(AQ11:AR11)</f>
        <v>0</v>
      </c>
      <c r="AQ11" s="6"/>
      <c r="AR11" s="12"/>
      <c r="AS11" s="10"/>
      <c r="AT11" s="4">
        <f>SUM(AU11:AV11)</f>
        <v>0</v>
      </c>
      <c r="AU11" s="6"/>
      <c r="AV11" s="12"/>
    </row>
    <row r="12" spans="1:48">
      <c r="A12" s="45" t="s">
        <v>110</v>
      </c>
      <c r="B12" s="16" t="s">
        <v>110</v>
      </c>
      <c r="C12" s="38">
        <f>G12+K12+R12+U12+AE12+AH12+AK12</f>
        <v>200.65</v>
      </c>
      <c r="D12" s="20"/>
      <c r="E12" s="21"/>
      <c r="F12" s="20">
        <v>10.65</v>
      </c>
      <c r="G12" s="43">
        <f t="shared" si="8"/>
        <v>10.65</v>
      </c>
      <c r="H12" s="21"/>
      <c r="I12" s="21">
        <v>10.65</v>
      </c>
      <c r="J12" s="20"/>
      <c r="K12" s="43">
        <f t="shared" ref="K12:K14" si="13">SUM(L12:P12)</f>
        <v>10</v>
      </c>
      <c r="L12" s="21"/>
      <c r="M12" s="21"/>
      <c r="N12" s="21"/>
      <c r="O12" s="21"/>
      <c r="P12" s="21">
        <v>10</v>
      </c>
      <c r="Q12" s="20">
        <v>6</v>
      </c>
      <c r="R12" s="43">
        <f t="shared" si="12"/>
        <v>6</v>
      </c>
      <c r="S12" s="21">
        <v>6</v>
      </c>
      <c r="T12" s="20">
        <v>134</v>
      </c>
      <c r="U12" s="43">
        <v>134</v>
      </c>
      <c r="V12" s="21"/>
      <c r="W12" s="21"/>
      <c r="X12" s="21"/>
      <c r="Y12" s="21"/>
      <c r="Z12" s="21">
        <v>134</v>
      </c>
      <c r="AA12" s="21"/>
      <c r="AB12" s="21"/>
      <c r="AC12" s="21"/>
      <c r="AD12" s="20"/>
      <c r="AE12" s="43">
        <f>SUM(AF12)</f>
        <v>40</v>
      </c>
      <c r="AF12" s="21">
        <v>40</v>
      </c>
      <c r="AG12" s="20"/>
      <c r="AH12" s="43">
        <f t="shared" si="10"/>
        <v>0</v>
      </c>
      <c r="AI12" s="21"/>
      <c r="AJ12" s="20"/>
      <c r="AK12" s="43">
        <v>0</v>
      </c>
      <c r="AL12" s="21"/>
      <c r="AM12" s="21"/>
      <c r="AN12" s="21"/>
      <c r="AO12" s="24" t="s">
        <v>65</v>
      </c>
      <c r="AP12" s="24" t="s">
        <v>93</v>
      </c>
    </row>
    <row r="13" spans="1:48" ht="16.5" customHeight="1">
      <c r="A13" s="45" t="s">
        <v>111</v>
      </c>
      <c r="B13" s="16" t="s">
        <v>112</v>
      </c>
      <c r="C13" s="38">
        <f>G13+K13+R13+U13+AE13+AH13+AK13</f>
        <v>98.9</v>
      </c>
      <c r="D13" s="20"/>
      <c r="E13" s="21"/>
      <c r="F13" s="20">
        <v>6.9</v>
      </c>
      <c r="G13" s="43">
        <f t="shared" si="8"/>
        <v>6.9</v>
      </c>
      <c r="H13" s="21"/>
      <c r="I13" s="21">
        <v>6.9</v>
      </c>
      <c r="J13" s="20"/>
      <c r="K13" s="43">
        <f t="shared" si="13"/>
        <v>0</v>
      </c>
      <c r="L13" s="21"/>
      <c r="M13" s="21"/>
      <c r="N13" s="21"/>
      <c r="O13" s="21"/>
      <c r="P13" s="21"/>
      <c r="Q13" s="20"/>
      <c r="R13" s="43">
        <f t="shared" si="12"/>
        <v>0</v>
      </c>
      <c r="S13" s="21"/>
      <c r="T13" s="20"/>
      <c r="U13" s="43">
        <f>SUM(V13:AC13)</f>
        <v>0</v>
      </c>
      <c r="V13" s="21"/>
      <c r="W13" s="21"/>
      <c r="X13" s="21"/>
      <c r="Y13" s="21"/>
      <c r="Z13" s="21"/>
      <c r="AA13" s="21"/>
      <c r="AB13" s="21"/>
      <c r="AC13" s="21"/>
      <c r="AD13" s="20"/>
      <c r="AE13" s="43">
        <f>SUM(AF13:AF13)</f>
        <v>0</v>
      </c>
      <c r="AF13" s="21"/>
      <c r="AG13" s="20">
        <v>92</v>
      </c>
      <c r="AH13" s="43">
        <f t="shared" si="10"/>
        <v>92</v>
      </c>
      <c r="AI13" s="21">
        <v>92</v>
      </c>
      <c r="AJ13" s="20"/>
      <c r="AK13" s="43">
        <f t="shared" si="11"/>
        <v>0</v>
      </c>
      <c r="AL13" s="21"/>
      <c r="AM13" s="21"/>
      <c r="AN13" s="21"/>
      <c r="AO13" s="24" t="s">
        <v>65</v>
      </c>
      <c r="AP13" s="24" t="s">
        <v>93</v>
      </c>
    </row>
    <row r="14" spans="1:48" customFormat="1">
      <c r="A14" s="15" t="s">
        <v>30</v>
      </c>
      <c r="B14" s="15" t="s">
        <v>30</v>
      </c>
      <c r="C14" s="38"/>
      <c r="D14" s="20"/>
      <c r="E14" s="5"/>
      <c r="F14" s="20">
        <v>0.55000000000000004</v>
      </c>
      <c r="G14" s="43">
        <f t="shared" si="8"/>
        <v>1</v>
      </c>
      <c r="H14" s="9"/>
      <c r="I14" s="9">
        <v>1</v>
      </c>
      <c r="J14" s="20">
        <v>2</v>
      </c>
      <c r="K14" s="43">
        <f t="shared" si="13"/>
        <v>2</v>
      </c>
      <c r="L14" s="21"/>
      <c r="M14" s="21"/>
      <c r="N14" s="21"/>
      <c r="O14" s="21"/>
      <c r="P14" s="21">
        <v>2</v>
      </c>
      <c r="Q14" s="20"/>
      <c r="R14" s="43">
        <f t="shared" si="12"/>
        <v>4</v>
      </c>
      <c r="S14" s="21">
        <v>4</v>
      </c>
      <c r="T14" s="20"/>
      <c r="U14" s="43">
        <f>SUM(V14:AC14)</f>
        <v>0</v>
      </c>
      <c r="V14" s="21"/>
      <c r="W14" s="21"/>
      <c r="X14" s="1"/>
      <c r="Y14" s="2"/>
      <c r="Z14" s="2"/>
      <c r="AA14" s="2"/>
      <c r="AB14" s="2"/>
      <c r="AC14" s="2"/>
      <c r="AD14" s="20"/>
      <c r="AE14" s="43">
        <f>SUM(AF14:AF14)</f>
        <v>0</v>
      </c>
      <c r="AF14" s="21"/>
      <c r="AG14" s="20"/>
      <c r="AH14" s="43">
        <f t="shared" si="10"/>
        <v>0</v>
      </c>
      <c r="AI14" s="21"/>
      <c r="AJ14" s="3">
        <f>SUM(AK14:AM14)</f>
        <v>0</v>
      </c>
      <c r="AK14" s="2"/>
      <c r="AL14" s="2"/>
      <c r="AM14" s="11"/>
      <c r="AN14" s="10">
        <v>1</v>
      </c>
      <c r="AO14" s="3">
        <f t="shared" ref="AO14" si="14">SUM(AP14)</f>
        <v>0</v>
      </c>
      <c r="AP14" s="8"/>
      <c r="AQ14" s="7"/>
      <c r="AR14" s="4">
        <f t="shared" ref="AR14" si="15">SUM(AS14:AU14)</f>
        <v>0</v>
      </c>
      <c r="AS14" s="5"/>
      <c r="AT14" s="6"/>
      <c r="AU14" s="6"/>
    </row>
    <row r="15" spans="1:48">
      <c r="A15" s="45" t="s">
        <v>104</v>
      </c>
      <c r="B15" s="16" t="s">
        <v>104</v>
      </c>
      <c r="C15" s="38">
        <f>G15+K15+R15+U15+AE15+AH15+AK15</f>
        <v>380</v>
      </c>
      <c r="D15" s="20"/>
      <c r="E15" s="21"/>
      <c r="F15" s="20">
        <v>20</v>
      </c>
      <c r="G15" s="43">
        <v>20</v>
      </c>
      <c r="H15" s="21"/>
      <c r="I15" s="21">
        <v>20</v>
      </c>
      <c r="J15" s="20">
        <v>20</v>
      </c>
      <c r="K15" s="43">
        <v>20</v>
      </c>
      <c r="L15" s="21"/>
      <c r="M15" s="21"/>
      <c r="N15" s="21">
        <v>20</v>
      </c>
      <c r="O15" s="21"/>
      <c r="P15" s="21"/>
      <c r="Q15" s="20"/>
      <c r="R15" s="43"/>
      <c r="S15" s="21"/>
      <c r="T15" s="20">
        <v>480</v>
      </c>
      <c r="U15" s="43">
        <f>SUM(V15:AC15)</f>
        <v>340</v>
      </c>
      <c r="V15" s="21"/>
      <c r="W15" s="21"/>
      <c r="X15" s="21"/>
      <c r="Y15" s="21"/>
      <c r="Z15" s="21">
        <v>20</v>
      </c>
      <c r="AA15" s="21"/>
      <c r="AB15" s="26">
        <v>160</v>
      </c>
      <c r="AC15" s="21">
        <v>160</v>
      </c>
      <c r="AD15" s="20"/>
      <c r="AE15" s="43"/>
      <c r="AF15" s="21"/>
      <c r="AG15" s="20"/>
      <c r="AH15" s="43">
        <f t="shared" si="10"/>
        <v>0</v>
      </c>
      <c r="AI15" s="21"/>
      <c r="AJ15" s="20"/>
      <c r="AK15" s="43">
        <v>0</v>
      </c>
      <c r="AL15" s="21"/>
      <c r="AM15" s="21"/>
      <c r="AN15" s="21"/>
      <c r="AO15" s="24" t="s">
        <v>65</v>
      </c>
      <c r="AP15" s="24" t="s">
        <v>93</v>
      </c>
    </row>
    <row r="16" spans="1:48" ht="30">
      <c r="A16" s="22" t="s">
        <v>69</v>
      </c>
      <c r="B16" s="22"/>
      <c r="C16" s="23">
        <f t="shared" ref="C16:J16" si="16">SUM(C17:C19)</f>
        <v>268</v>
      </c>
      <c r="D16" s="23">
        <f t="shared" si="16"/>
        <v>0</v>
      </c>
      <c r="E16" s="23">
        <f t="shared" si="16"/>
        <v>0</v>
      </c>
      <c r="F16" s="23">
        <f t="shared" si="16"/>
        <v>0</v>
      </c>
      <c r="G16" s="23">
        <f t="shared" si="8"/>
        <v>0</v>
      </c>
      <c r="H16" s="23">
        <v>0</v>
      </c>
      <c r="I16" s="23">
        <v>0</v>
      </c>
      <c r="J16" s="23">
        <f t="shared" si="16"/>
        <v>0</v>
      </c>
      <c r="K16" s="23">
        <f>SUM(L16:P16)</f>
        <v>268</v>
      </c>
      <c r="L16" s="23">
        <f t="shared" ref="L16:O16" si="17">SUM(L17:L19)</f>
        <v>48</v>
      </c>
      <c r="M16" s="23">
        <f t="shared" si="17"/>
        <v>48</v>
      </c>
      <c r="N16" s="23">
        <f t="shared" si="17"/>
        <v>48</v>
      </c>
      <c r="O16" s="23">
        <f t="shared" si="17"/>
        <v>44</v>
      </c>
      <c r="P16" s="23">
        <f t="shared" ref="P16" si="18">SUM(P17:P19)</f>
        <v>80</v>
      </c>
      <c r="Q16" s="23">
        <f t="shared" ref="Q16:AN16" si="19">SUM(Q17:Q17)</f>
        <v>0</v>
      </c>
      <c r="R16" s="23">
        <f t="shared" si="19"/>
        <v>0</v>
      </c>
      <c r="S16" s="23">
        <f t="shared" si="19"/>
        <v>0</v>
      </c>
      <c r="T16" s="23">
        <f t="shared" si="19"/>
        <v>0</v>
      </c>
      <c r="U16" s="23">
        <f t="shared" si="19"/>
        <v>0</v>
      </c>
      <c r="V16" s="23">
        <f t="shared" si="19"/>
        <v>0</v>
      </c>
      <c r="W16" s="23">
        <f t="shared" si="19"/>
        <v>0</v>
      </c>
      <c r="X16" s="23">
        <f t="shared" si="19"/>
        <v>0</v>
      </c>
      <c r="Y16" s="23">
        <f t="shared" si="19"/>
        <v>0</v>
      </c>
      <c r="Z16" s="23">
        <f t="shared" si="19"/>
        <v>0</v>
      </c>
      <c r="AA16" s="23">
        <f t="shared" si="19"/>
        <v>0</v>
      </c>
      <c r="AB16" s="23">
        <f t="shared" si="19"/>
        <v>0</v>
      </c>
      <c r="AC16" s="23">
        <f t="shared" si="19"/>
        <v>0</v>
      </c>
      <c r="AD16" s="23">
        <f t="shared" si="19"/>
        <v>0</v>
      </c>
      <c r="AE16" s="23">
        <f t="shared" si="19"/>
        <v>0</v>
      </c>
      <c r="AF16" s="23">
        <f t="shared" si="19"/>
        <v>0</v>
      </c>
      <c r="AG16" s="23">
        <f t="shared" si="19"/>
        <v>0</v>
      </c>
      <c r="AH16" s="23">
        <f t="shared" si="19"/>
        <v>0</v>
      </c>
      <c r="AI16" s="23">
        <f t="shared" si="19"/>
        <v>0</v>
      </c>
      <c r="AJ16" s="23">
        <f t="shared" si="19"/>
        <v>0</v>
      </c>
      <c r="AK16" s="23">
        <f t="shared" si="19"/>
        <v>0</v>
      </c>
      <c r="AL16" s="23">
        <f t="shared" si="19"/>
        <v>0</v>
      </c>
      <c r="AM16" s="23">
        <f t="shared" si="19"/>
        <v>0</v>
      </c>
      <c r="AN16" s="23">
        <f t="shared" si="19"/>
        <v>0</v>
      </c>
      <c r="AO16" s="24"/>
      <c r="AP16" s="24"/>
    </row>
    <row r="17" spans="1:42">
      <c r="A17" s="16" t="s">
        <v>57</v>
      </c>
      <c r="B17" s="16" t="s">
        <v>43</v>
      </c>
      <c r="C17" s="38">
        <f>G17+K17+R17+U17+AE17+AH17+AK17</f>
        <v>136</v>
      </c>
      <c r="D17" s="20"/>
      <c r="E17" s="21"/>
      <c r="F17" s="20"/>
      <c r="G17" s="43">
        <f t="shared" si="8"/>
        <v>0</v>
      </c>
      <c r="H17" s="21"/>
      <c r="I17" s="21"/>
      <c r="J17" s="20"/>
      <c r="K17" s="43">
        <f>SUM(L17:P17)</f>
        <v>136</v>
      </c>
      <c r="L17" s="21">
        <v>24</v>
      </c>
      <c r="M17" s="21">
        <v>24</v>
      </c>
      <c r="N17" s="21">
        <v>24</v>
      </c>
      <c r="O17" s="21">
        <v>24</v>
      </c>
      <c r="P17" s="21">
        <v>40</v>
      </c>
      <c r="Q17" s="20">
        <v>0</v>
      </c>
      <c r="R17" s="43">
        <f>SUM(S17:S17)</f>
        <v>0</v>
      </c>
      <c r="S17" s="21"/>
      <c r="T17" s="20">
        <v>0</v>
      </c>
      <c r="U17" s="43">
        <f>SUM(V17:AC17)</f>
        <v>0</v>
      </c>
      <c r="V17" s="21"/>
      <c r="W17" s="21"/>
      <c r="X17" s="21"/>
      <c r="Y17" s="21"/>
      <c r="Z17" s="21"/>
      <c r="AA17" s="21"/>
      <c r="AB17" s="21"/>
      <c r="AC17" s="21"/>
      <c r="AD17" s="20">
        <v>0</v>
      </c>
      <c r="AE17" s="43">
        <f>SUM(AF17:AF17)</f>
        <v>0</v>
      </c>
      <c r="AF17" s="21"/>
      <c r="AG17" s="20">
        <v>0</v>
      </c>
      <c r="AH17" s="43">
        <f t="shared" si="10"/>
        <v>0</v>
      </c>
      <c r="AI17" s="21"/>
      <c r="AJ17" s="20">
        <v>0</v>
      </c>
      <c r="AK17" s="43">
        <f>SUM(AL17:AN17)</f>
        <v>0</v>
      </c>
      <c r="AL17" s="21"/>
      <c r="AM17" s="21"/>
      <c r="AN17" s="21"/>
      <c r="AO17" s="24" t="s">
        <v>94</v>
      </c>
      <c r="AP17" s="24" t="s">
        <v>89</v>
      </c>
    </row>
    <row r="18" spans="1:42">
      <c r="A18" s="16" t="s">
        <v>57</v>
      </c>
      <c r="B18" s="16" t="s">
        <v>45</v>
      </c>
      <c r="C18" s="38">
        <f>G18+K18+R18+U18+AE18+AH18+AK18</f>
        <v>0</v>
      </c>
      <c r="D18" s="20"/>
      <c r="E18" s="21"/>
      <c r="F18" s="20"/>
      <c r="G18" s="43"/>
      <c r="H18" s="21"/>
      <c r="I18" s="21"/>
      <c r="J18" s="20"/>
      <c r="K18" s="43"/>
      <c r="L18" s="21"/>
      <c r="M18" s="21"/>
      <c r="N18" s="21"/>
      <c r="O18" s="21"/>
      <c r="P18" s="21"/>
      <c r="Q18" s="20"/>
      <c r="R18" s="43"/>
      <c r="S18" s="21"/>
      <c r="T18" s="20"/>
      <c r="U18" s="43"/>
      <c r="V18" s="21"/>
      <c r="W18" s="21"/>
      <c r="X18" s="21"/>
      <c r="Y18" s="21"/>
      <c r="Z18" s="21"/>
      <c r="AA18" s="21"/>
      <c r="AB18" s="21"/>
      <c r="AC18" s="21"/>
      <c r="AD18" s="20"/>
      <c r="AE18" s="43"/>
      <c r="AF18" s="21"/>
      <c r="AG18" s="20"/>
      <c r="AH18" s="43">
        <f t="shared" si="10"/>
        <v>0</v>
      </c>
      <c r="AI18" s="21"/>
      <c r="AJ18" s="20"/>
      <c r="AK18" s="43"/>
      <c r="AL18" s="21"/>
      <c r="AM18" s="21"/>
      <c r="AN18" s="21"/>
      <c r="AO18" s="24" t="s">
        <v>94</v>
      </c>
      <c r="AP18" s="24" t="s">
        <v>89</v>
      </c>
    </row>
    <row r="19" spans="1:42">
      <c r="A19" s="16" t="s">
        <v>57</v>
      </c>
      <c r="B19" s="16" t="s">
        <v>44</v>
      </c>
      <c r="C19" s="38">
        <f>G19+K19+R19+U19+AE19+AH19+AK19</f>
        <v>132</v>
      </c>
      <c r="D19" s="20"/>
      <c r="E19" s="21"/>
      <c r="F19" s="20"/>
      <c r="G19" s="43">
        <f>SUM(I19:I19)</f>
        <v>0</v>
      </c>
      <c r="H19" s="21"/>
      <c r="I19" s="21"/>
      <c r="J19" s="20"/>
      <c r="K19" s="43">
        <f>SUM(L19:P19)</f>
        <v>132</v>
      </c>
      <c r="L19" s="21">
        <v>24</v>
      </c>
      <c r="M19" s="21">
        <v>24</v>
      </c>
      <c r="N19" s="21">
        <v>24</v>
      </c>
      <c r="O19" s="21">
        <v>20</v>
      </c>
      <c r="P19" s="21">
        <v>40</v>
      </c>
      <c r="Q19" s="20">
        <v>0</v>
      </c>
      <c r="R19" s="43">
        <v>0</v>
      </c>
      <c r="S19" s="21"/>
      <c r="T19" s="20">
        <v>0</v>
      </c>
      <c r="U19" s="43">
        <f>SUM(V19:AC19)</f>
        <v>0</v>
      </c>
      <c r="V19" s="21"/>
      <c r="W19" s="21"/>
      <c r="X19" s="21"/>
      <c r="Y19" s="21"/>
      <c r="Z19" s="21"/>
      <c r="AA19" s="21"/>
      <c r="AB19" s="21"/>
      <c r="AC19" s="21"/>
      <c r="AD19" s="20">
        <v>0</v>
      </c>
      <c r="AE19" s="43">
        <v>0</v>
      </c>
      <c r="AF19" s="21"/>
      <c r="AG19" s="20">
        <v>0</v>
      </c>
      <c r="AH19" s="43">
        <f t="shared" si="10"/>
        <v>0</v>
      </c>
      <c r="AI19" s="21"/>
      <c r="AJ19" s="20">
        <v>0</v>
      </c>
      <c r="AK19" s="43">
        <f>SUM(AL19:AN19)</f>
        <v>0</v>
      </c>
      <c r="AL19" s="21"/>
      <c r="AM19" s="21"/>
      <c r="AN19" s="21"/>
      <c r="AO19" s="24" t="s">
        <v>94</v>
      </c>
      <c r="AP19" s="24" t="s">
        <v>89</v>
      </c>
    </row>
    <row r="20" spans="1:42">
      <c r="A20" s="22" t="s">
        <v>24</v>
      </c>
      <c r="B20" s="22"/>
      <c r="C20" s="23">
        <f>SUM(C21:C40)</f>
        <v>56</v>
      </c>
      <c r="D20" s="23">
        <f>SUM(D21:D40)</f>
        <v>0</v>
      </c>
      <c r="E20" s="23"/>
      <c r="F20" s="23">
        <f t="shared" ref="F20:AN20" si="20">SUM(F21:F40)</f>
        <v>0</v>
      </c>
      <c r="G20" s="23">
        <f t="shared" si="20"/>
        <v>0</v>
      </c>
      <c r="H20" s="23">
        <f t="shared" ref="H20" si="21">SUM(H21:H40)</f>
        <v>0</v>
      </c>
      <c r="I20" s="23">
        <f t="shared" si="20"/>
        <v>0</v>
      </c>
      <c r="J20" s="23">
        <f t="shared" si="20"/>
        <v>0</v>
      </c>
      <c r="K20" s="23">
        <f t="shared" si="20"/>
        <v>0</v>
      </c>
      <c r="L20" s="23">
        <f t="shared" si="20"/>
        <v>0</v>
      </c>
      <c r="M20" s="23">
        <f t="shared" si="20"/>
        <v>0</v>
      </c>
      <c r="N20" s="23">
        <f t="shared" si="20"/>
        <v>0</v>
      </c>
      <c r="O20" s="23">
        <f t="shared" si="20"/>
        <v>0</v>
      </c>
      <c r="P20" s="23">
        <f t="shared" ref="P20" si="22">SUM(P21:P40)</f>
        <v>0</v>
      </c>
      <c r="Q20" s="23">
        <f t="shared" si="20"/>
        <v>0</v>
      </c>
      <c r="R20" s="23">
        <f t="shared" si="20"/>
        <v>0</v>
      </c>
      <c r="S20" s="23">
        <f t="shared" si="20"/>
        <v>0</v>
      </c>
      <c r="T20" s="23">
        <f t="shared" si="20"/>
        <v>0</v>
      </c>
      <c r="U20" s="23">
        <f t="shared" si="20"/>
        <v>56</v>
      </c>
      <c r="V20" s="23">
        <f t="shared" si="20"/>
        <v>32</v>
      </c>
      <c r="W20" s="23">
        <f t="shared" si="20"/>
        <v>0</v>
      </c>
      <c r="X20" s="23">
        <f t="shared" si="20"/>
        <v>0</v>
      </c>
      <c r="Y20" s="23">
        <f t="shared" si="20"/>
        <v>0</v>
      </c>
      <c r="Z20" s="23">
        <f t="shared" si="20"/>
        <v>0</v>
      </c>
      <c r="AA20" s="23">
        <f t="shared" si="20"/>
        <v>24</v>
      </c>
      <c r="AB20" s="23">
        <f t="shared" si="20"/>
        <v>0</v>
      </c>
      <c r="AC20" s="23">
        <f t="shared" si="20"/>
        <v>0</v>
      </c>
      <c r="AD20" s="23">
        <f t="shared" si="20"/>
        <v>0</v>
      </c>
      <c r="AE20" s="23">
        <f t="shared" si="20"/>
        <v>0</v>
      </c>
      <c r="AF20" s="23">
        <f t="shared" si="20"/>
        <v>0</v>
      </c>
      <c r="AG20" s="23">
        <f t="shared" si="20"/>
        <v>0</v>
      </c>
      <c r="AH20" s="23">
        <f t="shared" si="20"/>
        <v>0</v>
      </c>
      <c r="AI20" s="23">
        <f t="shared" si="20"/>
        <v>0</v>
      </c>
      <c r="AJ20" s="23">
        <f t="shared" si="20"/>
        <v>0</v>
      </c>
      <c r="AK20" s="23">
        <f t="shared" si="20"/>
        <v>0</v>
      </c>
      <c r="AL20" s="23">
        <f t="shared" si="20"/>
        <v>0</v>
      </c>
      <c r="AM20" s="23">
        <f t="shared" si="20"/>
        <v>0</v>
      </c>
      <c r="AN20" s="23">
        <f t="shared" si="20"/>
        <v>0</v>
      </c>
      <c r="AO20" s="24"/>
      <c r="AP20" s="24"/>
    </row>
    <row r="21" spans="1:42">
      <c r="A21" s="16" t="s">
        <v>59</v>
      </c>
      <c r="B21" s="16" t="s">
        <v>113</v>
      </c>
      <c r="C21" s="38">
        <f t="shared" ref="C21:C40" si="23">G21+K21+R21+U21+AE21+AH21+AK21</f>
        <v>0</v>
      </c>
      <c r="D21" s="20"/>
      <c r="E21" s="21"/>
      <c r="F21" s="20"/>
      <c r="G21" s="43">
        <f t="shared" ref="G21:G40" si="24">SUM(I21:I21)</f>
        <v>0</v>
      </c>
      <c r="H21" s="21"/>
      <c r="I21" s="21"/>
      <c r="J21" s="20"/>
      <c r="K21" s="43">
        <f t="shared" ref="K21:K54" si="25">SUM(L21:P21)</f>
        <v>0</v>
      </c>
      <c r="L21" s="21"/>
      <c r="M21" s="21"/>
      <c r="N21" s="21"/>
      <c r="O21" s="21"/>
      <c r="P21" s="21"/>
      <c r="Q21" s="20"/>
      <c r="R21" s="43">
        <f>SUM(S21:S21)</f>
        <v>0</v>
      </c>
      <c r="S21" s="21"/>
      <c r="T21" s="20"/>
      <c r="U21" s="43">
        <f t="shared" ref="U21:U40" si="26">SUM(V21:AC21)</f>
        <v>0</v>
      </c>
      <c r="V21" s="21"/>
      <c r="W21" s="21"/>
      <c r="X21" s="21"/>
      <c r="Y21" s="21"/>
      <c r="Z21" s="21"/>
      <c r="AA21" s="21"/>
      <c r="AB21" s="21"/>
      <c r="AC21" s="21"/>
      <c r="AD21" s="20"/>
      <c r="AE21" s="43">
        <f t="shared" ref="AE21:AE35" si="27">SUM(AF21:AF21)</f>
        <v>0</v>
      </c>
      <c r="AF21" s="21"/>
      <c r="AG21" s="20"/>
      <c r="AH21" s="43">
        <f t="shared" si="10"/>
        <v>0</v>
      </c>
      <c r="AI21" s="21"/>
      <c r="AJ21" s="20"/>
      <c r="AK21" s="43">
        <f t="shared" ref="AK21:AK40" si="28">SUM(AL21:AN21)</f>
        <v>0</v>
      </c>
      <c r="AL21" s="21"/>
      <c r="AM21" s="21"/>
      <c r="AN21" s="21"/>
      <c r="AO21" s="24" t="s">
        <v>65</v>
      </c>
      <c r="AP21" s="24" t="s">
        <v>90</v>
      </c>
    </row>
    <row r="22" spans="1:42" ht="30">
      <c r="A22" s="16" t="s">
        <v>59</v>
      </c>
      <c r="B22" s="16" t="s">
        <v>70</v>
      </c>
      <c r="C22" s="38">
        <f t="shared" si="23"/>
        <v>0</v>
      </c>
      <c r="D22" s="20"/>
      <c r="E22" s="21"/>
      <c r="F22" s="20"/>
      <c r="G22" s="43">
        <f t="shared" si="24"/>
        <v>0</v>
      </c>
      <c r="H22" s="21"/>
      <c r="I22" s="21"/>
      <c r="J22" s="20"/>
      <c r="K22" s="43">
        <f t="shared" si="25"/>
        <v>0</v>
      </c>
      <c r="L22" s="21"/>
      <c r="M22" s="21"/>
      <c r="N22" s="21"/>
      <c r="O22" s="21"/>
      <c r="P22" s="21"/>
      <c r="Q22" s="20"/>
      <c r="R22" s="43">
        <f t="shared" ref="R22:R60" si="29">SUM(S22:S22)</f>
        <v>0</v>
      </c>
      <c r="S22" s="21"/>
      <c r="T22" s="20"/>
      <c r="U22" s="43">
        <f t="shared" si="26"/>
        <v>0</v>
      </c>
      <c r="V22" s="21"/>
      <c r="W22" s="21"/>
      <c r="X22" s="21"/>
      <c r="Y22" s="21"/>
      <c r="Z22" s="21"/>
      <c r="AA22" s="21"/>
      <c r="AB22" s="21"/>
      <c r="AC22" s="21"/>
      <c r="AD22" s="20"/>
      <c r="AE22" s="43">
        <f t="shared" si="27"/>
        <v>0</v>
      </c>
      <c r="AF22" s="21"/>
      <c r="AG22" s="20"/>
      <c r="AH22" s="43">
        <f t="shared" si="10"/>
        <v>0</v>
      </c>
      <c r="AI22" s="21"/>
      <c r="AJ22" s="20"/>
      <c r="AK22" s="43">
        <f t="shared" si="28"/>
        <v>0</v>
      </c>
      <c r="AL22" s="21"/>
      <c r="AM22" s="21"/>
      <c r="AN22" s="21"/>
      <c r="AO22" s="24" t="s">
        <v>65</v>
      </c>
      <c r="AP22" s="24" t="s">
        <v>90</v>
      </c>
    </row>
    <row r="23" spans="1:42" ht="30">
      <c r="A23" s="16" t="s">
        <v>59</v>
      </c>
      <c r="B23" s="16" t="s">
        <v>71</v>
      </c>
      <c r="C23" s="38">
        <f t="shared" si="23"/>
        <v>0</v>
      </c>
      <c r="D23" s="20"/>
      <c r="E23" s="21"/>
      <c r="F23" s="20"/>
      <c r="G23" s="43">
        <f t="shared" si="24"/>
        <v>0</v>
      </c>
      <c r="H23" s="21"/>
      <c r="I23" s="21"/>
      <c r="J23" s="20"/>
      <c r="K23" s="43">
        <f t="shared" si="25"/>
        <v>0</v>
      </c>
      <c r="L23" s="21"/>
      <c r="M23" s="21"/>
      <c r="N23" s="21"/>
      <c r="O23" s="21"/>
      <c r="P23" s="21"/>
      <c r="Q23" s="20"/>
      <c r="R23" s="43">
        <f t="shared" si="29"/>
        <v>0</v>
      </c>
      <c r="S23" s="21"/>
      <c r="T23" s="20"/>
      <c r="U23" s="43">
        <f t="shared" si="26"/>
        <v>0</v>
      </c>
      <c r="V23" s="21"/>
      <c r="W23" s="21"/>
      <c r="X23" s="21"/>
      <c r="Y23" s="21"/>
      <c r="Z23" s="21"/>
      <c r="AA23" s="21"/>
      <c r="AB23" s="21"/>
      <c r="AC23" s="21"/>
      <c r="AD23" s="20"/>
      <c r="AE23" s="43">
        <f t="shared" si="27"/>
        <v>0</v>
      </c>
      <c r="AF23" s="21"/>
      <c r="AG23" s="20"/>
      <c r="AH23" s="43">
        <f t="shared" si="10"/>
        <v>0</v>
      </c>
      <c r="AI23" s="21"/>
      <c r="AJ23" s="20"/>
      <c r="AK23" s="43">
        <f t="shared" si="28"/>
        <v>0</v>
      </c>
      <c r="AL23" s="21"/>
      <c r="AM23" s="21"/>
      <c r="AN23" s="21"/>
      <c r="AO23" s="24" t="s">
        <v>65</v>
      </c>
      <c r="AP23" s="24" t="s">
        <v>90</v>
      </c>
    </row>
    <row r="24" spans="1:42">
      <c r="A24" s="16" t="s">
        <v>59</v>
      </c>
      <c r="B24" s="16" t="s">
        <v>77</v>
      </c>
      <c r="C24" s="38">
        <f t="shared" si="23"/>
        <v>0</v>
      </c>
      <c r="D24" s="20"/>
      <c r="E24" s="21"/>
      <c r="F24" s="20"/>
      <c r="G24" s="43">
        <f t="shared" si="24"/>
        <v>0</v>
      </c>
      <c r="H24" s="21"/>
      <c r="I24" s="21"/>
      <c r="J24" s="20"/>
      <c r="K24" s="43">
        <f t="shared" si="25"/>
        <v>0</v>
      </c>
      <c r="L24" s="21"/>
      <c r="M24" s="21"/>
      <c r="N24" s="21"/>
      <c r="O24" s="21"/>
      <c r="P24" s="21"/>
      <c r="Q24" s="20"/>
      <c r="R24" s="43">
        <f t="shared" si="29"/>
        <v>0</v>
      </c>
      <c r="S24" s="21"/>
      <c r="T24" s="20"/>
      <c r="U24" s="43">
        <f t="shared" si="26"/>
        <v>0</v>
      </c>
      <c r="V24" s="21"/>
      <c r="W24" s="21"/>
      <c r="X24" s="21"/>
      <c r="Y24" s="21"/>
      <c r="Z24" s="21"/>
      <c r="AA24" s="21"/>
      <c r="AB24" s="21"/>
      <c r="AC24" s="21"/>
      <c r="AD24" s="20"/>
      <c r="AE24" s="43">
        <f t="shared" si="27"/>
        <v>0</v>
      </c>
      <c r="AF24" s="21"/>
      <c r="AG24" s="20"/>
      <c r="AH24" s="43">
        <f t="shared" si="10"/>
        <v>0</v>
      </c>
      <c r="AI24" s="21"/>
      <c r="AJ24" s="20"/>
      <c r="AK24" s="43">
        <f t="shared" si="28"/>
        <v>0</v>
      </c>
      <c r="AL24" s="21"/>
      <c r="AM24" s="21"/>
      <c r="AN24" s="21"/>
      <c r="AO24" s="24" t="s">
        <v>65</v>
      </c>
      <c r="AP24" s="24" t="s">
        <v>90</v>
      </c>
    </row>
    <row r="25" spans="1:42" ht="30">
      <c r="A25" s="16" t="s">
        <v>59</v>
      </c>
      <c r="B25" s="16" t="s">
        <v>76</v>
      </c>
      <c r="C25" s="38">
        <f t="shared" si="23"/>
        <v>0</v>
      </c>
      <c r="D25" s="20"/>
      <c r="E25" s="21"/>
      <c r="F25" s="20"/>
      <c r="G25" s="43">
        <f t="shared" si="24"/>
        <v>0</v>
      </c>
      <c r="H25" s="21"/>
      <c r="I25" s="21"/>
      <c r="J25" s="20"/>
      <c r="K25" s="43">
        <f t="shared" si="25"/>
        <v>0</v>
      </c>
      <c r="L25" s="21"/>
      <c r="M25" s="21"/>
      <c r="N25" s="21"/>
      <c r="O25" s="21"/>
      <c r="P25" s="21"/>
      <c r="Q25" s="20"/>
      <c r="R25" s="43">
        <f t="shared" si="29"/>
        <v>0</v>
      </c>
      <c r="S25" s="21"/>
      <c r="T25" s="20"/>
      <c r="U25" s="43">
        <f t="shared" si="26"/>
        <v>0</v>
      </c>
      <c r="V25" s="21"/>
      <c r="W25" s="21"/>
      <c r="X25" s="21"/>
      <c r="Y25" s="21"/>
      <c r="Z25" s="21"/>
      <c r="AA25" s="21"/>
      <c r="AB25" s="21"/>
      <c r="AC25" s="21"/>
      <c r="AD25" s="20"/>
      <c r="AE25" s="43">
        <f t="shared" si="27"/>
        <v>0</v>
      </c>
      <c r="AF25" s="21"/>
      <c r="AG25" s="20"/>
      <c r="AH25" s="43">
        <f t="shared" si="10"/>
        <v>0</v>
      </c>
      <c r="AI25" s="21"/>
      <c r="AJ25" s="20"/>
      <c r="AK25" s="43">
        <f t="shared" si="28"/>
        <v>0</v>
      </c>
      <c r="AL25" s="21"/>
      <c r="AM25" s="21"/>
      <c r="AN25" s="21"/>
      <c r="AO25" s="24" t="s">
        <v>65</v>
      </c>
      <c r="AP25" s="24" t="s">
        <v>90</v>
      </c>
    </row>
    <row r="26" spans="1:42">
      <c r="A26" s="16" t="s">
        <v>59</v>
      </c>
      <c r="B26" s="16" t="s">
        <v>75</v>
      </c>
      <c r="C26" s="38">
        <f t="shared" si="23"/>
        <v>0</v>
      </c>
      <c r="D26" s="20"/>
      <c r="E26" s="21"/>
      <c r="F26" s="20"/>
      <c r="G26" s="43">
        <f t="shared" si="24"/>
        <v>0</v>
      </c>
      <c r="H26" s="21"/>
      <c r="I26" s="21"/>
      <c r="J26" s="20"/>
      <c r="K26" s="43">
        <f t="shared" si="25"/>
        <v>0</v>
      </c>
      <c r="L26" s="21"/>
      <c r="M26" s="21"/>
      <c r="N26" s="21"/>
      <c r="O26" s="21"/>
      <c r="P26" s="21"/>
      <c r="Q26" s="20"/>
      <c r="R26" s="43">
        <f t="shared" si="29"/>
        <v>0</v>
      </c>
      <c r="S26" s="21"/>
      <c r="T26" s="20"/>
      <c r="U26" s="43">
        <f t="shared" si="26"/>
        <v>0</v>
      </c>
      <c r="V26" s="21"/>
      <c r="W26" s="21"/>
      <c r="X26" s="21"/>
      <c r="Y26" s="21"/>
      <c r="Z26" s="21"/>
      <c r="AA26" s="21"/>
      <c r="AB26" s="21"/>
      <c r="AC26" s="21"/>
      <c r="AD26" s="20"/>
      <c r="AE26" s="43">
        <f t="shared" si="27"/>
        <v>0</v>
      </c>
      <c r="AF26" s="21"/>
      <c r="AG26" s="20"/>
      <c r="AH26" s="43">
        <f t="shared" si="10"/>
        <v>0</v>
      </c>
      <c r="AI26" s="21"/>
      <c r="AJ26" s="20"/>
      <c r="AK26" s="43">
        <f t="shared" si="28"/>
        <v>0</v>
      </c>
      <c r="AL26" s="21"/>
      <c r="AM26" s="21"/>
      <c r="AN26" s="21"/>
      <c r="AO26" s="24" t="s">
        <v>65</v>
      </c>
      <c r="AP26" s="24" t="s">
        <v>90</v>
      </c>
    </row>
    <row r="27" spans="1:42" ht="30">
      <c r="A27" s="16" t="s">
        <v>59</v>
      </c>
      <c r="B27" s="16" t="s">
        <v>74</v>
      </c>
      <c r="C27" s="38">
        <f t="shared" si="23"/>
        <v>24</v>
      </c>
      <c r="D27" s="20"/>
      <c r="E27" s="21"/>
      <c r="F27" s="20"/>
      <c r="G27" s="43">
        <f t="shared" si="24"/>
        <v>0</v>
      </c>
      <c r="H27" s="21"/>
      <c r="I27" s="21"/>
      <c r="J27" s="20"/>
      <c r="K27" s="43">
        <f t="shared" si="25"/>
        <v>0</v>
      </c>
      <c r="L27" s="21"/>
      <c r="M27" s="21"/>
      <c r="N27" s="21"/>
      <c r="O27" s="21"/>
      <c r="P27" s="21"/>
      <c r="Q27" s="20"/>
      <c r="R27" s="43">
        <f t="shared" si="29"/>
        <v>0</v>
      </c>
      <c r="S27" s="21"/>
      <c r="T27" s="20"/>
      <c r="U27" s="43">
        <f t="shared" si="26"/>
        <v>24</v>
      </c>
      <c r="V27" s="39"/>
      <c r="W27" s="39"/>
      <c r="X27" s="40"/>
      <c r="Y27" s="39"/>
      <c r="Z27" s="39"/>
      <c r="AA27" s="39">
        <v>24</v>
      </c>
      <c r="AB27" s="39"/>
      <c r="AC27" s="40"/>
      <c r="AD27" s="20"/>
      <c r="AE27" s="43">
        <f t="shared" si="27"/>
        <v>0</v>
      </c>
      <c r="AF27" s="26"/>
      <c r="AG27" s="20"/>
      <c r="AH27" s="43">
        <f t="shared" si="10"/>
        <v>0</v>
      </c>
      <c r="AI27" s="21"/>
      <c r="AJ27" s="20"/>
      <c r="AK27" s="43">
        <f t="shared" si="28"/>
        <v>0</v>
      </c>
      <c r="AL27" s="21"/>
      <c r="AM27" s="21"/>
      <c r="AN27" s="21"/>
      <c r="AO27" s="24" t="s">
        <v>65</v>
      </c>
      <c r="AP27" s="24" t="s">
        <v>90</v>
      </c>
    </row>
    <row r="28" spans="1:42" ht="30">
      <c r="A28" s="16" t="s">
        <v>59</v>
      </c>
      <c r="B28" s="16" t="s">
        <v>73</v>
      </c>
      <c r="C28" s="38">
        <f t="shared" si="23"/>
        <v>32</v>
      </c>
      <c r="D28" s="20"/>
      <c r="E28" s="21"/>
      <c r="F28" s="20"/>
      <c r="G28" s="43">
        <f t="shared" si="24"/>
        <v>0</v>
      </c>
      <c r="H28" s="21"/>
      <c r="I28" s="21"/>
      <c r="J28" s="20"/>
      <c r="K28" s="43">
        <f t="shared" si="25"/>
        <v>0</v>
      </c>
      <c r="L28" s="21"/>
      <c r="M28" s="21"/>
      <c r="N28" s="21"/>
      <c r="O28" s="21"/>
      <c r="P28" s="21"/>
      <c r="Q28" s="20"/>
      <c r="R28" s="43">
        <f t="shared" si="29"/>
        <v>0</v>
      </c>
      <c r="S28" s="21"/>
      <c r="T28" s="20"/>
      <c r="U28" s="43">
        <f t="shared" si="26"/>
        <v>32</v>
      </c>
      <c r="V28" s="21">
        <v>32</v>
      </c>
      <c r="W28" s="21"/>
      <c r="X28" s="21"/>
      <c r="Y28" s="21"/>
      <c r="Z28" s="21"/>
      <c r="AA28" s="21"/>
      <c r="AB28" s="21"/>
      <c r="AC28" s="21"/>
      <c r="AD28" s="20"/>
      <c r="AE28" s="43">
        <f t="shared" si="27"/>
        <v>0</v>
      </c>
      <c r="AF28" s="21"/>
      <c r="AG28" s="20"/>
      <c r="AH28" s="43">
        <f t="shared" si="10"/>
        <v>0</v>
      </c>
      <c r="AI28" s="21"/>
      <c r="AJ28" s="20"/>
      <c r="AK28" s="43">
        <f t="shared" si="28"/>
        <v>0</v>
      </c>
      <c r="AL28" s="21"/>
      <c r="AM28" s="21"/>
      <c r="AN28" s="21"/>
      <c r="AO28" s="24" t="s">
        <v>65</v>
      </c>
      <c r="AP28" s="24" t="s">
        <v>90</v>
      </c>
    </row>
    <row r="29" spans="1:42">
      <c r="A29" s="16" t="s">
        <v>59</v>
      </c>
      <c r="B29" s="16" t="s">
        <v>72</v>
      </c>
      <c r="C29" s="38">
        <f t="shared" si="23"/>
        <v>0</v>
      </c>
      <c r="D29" s="20"/>
      <c r="E29" s="21"/>
      <c r="F29" s="20"/>
      <c r="G29" s="43">
        <f t="shared" si="24"/>
        <v>0</v>
      </c>
      <c r="H29" s="21"/>
      <c r="I29" s="21"/>
      <c r="J29" s="20"/>
      <c r="K29" s="43">
        <f t="shared" si="25"/>
        <v>0</v>
      </c>
      <c r="L29" s="21"/>
      <c r="M29" s="21"/>
      <c r="N29" s="21"/>
      <c r="O29" s="21"/>
      <c r="P29" s="21"/>
      <c r="Q29" s="20"/>
      <c r="R29" s="43">
        <f t="shared" si="29"/>
        <v>0</v>
      </c>
      <c r="S29" s="21"/>
      <c r="T29" s="20"/>
      <c r="U29" s="43">
        <f t="shared" si="26"/>
        <v>0</v>
      </c>
      <c r="V29" s="21"/>
      <c r="W29" s="21"/>
      <c r="X29" s="21"/>
      <c r="Y29" s="21"/>
      <c r="Z29" s="21"/>
      <c r="AA29" s="21"/>
      <c r="AB29" s="21"/>
      <c r="AC29" s="21"/>
      <c r="AD29" s="20"/>
      <c r="AE29" s="43">
        <f t="shared" si="27"/>
        <v>0</v>
      </c>
      <c r="AF29" s="21"/>
      <c r="AG29" s="20"/>
      <c r="AH29" s="43">
        <f t="shared" si="10"/>
        <v>0</v>
      </c>
      <c r="AI29" s="21"/>
      <c r="AJ29" s="20"/>
      <c r="AK29" s="43">
        <f t="shared" si="28"/>
        <v>0</v>
      </c>
      <c r="AL29" s="21"/>
      <c r="AM29" s="21"/>
      <c r="AN29" s="21"/>
      <c r="AO29" s="24" t="s">
        <v>65</v>
      </c>
      <c r="AP29" s="24" t="s">
        <v>90</v>
      </c>
    </row>
    <row r="30" spans="1:42">
      <c r="A30" s="16" t="s">
        <v>59</v>
      </c>
      <c r="B30" s="16"/>
      <c r="C30" s="38">
        <f t="shared" si="23"/>
        <v>0</v>
      </c>
      <c r="D30" s="20"/>
      <c r="E30" s="21"/>
      <c r="F30" s="20"/>
      <c r="G30" s="43">
        <f t="shared" si="24"/>
        <v>0</v>
      </c>
      <c r="H30" s="21"/>
      <c r="I30" s="21"/>
      <c r="J30" s="20"/>
      <c r="K30" s="43">
        <f t="shared" si="25"/>
        <v>0</v>
      </c>
      <c r="L30" s="21"/>
      <c r="M30" s="21"/>
      <c r="N30" s="21"/>
      <c r="O30" s="21"/>
      <c r="P30" s="21"/>
      <c r="Q30" s="20"/>
      <c r="R30" s="43">
        <f t="shared" si="29"/>
        <v>0</v>
      </c>
      <c r="S30" s="21"/>
      <c r="T30" s="20"/>
      <c r="U30" s="43">
        <f t="shared" si="26"/>
        <v>0</v>
      </c>
      <c r="V30" s="21"/>
      <c r="W30" s="21"/>
      <c r="X30" s="21"/>
      <c r="Y30" s="21"/>
      <c r="Z30" s="21"/>
      <c r="AA30" s="21"/>
      <c r="AB30" s="21"/>
      <c r="AC30" s="21"/>
      <c r="AD30" s="20"/>
      <c r="AE30" s="43">
        <f t="shared" si="27"/>
        <v>0</v>
      </c>
      <c r="AF30" s="21"/>
      <c r="AG30" s="20"/>
      <c r="AH30" s="43">
        <f t="shared" si="10"/>
        <v>0</v>
      </c>
      <c r="AI30" s="21"/>
      <c r="AJ30" s="20"/>
      <c r="AK30" s="43">
        <f t="shared" si="28"/>
        <v>0</v>
      </c>
      <c r="AL30" s="21"/>
      <c r="AM30" s="21"/>
      <c r="AN30" s="21"/>
      <c r="AO30" s="24" t="s">
        <v>65</v>
      </c>
      <c r="AP30" s="24" t="s">
        <v>90</v>
      </c>
    </row>
    <row r="31" spans="1:42">
      <c r="A31" s="16" t="s">
        <v>59</v>
      </c>
      <c r="B31" s="16"/>
      <c r="C31" s="38">
        <f t="shared" si="23"/>
        <v>0</v>
      </c>
      <c r="D31" s="20"/>
      <c r="E31" s="21"/>
      <c r="F31" s="20"/>
      <c r="G31" s="43">
        <f t="shared" si="24"/>
        <v>0</v>
      </c>
      <c r="H31" s="21"/>
      <c r="I31" s="21"/>
      <c r="J31" s="20"/>
      <c r="K31" s="43">
        <f t="shared" si="25"/>
        <v>0</v>
      </c>
      <c r="L31" s="21"/>
      <c r="M31" s="21"/>
      <c r="N31" s="21"/>
      <c r="O31" s="21"/>
      <c r="P31" s="21"/>
      <c r="Q31" s="20"/>
      <c r="R31" s="43">
        <f t="shared" si="29"/>
        <v>0</v>
      </c>
      <c r="S31" s="21"/>
      <c r="T31" s="20"/>
      <c r="U31" s="43">
        <f t="shared" si="26"/>
        <v>0</v>
      </c>
      <c r="V31" s="21"/>
      <c r="W31" s="21"/>
      <c r="X31" s="21"/>
      <c r="Y31" s="21"/>
      <c r="Z31" s="21"/>
      <c r="AA31" s="21"/>
      <c r="AB31" s="21"/>
      <c r="AC31" s="21"/>
      <c r="AD31" s="20"/>
      <c r="AE31" s="43">
        <f t="shared" si="27"/>
        <v>0</v>
      </c>
      <c r="AF31" s="21"/>
      <c r="AG31" s="20"/>
      <c r="AH31" s="43">
        <f t="shared" si="10"/>
        <v>0</v>
      </c>
      <c r="AI31" s="21"/>
      <c r="AJ31" s="20"/>
      <c r="AK31" s="43">
        <f t="shared" si="28"/>
        <v>0</v>
      </c>
      <c r="AL31" s="21"/>
      <c r="AM31" s="21"/>
      <c r="AN31" s="21"/>
      <c r="AO31" s="24" t="s">
        <v>65</v>
      </c>
      <c r="AP31" s="24" t="s">
        <v>90</v>
      </c>
    </row>
    <row r="32" spans="1:42">
      <c r="A32" s="16" t="s">
        <v>59</v>
      </c>
      <c r="B32" s="16"/>
      <c r="C32" s="38">
        <f t="shared" si="23"/>
        <v>0</v>
      </c>
      <c r="D32" s="20"/>
      <c r="E32" s="21"/>
      <c r="F32" s="20"/>
      <c r="G32" s="43">
        <f t="shared" si="24"/>
        <v>0</v>
      </c>
      <c r="H32" s="21"/>
      <c r="I32" s="21"/>
      <c r="J32" s="20"/>
      <c r="K32" s="43">
        <f t="shared" si="25"/>
        <v>0</v>
      </c>
      <c r="L32" s="21"/>
      <c r="M32" s="21"/>
      <c r="N32" s="21"/>
      <c r="O32" s="21"/>
      <c r="P32" s="21"/>
      <c r="Q32" s="20"/>
      <c r="R32" s="43">
        <f t="shared" si="29"/>
        <v>0</v>
      </c>
      <c r="S32" s="21"/>
      <c r="T32" s="20"/>
      <c r="U32" s="43">
        <f t="shared" si="26"/>
        <v>0</v>
      </c>
      <c r="V32" s="21"/>
      <c r="W32" s="21"/>
      <c r="X32" s="21"/>
      <c r="Y32" s="21"/>
      <c r="Z32" s="21"/>
      <c r="AA32" s="21"/>
      <c r="AB32" s="21"/>
      <c r="AC32" s="21"/>
      <c r="AD32" s="20"/>
      <c r="AE32" s="43">
        <f t="shared" si="27"/>
        <v>0</v>
      </c>
      <c r="AF32" s="21"/>
      <c r="AG32" s="20"/>
      <c r="AH32" s="43">
        <f t="shared" si="10"/>
        <v>0</v>
      </c>
      <c r="AI32" s="21"/>
      <c r="AJ32" s="20"/>
      <c r="AK32" s="43">
        <f t="shared" si="28"/>
        <v>0</v>
      </c>
      <c r="AL32" s="21"/>
      <c r="AM32" s="21"/>
      <c r="AN32" s="21"/>
      <c r="AO32" s="24" t="s">
        <v>65</v>
      </c>
      <c r="AP32" s="24" t="s">
        <v>90</v>
      </c>
    </row>
    <row r="33" spans="1:42">
      <c r="A33" s="16" t="s">
        <v>59</v>
      </c>
      <c r="B33" s="16"/>
      <c r="C33" s="38">
        <f t="shared" si="23"/>
        <v>0</v>
      </c>
      <c r="D33" s="20"/>
      <c r="E33" s="21"/>
      <c r="F33" s="20"/>
      <c r="G33" s="43">
        <f t="shared" si="24"/>
        <v>0</v>
      </c>
      <c r="H33" s="21"/>
      <c r="I33" s="21"/>
      <c r="J33" s="20"/>
      <c r="K33" s="43">
        <f t="shared" si="25"/>
        <v>0</v>
      </c>
      <c r="L33" s="21"/>
      <c r="M33" s="21"/>
      <c r="N33" s="21"/>
      <c r="O33" s="21"/>
      <c r="P33" s="21"/>
      <c r="Q33" s="20"/>
      <c r="R33" s="43">
        <f t="shared" si="29"/>
        <v>0</v>
      </c>
      <c r="S33" s="21"/>
      <c r="T33" s="20"/>
      <c r="U33" s="43">
        <f t="shared" si="26"/>
        <v>0</v>
      </c>
      <c r="V33" s="21"/>
      <c r="W33" s="21"/>
      <c r="X33" s="21"/>
      <c r="Y33" s="21"/>
      <c r="Z33" s="21"/>
      <c r="AA33" s="21"/>
      <c r="AB33" s="21"/>
      <c r="AC33" s="21"/>
      <c r="AD33" s="20"/>
      <c r="AE33" s="43">
        <f t="shared" si="27"/>
        <v>0</v>
      </c>
      <c r="AF33" s="21"/>
      <c r="AG33" s="20"/>
      <c r="AH33" s="43">
        <f t="shared" si="10"/>
        <v>0</v>
      </c>
      <c r="AI33" s="21"/>
      <c r="AJ33" s="20"/>
      <c r="AK33" s="43">
        <f t="shared" si="28"/>
        <v>0</v>
      </c>
      <c r="AL33" s="21"/>
      <c r="AM33" s="21"/>
      <c r="AN33" s="21"/>
      <c r="AO33" s="24" t="s">
        <v>65</v>
      </c>
      <c r="AP33" s="24" t="s">
        <v>90</v>
      </c>
    </row>
    <row r="34" spans="1:42">
      <c r="A34" s="16" t="s">
        <v>59</v>
      </c>
      <c r="B34" s="16"/>
      <c r="C34" s="38">
        <f t="shared" si="23"/>
        <v>0</v>
      </c>
      <c r="D34" s="20"/>
      <c r="E34" s="21"/>
      <c r="F34" s="20"/>
      <c r="G34" s="43">
        <f t="shared" si="24"/>
        <v>0</v>
      </c>
      <c r="H34" s="21"/>
      <c r="I34" s="21"/>
      <c r="J34" s="20"/>
      <c r="K34" s="43">
        <f t="shared" si="25"/>
        <v>0</v>
      </c>
      <c r="L34" s="21"/>
      <c r="M34" s="21"/>
      <c r="N34" s="21"/>
      <c r="O34" s="21"/>
      <c r="P34" s="21"/>
      <c r="Q34" s="20"/>
      <c r="R34" s="43">
        <f t="shared" si="29"/>
        <v>0</v>
      </c>
      <c r="S34" s="21"/>
      <c r="T34" s="20"/>
      <c r="U34" s="43">
        <f t="shared" si="26"/>
        <v>0</v>
      </c>
      <c r="V34" s="21"/>
      <c r="W34" s="21"/>
      <c r="X34" s="21"/>
      <c r="Y34" s="21"/>
      <c r="Z34" s="21"/>
      <c r="AA34" s="21"/>
      <c r="AB34" s="21"/>
      <c r="AC34" s="21"/>
      <c r="AD34" s="20"/>
      <c r="AE34" s="43">
        <f t="shared" si="27"/>
        <v>0</v>
      </c>
      <c r="AF34" s="21"/>
      <c r="AG34" s="20"/>
      <c r="AH34" s="43">
        <f t="shared" si="10"/>
        <v>0</v>
      </c>
      <c r="AI34" s="21"/>
      <c r="AJ34" s="20"/>
      <c r="AK34" s="43">
        <f t="shared" si="28"/>
        <v>0</v>
      </c>
      <c r="AL34" s="21"/>
      <c r="AM34" s="21"/>
      <c r="AN34" s="21"/>
      <c r="AO34" s="24" t="s">
        <v>65</v>
      </c>
      <c r="AP34" s="24" t="s">
        <v>90</v>
      </c>
    </row>
    <row r="35" spans="1:42">
      <c r="A35" s="16" t="s">
        <v>59</v>
      </c>
      <c r="B35" s="16"/>
      <c r="C35" s="38">
        <f t="shared" si="23"/>
        <v>0</v>
      </c>
      <c r="D35" s="20"/>
      <c r="E35" s="21"/>
      <c r="F35" s="20"/>
      <c r="G35" s="43">
        <f t="shared" si="24"/>
        <v>0</v>
      </c>
      <c r="H35" s="21"/>
      <c r="I35" s="21"/>
      <c r="J35" s="20"/>
      <c r="K35" s="43">
        <f t="shared" si="25"/>
        <v>0</v>
      </c>
      <c r="L35" s="21"/>
      <c r="M35" s="21"/>
      <c r="N35" s="21"/>
      <c r="O35" s="21"/>
      <c r="P35" s="21"/>
      <c r="Q35" s="20"/>
      <c r="R35" s="43">
        <f t="shared" si="29"/>
        <v>0</v>
      </c>
      <c r="S35" s="21"/>
      <c r="T35" s="20"/>
      <c r="U35" s="43">
        <f t="shared" si="26"/>
        <v>0</v>
      </c>
      <c r="V35" s="21"/>
      <c r="W35" s="21"/>
      <c r="X35" s="21"/>
      <c r="Y35" s="21"/>
      <c r="Z35" s="21"/>
      <c r="AA35" s="21"/>
      <c r="AB35" s="21"/>
      <c r="AC35" s="21"/>
      <c r="AD35" s="20"/>
      <c r="AE35" s="43">
        <f t="shared" si="27"/>
        <v>0</v>
      </c>
      <c r="AF35" s="21"/>
      <c r="AG35" s="20"/>
      <c r="AH35" s="43">
        <f t="shared" si="10"/>
        <v>0</v>
      </c>
      <c r="AI35" s="21"/>
      <c r="AJ35" s="20"/>
      <c r="AK35" s="43">
        <f t="shared" si="28"/>
        <v>0</v>
      </c>
      <c r="AL35" s="21"/>
      <c r="AM35" s="21"/>
      <c r="AN35" s="21"/>
      <c r="AO35" s="24" t="s">
        <v>65</v>
      </c>
      <c r="AP35" s="24" t="s">
        <v>90</v>
      </c>
    </row>
    <row r="36" spans="1:42">
      <c r="A36" s="16" t="s">
        <v>59</v>
      </c>
      <c r="B36" s="16"/>
      <c r="C36" s="38">
        <f t="shared" si="23"/>
        <v>0</v>
      </c>
      <c r="D36" s="20"/>
      <c r="E36" s="21"/>
      <c r="F36" s="20"/>
      <c r="G36" s="43">
        <f t="shared" si="24"/>
        <v>0</v>
      </c>
      <c r="H36" s="21"/>
      <c r="I36" s="21"/>
      <c r="J36" s="20"/>
      <c r="K36" s="43">
        <f t="shared" si="25"/>
        <v>0</v>
      </c>
      <c r="L36" s="21"/>
      <c r="M36" s="21"/>
      <c r="N36" s="21"/>
      <c r="O36" s="21"/>
      <c r="P36" s="21"/>
      <c r="Q36" s="20"/>
      <c r="R36" s="43">
        <f t="shared" si="29"/>
        <v>0</v>
      </c>
      <c r="S36" s="21"/>
      <c r="T36" s="20"/>
      <c r="U36" s="43">
        <f t="shared" si="26"/>
        <v>0</v>
      </c>
      <c r="V36" s="21"/>
      <c r="W36" s="21"/>
      <c r="X36" s="21"/>
      <c r="Y36" s="21"/>
      <c r="Z36" s="21"/>
      <c r="AA36" s="21"/>
      <c r="AB36" s="21"/>
      <c r="AC36" s="21"/>
      <c r="AD36" s="20"/>
      <c r="AE36" s="43"/>
      <c r="AF36" s="21"/>
      <c r="AG36" s="20"/>
      <c r="AH36" s="43"/>
      <c r="AI36" s="21"/>
      <c r="AJ36" s="20"/>
      <c r="AK36" s="43"/>
      <c r="AL36" s="21"/>
      <c r="AM36" s="21"/>
      <c r="AN36" s="21"/>
      <c r="AO36" s="24" t="s">
        <v>65</v>
      </c>
      <c r="AP36" s="24" t="s">
        <v>90</v>
      </c>
    </row>
    <row r="37" spans="1:42">
      <c r="A37" s="16" t="s">
        <v>59</v>
      </c>
      <c r="B37" s="16"/>
      <c r="C37" s="38">
        <f t="shared" si="23"/>
        <v>0</v>
      </c>
      <c r="D37" s="20"/>
      <c r="E37" s="21"/>
      <c r="F37" s="20"/>
      <c r="G37" s="43">
        <f t="shared" si="24"/>
        <v>0</v>
      </c>
      <c r="H37" s="21"/>
      <c r="I37" s="21"/>
      <c r="J37" s="20"/>
      <c r="K37" s="43">
        <f t="shared" si="25"/>
        <v>0</v>
      </c>
      <c r="L37" s="21"/>
      <c r="M37" s="21"/>
      <c r="N37" s="21"/>
      <c r="O37" s="21"/>
      <c r="P37" s="21"/>
      <c r="Q37" s="20"/>
      <c r="R37" s="43">
        <f t="shared" si="29"/>
        <v>0</v>
      </c>
      <c r="S37" s="21"/>
      <c r="T37" s="20"/>
      <c r="U37" s="43">
        <f t="shared" si="26"/>
        <v>0</v>
      </c>
      <c r="V37" s="21"/>
      <c r="W37" s="21"/>
      <c r="X37" s="21"/>
      <c r="Y37" s="21"/>
      <c r="Z37" s="21"/>
      <c r="AA37" s="21"/>
      <c r="AB37" s="21"/>
      <c r="AC37" s="21"/>
      <c r="AD37" s="20"/>
      <c r="AE37" s="43">
        <f>SUM(AF37:AF37)</f>
        <v>0</v>
      </c>
      <c r="AF37" s="21"/>
      <c r="AG37" s="20"/>
      <c r="AH37" s="43">
        <f>SUM(AI37)</f>
        <v>0</v>
      </c>
      <c r="AI37" s="21"/>
      <c r="AJ37" s="20"/>
      <c r="AK37" s="43">
        <f t="shared" si="28"/>
        <v>0</v>
      </c>
      <c r="AL37" s="21"/>
      <c r="AM37" s="21"/>
      <c r="AN37" s="21"/>
      <c r="AO37" s="24" t="s">
        <v>65</v>
      </c>
      <c r="AP37" s="24" t="s">
        <v>90</v>
      </c>
    </row>
    <row r="38" spans="1:42">
      <c r="A38" s="16" t="s">
        <v>59</v>
      </c>
      <c r="B38" s="16"/>
      <c r="C38" s="38">
        <f t="shared" si="23"/>
        <v>0</v>
      </c>
      <c r="D38" s="20"/>
      <c r="E38" s="21"/>
      <c r="F38" s="20"/>
      <c r="G38" s="43">
        <f t="shared" si="24"/>
        <v>0</v>
      </c>
      <c r="H38" s="21"/>
      <c r="I38" s="21"/>
      <c r="J38" s="20"/>
      <c r="K38" s="43">
        <f t="shared" si="25"/>
        <v>0</v>
      </c>
      <c r="L38" s="21"/>
      <c r="M38" s="21"/>
      <c r="N38" s="21"/>
      <c r="O38" s="21"/>
      <c r="P38" s="21"/>
      <c r="Q38" s="20"/>
      <c r="R38" s="43">
        <f t="shared" si="29"/>
        <v>0</v>
      </c>
      <c r="S38" s="21"/>
      <c r="T38" s="20"/>
      <c r="U38" s="43">
        <f t="shared" si="26"/>
        <v>0</v>
      </c>
      <c r="V38" s="21"/>
      <c r="W38" s="21"/>
      <c r="X38" s="21"/>
      <c r="Y38" s="21"/>
      <c r="Z38" s="21"/>
      <c r="AA38" s="21"/>
      <c r="AB38" s="21"/>
      <c r="AC38" s="21"/>
      <c r="AD38" s="20"/>
      <c r="AE38" s="43">
        <f>SUM(AF38:AF38)</f>
        <v>0</v>
      </c>
      <c r="AF38" s="21"/>
      <c r="AG38" s="20"/>
      <c r="AH38" s="43">
        <f>SUM(AI38)</f>
        <v>0</v>
      </c>
      <c r="AI38" s="21"/>
      <c r="AJ38" s="20"/>
      <c r="AK38" s="43">
        <f t="shared" si="28"/>
        <v>0</v>
      </c>
      <c r="AL38" s="21"/>
      <c r="AM38" s="21"/>
      <c r="AN38" s="21"/>
      <c r="AO38" s="24" t="s">
        <v>65</v>
      </c>
      <c r="AP38" s="24" t="s">
        <v>90</v>
      </c>
    </row>
    <row r="39" spans="1:42">
      <c r="A39" s="16" t="s">
        <v>59</v>
      </c>
      <c r="B39" s="16"/>
      <c r="C39" s="38">
        <f t="shared" si="23"/>
        <v>0</v>
      </c>
      <c r="D39" s="20"/>
      <c r="E39" s="21"/>
      <c r="F39" s="20"/>
      <c r="G39" s="43">
        <f t="shared" si="24"/>
        <v>0</v>
      </c>
      <c r="H39" s="21"/>
      <c r="I39" s="21"/>
      <c r="J39" s="20"/>
      <c r="K39" s="43">
        <f t="shared" si="25"/>
        <v>0</v>
      </c>
      <c r="L39" s="21"/>
      <c r="M39" s="21"/>
      <c r="N39" s="21"/>
      <c r="O39" s="21"/>
      <c r="P39" s="21"/>
      <c r="Q39" s="20"/>
      <c r="R39" s="43">
        <f t="shared" si="29"/>
        <v>0</v>
      </c>
      <c r="S39" s="21"/>
      <c r="T39" s="20"/>
      <c r="U39" s="43">
        <f t="shared" si="26"/>
        <v>0</v>
      </c>
      <c r="V39" s="21"/>
      <c r="W39" s="21"/>
      <c r="X39" s="21"/>
      <c r="Y39" s="21"/>
      <c r="Z39" s="21"/>
      <c r="AA39" s="21"/>
      <c r="AB39" s="21"/>
      <c r="AC39" s="21"/>
      <c r="AD39" s="20"/>
      <c r="AE39" s="43">
        <f>SUM(AF39:AF39)</f>
        <v>0</v>
      </c>
      <c r="AF39" s="21"/>
      <c r="AG39" s="20"/>
      <c r="AH39" s="43">
        <f>SUM(AI39)</f>
        <v>0</v>
      </c>
      <c r="AI39" s="21"/>
      <c r="AJ39" s="20"/>
      <c r="AK39" s="43">
        <f t="shared" si="28"/>
        <v>0</v>
      </c>
      <c r="AL39" s="21"/>
      <c r="AM39" s="21"/>
      <c r="AN39" s="21"/>
      <c r="AO39" s="24" t="s">
        <v>65</v>
      </c>
      <c r="AP39" s="24" t="s">
        <v>90</v>
      </c>
    </row>
    <row r="40" spans="1:42">
      <c r="A40" s="16" t="s">
        <v>59</v>
      </c>
      <c r="B40" s="16"/>
      <c r="C40" s="38">
        <f t="shared" si="23"/>
        <v>0</v>
      </c>
      <c r="D40" s="20"/>
      <c r="E40" s="21"/>
      <c r="F40" s="20"/>
      <c r="G40" s="43">
        <f t="shared" si="24"/>
        <v>0</v>
      </c>
      <c r="H40" s="21"/>
      <c r="I40" s="21"/>
      <c r="J40" s="20"/>
      <c r="K40" s="43">
        <f t="shared" si="25"/>
        <v>0</v>
      </c>
      <c r="L40" s="21"/>
      <c r="M40" s="21"/>
      <c r="N40" s="21"/>
      <c r="O40" s="21"/>
      <c r="P40" s="21"/>
      <c r="Q40" s="20"/>
      <c r="R40" s="43">
        <f t="shared" si="29"/>
        <v>0</v>
      </c>
      <c r="S40" s="21"/>
      <c r="T40" s="20"/>
      <c r="U40" s="43">
        <f t="shared" si="26"/>
        <v>0</v>
      </c>
      <c r="V40" s="21"/>
      <c r="W40" s="21"/>
      <c r="X40" s="21"/>
      <c r="Y40" s="21"/>
      <c r="Z40" s="21"/>
      <c r="AA40" s="21"/>
      <c r="AB40" s="21"/>
      <c r="AC40" s="21"/>
      <c r="AD40" s="20"/>
      <c r="AE40" s="43">
        <f>SUM(AF40:AF40)</f>
        <v>0</v>
      </c>
      <c r="AF40" s="21"/>
      <c r="AG40" s="20"/>
      <c r="AH40" s="43">
        <f>SUM(AI40)</f>
        <v>0</v>
      </c>
      <c r="AI40" s="21"/>
      <c r="AJ40" s="20"/>
      <c r="AK40" s="43">
        <f t="shared" si="28"/>
        <v>0</v>
      </c>
      <c r="AL40" s="21"/>
      <c r="AM40" s="21"/>
      <c r="AN40" s="21"/>
      <c r="AO40" s="24" t="s">
        <v>65</v>
      </c>
      <c r="AP40" s="24" t="s">
        <v>90</v>
      </c>
    </row>
    <row r="41" spans="1:42">
      <c r="A41" s="22" t="s">
        <v>16</v>
      </c>
      <c r="B41" s="22"/>
      <c r="C41" s="23">
        <f t="shared" ref="C41:E41" si="30">SUM(C42:C49)</f>
        <v>236</v>
      </c>
      <c r="D41" s="23">
        <f t="shared" si="30"/>
        <v>0</v>
      </c>
      <c r="E41" s="23">
        <f t="shared" si="30"/>
        <v>0</v>
      </c>
      <c r="F41" s="23">
        <f>SUM(F42:F49)</f>
        <v>0</v>
      </c>
      <c r="G41" s="23">
        <f>SUM(G42:G49)</f>
        <v>0</v>
      </c>
      <c r="H41" s="23">
        <f>SUM(H42:H49)</f>
        <v>0</v>
      </c>
      <c r="I41" s="23">
        <f>SUM(I42:I49)</f>
        <v>0</v>
      </c>
      <c r="J41" s="23">
        <f t="shared" ref="J41:AN41" si="31">SUM(J42:J49)</f>
        <v>0</v>
      </c>
      <c r="K41" s="23">
        <f t="shared" si="25"/>
        <v>56</v>
      </c>
      <c r="L41" s="23">
        <f t="shared" si="31"/>
        <v>0</v>
      </c>
      <c r="M41" s="23">
        <f t="shared" si="31"/>
        <v>0</v>
      </c>
      <c r="N41" s="23">
        <f t="shared" si="31"/>
        <v>0</v>
      </c>
      <c r="O41" s="23">
        <f t="shared" si="31"/>
        <v>56</v>
      </c>
      <c r="P41" s="23">
        <f t="shared" ref="P41" si="32">SUM(P42:P49)</f>
        <v>0</v>
      </c>
      <c r="Q41" s="23">
        <f t="shared" si="31"/>
        <v>0</v>
      </c>
      <c r="R41" s="23">
        <f t="shared" si="31"/>
        <v>0</v>
      </c>
      <c r="S41" s="23">
        <f t="shared" si="31"/>
        <v>0</v>
      </c>
      <c r="T41" s="23">
        <f t="shared" si="31"/>
        <v>0</v>
      </c>
      <c r="U41" s="23">
        <f t="shared" si="31"/>
        <v>0</v>
      </c>
      <c r="V41" s="23">
        <f t="shared" si="31"/>
        <v>0</v>
      </c>
      <c r="W41" s="23">
        <f t="shared" si="31"/>
        <v>0</v>
      </c>
      <c r="X41" s="23">
        <f t="shared" si="31"/>
        <v>0</v>
      </c>
      <c r="Y41" s="23">
        <f t="shared" si="31"/>
        <v>0</v>
      </c>
      <c r="Z41" s="23">
        <f t="shared" si="31"/>
        <v>0</v>
      </c>
      <c r="AA41" s="23">
        <f t="shared" si="31"/>
        <v>0</v>
      </c>
      <c r="AB41" s="23">
        <f t="shared" si="31"/>
        <v>0</v>
      </c>
      <c r="AC41" s="23">
        <f t="shared" si="31"/>
        <v>0</v>
      </c>
      <c r="AD41" s="23">
        <f t="shared" si="31"/>
        <v>0</v>
      </c>
      <c r="AE41" s="23">
        <f t="shared" si="31"/>
        <v>0</v>
      </c>
      <c r="AF41" s="23">
        <f t="shared" si="31"/>
        <v>0</v>
      </c>
      <c r="AG41" s="23">
        <f t="shared" si="31"/>
        <v>0</v>
      </c>
      <c r="AH41" s="23">
        <f t="shared" si="31"/>
        <v>16</v>
      </c>
      <c r="AI41" s="23">
        <f t="shared" si="31"/>
        <v>16</v>
      </c>
      <c r="AJ41" s="23">
        <f t="shared" si="31"/>
        <v>0</v>
      </c>
      <c r="AK41" s="23">
        <f t="shared" si="31"/>
        <v>164</v>
      </c>
      <c r="AL41" s="23">
        <f t="shared" si="31"/>
        <v>104</v>
      </c>
      <c r="AM41" s="23">
        <f t="shared" si="31"/>
        <v>56</v>
      </c>
      <c r="AN41" s="23">
        <f t="shared" si="31"/>
        <v>4</v>
      </c>
      <c r="AO41" s="24"/>
      <c r="AP41" s="24"/>
    </row>
    <row r="42" spans="1:42">
      <c r="A42" s="16" t="s">
        <v>56</v>
      </c>
      <c r="B42" s="16" t="s">
        <v>60</v>
      </c>
      <c r="C42" s="38">
        <f t="shared" ref="C42:C49" si="33">G42+K42+R42+U42+AE42+AH42+AK42</f>
        <v>12</v>
      </c>
      <c r="D42" s="20"/>
      <c r="E42" s="21"/>
      <c r="F42" s="20"/>
      <c r="G42" s="43">
        <f>SUM(I42:I42)</f>
        <v>0</v>
      </c>
      <c r="H42" s="21"/>
      <c r="I42" s="21"/>
      <c r="J42" s="20">
        <v>0</v>
      </c>
      <c r="K42" s="43">
        <f t="shared" si="25"/>
        <v>0</v>
      </c>
      <c r="L42" s="21"/>
      <c r="M42" s="21"/>
      <c r="N42" s="21"/>
      <c r="O42" s="21"/>
      <c r="P42" s="21"/>
      <c r="Q42" s="20">
        <v>0</v>
      </c>
      <c r="R42" s="43">
        <f t="shared" si="29"/>
        <v>0</v>
      </c>
      <c r="S42" s="21"/>
      <c r="T42" s="20">
        <v>0</v>
      </c>
      <c r="U42" s="43">
        <f t="shared" ref="U42:U49" si="34">SUM(V42:AC42)</f>
        <v>0</v>
      </c>
      <c r="V42" s="21"/>
      <c r="W42" s="21"/>
      <c r="X42" s="21"/>
      <c r="Y42" s="21"/>
      <c r="Z42" s="21"/>
      <c r="AA42" s="21"/>
      <c r="AB42" s="21"/>
      <c r="AC42" s="21"/>
      <c r="AD42" s="20">
        <v>0</v>
      </c>
      <c r="AE42" s="43">
        <f>SUM(AF42:AF42)</f>
        <v>0</v>
      </c>
      <c r="AF42" s="21"/>
      <c r="AG42" s="20">
        <v>0</v>
      </c>
      <c r="AH42" s="43">
        <f t="shared" ref="AH42:AH58" si="35">SUM(AI42)</f>
        <v>12</v>
      </c>
      <c r="AI42" s="21">
        <v>12</v>
      </c>
      <c r="AJ42" s="20">
        <v>0</v>
      </c>
      <c r="AK42" s="43">
        <f>SUM(AL42:AN42)</f>
        <v>0</v>
      </c>
      <c r="AL42" s="21"/>
      <c r="AM42" s="21"/>
      <c r="AN42" s="21"/>
      <c r="AO42" s="24" t="s">
        <v>95</v>
      </c>
      <c r="AP42" s="24" t="s">
        <v>91</v>
      </c>
    </row>
    <row r="43" spans="1:42">
      <c r="A43" s="16" t="s">
        <v>56</v>
      </c>
      <c r="B43" s="16" t="s">
        <v>61</v>
      </c>
      <c r="C43" s="38">
        <f t="shared" si="33"/>
        <v>4</v>
      </c>
      <c r="D43" s="20"/>
      <c r="E43" s="21"/>
      <c r="F43" s="20"/>
      <c r="G43" s="43">
        <f t="shared" ref="G43:G47" si="36">SUM(I43:I43)</f>
        <v>0</v>
      </c>
      <c r="H43" s="21"/>
      <c r="I43" s="21"/>
      <c r="J43" s="20"/>
      <c r="K43" s="43">
        <f t="shared" si="25"/>
        <v>0</v>
      </c>
      <c r="L43" s="21"/>
      <c r="M43" s="21"/>
      <c r="N43" s="21"/>
      <c r="O43" s="21"/>
      <c r="P43" s="21"/>
      <c r="Q43" s="20"/>
      <c r="R43" s="43">
        <f t="shared" si="29"/>
        <v>0</v>
      </c>
      <c r="S43" s="21"/>
      <c r="T43" s="20"/>
      <c r="U43" s="43">
        <f t="shared" si="34"/>
        <v>0</v>
      </c>
      <c r="V43" s="21"/>
      <c r="W43" s="21"/>
      <c r="X43" s="21"/>
      <c r="Y43" s="21"/>
      <c r="Z43" s="21"/>
      <c r="AA43" s="21"/>
      <c r="AB43" s="21"/>
      <c r="AC43" s="21"/>
      <c r="AD43" s="20"/>
      <c r="AE43" s="43">
        <f t="shared" ref="AE43:AE46" si="37">SUM(AF43:AF43)</f>
        <v>0</v>
      </c>
      <c r="AF43" s="21"/>
      <c r="AG43" s="20"/>
      <c r="AH43" s="43">
        <f t="shared" si="35"/>
        <v>4</v>
      </c>
      <c r="AI43" s="21">
        <v>4</v>
      </c>
      <c r="AJ43" s="20"/>
      <c r="AK43" s="43">
        <f t="shared" ref="AK43:AK46" si="38">SUM(AL43:AN43)</f>
        <v>0</v>
      </c>
      <c r="AL43" s="21"/>
      <c r="AM43" s="21"/>
      <c r="AN43" s="21"/>
      <c r="AO43" s="24" t="s">
        <v>95</v>
      </c>
      <c r="AP43" s="24" t="s">
        <v>91</v>
      </c>
    </row>
    <row r="44" spans="1:42">
      <c r="A44" s="16" t="s">
        <v>17</v>
      </c>
      <c r="B44" s="16" t="s">
        <v>46</v>
      </c>
      <c r="C44" s="38">
        <f t="shared" si="33"/>
        <v>32</v>
      </c>
      <c r="D44" s="20"/>
      <c r="E44" s="21"/>
      <c r="F44" s="20"/>
      <c r="G44" s="43">
        <f t="shared" si="36"/>
        <v>0</v>
      </c>
      <c r="H44" s="21"/>
      <c r="I44" s="21"/>
      <c r="J44" s="20"/>
      <c r="K44" s="43">
        <f t="shared" si="25"/>
        <v>0</v>
      </c>
      <c r="L44" s="21"/>
      <c r="M44" s="21"/>
      <c r="N44" s="21"/>
      <c r="O44" s="21"/>
      <c r="P44" s="21"/>
      <c r="Q44" s="20"/>
      <c r="R44" s="43">
        <f t="shared" si="29"/>
        <v>0</v>
      </c>
      <c r="S44" s="21"/>
      <c r="T44" s="20"/>
      <c r="U44" s="43">
        <f t="shared" si="34"/>
        <v>0</v>
      </c>
      <c r="V44" s="21"/>
      <c r="W44" s="21"/>
      <c r="X44" s="21"/>
      <c r="Y44" s="21"/>
      <c r="Z44" s="21"/>
      <c r="AA44" s="21"/>
      <c r="AB44" s="21"/>
      <c r="AC44" s="21"/>
      <c r="AD44" s="20"/>
      <c r="AE44" s="43">
        <f t="shared" si="37"/>
        <v>0</v>
      </c>
      <c r="AF44" s="21"/>
      <c r="AG44" s="20"/>
      <c r="AH44" s="43">
        <f t="shared" si="35"/>
        <v>0</v>
      </c>
      <c r="AI44" s="21"/>
      <c r="AJ44" s="20"/>
      <c r="AK44" s="43">
        <f t="shared" si="38"/>
        <v>32</v>
      </c>
      <c r="AL44" s="21">
        <v>16</v>
      </c>
      <c r="AM44" s="21">
        <v>16</v>
      </c>
      <c r="AN44" s="21"/>
      <c r="AO44" s="24" t="s">
        <v>95</v>
      </c>
      <c r="AP44" s="24" t="s">
        <v>91</v>
      </c>
    </row>
    <row r="45" spans="1:42">
      <c r="A45" s="16" t="s">
        <v>17</v>
      </c>
      <c r="B45" s="16" t="s">
        <v>47</v>
      </c>
      <c r="C45" s="38">
        <f t="shared" si="33"/>
        <v>8</v>
      </c>
      <c r="D45" s="20"/>
      <c r="E45" s="21"/>
      <c r="F45" s="20"/>
      <c r="G45" s="43">
        <f t="shared" si="36"/>
        <v>0</v>
      </c>
      <c r="H45" s="21"/>
      <c r="I45" s="21"/>
      <c r="J45" s="20"/>
      <c r="K45" s="43">
        <f t="shared" si="25"/>
        <v>0</v>
      </c>
      <c r="L45" s="21"/>
      <c r="M45" s="21"/>
      <c r="N45" s="21"/>
      <c r="O45" s="21"/>
      <c r="P45" s="21"/>
      <c r="Q45" s="20"/>
      <c r="R45" s="43">
        <f t="shared" si="29"/>
        <v>0</v>
      </c>
      <c r="S45" s="21"/>
      <c r="T45" s="20"/>
      <c r="U45" s="43">
        <f t="shared" si="34"/>
        <v>0</v>
      </c>
      <c r="V45" s="21"/>
      <c r="W45" s="21"/>
      <c r="X45" s="21"/>
      <c r="Y45" s="21"/>
      <c r="Z45" s="21"/>
      <c r="AA45" s="21"/>
      <c r="AB45" s="21"/>
      <c r="AC45" s="21"/>
      <c r="AD45" s="20"/>
      <c r="AE45" s="43">
        <f t="shared" si="37"/>
        <v>0</v>
      </c>
      <c r="AF45" s="21"/>
      <c r="AG45" s="20"/>
      <c r="AH45" s="43">
        <f t="shared" si="35"/>
        <v>0</v>
      </c>
      <c r="AI45" s="21"/>
      <c r="AJ45" s="20"/>
      <c r="AK45" s="43">
        <f t="shared" si="38"/>
        <v>8</v>
      </c>
      <c r="AL45" s="21">
        <v>8</v>
      </c>
      <c r="AM45" s="21"/>
      <c r="AN45" s="21"/>
      <c r="AO45" s="24" t="s">
        <v>95</v>
      </c>
      <c r="AP45" s="24" t="s">
        <v>91</v>
      </c>
    </row>
    <row r="46" spans="1:42">
      <c r="A46" s="16" t="s">
        <v>17</v>
      </c>
      <c r="B46" s="16" t="s">
        <v>48</v>
      </c>
      <c r="C46" s="38">
        <f t="shared" si="33"/>
        <v>80</v>
      </c>
      <c r="D46" s="20"/>
      <c r="E46" s="21"/>
      <c r="F46" s="20"/>
      <c r="G46" s="43">
        <f t="shared" si="36"/>
        <v>0</v>
      </c>
      <c r="H46" s="21"/>
      <c r="I46" s="21"/>
      <c r="J46" s="20"/>
      <c r="K46" s="43">
        <f t="shared" si="25"/>
        <v>0</v>
      </c>
      <c r="L46" s="21"/>
      <c r="M46" s="21"/>
      <c r="N46" s="21"/>
      <c r="O46" s="21"/>
      <c r="P46" s="21"/>
      <c r="Q46" s="20"/>
      <c r="R46" s="43">
        <f t="shared" si="29"/>
        <v>0</v>
      </c>
      <c r="S46" s="21"/>
      <c r="T46" s="20"/>
      <c r="U46" s="43">
        <f t="shared" si="34"/>
        <v>0</v>
      </c>
      <c r="V46" s="21"/>
      <c r="W46" s="21"/>
      <c r="X46" s="21"/>
      <c r="Y46" s="21"/>
      <c r="Z46" s="21"/>
      <c r="AA46" s="21"/>
      <c r="AB46" s="21"/>
      <c r="AC46" s="21"/>
      <c r="AD46" s="20"/>
      <c r="AE46" s="43">
        <f t="shared" si="37"/>
        <v>0</v>
      </c>
      <c r="AF46" s="21"/>
      <c r="AG46" s="20"/>
      <c r="AH46" s="43">
        <f t="shared" si="35"/>
        <v>0</v>
      </c>
      <c r="AI46" s="21"/>
      <c r="AJ46" s="20"/>
      <c r="AK46" s="43">
        <f t="shared" si="38"/>
        <v>80</v>
      </c>
      <c r="AL46" s="21">
        <v>64</v>
      </c>
      <c r="AM46" s="21">
        <v>16</v>
      </c>
      <c r="AN46" s="21"/>
      <c r="AO46" s="24" t="s">
        <v>95</v>
      </c>
      <c r="AP46" s="24" t="s">
        <v>91</v>
      </c>
    </row>
    <row r="47" spans="1:42">
      <c r="A47" s="16" t="s">
        <v>17</v>
      </c>
      <c r="B47" s="16" t="s">
        <v>19</v>
      </c>
      <c r="C47" s="38">
        <f t="shared" si="33"/>
        <v>76</v>
      </c>
      <c r="D47" s="20"/>
      <c r="E47" s="21"/>
      <c r="F47" s="20"/>
      <c r="G47" s="43">
        <f t="shared" si="36"/>
        <v>0</v>
      </c>
      <c r="H47" s="21"/>
      <c r="I47" s="21"/>
      <c r="J47" s="20">
        <v>0</v>
      </c>
      <c r="K47" s="43">
        <f t="shared" si="25"/>
        <v>56</v>
      </c>
      <c r="L47" s="21"/>
      <c r="M47" s="21"/>
      <c r="N47" s="21"/>
      <c r="O47" s="21">
        <v>56</v>
      </c>
      <c r="P47" s="21"/>
      <c r="Q47" s="20">
        <v>0</v>
      </c>
      <c r="R47" s="43">
        <f t="shared" si="29"/>
        <v>0</v>
      </c>
      <c r="S47" s="21"/>
      <c r="T47" s="20">
        <v>0</v>
      </c>
      <c r="U47" s="43">
        <f t="shared" si="34"/>
        <v>0</v>
      </c>
      <c r="V47" s="21"/>
      <c r="W47" s="21"/>
      <c r="X47" s="21"/>
      <c r="Y47" s="21"/>
      <c r="Z47" s="21"/>
      <c r="AA47" s="21"/>
      <c r="AB47" s="21"/>
      <c r="AC47" s="21"/>
      <c r="AD47" s="20">
        <v>0</v>
      </c>
      <c r="AE47" s="43">
        <f>SUM(AF47:AF47)</f>
        <v>0</v>
      </c>
      <c r="AF47" s="21"/>
      <c r="AG47" s="20">
        <v>0</v>
      </c>
      <c r="AH47" s="43">
        <f t="shared" si="35"/>
        <v>0</v>
      </c>
      <c r="AI47" s="21"/>
      <c r="AJ47" s="20">
        <v>0</v>
      </c>
      <c r="AK47" s="43">
        <f>SUM(AL47:AN47)</f>
        <v>20</v>
      </c>
      <c r="AL47" s="21">
        <v>0</v>
      </c>
      <c r="AM47" s="21">
        <v>16</v>
      </c>
      <c r="AN47" s="21">
        <v>4</v>
      </c>
      <c r="AO47" s="24" t="s">
        <v>95</v>
      </c>
      <c r="AP47" s="24" t="s">
        <v>91</v>
      </c>
    </row>
    <row r="48" spans="1:42">
      <c r="A48" s="16" t="s">
        <v>17</v>
      </c>
      <c r="B48" s="16" t="s">
        <v>49</v>
      </c>
      <c r="C48" s="38">
        <f t="shared" si="33"/>
        <v>12</v>
      </c>
      <c r="D48" s="20"/>
      <c r="E48" s="21"/>
      <c r="F48" s="20"/>
      <c r="G48" s="43">
        <f>SUM(I48:I48)</f>
        <v>0</v>
      </c>
      <c r="H48" s="21"/>
      <c r="I48" s="21"/>
      <c r="J48" s="20">
        <v>0</v>
      </c>
      <c r="K48" s="43">
        <f t="shared" si="25"/>
        <v>0</v>
      </c>
      <c r="L48" s="21"/>
      <c r="M48" s="21"/>
      <c r="N48" s="21"/>
      <c r="O48" s="21"/>
      <c r="P48" s="21"/>
      <c r="Q48" s="20">
        <v>0</v>
      </c>
      <c r="R48" s="43">
        <f t="shared" si="29"/>
        <v>0</v>
      </c>
      <c r="S48" s="21"/>
      <c r="T48" s="20"/>
      <c r="U48" s="43">
        <f t="shared" si="34"/>
        <v>0</v>
      </c>
      <c r="V48" s="21"/>
      <c r="W48" s="21"/>
      <c r="X48" s="21"/>
      <c r="Y48" s="21"/>
      <c r="Z48" s="21"/>
      <c r="AA48" s="21"/>
      <c r="AB48" s="21"/>
      <c r="AC48" s="21"/>
      <c r="AD48" s="20">
        <v>0</v>
      </c>
      <c r="AE48" s="43">
        <f>SUM(AF48:AF48)</f>
        <v>0</v>
      </c>
      <c r="AF48" s="21"/>
      <c r="AG48" s="20">
        <v>0</v>
      </c>
      <c r="AH48" s="43">
        <f t="shared" si="35"/>
        <v>0</v>
      </c>
      <c r="AI48" s="21"/>
      <c r="AJ48" s="20">
        <v>0</v>
      </c>
      <c r="AK48" s="43">
        <f>SUM(AL48:AN48)</f>
        <v>12</v>
      </c>
      <c r="AL48" s="21">
        <v>8</v>
      </c>
      <c r="AM48" s="21">
        <v>4</v>
      </c>
      <c r="AN48" s="21"/>
      <c r="AO48" s="24" t="s">
        <v>95</v>
      </c>
      <c r="AP48" s="24" t="s">
        <v>91</v>
      </c>
    </row>
    <row r="49" spans="1:42">
      <c r="A49" s="16" t="s">
        <v>17</v>
      </c>
      <c r="B49" s="16" t="s">
        <v>50</v>
      </c>
      <c r="C49" s="38">
        <f t="shared" si="33"/>
        <v>12</v>
      </c>
      <c r="D49" s="20"/>
      <c r="E49" s="21"/>
      <c r="F49" s="20"/>
      <c r="G49" s="43">
        <f>SUM(I49:I49)</f>
        <v>0</v>
      </c>
      <c r="H49" s="21"/>
      <c r="I49" s="21"/>
      <c r="J49" s="20">
        <v>0</v>
      </c>
      <c r="K49" s="43">
        <f t="shared" si="25"/>
        <v>0</v>
      </c>
      <c r="L49" s="21"/>
      <c r="M49" s="21"/>
      <c r="N49" s="21"/>
      <c r="O49" s="21"/>
      <c r="P49" s="21"/>
      <c r="Q49" s="20">
        <v>0</v>
      </c>
      <c r="R49" s="43">
        <f t="shared" si="29"/>
        <v>0</v>
      </c>
      <c r="S49" s="21"/>
      <c r="T49" s="20">
        <v>0</v>
      </c>
      <c r="U49" s="43">
        <f t="shared" si="34"/>
        <v>0</v>
      </c>
      <c r="V49" s="21"/>
      <c r="W49" s="21"/>
      <c r="X49" s="21"/>
      <c r="Y49" s="21"/>
      <c r="Z49" s="21"/>
      <c r="AA49" s="21"/>
      <c r="AB49" s="21"/>
      <c r="AC49" s="21"/>
      <c r="AD49" s="20">
        <v>0</v>
      </c>
      <c r="AE49" s="43">
        <f>SUM(AF49:AF49)</f>
        <v>0</v>
      </c>
      <c r="AF49" s="21"/>
      <c r="AG49" s="20">
        <v>0</v>
      </c>
      <c r="AH49" s="43">
        <f t="shared" si="35"/>
        <v>0</v>
      </c>
      <c r="AI49" s="21"/>
      <c r="AJ49" s="20">
        <v>0</v>
      </c>
      <c r="AK49" s="43">
        <f>SUM(AL49:AN49)</f>
        <v>12</v>
      </c>
      <c r="AL49" s="21">
        <v>8</v>
      </c>
      <c r="AM49" s="21">
        <v>4</v>
      </c>
      <c r="AN49" s="21"/>
      <c r="AO49" s="24" t="s">
        <v>95</v>
      </c>
      <c r="AP49" s="24" t="s">
        <v>91</v>
      </c>
    </row>
    <row r="50" spans="1:42">
      <c r="A50" s="22" t="s">
        <v>26</v>
      </c>
      <c r="B50" s="22"/>
      <c r="C50" s="23">
        <f>SUM(C51:C54)</f>
        <v>152</v>
      </c>
      <c r="D50" s="23">
        <f>SUM(D51:D54)</f>
        <v>0</v>
      </c>
      <c r="E50" s="23">
        <f t="shared" ref="E50" si="39">SUM(E51:E54)</f>
        <v>0</v>
      </c>
      <c r="F50" s="23">
        <f>SUM(F51:F54)</f>
        <v>0</v>
      </c>
      <c r="G50" s="23">
        <f>SUM(G51:G54)</f>
        <v>32</v>
      </c>
      <c r="H50" s="23">
        <f>SUM(H51:H54)</f>
        <v>0</v>
      </c>
      <c r="I50" s="23">
        <f>SUM(I51:I54)</f>
        <v>0</v>
      </c>
      <c r="J50" s="23">
        <f t="shared" ref="J50:AN50" si="40">SUM(J51:J54)</f>
        <v>0</v>
      </c>
      <c r="K50" s="23">
        <f t="shared" si="25"/>
        <v>96</v>
      </c>
      <c r="L50" s="23">
        <f t="shared" si="40"/>
        <v>32</v>
      </c>
      <c r="M50" s="23">
        <f t="shared" si="40"/>
        <v>32</v>
      </c>
      <c r="N50" s="23">
        <f t="shared" si="40"/>
        <v>0</v>
      </c>
      <c r="O50" s="23">
        <v>16</v>
      </c>
      <c r="P50" s="23">
        <f t="shared" ref="P50" si="41">SUM(P51:P54)</f>
        <v>16</v>
      </c>
      <c r="Q50" s="23">
        <f t="shared" si="40"/>
        <v>0</v>
      </c>
      <c r="R50" s="23">
        <f t="shared" si="40"/>
        <v>0</v>
      </c>
      <c r="S50" s="23">
        <f t="shared" si="40"/>
        <v>0</v>
      </c>
      <c r="T50" s="23">
        <f t="shared" si="40"/>
        <v>0</v>
      </c>
      <c r="U50" s="23">
        <f t="shared" si="40"/>
        <v>24</v>
      </c>
      <c r="V50" s="23">
        <f t="shared" si="40"/>
        <v>24</v>
      </c>
      <c r="W50" s="23">
        <f t="shared" si="40"/>
        <v>0</v>
      </c>
      <c r="X50" s="23">
        <f t="shared" si="40"/>
        <v>0</v>
      </c>
      <c r="Y50" s="23">
        <f t="shared" si="40"/>
        <v>0</v>
      </c>
      <c r="Z50" s="23">
        <f t="shared" si="40"/>
        <v>0</v>
      </c>
      <c r="AA50" s="23">
        <f t="shared" si="40"/>
        <v>0</v>
      </c>
      <c r="AB50" s="23">
        <f t="shared" si="40"/>
        <v>0</v>
      </c>
      <c r="AC50" s="23">
        <f t="shared" si="40"/>
        <v>0</v>
      </c>
      <c r="AD50" s="23">
        <f t="shared" si="40"/>
        <v>0</v>
      </c>
      <c r="AE50" s="23">
        <f t="shared" si="40"/>
        <v>16</v>
      </c>
      <c r="AF50" s="23">
        <f t="shared" si="40"/>
        <v>16</v>
      </c>
      <c r="AG50" s="23">
        <f t="shared" si="40"/>
        <v>0</v>
      </c>
      <c r="AH50" s="23">
        <f t="shared" si="40"/>
        <v>0</v>
      </c>
      <c r="AI50" s="23">
        <f t="shared" si="40"/>
        <v>8</v>
      </c>
      <c r="AJ50" s="23">
        <f t="shared" si="40"/>
        <v>0</v>
      </c>
      <c r="AK50" s="23">
        <f t="shared" si="40"/>
        <v>0</v>
      </c>
      <c r="AL50" s="23">
        <f t="shared" si="40"/>
        <v>8</v>
      </c>
      <c r="AM50" s="23">
        <f t="shared" si="40"/>
        <v>8</v>
      </c>
      <c r="AN50" s="23">
        <f t="shared" si="40"/>
        <v>0</v>
      </c>
      <c r="AO50" s="24"/>
      <c r="AP50" s="24"/>
    </row>
    <row r="51" spans="1:42">
      <c r="A51" s="16" t="s">
        <v>58</v>
      </c>
      <c r="B51" s="16" t="s">
        <v>42</v>
      </c>
      <c r="C51" s="38">
        <f>G51+K51+R51+U51+AE51+AH51+AK51</f>
        <v>48</v>
      </c>
      <c r="D51" s="20"/>
      <c r="E51" s="21"/>
      <c r="F51" s="20"/>
      <c r="G51" s="43">
        <f>SUM(I51:P51)</f>
        <v>32</v>
      </c>
      <c r="H51" s="21"/>
      <c r="I51" s="21"/>
      <c r="J51" s="20">
        <v>0</v>
      </c>
      <c r="K51" s="43">
        <f t="shared" si="25"/>
        <v>16</v>
      </c>
      <c r="L51" s="21"/>
      <c r="M51" s="21"/>
      <c r="N51" s="21"/>
      <c r="O51" s="21"/>
      <c r="P51" s="21">
        <v>16</v>
      </c>
      <c r="Q51" s="20">
        <v>0</v>
      </c>
      <c r="R51" s="43">
        <f t="shared" si="29"/>
        <v>0</v>
      </c>
      <c r="S51" s="21"/>
      <c r="T51" s="20">
        <v>0</v>
      </c>
      <c r="U51" s="43">
        <f>SUM(V51:AC51)</f>
        <v>0</v>
      </c>
      <c r="V51" s="21"/>
      <c r="W51" s="21"/>
      <c r="X51" s="21"/>
      <c r="Y51" s="21"/>
      <c r="Z51" s="21"/>
      <c r="AA51" s="21"/>
      <c r="AB51" s="21"/>
      <c r="AC51" s="21"/>
      <c r="AD51" s="20">
        <v>0</v>
      </c>
      <c r="AE51" s="43">
        <f>SUM(AF51:AF51)</f>
        <v>0</v>
      </c>
      <c r="AF51" s="21"/>
      <c r="AG51" s="20">
        <v>0</v>
      </c>
      <c r="AH51" s="43">
        <f t="shared" si="35"/>
        <v>0</v>
      </c>
      <c r="AI51" s="21"/>
      <c r="AJ51" s="20"/>
      <c r="AK51" s="43">
        <f>SUM(AL51:AN51)</f>
        <v>0</v>
      </c>
      <c r="AL51" s="21"/>
      <c r="AM51" s="21"/>
      <c r="AN51" s="21"/>
      <c r="AO51" s="24" t="s">
        <v>92</v>
      </c>
      <c r="AP51" s="24" t="s">
        <v>90</v>
      </c>
    </row>
    <row r="52" spans="1:42">
      <c r="A52" s="16" t="s">
        <v>58</v>
      </c>
      <c r="B52" s="16" t="s">
        <v>38</v>
      </c>
      <c r="C52" s="38">
        <f>G52+K52+R52+U52+AE52+AH52+AK52</f>
        <v>64</v>
      </c>
      <c r="D52" s="20"/>
      <c r="E52" s="21"/>
      <c r="F52" s="20"/>
      <c r="G52" s="43">
        <f>SUM(I52:I52)</f>
        <v>0</v>
      </c>
      <c r="H52" s="21"/>
      <c r="I52" s="21"/>
      <c r="J52" s="20"/>
      <c r="K52" s="43">
        <f t="shared" si="25"/>
        <v>64</v>
      </c>
      <c r="L52" s="21">
        <v>32</v>
      </c>
      <c r="M52" s="21">
        <v>32</v>
      </c>
      <c r="N52" s="21"/>
      <c r="O52" s="21"/>
      <c r="P52" s="21"/>
      <c r="Q52" s="20"/>
      <c r="R52" s="43">
        <f t="shared" si="29"/>
        <v>0</v>
      </c>
      <c r="S52" s="21"/>
      <c r="T52" s="20">
        <v>0</v>
      </c>
      <c r="U52" s="43">
        <f>SUM(V52:AC52)</f>
        <v>0</v>
      </c>
      <c r="V52" s="21"/>
      <c r="W52" s="21"/>
      <c r="X52" s="21"/>
      <c r="Y52" s="21"/>
      <c r="Z52" s="21"/>
      <c r="AA52" s="21"/>
      <c r="AB52" s="21"/>
      <c r="AC52" s="21"/>
      <c r="AD52" s="20">
        <v>0</v>
      </c>
      <c r="AE52" s="43">
        <f>SUM(AF52:AF52)</f>
        <v>0</v>
      </c>
      <c r="AF52" s="21"/>
      <c r="AG52" s="20"/>
      <c r="AH52" s="43"/>
      <c r="AI52" s="21"/>
      <c r="AJ52" s="20"/>
      <c r="AK52" s="43"/>
      <c r="AL52" s="21"/>
      <c r="AM52" s="21"/>
      <c r="AN52" s="21"/>
      <c r="AO52" s="24" t="s">
        <v>92</v>
      </c>
      <c r="AP52" s="24" t="s">
        <v>90</v>
      </c>
    </row>
    <row r="53" spans="1:42">
      <c r="A53" s="16" t="s">
        <v>58</v>
      </c>
      <c r="B53" s="16" t="s">
        <v>53</v>
      </c>
      <c r="C53" s="38">
        <f>G53+K53+R53+U53+AE53+AH53+AK53</f>
        <v>24</v>
      </c>
      <c r="D53" s="20"/>
      <c r="E53" s="21"/>
      <c r="F53" s="20"/>
      <c r="G53" s="43">
        <f>SUM(I53:I53)</f>
        <v>0</v>
      </c>
      <c r="H53" s="21"/>
      <c r="I53" s="21"/>
      <c r="J53" s="20"/>
      <c r="K53" s="43">
        <f t="shared" si="25"/>
        <v>0</v>
      </c>
      <c r="L53" s="21"/>
      <c r="M53" s="21"/>
      <c r="N53" s="21"/>
      <c r="O53" s="21"/>
      <c r="P53" s="21"/>
      <c r="Q53" s="20"/>
      <c r="R53" s="43">
        <f t="shared" si="29"/>
        <v>0</v>
      </c>
      <c r="S53" s="21"/>
      <c r="T53" s="20">
        <v>0</v>
      </c>
      <c r="U53" s="43">
        <f>SUM(V53:AC53)</f>
        <v>24</v>
      </c>
      <c r="V53" s="21">
        <v>24</v>
      </c>
      <c r="W53" s="21"/>
      <c r="X53" s="21"/>
      <c r="Y53" s="21"/>
      <c r="Z53" s="21"/>
      <c r="AA53" s="21"/>
      <c r="AB53" s="21"/>
      <c r="AC53" s="21"/>
      <c r="AD53" s="20">
        <v>0</v>
      </c>
      <c r="AE53" s="43">
        <f>SUM(AF53:AF53)</f>
        <v>0</v>
      </c>
      <c r="AF53" s="21"/>
      <c r="AG53" s="20"/>
      <c r="AH53" s="43"/>
      <c r="AI53" s="21">
        <v>8</v>
      </c>
      <c r="AJ53" s="20"/>
      <c r="AK53" s="43"/>
      <c r="AL53" s="21">
        <v>8</v>
      </c>
      <c r="AM53" s="21">
        <v>8</v>
      </c>
      <c r="AN53" s="21"/>
      <c r="AO53" s="24" t="s">
        <v>92</v>
      </c>
      <c r="AP53" s="24" t="s">
        <v>90</v>
      </c>
    </row>
    <row r="54" spans="1:42">
      <c r="A54" s="16" t="s">
        <v>58</v>
      </c>
      <c r="B54" s="16" t="s">
        <v>39</v>
      </c>
      <c r="C54" s="38">
        <f>G54+K54+R54+U54+AE54+AH54+AK54</f>
        <v>16</v>
      </c>
      <c r="D54" s="20"/>
      <c r="E54" s="21"/>
      <c r="F54" s="20"/>
      <c r="G54" s="43">
        <f>SUM(I54:I54)</f>
        <v>0</v>
      </c>
      <c r="H54" s="21"/>
      <c r="I54" s="21"/>
      <c r="J54" s="20"/>
      <c r="K54" s="43">
        <f t="shared" si="25"/>
        <v>0</v>
      </c>
      <c r="L54" s="21"/>
      <c r="M54" s="21"/>
      <c r="N54" s="21"/>
      <c r="O54" s="21"/>
      <c r="P54" s="21"/>
      <c r="Q54" s="20"/>
      <c r="R54" s="43">
        <f t="shared" si="29"/>
        <v>0</v>
      </c>
      <c r="S54" s="21"/>
      <c r="T54" s="20">
        <v>0</v>
      </c>
      <c r="U54" s="43">
        <f>SUM(V54:AC54)</f>
        <v>0</v>
      </c>
      <c r="V54" s="21"/>
      <c r="W54" s="21"/>
      <c r="X54" s="21"/>
      <c r="Y54" s="21"/>
      <c r="Z54" s="21"/>
      <c r="AA54" s="21"/>
      <c r="AB54" s="21"/>
      <c r="AC54" s="21"/>
      <c r="AD54" s="20">
        <v>0</v>
      </c>
      <c r="AE54" s="43">
        <f>SUM(AF54:AF54)</f>
        <v>16</v>
      </c>
      <c r="AF54" s="21">
        <v>16</v>
      </c>
      <c r="AG54" s="20"/>
      <c r="AH54" s="43"/>
      <c r="AI54" s="21"/>
      <c r="AJ54" s="20"/>
      <c r="AK54" s="43"/>
      <c r="AL54" s="21"/>
      <c r="AM54" s="21"/>
      <c r="AN54" s="21"/>
      <c r="AO54" s="24" t="s">
        <v>92</v>
      </c>
      <c r="AP54" s="24" t="s">
        <v>90</v>
      </c>
    </row>
    <row r="55" spans="1:42">
      <c r="A55" s="22" t="s">
        <v>79</v>
      </c>
      <c r="B55" s="22"/>
      <c r="C55" s="23">
        <f>SUM(C56:C60)</f>
        <v>568</v>
      </c>
      <c r="D55" s="23">
        <f t="shared" ref="D55:AN55" si="42">SUM(D56:D60)</f>
        <v>0</v>
      </c>
      <c r="E55" s="23">
        <f t="shared" si="42"/>
        <v>0</v>
      </c>
      <c r="F55" s="23">
        <f t="shared" si="42"/>
        <v>0</v>
      </c>
      <c r="G55" s="23">
        <f t="shared" si="42"/>
        <v>48</v>
      </c>
      <c r="H55" s="23">
        <f t="shared" ref="H55" si="43">SUM(H56:H60)</f>
        <v>48</v>
      </c>
      <c r="I55" s="23">
        <f t="shared" si="42"/>
        <v>48</v>
      </c>
      <c r="J55" s="23">
        <f t="shared" si="42"/>
        <v>0</v>
      </c>
      <c r="K55" s="23">
        <f t="shared" si="42"/>
        <v>200</v>
      </c>
      <c r="L55" s="23">
        <f t="shared" si="42"/>
        <v>48</v>
      </c>
      <c r="M55" s="23">
        <f t="shared" si="42"/>
        <v>48</v>
      </c>
      <c r="N55" s="23">
        <f t="shared" si="42"/>
        <v>48</v>
      </c>
      <c r="O55" s="23">
        <f t="shared" si="42"/>
        <v>24</v>
      </c>
      <c r="P55" s="23">
        <f t="shared" ref="P55" si="44">SUM(P56:P60)</f>
        <v>32</v>
      </c>
      <c r="Q55" s="23">
        <f t="shared" si="42"/>
        <v>0</v>
      </c>
      <c r="R55" s="23">
        <f t="shared" si="42"/>
        <v>28</v>
      </c>
      <c r="S55" s="23">
        <f t="shared" si="42"/>
        <v>28</v>
      </c>
      <c r="T55" s="23">
        <f t="shared" si="42"/>
        <v>0</v>
      </c>
      <c r="U55" s="23">
        <f t="shared" si="42"/>
        <v>152</v>
      </c>
      <c r="V55" s="23">
        <f t="shared" si="42"/>
        <v>16</v>
      </c>
      <c r="W55" s="23">
        <f t="shared" si="42"/>
        <v>16</v>
      </c>
      <c r="X55" s="23">
        <f t="shared" si="42"/>
        <v>16</v>
      </c>
      <c r="Y55" s="23">
        <f t="shared" si="42"/>
        <v>16</v>
      </c>
      <c r="Z55" s="23">
        <f t="shared" si="42"/>
        <v>40</v>
      </c>
      <c r="AA55" s="23">
        <f t="shared" si="42"/>
        <v>16</v>
      </c>
      <c r="AB55" s="23">
        <f t="shared" si="42"/>
        <v>16</v>
      </c>
      <c r="AC55" s="23">
        <f t="shared" si="42"/>
        <v>16</v>
      </c>
      <c r="AD55" s="23">
        <f t="shared" si="42"/>
        <v>0</v>
      </c>
      <c r="AE55" s="23">
        <f t="shared" si="42"/>
        <v>28</v>
      </c>
      <c r="AF55" s="23">
        <f t="shared" si="42"/>
        <v>28</v>
      </c>
      <c r="AG55" s="23">
        <f t="shared" si="42"/>
        <v>0</v>
      </c>
      <c r="AH55" s="23">
        <f t="shared" si="42"/>
        <v>36</v>
      </c>
      <c r="AI55" s="23">
        <f t="shared" si="42"/>
        <v>28</v>
      </c>
      <c r="AJ55" s="23">
        <f t="shared" si="42"/>
        <v>0</v>
      </c>
      <c r="AK55" s="23">
        <f t="shared" si="42"/>
        <v>76</v>
      </c>
      <c r="AL55" s="23">
        <f t="shared" si="42"/>
        <v>20</v>
      </c>
      <c r="AM55" s="23">
        <f t="shared" si="42"/>
        <v>56</v>
      </c>
      <c r="AN55" s="23">
        <f t="shared" si="42"/>
        <v>0</v>
      </c>
      <c r="AO55" s="24"/>
      <c r="AP55" s="24"/>
    </row>
    <row r="56" spans="1:42">
      <c r="A56" s="16" t="s">
        <v>21</v>
      </c>
      <c r="B56" s="16" t="s">
        <v>63</v>
      </c>
      <c r="C56" s="38">
        <f>G56+K56+R56+U56+AE56+AH56+AK56</f>
        <v>32</v>
      </c>
      <c r="D56" s="20"/>
      <c r="E56" s="21"/>
      <c r="F56" s="20"/>
      <c r="G56" s="43">
        <f>SUM(I56:I56)</f>
        <v>0</v>
      </c>
      <c r="H56" s="21">
        <v>0</v>
      </c>
      <c r="I56" s="21">
        <v>0</v>
      </c>
      <c r="J56" s="20"/>
      <c r="K56" s="43">
        <f>SUM(L56:P56)</f>
        <v>24</v>
      </c>
      <c r="L56" s="21">
        <v>0</v>
      </c>
      <c r="M56" s="21">
        <v>0</v>
      </c>
      <c r="N56" s="21">
        <v>16</v>
      </c>
      <c r="O56" s="21">
        <v>0</v>
      </c>
      <c r="P56" s="21">
        <v>8</v>
      </c>
      <c r="Q56" s="20"/>
      <c r="R56" s="43">
        <f t="shared" si="29"/>
        <v>0</v>
      </c>
      <c r="S56" s="21">
        <v>0</v>
      </c>
      <c r="T56" s="20"/>
      <c r="U56" s="43">
        <f>SUM(V56:AC56)</f>
        <v>0</v>
      </c>
      <c r="V56" s="21">
        <v>0</v>
      </c>
      <c r="W56" s="21">
        <v>0</v>
      </c>
      <c r="X56" s="21">
        <v>0</v>
      </c>
      <c r="Y56" s="21">
        <v>0</v>
      </c>
      <c r="Z56" s="21">
        <v>0</v>
      </c>
      <c r="AA56" s="21">
        <v>0</v>
      </c>
      <c r="AB56" s="21">
        <v>0</v>
      </c>
      <c r="AC56" s="21">
        <v>0</v>
      </c>
      <c r="AD56" s="20"/>
      <c r="AE56" s="43">
        <f>SUM(AF56:AF56)</f>
        <v>0</v>
      </c>
      <c r="AF56" s="21">
        <v>0</v>
      </c>
      <c r="AG56" s="20"/>
      <c r="AH56" s="43">
        <v>8</v>
      </c>
      <c r="AI56" s="21">
        <v>0</v>
      </c>
      <c r="AJ56" s="20"/>
      <c r="AK56" s="43">
        <f>SUM(AL56:AN56)</f>
        <v>0</v>
      </c>
      <c r="AL56" s="21">
        <v>0</v>
      </c>
      <c r="AM56" s="21">
        <v>0</v>
      </c>
      <c r="AN56" s="21">
        <v>0</v>
      </c>
      <c r="AO56" s="24" t="s">
        <v>96</v>
      </c>
      <c r="AP56" s="24" t="s">
        <v>91</v>
      </c>
    </row>
    <row r="57" spans="1:42">
      <c r="A57" s="16" t="s">
        <v>21</v>
      </c>
      <c r="B57" s="16" t="s">
        <v>64</v>
      </c>
      <c r="C57" s="38">
        <f>G57+K57+R57+U57+AE57+AH57+AK57</f>
        <v>224</v>
      </c>
      <c r="D57" s="20"/>
      <c r="E57" s="21"/>
      <c r="F57" s="20"/>
      <c r="G57" s="43">
        <f>SUM(I57:I57)</f>
        <v>8</v>
      </c>
      <c r="H57" s="21">
        <v>8</v>
      </c>
      <c r="I57" s="21">
        <v>8</v>
      </c>
      <c r="J57" s="20"/>
      <c r="K57" s="43">
        <f>SUM(L57:P57)</f>
        <v>88</v>
      </c>
      <c r="L57" s="21">
        <v>32</v>
      </c>
      <c r="M57" s="21">
        <v>32</v>
      </c>
      <c r="N57" s="21">
        <v>8</v>
      </c>
      <c r="O57" s="21">
        <v>8</v>
      </c>
      <c r="P57" s="21">
        <v>8</v>
      </c>
      <c r="Q57" s="20"/>
      <c r="R57" s="43">
        <f t="shared" si="29"/>
        <v>8</v>
      </c>
      <c r="S57" s="21">
        <v>8</v>
      </c>
      <c r="T57" s="20"/>
      <c r="U57" s="43">
        <f>SUM(V57:AC57)</f>
        <v>88</v>
      </c>
      <c r="V57" s="21">
        <v>8</v>
      </c>
      <c r="W57" s="21">
        <v>8</v>
      </c>
      <c r="X57" s="21">
        <v>8</v>
      </c>
      <c r="Y57" s="21">
        <v>8</v>
      </c>
      <c r="Z57" s="21">
        <v>32</v>
      </c>
      <c r="AA57" s="21">
        <v>8</v>
      </c>
      <c r="AB57" s="21">
        <v>8</v>
      </c>
      <c r="AC57" s="21">
        <v>8</v>
      </c>
      <c r="AD57" s="20"/>
      <c r="AE57" s="43">
        <f>SUM(AF57:AF57)</f>
        <v>8</v>
      </c>
      <c r="AF57" s="21">
        <v>8</v>
      </c>
      <c r="AG57" s="20"/>
      <c r="AH57" s="43">
        <f t="shared" si="35"/>
        <v>8</v>
      </c>
      <c r="AI57" s="21">
        <v>8</v>
      </c>
      <c r="AJ57" s="20"/>
      <c r="AK57" s="43">
        <f>SUM(AL57:AN57)</f>
        <v>16</v>
      </c>
      <c r="AL57" s="21">
        <v>8</v>
      </c>
      <c r="AM57" s="21">
        <v>8</v>
      </c>
      <c r="AN57" s="21">
        <v>0</v>
      </c>
      <c r="AO57" s="24" t="s">
        <v>96</v>
      </c>
      <c r="AP57" s="24" t="s">
        <v>91</v>
      </c>
    </row>
    <row r="58" spans="1:42">
      <c r="A58" s="16" t="s">
        <v>62</v>
      </c>
      <c r="B58" s="16" t="s">
        <v>51</v>
      </c>
      <c r="C58" s="38">
        <f>G58+K58+R58+U58+AE58+AH58+AK58</f>
        <v>56</v>
      </c>
      <c r="D58" s="20"/>
      <c r="E58" s="21"/>
      <c r="F58" s="20"/>
      <c r="G58" s="43">
        <v>8</v>
      </c>
      <c r="H58" s="21">
        <v>8</v>
      </c>
      <c r="I58" s="21">
        <v>8</v>
      </c>
      <c r="J58" s="20">
        <v>0</v>
      </c>
      <c r="K58" s="43">
        <f>SUM(L58:P58)</f>
        <v>8</v>
      </c>
      <c r="L58" s="21">
        <v>0</v>
      </c>
      <c r="M58" s="21">
        <v>0</v>
      </c>
      <c r="N58" s="21">
        <v>8</v>
      </c>
      <c r="O58" s="21">
        <v>0</v>
      </c>
      <c r="P58" s="21">
        <v>0</v>
      </c>
      <c r="Q58" s="20">
        <v>0</v>
      </c>
      <c r="R58" s="43">
        <f t="shared" si="29"/>
        <v>8</v>
      </c>
      <c r="S58" s="21">
        <v>8</v>
      </c>
      <c r="T58" s="20">
        <v>0</v>
      </c>
      <c r="U58" s="43">
        <v>0</v>
      </c>
      <c r="V58" s="21">
        <v>0</v>
      </c>
      <c r="W58" s="21">
        <v>0</v>
      </c>
      <c r="X58" s="21">
        <v>0</v>
      </c>
      <c r="Y58" s="21">
        <v>0</v>
      </c>
      <c r="Z58" s="21">
        <v>0</v>
      </c>
      <c r="AA58" s="21">
        <v>0</v>
      </c>
      <c r="AB58" s="21">
        <v>0</v>
      </c>
      <c r="AC58" s="21">
        <v>0</v>
      </c>
      <c r="AD58" s="20">
        <v>0</v>
      </c>
      <c r="AE58" s="43">
        <f>SUM(AF58:AF58)</f>
        <v>8</v>
      </c>
      <c r="AF58" s="21">
        <v>8</v>
      </c>
      <c r="AG58" s="20">
        <v>0</v>
      </c>
      <c r="AH58" s="43">
        <f t="shared" si="35"/>
        <v>8</v>
      </c>
      <c r="AI58" s="21">
        <v>8</v>
      </c>
      <c r="AJ58" s="20"/>
      <c r="AK58" s="43">
        <f>SUM(AL58:AN58)</f>
        <v>16</v>
      </c>
      <c r="AL58" s="21">
        <v>0</v>
      </c>
      <c r="AM58" s="21">
        <v>16</v>
      </c>
      <c r="AN58" s="21">
        <v>0</v>
      </c>
      <c r="AO58" s="24" t="s">
        <v>96</v>
      </c>
      <c r="AP58" s="24" t="s">
        <v>91</v>
      </c>
    </row>
    <row r="59" spans="1:42">
      <c r="A59" s="16" t="s">
        <v>62</v>
      </c>
      <c r="B59" s="16" t="s">
        <v>78</v>
      </c>
      <c r="C59" s="38">
        <f>G59+K59+R59+U59+AE59+AH59+AK59</f>
        <v>104</v>
      </c>
      <c r="D59" s="20"/>
      <c r="E59" s="21"/>
      <c r="F59" s="20"/>
      <c r="G59" s="43">
        <f>SUM(I59:I59)</f>
        <v>24</v>
      </c>
      <c r="H59" s="21">
        <v>24</v>
      </c>
      <c r="I59" s="21">
        <v>24</v>
      </c>
      <c r="J59" s="20"/>
      <c r="K59" s="43">
        <f>SUM(L59:P59)</f>
        <v>40</v>
      </c>
      <c r="L59" s="21">
        <v>8</v>
      </c>
      <c r="M59" s="21">
        <v>8</v>
      </c>
      <c r="N59" s="21">
        <v>8</v>
      </c>
      <c r="O59" s="21">
        <v>8</v>
      </c>
      <c r="P59" s="21">
        <v>8</v>
      </c>
      <c r="Q59" s="20"/>
      <c r="R59" s="43">
        <f t="shared" si="29"/>
        <v>4</v>
      </c>
      <c r="S59" s="21">
        <v>4</v>
      </c>
      <c r="T59" s="20"/>
      <c r="U59" s="43">
        <f>SUM(V59:AC59)</f>
        <v>0</v>
      </c>
      <c r="V59" s="21">
        <v>0</v>
      </c>
      <c r="W59" s="21">
        <v>0</v>
      </c>
      <c r="X59" s="21">
        <v>0</v>
      </c>
      <c r="Y59" s="21">
        <v>0</v>
      </c>
      <c r="Z59" s="21">
        <v>0</v>
      </c>
      <c r="AA59" s="21">
        <v>0</v>
      </c>
      <c r="AB59" s="21">
        <v>0</v>
      </c>
      <c r="AC59" s="21">
        <v>0</v>
      </c>
      <c r="AD59" s="20"/>
      <c r="AE59" s="43">
        <f>SUM(AF59:AF59)</f>
        <v>4</v>
      </c>
      <c r="AF59" s="21">
        <v>4</v>
      </c>
      <c r="AG59" s="20"/>
      <c r="AH59" s="43">
        <f>SUM(AI59)</f>
        <v>4</v>
      </c>
      <c r="AI59" s="21">
        <v>4</v>
      </c>
      <c r="AJ59" s="20"/>
      <c r="AK59" s="43">
        <f>SUM(AL59:AN59)</f>
        <v>28</v>
      </c>
      <c r="AL59" s="21">
        <v>4</v>
      </c>
      <c r="AM59" s="21">
        <v>24</v>
      </c>
      <c r="AN59" s="21">
        <v>0</v>
      </c>
      <c r="AO59" s="24" t="s">
        <v>96</v>
      </c>
      <c r="AP59" s="24" t="s">
        <v>91</v>
      </c>
    </row>
    <row r="60" spans="1:42" ht="30">
      <c r="A60" s="16" t="s">
        <v>54</v>
      </c>
      <c r="B60" s="16" t="s">
        <v>55</v>
      </c>
      <c r="C60" s="38">
        <f>G60+K60+R60+U60+AE60+AH60+AK60</f>
        <v>152</v>
      </c>
      <c r="D60" s="20"/>
      <c r="E60" s="21"/>
      <c r="F60" s="20"/>
      <c r="G60" s="43">
        <f>SUM(I60:I60)</f>
        <v>8</v>
      </c>
      <c r="H60" s="21">
        <v>8</v>
      </c>
      <c r="I60" s="21">
        <v>8</v>
      </c>
      <c r="J60" s="20"/>
      <c r="K60" s="43">
        <f>SUM(L60:P60)</f>
        <v>40</v>
      </c>
      <c r="L60" s="21">
        <v>8</v>
      </c>
      <c r="M60" s="21">
        <v>8</v>
      </c>
      <c r="N60" s="21">
        <v>8</v>
      </c>
      <c r="O60" s="21">
        <v>8</v>
      </c>
      <c r="P60" s="21">
        <v>8</v>
      </c>
      <c r="Q60" s="20"/>
      <c r="R60" s="43">
        <f t="shared" si="29"/>
        <v>8</v>
      </c>
      <c r="S60" s="21">
        <v>8</v>
      </c>
      <c r="T60" s="20"/>
      <c r="U60" s="43">
        <f>SUM(V60:AC60)</f>
        <v>64</v>
      </c>
      <c r="V60" s="21">
        <v>8</v>
      </c>
      <c r="W60" s="21">
        <v>8</v>
      </c>
      <c r="X60" s="21">
        <v>8</v>
      </c>
      <c r="Y60" s="21">
        <v>8</v>
      </c>
      <c r="Z60" s="21">
        <v>8</v>
      </c>
      <c r="AA60" s="21">
        <v>8</v>
      </c>
      <c r="AB60" s="21">
        <v>8</v>
      </c>
      <c r="AC60" s="21">
        <v>8</v>
      </c>
      <c r="AD60" s="20"/>
      <c r="AE60" s="43">
        <f>SUM(AF60:AF60)</f>
        <v>8</v>
      </c>
      <c r="AF60" s="21">
        <v>8</v>
      </c>
      <c r="AG60" s="20"/>
      <c r="AH60" s="43">
        <f>SUM(AI60)</f>
        <v>8</v>
      </c>
      <c r="AI60" s="21">
        <v>8</v>
      </c>
      <c r="AJ60" s="20"/>
      <c r="AK60" s="43">
        <f>SUM(AL60:AN60)</f>
        <v>16</v>
      </c>
      <c r="AL60" s="21">
        <v>8</v>
      </c>
      <c r="AM60" s="21">
        <v>8</v>
      </c>
      <c r="AN60" s="21">
        <v>0</v>
      </c>
      <c r="AO60" s="24" t="s">
        <v>96</v>
      </c>
      <c r="AP60" s="24" t="s">
        <v>91</v>
      </c>
    </row>
  </sheetData>
  <mergeCells count="12">
    <mergeCell ref="T2:AC2"/>
    <mergeCell ref="AD2:AF2"/>
    <mergeCell ref="AG2:AI2"/>
    <mergeCell ref="AL2:AN2"/>
    <mergeCell ref="D1:E1"/>
    <mergeCell ref="F1:I1"/>
    <mergeCell ref="J1:P1"/>
    <mergeCell ref="Q1:S1"/>
    <mergeCell ref="D2:E2"/>
    <mergeCell ref="F2:I2"/>
    <mergeCell ref="J2:P2"/>
    <mergeCell ref="Q2:S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0"/>
  <sheetViews>
    <sheetView zoomScale="85" zoomScaleNormal="85" workbookViewId="0">
      <pane xSplit="2" ySplit="5" topLeftCell="C6" activePane="bottomRight" state="frozen"/>
      <selection pane="topRight" activeCell="C1" sqref="C1"/>
      <selection pane="bottomLeft" activeCell="A6" sqref="A6"/>
      <selection pane="bottomRight" activeCell="D1" sqref="D1:G1"/>
    </sheetView>
  </sheetViews>
  <sheetFormatPr defaultColWidth="10" defaultRowHeight="15"/>
  <cols>
    <col min="1" max="1" width="40.5703125" style="25" customWidth="1"/>
    <col min="2" max="2" width="46.28515625" style="25" customWidth="1"/>
    <col min="3" max="3" width="9.5703125" style="25" customWidth="1"/>
    <col min="4" max="4" width="16.140625" style="19" customWidth="1"/>
    <col min="5" max="5" width="12.5703125" style="19" customWidth="1"/>
    <col min="6" max="7" width="7.42578125" style="19" bestFit="1" customWidth="1"/>
    <col min="8" max="8" width="15.140625" style="19" customWidth="1"/>
    <col min="9" max="9" width="11.42578125" style="19" bestFit="1" customWidth="1"/>
    <col min="10" max="10" width="11.7109375" style="19" bestFit="1" customWidth="1"/>
    <col min="11" max="11" width="10.5703125" style="19" bestFit="1" customWidth="1"/>
    <col min="12" max="12" width="8" style="19" bestFit="1" customWidth="1"/>
    <col min="13" max="13" width="7" style="19" bestFit="1" customWidth="1"/>
    <col min="14" max="14" width="7.42578125" style="19" bestFit="1" customWidth="1"/>
    <col min="15" max="15" width="14.28515625" style="19" bestFit="1" customWidth="1"/>
    <col min="16" max="16" width="11.42578125" style="19" bestFit="1" customWidth="1"/>
    <col min="17" max="17" width="6.85546875" style="19" bestFit="1" customWidth="1"/>
    <col min="18" max="18" width="15.42578125" style="19" customWidth="1"/>
    <col min="19" max="19" width="11.42578125" style="19" bestFit="1" customWidth="1"/>
    <col min="20" max="20" width="8.85546875" style="19" bestFit="1" customWidth="1"/>
    <col min="21" max="21" width="9.28515625" style="19" bestFit="1" customWidth="1"/>
    <col min="22" max="23" width="7.42578125" style="19" bestFit="1" customWidth="1"/>
    <col min="24" max="24" width="7" style="19" bestFit="1" customWidth="1"/>
    <col min="25" max="25" width="9.140625" style="19" bestFit="1" customWidth="1"/>
    <col min="26" max="26" width="7.42578125" style="19" bestFit="1" customWidth="1"/>
    <col min="27" max="27" width="7.5703125" style="19" bestFit="1" customWidth="1"/>
    <col min="28" max="28" width="14.28515625" style="19" bestFit="1" customWidth="1"/>
    <col min="29" max="29" width="11.42578125" style="19" bestFit="1" customWidth="1"/>
    <col min="30" max="30" width="5.85546875" style="19" bestFit="1" customWidth="1"/>
    <col min="31" max="31" width="14.28515625" style="19" bestFit="1" customWidth="1"/>
    <col min="32" max="32" width="11.42578125" style="19" bestFit="1" customWidth="1"/>
    <col min="33" max="33" width="8.42578125" style="19" bestFit="1" customWidth="1"/>
    <col min="34" max="34" width="14.28515625" style="19" bestFit="1" customWidth="1"/>
    <col min="35" max="35" width="11.42578125" style="19" bestFit="1" customWidth="1"/>
    <col min="36" max="36" width="8.42578125" style="19" bestFit="1" customWidth="1"/>
    <col min="37" max="37" width="8.140625" style="19" bestFit="1" customWidth="1"/>
    <col min="38" max="38" width="8.28515625" style="19" bestFit="1" customWidth="1"/>
    <col min="39" max="39" width="30.42578125" style="19" customWidth="1"/>
    <col min="40" max="40" width="15.28515625" style="19" bestFit="1" customWidth="1"/>
    <col min="41" max="16384" width="10" style="19"/>
  </cols>
  <sheetData>
    <row r="1" spans="1:46">
      <c r="A1" s="28" t="s">
        <v>118</v>
      </c>
      <c r="B1" s="32"/>
      <c r="C1" s="35"/>
      <c r="D1" s="89" t="s">
        <v>32</v>
      </c>
      <c r="E1" s="89"/>
      <c r="F1" s="89"/>
      <c r="G1" s="89"/>
      <c r="H1" s="90" t="s">
        <v>25</v>
      </c>
      <c r="I1" s="90"/>
      <c r="J1" s="90"/>
      <c r="K1" s="90"/>
      <c r="L1" s="90"/>
      <c r="M1" s="90"/>
      <c r="N1" s="91"/>
      <c r="O1" s="92" t="s">
        <v>1</v>
      </c>
      <c r="P1" s="93"/>
      <c r="Q1" s="93"/>
      <c r="R1" s="17"/>
      <c r="S1" s="17"/>
      <c r="T1" s="17"/>
      <c r="U1" s="17"/>
      <c r="V1" s="17"/>
      <c r="W1" s="17"/>
      <c r="X1" s="17"/>
      <c r="Y1" s="17"/>
      <c r="Z1" s="17"/>
      <c r="AA1" s="17"/>
      <c r="AB1" s="17"/>
      <c r="AC1" s="17"/>
      <c r="AD1" s="17"/>
      <c r="AE1" s="17"/>
      <c r="AF1" s="17"/>
      <c r="AG1" s="17"/>
      <c r="AH1" s="44" t="s">
        <v>16</v>
      </c>
      <c r="AI1" s="17"/>
      <c r="AJ1" s="17"/>
      <c r="AK1" s="17"/>
      <c r="AL1" s="18"/>
      <c r="AM1" s="19" t="s">
        <v>66</v>
      </c>
    </row>
    <row r="2" spans="1:46">
      <c r="A2" s="29"/>
      <c r="B2" s="33"/>
      <c r="C2" s="36"/>
      <c r="D2" s="95" t="s">
        <v>0</v>
      </c>
      <c r="E2" s="95"/>
      <c r="F2" s="95"/>
      <c r="G2" s="95"/>
      <c r="H2" s="90" t="s">
        <v>87</v>
      </c>
      <c r="I2" s="90"/>
      <c r="J2" s="90"/>
      <c r="K2" s="90"/>
      <c r="L2" s="90"/>
      <c r="M2" s="90"/>
      <c r="N2" s="90"/>
      <c r="O2" s="86" t="s">
        <v>2</v>
      </c>
      <c r="P2" s="86"/>
      <c r="Q2" s="86"/>
      <c r="R2" s="86" t="s">
        <v>3</v>
      </c>
      <c r="S2" s="86"/>
      <c r="T2" s="86"/>
      <c r="U2" s="86"/>
      <c r="V2" s="86"/>
      <c r="W2" s="86"/>
      <c r="X2" s="86"/>
      <c r="Y2" s="86"/>
      <c r="Z2" s="86"/>
      <c r="AA2" s="86"/>
      <c r="AB2" s="86" t="s">
        <v>29</v>
      </c>
      <c r="AC2" s="86"/>
      <c r="AD2" s="86"/>
      <c r="AE2" s="86" t="s">
        <v>4</v>
      </c>
      <c r="AF2" s="86"/>
      <c r="AG2" s="86"/>
      <c r="AH2" s="42"/>
      <c r="AI2" s="42"/>
      <c r="AJ2" s="87" t="s">
        <v>18</v>
      </c>
      <c r="AK2" s="87"/>
      <c r="AL2" s="87"/>
      <c r="AM2" s="19" t="s">
        <v>67</v>
      </c>
      <c r="AN2" s="19" t="s">
        <v>68</v>
      </c>
    </row>
    <row r="3" spans="1:46" ht="60">
      <c r="A3" s="30"/>
      <c r="B3" s="34"/>
      <c r="C3" s="37" t="s">
        <v>88</v>
      </c>
      <c r="D3" s="20" t="s">
        <v>34</v>
      </c>
      <c r="E3" s="43" t="s">
        <v>5</v>
      </c>
      <c r="F3" s="21" t="s">
        <v>115</v>
      </c>
      <c r="G3" s="21" t="s">
        <v>114</v>
      </c>
      <c r="H3" s="20" t="s">
        <v>37</v>
      </c>
      <c r="I3" s="43" t="s">
        <v>5</v>
      </c>
      <c r="J3" s="21" t="s">
        <v>85</v>
      </c>
      <c r="K3" s="21" t="s">
        <v>86</v>
      </c>
      <c r="L3" s="21" t="s">
        <v>81</v>
      </c>
      <c r="M3" s="21" t="s">
        <v>82</v>
      </c>
      <c r="N3" s="21" t="s">
        <v>84</v>
      </c>
      <c r="O3" s="20" t="s">
        <v>34</v>
      </c>
      <c r="P3" s="43" t="s">
        <v>5</v>
      </c>
      <c r="Q3" s="21" t="s">
        <v>23</v>
      </c>
      <c r="R3" s="20" t="s">
        <v>34</v>
      </c>
      <c r="S3" s="43" t="s">
        <v>31</v>
      </c>
      <c r="T3" s="21" t="s">
        <v>6</v>
      </c>
      <c r="U3" s="21" t="s">
        <v>9</v>
      </c>
      <c r="V3" s="21" t="s">
        <v>10</v>
      </c>
      <c r="W3" s="21" t="s">
        <v>11</v>
      </c>
      <c r="X3" s="21" t="s">
        <v>41</v>
      </c>
      <c r="Y3" s="21" t="s">
        <v>35</v>
      </c>
      <c r="Z3" s="21" t="s">
        <v>40</v>
      </c>
      <c r="AA3" s="21" t="s">
        <v>36</v>
      </c>
      <c r="AB3" s="20" t="s">
        <v>34</v>
      </c>
      <c r="AC3" s="43" t="s">
        <v>5</v>
      </c>
      <c r="AD3" s="21" t="s">
        <v>7</v>
      </c>
      <c r="AE3" s="20" t="s">
        <v>34</v>
      </c>
      <c r="AF3" s="43" t="s">
        <v>5</v>
      </c>
      <c r="AG3" s="21" t="s">
        <v>12</v>
      </c>
      <c r="AH3" s="20" t="s">
        <v>34</v>
      </c>
      <c r="AI3" s="43" t="s">
        <v>5</v>
      </c>
      <c r="AJ3" s="21" t="s">
        <v>22</v>
      </c>
      <c r="AK3" s="21" t="s">
        <v>80</v>
      </c>
      <c r="AL3" s="21" t="s">
        <v>83</v>
      </c>
    </row>
    <row r="4" spans="1:46">
      <c r="A4" s="27" t="s">
        <v>20</v>
      </c>
      <c r="B4" s="27"/>
      <c r="C4" s="23">
        <f>C5+C41+C20+C50+C55</f>
        <v>2031.4500000000003</v>
      </c>
      <c r="D4" s="23">
        <f>D5+D41+D20+D50+D55</f>
        <v>87.385000000000019</v>
      </c>
      <c r="E4" s="23">
        <f>E5+E41+E20+E50+E55</f>
        <v>85.125</v>
      </c>
      <c r="F4" s="23">
        <f>F16+F5+F41+F20+F50+F55</f>
        <v>98.259999999999991</v>
      </c>
      <c r="G4" s="23">
        <f>G16+G5+G41+G20+G50+G55</f>
        <v>85.125</v>
      </c>
      <c r="H4" s="23">
        <f t="shared" ref="H4:AI4" si="0">H5+H41+H20+H50+H55</f>
        <v>44</v>
      </c>
      <c r="I4" s="23">
        <f t="shared" si="0"/>
        <v>424</v>
      </c>
      <c r="J4" s="23">
        <f>J16+J5+J41+J20+J50+J55</f>
        <v>128</v>
      </c>
      <c r="K4" s="23">
        <f>K16+K5+K41+K20+K50+K55</f>
        <v>128</v>
      </c>
      <c r="L4" s="23">
        <f>L16+L5+L41+L20+L50+L55</f>
        <v>126</v>
      </c>
      <c r="M4" s="23">
        <f>M16+M5+M41+M20+M50+M55</f>
        <v>160</v>
      </c>
      <c r="N4" s="23">
        <f>N16+N5+N41+N20+N50+N55</f>
        <v>142</v>
      </c>
      <c r="O4" s="23">
        <f t="shared" si="0"/>
        <v>108</v>
      </c>
      <c r="P4" s="23">
        <f t="shared" si="0"/>
        <v>143</v>
      </c>
      <c r="Q4" s="23">
        <f>Q16+Q5+Q41+Q20+Q50+Q55</f>
        <v>139</v>
      </c>
      <c r="R4" s="23">
        <f t="shared" si="0"/>
        <v>1267</v>
      </c>
      <c r="S4" s="23">
        <f t="shared" si="0"/>
        <v>1198</v>
      </c>
      <c r="T4" s="23">
        <f t="shared" ref="T4:AA4" si="1">T16+T5+T41+T20+T50+T55</f>
        <v>100</v>
      </c>
      <c r="U4" s="23">
        <f t="shared" si="1"/>
        <v>160</v>
      </c>
      <c r="V4" s="23">
        <f t="shared" si="1"/>
        <v>152</v>
      </c>
      <c r="W4" s="23">
        <f t="shared" si="1"/>
        <v>144</v>
      </c>
      <c r="X4" s="23">
        <f t="shared" si="1"/>
        <v>154</v>
      </c>
      <c r="Y4" s="23">
        <f t="shared" si="1"/>
        <v>120</v>
      </c>
      <c r="Z4" s="41">
        <f t="shared" si="1"/>
        <v>160</v>
      </c>
      <c r="AA4" s="23">
        <f t="shared" si="1"/>
        <v>120</v>
      </c>
      <c r="AB4" s="23">
        <f t="shared" si="0"/>
        <v>89</v>
      </c>
      <c r="AC4" s="23">
        <f t="shared" si="0"/>
        <v>157</v>
      </c>
      <c r="AD4" s="23">
        <f>AD16+AD5+AD41+AD20+AD50+AD55</f>
        <v>157</v>
      </c>
      <c r="AE4" s="23">
        <f t="shared" si="0"/>
        <v>92</v>
      </c>
      <c r="AF4" s="23">
        <f t="shared" si="0"/>
        <v>144</v>
      </c>
      <c r="AG4" s="23">
        <f>AG16+AG5+AG41+AG20+AG50+AG55</f>
        <v>144</v>
      </c>
      <c r="AH4" s="23">
        <f t="shared" si="0"/>
        <v>0</v>
      </c>
      <c r="AI4" s="23">
        <f t="shared" si="0"/>
        <v>240</v>
      </c>
      <c r="AJ4" s="23">
        <f>AJ16+AJ5+AJ41+AJ20+AJ50+AJ55</f>
        <v>132</v>
      </c>
      <c r="AK4" s="23">
        <f>AK16+AK5+AK41+AK20+AK50+AK55</f>
        <v>120</v>
      </c>
      <c r="AL4" s="23">
        <f>AL16+AL5+AL41+AL20+AL50+AL55</f>
        <v>4</v>
      </c>
    </row>
    <row r="5" spans="1:46">
      <c r="A5" s="22" t="s">
        <v>52</v>
      </c>
      <c r="B5" s="22"/>
      <c r="C5" s="23">
        <f t="shared" ref="C5:H5" si="2">SUM(C6:C13)</f>
        <v>1271.4500000000003</v>
      </c>
      <c r="D5" s="23">
        <f>SUM(D6:D13)</f>
        <v>87.385000000000019</v>
      </c>
      <c r="E5" s="23">
        <f>SUM(E6:E13)</f>
        <v>37.125</v>
      </c>
      <c r="F5" s="23">
        <f t="shared" ref="F5" si="3">SUM(F6:F13)</f>
        <v>50.26</v>
      </c>
      <c r="G5" s="23">
        <f t="shared" si="2"/>
        <v>37.125</v>
      </c>
      <c r="H5" s="23">
        <f t="shared" si="2"/>
        <v>44</v>
      </c>
      <c r="I5" s="23">
        <f>SUM(J5:N5)</f>
        <v>112</v>
      </c>
      <c r="J5" s="23">
        <f t="shared" ref="J5:N5" si="4">SUM(J6:J15)</f>
        <v>0</v>
      </c>
      <c r="K5" s="23">
        <f t="shared" si="4"/>
        <v>0</v>
      </c>
      <c r="L5" s="23">
        <f t="shared" si="4"/>
        <v>30</v>
      </c>
      <c r="M5" s="23">
        <f t="shared" si="4"/>
        <v>20</v>
      </c>
      <c r="N5" s="23">
        <f t="shared" si="4"/>
        <v>62</v>
      </c>
      <c r="O5" s="23">
        <f>SUM(O6:O13)</f>
        <v>108</v>
      </c>
      <c r="P5" s="23">
        <f>SUM(P6:P13)</f>
        <v>135</v>
      </c>
      <c r="Q5" s="23">
        <f>SUM(Q6:Q15)</f>
        <v>139</v>
      </c>
      <c r="R5" s="23">
        <f>SUM(R6:R15)</f>
        <v>1267</v>
      </c>
      <c r="S5" s="23">
        <f>SUM(S6:S15)</f>
        <v>1110</v>
      </c>
      <c r="T5" s="23">
        <f t="shared" ref="T5:AA5" si="5">SUM(T6:T15)</f>
        <v>100</v>
      </c>
      <c r="U5" s="23">
        <f t="shared" si="5"/>
        <v>160</v>
      </c>
      <c r="V5" s="23">
        <f t="shared" si="5"/>
        <v>152</v>
      </c>
      <c r="W5" s="23">
        <f t="shared" si="5"/>
        <v>144</v>
      </c>
      <c r="X5" s="23">
        <f t="shared" si="5"/>
        <v>154</v>
      </c>
      <c r="Y5" s="23">
        <f t="shared" si="5"/>
        <v>120</v>
      </c>
      <c r="Z5" s="23">
        <f t="shared" si="5"/>
        <v>160</v>
      </c>
      <c r="AA5" s="23">
        <f t="shared" si="5"/>
        <v>120</v>
      </c>
      <c r="AB5" s="23">
        <f t="shared" ref="AB5:AL5" si="6">SUM(AB6:AB13)</f>
        <v>89</v>
      </c>
      <c r="AC5" s="23">
        <f t="shared" si="6"/>
        <v>129</v>
      </c>
      <c r="AD5" s="23">
        <f t="shared" si="6"/>
        <v>129</v>
      </c>
      <c r="AE5" s="23">
        <f t="shared" si="6"/>
        <v>92</v>
      </c>
      <c r="AF5" s="23">
        <f t="shared" si="6"/>
        <v>92</v>
      </c>
      <c r="AG5" s="23">
        <f t="shared" si="6"/>
        <v>92</v>
      </c>
      <c r="AH5" s="23">
        <f t="shared" si="6"/>
        <v>0</v>
      </c>
      <c r="AI5" s="23">
        <f t="shared" si="6"/>
        <v>0</v>
      </c>
      <c r="AJ5" s="23">
        <f t="shared" si="6"/>
        <v>0</v>
      </c>
      <c r="AK5" s="23">
        <f t="shared" si="6"/>
        <v>0</v>
      </c>
      <c r="AL5" s="23">
        <f t="shared" si="6"/>
        <v>0</v>
      </c>
      <c r="AM5" s="24"/>
      <c r="AN5" s="24"/>
    </row>
    <row r="6" spans="1:46">
      <c r="A6" s="45" t="s">
        <v>99</v>
      </c>
      <c r="B6" s="16" t="s">
        <v>98</v>
      </c>
      <c r="C6" s="38">
        <f>E6+I6+P6+S6+AC6+AF6+AI6</f>
        <v>476</v>
      </c>
      <c r="D6" s="20">
        <v>29.03</v>
      </c>
      <c r="E6" s="43">
        <f t="shared" ref="E6:E17" si="7">SUM(G6:G6)</f>
        <v>0</v>
      </c>
      <c r="F6" s="21">
        <v>29.03</v>
      </c>
      <c r="G6" s="21"/>
      <c r="H6" s="20"/>
      <c r="I6" s="43">
        <f t="shared" ref="I6:I10" si="8">SUM(J6:N6)</f>
        <v>20</v>
      </c>
      <c r="J6" s="21"/>
      <c r="K6" s="21"/>
      <c r="L6" s="21"/>
      <c r="M6" s="21">
        <v>20</v>
      </c>
      <c r="N6" s="21"/>
      <c r="O6" s="20"/>
      <c r="P6" s="43"/>
      <c r="Q6" s="21"/>
      <c r="R6" s="20">
        <v>387</v>
      </c>
      <c r="S6" s="43">
        <f>SUM(T6:AA6)</f>
        <v>456</v>
      </c>
      <c r="T6" s="26">
        <v>60</v>
      </c>
      <c r="U6" s="21"/>
      <c r="V6" s="21">
        <v>152</v>
      </c>
      <c r="W6" s="21">
        <v>144</v>
      </c>
      <c r="X6" s="21"/>
      <c r="Y6" s="21">
        <v>100</v>
      </c>
      <c r="Z6" s="21"/>
      <c r="AA6" s="21"/>
      <c r="AB6" s="20"/>
      <c r="AC6" s="43">
        <f>SUM(AD6:AD6)</f>
        <v>0</v>
      </c>
      <c r="AD6" s="21"/>
      <c r="AE6" s="20"/>
      <c r="AF6" s="43">
        <f t="shared" ref="AF6:AF35" si="9">SUM(AG6)</f>
        <v>0</v>
      </c>
      <c r="AG6" s="21"/>
      <c r="AH6" s="20"/>
      <c r="AI6" s="43">
        <f t="shared" ref="AI6:AI13" si="10">SUM(AJ6:AL6)</f>
        <v>0</v>
      </c>
      <c r="AJ6" s="21"/>
      <c r="AK6" s="21"/>
      <c r="AL6" s="21"/>
      <c r="AM6" s="24" t="s">
        <v>65</v>
      </c>
      <c r="AN6" s="24" t="s">
        <v>93</v>
      </c>
    </row>
    <row r="7" spans="1:46" ht="18" customHeight="1">
      <c r="A7" s="45" t="s">
        <v>100</v>
      </c>
      <c r="B7" s="16" t="s">
        <v>101</v>
      </c>
      <c r="C7" s="38">
        <f>E7+I7+P7+S7+AC7+AF7+AI7</f>
        <v>44</v>
      </c>
      <c r="D7" s="20">
        <v>3.3</v>
      </c>
      <c r="E7" s="43">
        <f t="shared" si="7"/>
        <v>0</v>
      </c>
      <c r="F7" s="21">
        <v>3.3</v>
      </c>
      <c r="G7" s="21"/>
      <c r="H7" s="20">
        <v>44</v>
      </c>
      <c r="I7" s="43">
        <f t="shared" si="8"/>
        <v>44</v>
      </c>
      <c r="J7" s="21"/>
      <c r="K7" s="21"/>
      <c r="L7" s="21"/>
      <c r="M7" s="21"/>
      <c r="N7" s="21">
        <v>44</v>
      </c>
      <c r="O7" s="20"/>
      <c r="P7" s="43"/>
      <c r="Q7" s="21"/>
      <c r="R7" s="20"/>
      <c r="S7" s="43">
        <f>SUM(T7:AA7)</f>
        <v>0</v>
      </c>
      <c r="T7" s="21"/>
      <c r="U7" s="21"/>
      <c r="V7" s="21"/>
      <c r="W7" s="21"/>
      <c r="X7" s="21"/>
      <c r="Y7" s="21"/>
      <c r="Z7" s="21"/>
      <c r="AA7" s="21"/>
      <c r="AB7" s="20"/>
      <c r="AC7" s="43">
        <f>SUM(AD7:AD7)</f>
        <v>0</v>
      </c>
      <c r="AD7" s="21"/>
      <c r="AE7" s="20"/>
      <c r="AF7" s="43">
        <f t="shared" si="9"/>
        <v>0</v>
      </c>
      <c r="AG7" s="21"/>
      <c r="AH7" s="20"/>
      <c r="AI7" s="43">
        <f t="shared" si="10"/>
        <v>0</v>
      </c>
      <c r="AJ7" s="21"/>
      <c r="AK7" s="21"/>
      <c r="AL7" s="21"/>
      <c r="AM7" s="24" t="s">
        <v>65</v>
      </c>
      <c r="AN7" s="24" t="s">
        <v>93</v>
      </c>
    </row>
    <row r="8" spans="1:46">
      <c r="A8" s="45" t="s">
        <v>105</v>
      </c>
      <c r="B8" s="16" t="s">
        <v>14</v>
      </c>
      <c r="C8" s="38">
        <f>E8+I8+P8+S8+AC8+AF8+AI8</f>
        <v>310</v>
      </c>
      <c r="D8" s="20">
        <v>17.93</v>
      </c>
      <c r="E8" s="43">
        <f t="shared" si="7"/>
        <v>0</v>
      </c>
      <c r="F8" s="21">
        <v>17.93</v>
      </c>
      <c r="G8" s="21"/>
      <c r="H8" s="20"/>
      <c r="I8" s="43">
        <f t="shared" si="8"/>
        <v>10</v>
      </c>
      <c r="J8" s="21"/>
      <c r="K8" s="21"/>
      <c r="L8" s="21">
        <v>10</v>
      </c>
      <c r="M8" s="21"/>
      <c r="N8" s="21"/>
      <c r="O8" s="20"/>
      <c r="P8" s="43">
        <f t="shared" ref="P8:P13" si="11">SUM(Q8:Q8)</f>
        <v>0</v>
      </c>
      <c r="Q8" s="21"/>
      <c r="R8" s="20">
        <v>239</v>
      </c>
      <c r="S8" s="43">
        <f>SUM(T8:AA8)</f>
        <v>300</v>
      </c>
      <c r="T8" s="26">
        <v>40</v>
      </c>
      <c r="U8" s="21">
        <v>160</v>
      </c>
      <c r="V8" s="21"/>
      <c r="W8" s="21"/>
      <c r="X8" s="21"/>
      <c r="Y8" s="21">
        <v>20</v>
      </c>
      <c r="Z8" s="21"/>
      <c r="AA8" s="21">
        <v>80</v>
      </c>
      <c r="AB8" s="20"/>
      <c r="AC8" s="43">
        <f>SUM(AD8:AD8)</f>
        <v>0</v>
      </c>
      <c r="AD8" s="21"/>
      <c r="AE8" s="20"/>
      <c r="AF8" s="43">
        <f t="shared" si="9"/>
        <v>0</v>
      </c>
      <c r="AG8" s="21"/>
      <c r="AH8" s="20"/>
      <c r="AI8" s="43">
        <f t="shared" si="10"/>
        <v>0</v>
      </c>
      <c r="AJ8" s="21"/>
      <c r="AK8" s="21"/>
      <c r="AL8" s="21"/>
      <c r="AM8" s="24" t="s">
        <v>65</v>
      </c>
      <c r="AN8" s="24" t="s">
        <v>93</v>
      </c>
    </row>
    <row r="9" spans="1:46">
      <c r="A9" s="45" t="s">
        <v>106</v>
      </c>
      <c r="B9" s="16" t="s">
        <v>107</v>
      </c>
      <c r="C9" s="38">
        <f>E9+I9+P9+S9+AC9+AF9+AI9</f>
        <v>68.2</v>
      </c>
      <c r="D9" s="20">
        <v>6.2</v>
      </c>
      <c r="E9" s="43">
        <f t="shared" si="7"/>
        <v>6.2</v>
      </c>
      <c r="F9" s="21"/>
      <c r="G9" s="21">
        <v>6.2</v>
      </c>
      <c r="H9" s="20"/>
      <c r="I9" s="43">
        <f t="shared" si="8"/>
        <v>0</v>
      </c>
      <c r="J9" s="21"/>
      <c r="K9" s="21"/>
      <c r="L9" s="21"/>
      <c r="M9" s="21"/>
      <c r="N9" s="21"/>
      <c r="O9" s="20">
        <v>62</v>
      </c>
      <c r="P9" s="43">
        <f t="shared" si="11"/>
        <v>62</v>
      </c>
      <c r="Q9" s="21">
        <v>62</v>
      </c>
      <c r="R9" s="20"/>
      <c r="S9" s="43">
        <f>SUM(T9:AA9)</f>
        <v>0</v>
      </c>
      <c r="T9" s="21"/>
      <c r="U9" s="21"/>
      <c r="V9" s="21"/>
      <c r="W9" s="21"/>
      <c r="X9" s="21"/>
      <c r="Y9" s="21"/>
      <c r="Z9" s="21"/>
      <c r="AA9" s="21"/>
      <c r="AB9" s="20"/>
      <c r="AC9" s="43">
        <f>SUM(AD9:AD9)</f>
        <v>0</v>
      </c>
      <c r="AD9" s="21"/>
      <c r="AE9" s="20"/>
      <c r="AF9" s="43">
        <f t="shared" si="9"/>
        <v>0</v>
      </c>
      <c r="AG9" s="21"/>
      <c r="AH9" s="20"/>
      <c r="AI9" s="43">
        <f>SUM(AJ9:AL9)</f>
        <v>0</v>
      </c>
      <c r="AJ9" s="21"/>
      <c r="AK9" s="21"/>
      <c r="AL9" s="21"/>
      <c r="AM9" s="24" t="s">
        <v>65</v>
      </c>
      <c r="AN9" s="24" t="s">
        <v>93</v>
      </c>
    </row>
    <row r="10" spans="1:46">
      <c r="A10" s="45" t="s">
        <v>108</v>
      </c>
      <c r="B10" s="16" t="s">
        <v>109</v>
      </c>
      <c r="C10" s="38">
        <f>E10+I10+P10+S10+AC10+AF10+AI10</f>
        <v>73.7</v>
      </c>
      <c r="D10" s="20">
        <v>6.7</v>
      </c>
      <c r="E10" s="43">
        <v>6.7</v>
      </c>
      <c r="F10" s="21"/>
      <c r="G10" s="21">
        <v>6.7</v>
      </c>
      <c r="H10" s="20"/>
      <c r="I10" s="43">
        <f t="shared" si="8"/>
        <v>0</v>
      </c>
      <c r="J10" s="21"/>
      <c r="K10" s="21"/>
      <c r="L10" s="21"/>
      <c r="M10" s="21"/>
      <c r="N10" s="21"/>
      <c r="O10" s="20">
        <v>40</v>
      </c>
      <c r="P10" s="43">
        <v>67</v>
      </c>
      <c r="Q10" s="21">
        <v>67</v>
      </c>
      <c r="R10" s="20">
        <v>27</v>
      </c>
      <c r="S10" s="43">
        <f>SUM(T10:AA10)</f>
        <v>0</v>
      </c>
      <c r="T10" s="21"/>
      <c r="U10" s="21"/>
      <c r="V10" s="21"/>
      <c r="W10" s="21"/>
      <c r="X10" s="21"/>
      <c r="Y10" s="21"/>
      <c r="Z10" s="21"/>
      <c r="AA10" s="21"/>
      <c r="AB10" s="20"/>
      <c r="AC10" s="43">
        <v>0</v>
      </c>
      <c r="AD10" s="21"/>
      <c r="AE10" s="20"/>
      <c r="AF10" s="43">
        <f t="shared" si="9"/>
        <v>0</v>
      </c>
      <c r="AG10" s="21"/>
      <c r="AH10" s="20"/>
      <c r="AI10" s="43">
        <v>0</v>
      </c>
      <c r="AJ10" s="21"/>
      <c r="AK10" s="21"/>
      <c r="AL10" s="21"/>
      <c r="AM10" s="24" t="s">
        <v>65</v>
      </c>
      <c r="AN10" s="24" t="s">
        <v>93</v>
      </c>
    </row>
    <row r="11" spans="1:46" customFormat="1">
      <c r="A11" s="46" t="s">
        <v>103</v>
      </c>
      <c r="B11" s="14" t="s">
        <v>102</v>
      </c>
      <c r="C11" s="38"/>
      <c r="D11" s="20">
        <v>6.6749999999999998</v>
      </c>
      <c r="E11" s="43">
        <v>6.6749999999999998</v>
      </c>
      <c r="F11" s="21"/>
      <c r="G11" s="21">
        <v>6.6749999999999998</v>
      </c>
      <c r="H11" s="20"/>
      <c r="I11" s="43">
        <f>SUM(J11:N11)</f>
        <v>8</v>
      </c>
      <c r="J11" s="21"/>
      <c r="K11" s="21"/>
      <c r="L11" s="1"/>
      <c r="M11" s="21"/>
      <c r="N11" s="1">
        <v>8</v>
      </c>
      <c r="O11" s="20"/>
      <c r="P11" s="43"/>
      <c r="Q11" s="21"/>
      <c r="R11" s="20"/>
      <c r="S11" s="43"/>
      <c r="T11" s="2"/>
      <c r="U11" s="21"/>
      <c r="V11" s="1"/>
      <c r="W11" s="2"/>
      <c r="X11" s="2"/>
      <c r="Y11" s="2"/>
      <c r="Z11" s="2"/>
      <c r="AA11" s="2"/>
      <c r="AB11" s="20">
        <v>89</v>
      </c>
      <c r="AC11" s="43">
        <v>89</v>
      </c>
      <c r="AD11" s="21">
        <v>89</v>
      </c>
      <c r="AE11" s="20"/>
      <c r="AF11" s="43">
        <v>0</v>
      </c>
      <c r="AG11" s="2"/>
      <c r="AH11" s="20"/>
      <c r="AI11" s="43">
        <v>0</v>
      </c>
      <c r="AJ11" s="21"/>
      <c r="AK11" s="21"/>
      <c r="AL11" s="13"/>
      <c r="AM11" s="10"/>
      <c r="AN11" s="4">
        <f>SUM(AO11:AP11)</f>
        <v>0</v>
      </c>
      <c r="AO11" s="6"/>
      <c r="AP11" s="12"/>
      <c r="AQ11" s="10"/>
      <c r="AR11" s="4">
        <f>SUM(AS11:AT11)</f>
        <v>0</v>
      </c>
      <c r="AS11" s="6"/>
      <c r="AT11" s="12"/>
    </row>
    <row r="12" spans="1:46">
      <c r="A12" s="45" t="s">
        <v>110</v>
      </c>
      <c r="B12" s="16" t="s">
        <v>110</v>
      </c>
      <c r="C12" s="38">
        <f>E12+I12+P12+S12+AC12+AF12+AI12</f>
        <v>200.65</v>
      </c>
      <c r="D12" s="20">
        <v>10.65</v>
      </c>
      <c r="E12" s="43">
        <f t="shared" si="7"/>
        <v>10.65</v>
      </c>
      <c r="F12" s="21"/>
      <c r="G12" s="21">
        <v>10.65</v>
      </c>
      <c r="H12" s="20"/>
      <c r="I12" s="43">
        <f t="shared" ref="I12:I14" si="12">SUM(J12:N12)</f>
        <v>10</v>
      </c>
      <c r="J12" s="21"/>
      <c r="K12" s="21"/>
      <c r="L12" s="21"/>
      <c r="M12" s="21"/>
      <c r="N12" s="21">
        <v>10</v>
      </c>
      <c r="O12" s="20">
        <v>6</v>
      </c>
      <c r="P12" s="43">
        <f t="shared" si="11"/>
        <v>6</v>
      </c>
      <c r="Q12" s="21">
        <v>6</v>
      </c>
      <c r="R12" s="20">
        <v>134</v>
      </c>
      <c r="S12" s="43">
        <v>134</v>
      </c>
      <c r="T12" s="21"/>
      <c r="U12" s="21"/>
      <c r="V12" s="21"/>
      <c r="W12" s="21"/>
      <c r="X12" s="21">
        <v>134</v>
      </c>
      <c r="Y12" s="21"/>
      <c r="Z12" s="21"/>
      <c r="AA12" s="21"/>
      <c r="AB12" s="20"/>
      <c r="AC12" s="43">
        <f>SUM(AD12)</f>
        <v>40</v>
      </c>
      <c r="AD12" s="21">
        <v>40</v>
      </c>
      <c r="AE12" s="20"/>
      <c r="AF12" s="43">
        <f t="shared" si="9"/>
        <v>0</v>
      </c>
      <c r="AG12" s="21"/>
      <c r="AH12" s="20"/>
      <c r="AI12" s="43">
        <v>0</v>
      </c>
      <c r="AJ12" s="21"/>
      <c r="AK12" s="21"/>
      <c r="AL12" s="21"/>
      <c r="AM12" s="24" t="s">
        <v>65</v>
      </c>
      <c r="AN12" s="24" t="s">
        <v>93</v>
      </c>
    </row>
    <row r="13" spans="1:46" ht="16.5" customHeight="1">
      <c r="A13" s="45" t="s">
        <v>111</v>
      </c>
      <c r="B13" s="16" t="s">
        <v>112</v>
      </c>
      <c r="C13" s="38">
        <f>E13+I13+P13+S13+AC13+AF13+AI13</f>
        <v>98.9</v>
      </c>
      <c r="D13" s="20">
        <v>6.9</v>
      </c>
      <c r="E13" s="43">
        <f t="shared" si="7"/>
        <v>6.9</v>
      </c>
      <c r="F13" s="21"/>
      <c r="G13" s="21">
        <v>6.9</v>
      </c>
      <c r="H13" s="20"/>
      <c r="I13" s="43">
        <f t="shared" si="12"/>
        <v>0</v>
      </c>
      <c r="J13" s="21"/>
      <c r="K13" s="21"/>
      <c r="L13" s="21"/>
      <c r="M13" s="21"/>
      <c r="N13" s="21"/>
      <c r="O13" s="20"/>
      <c r="P13" s="43">
        <f t="shared" si="11"/>
        <v>0</v>
      </c>
      <c r="Q13" s="21"/>
      <c r="R13" s="20"/>
      <c r="S13" s="43">
        <f>SUM(T13:AA13)</f>
        <v>0</v>
      </c>
      <c r="T13" s="21"/>
      <c r="U13" s="21"/>
      <c r="V13" s="21"/>
      <c r="W13" s="21"/>
      <c r="X13" s="21"/>
      <c r="Y13" s="21"/>
      <c r="Z13" s="21"/>
      <c r="AA13" s="21"/>
      <c r="AB13" s="20"/>
      <c r="AC13" s="43">
        <f>SUM(AD13:AD13)</f>
        <v>0</v>
      </c>
      <c r="AD13" s="21"/>
      <c r="AE13" s="20">
        <v>92</v>
      </c>
      <c r="AF13" s="43">
        <f t="shared" si="9"/>
        <v>92</v>
      </c>
      <c r="AG13" s="21">
        <v>92</v>
      </c>
      <c r="AH13" s="20"/>
      <c r="AI13" s="43">
        <f t="shared" si="10"/>
        <v>0</v>
      </c>
      <c r="AJ13" s="21"/>
      <c r="AK13" s="21"/>
      <c r="AL13" s="21"/>
      <c r="AM13" s="24" t="s">
        <v>65</v>
      </c>
      <c r="AN13" s="24" t="s">
        <v>93</v>
      </c>
    </row>
    <row r="14" spans="1:46" customFormat="1">
      <c r="A14" s="15" t="s">
        <v>116</v>
      </c>
      <c r="B14" s="15" t="s">
        <v>117</v>
      </c>
      <c r="C14" s="38"/>
      <c r="D14" s="20">
        <v>3.2250000000000001</v>
      </c>
      <c r="E14" s="43">
        <v>3.2250000000000001</v>
      </c>
      <c r="F14" s="9">
        <v>3.2250000000000001</v>
      </c>
      <c r="G14" s="9"/>
      <c r="H14" s="20">
        <v>2</v>
      </c>
      <c r="I14" s="43">
        <f t="shared" si="12"/>
        <v>0</v>
      </c>
      <c r="J14" s="21"/>
      <c r="K14" s="21"/>
      <c r="L14" s="21"/>
      <c r="M14" s="21"/>
      <c r="N14" s="21"/>
      <c r="O14" s="20"/>
      <c r="P14" s="43">
        <v>43</v>
      </c>
      <c r="Q14" s="21">
        <v>4</v>
      </c>
      <c r="R14" s="20"/>
      <c r="S14" s="43">
        <f>SUM(T14:AA14)</f>
        <v>0</v>
      </c>
      <c r="T14" s="21"/>
      <c r="U14" s="21"/>
      <c r="V14" s="1"/>
      <c r="W14" s="2"/>
      <c r="X14" s="2"/>
      <c r="Y14" s="2"/>
      <c r="Z14" s="2"/>
      <c r="AA14" s="2"/>
      <c r="AB14" s="20"/>
      <c r="AC14" s="43">
        <f>SUM(AD14:AD14)</f>
        <v>0</v>
      </c>
      <c r="AD14" s="21"/>
      <c r="AE14" s="20"/>
      <c r="AF14" s="43">
        <f t="shared" si="9"/>
        <v>0</v>
      </c>
      <c r="AG14" s="21"/>
      <c r="AH14" s="3">
        <f>SUM(AI14:AK14)</f>
        <v>0</v>
      </c>
      <c r="AI14" s="2"/>
      <c r="AJ14" s="2"/>
      <c r="AK14" s="11"/>
      <c r="AL14" s="10">
        <v>1</v>
      </c>
      <c r="AM14" s="3">
        <f t="shared" ref="AM14" si="13">SUM(AN14)</f>
        <v>0</v>
      </c>
      <c r="AN14" s="8"/>
      <c r="AO14" s="7"/>
      <c r="AP14" s="4">
        <f t="shared" ref="AP14" si="14">SUM(AQ14:AS14)</f>
        <v>0</v>
      </c>
      <c r="AQ14" s="5"/>
      <c r="AR14" s="6"/>
      <c r="AS14" s="6"/>
    </row>
    <row r="15" spans="1:46">
      <c r="A15" s="45" t="s">
        <v>104</v>
      </c>
      <c r="B15" s="16" t="s">
        <v>104</v>
      </c>
      <c r="C15" s="38">
        <f>E15+I15+P15+S15+AC15+AF15+AI15</f>
        <v>260</v>
      </c>
      <c r="D15" s="20">
        <v>20</v>
      </c>
      <c r="E15" s="43">
        <v>20</v>
      </c>
      <c r="F15" s="21"/>
      <c r="G15" s="21">
        <v>20</v>
      </c>
      <c r="H15" s="20">
        <v>20</v>
      </c>
      <c r="I15" s="43">
        <v>20</v>
      </c>
      <c r="J15" s="21"/>
      <c r="K15" s="21"/>
      <c r="L15" s="21">
        <v>20</v>
      </c>
      <c r="M15" s="21"/>
      <c r="N15" s="21"/>
      <c r="O15" s="20"/>
      <c r="P15" s="43"/>
      <c r="Q15" s="21"/>
      <c r="R15" s="20">
        <v>480</v>
      </c>
      <c r="S15" s="43">
        <f>SUM(T15:AA15)</f>
        <v>220</v>
      </c>
      <c r="T15" s="21"/>
      <c r="U15" s="21"/>
      <c r="V15" s="21"/>
      <c r="W15" s="21"/>
      <c r="X15" s="21">
        <v>20</v>
      </c>
      <c r="Y15" s="21"/>
      <c r="Z15" s="26">
        <v>160</v>
      </c>
      <c r="AA15" s="21">
        <v>40</v>
      </c>
      <c r="AB15" s="20"/>
      <c r="AC15" s="43"/>
      <c r="AD15" s="21"/>
      <c r="AE15" s="20"/>
      <c r="AF15" s="43">
        <f t="shared" si="9"/>
        <v>0</v>
      </c>
      <c r="AG15" s="21"/>
      <c r="AH15" s="20"/>
      <c r="AI15" s="43">
        <v>0</v>
      </c>
      <c r="AJ15" s="21"/>
      <c r="AK15" s="21"/>
      <c r="AL15" s="21"/>
      <c r="AM15" s="24" t="s">
        <v>65</v>
      </c>
      <c r="AN15" s="24" t="s">
        <v>93</v>
      </c>
    </row>
    <row r="16" spans="1:46" ht="30">
      <c r="A16" s="22" t="s">
        <v>69</v>
      </c>
      <c r="B16" s="22"/>
      <c r="C16" s="23">
        <f t="shared" ref="C16:H16" si="15">SUM(C17:C19)</f>
        <v>268</v>
      </c>
      <c r="D16" s="23">
        <f t="shared" si="15"/>
        <v>0</v>
      </c>
      <c r="E16" s="23">
        <f t="shared" si="7"/>
        <v>0</v>
      </c>
      <c r="F16" s="23">
        <v>0</v>
      </c>
      <c r="G16" s="23">
        <v>0</v>
      </c>
      <c r="H16" s="23">
        <f t="shared" si="15"/>
        <v>0</v>
      </c>
      <c r="I16" s="23">
        <f>SUM(J16:N16)</f>
        <v>268</v>
      </c>
      <c r="J16" s="23">
        <f t="shared" ref="J16:N16" si="16">SUM(J17:J19)</f>
        <v>48</v>
      </c>
      <c r="K16" s="23">
        <f t="shared" si="16"/>
        <v>48</v>
      </c>
      <c r="L16" s="23">
        <f t="shared" si="16"/>
        <v>48</v>
      </c>
      <c r="M16" s="23">
        <f t="shared" si="16"/>
        <v>44</v>
      </c>
      <c r="N16" s="23">
        <f t="shared" si="16"/>
        <v>80</v>
      </c>
      <c r="O16" s="23">
        <f t="shared" ref="O16:AL16" si="17">SUM(O17:O17)</f>
        <v>0</v>
      </c>
      <c r="P16" s="23">
        <f t="shared" si="17"/>
        <v>0</v>
      </c>
      <c r="Q16" s="23">
        <f t="shared" si="17"/>
        <v>0</v>
      </c>
      <c r="R16" s="23">
        <f t="shared" si="17"/>
        <v>0</v>
      </c>
      <c r="S16" s="23">
        <f t="shared" si="17"/>
        <v>0</v>
      </c>
      <c r="T16" s="23">
        <f t="shared" si="17"/>
        <v>0</v>
      </c>
      <c r="U16" s="23">
        <f t="shared" si="17"/>
        <v>0</v>
      </c>
      <c r="V16" s="23">
        <f t="shared" si="17"/>
        <v>0</v>
      </c>
      <c r="W16" s="23">
        <f t="shared" si="17"/>
        <v>0</v>
      </c>
      <c r="X16" s="23">
        <f t="shared" si="17"/>
        <v>0</v>
      </c>
      <c r="Y16" s="23">
        <f t="shared" si="17"/>
        <v>0</v>
      </c>
      <c r="Z16" s="23">
        <f t="shared" si="17"/>
        <v>0</v>
      </c>
      <c r="AA16" s="23">
        <f t="shared" si="17"/>
        <v>0</v>
      </c>
      <c r="AB16" s="23">
        <f t="shared" si="17"/>
        <v>0</v>
      </c>
      <c r="AC16" s="23">
        <f t="shared" si="17"/>
        <v>0</v>
      </c>
      <c r="AD16" s="23">
        <f t="shared" si="17"/>
        <v>0</v>
      </c>
      <c r="AE16" s="23">
        <f t="shared" si="17"/>
        <v>0</v>
      </c>
      <c r="AF16" s="23">
        <f t="shared" si="17"/>
        <v>0</v>
      </c>
      <c r="AG16" s="23">
        <f t="shared" si="17"/>
        <v>0</v>
      </c>
      <c r="AH16" s="23">
        <f t="shared" si="17"/>
        <v>0</v>
      </c>
      <c r="AI16" s="23">
        <f t="shared" si="17"/>
        <v>0</v>
      </c>
      <c r="AJ16" s="23">
        <f t="shared" si="17"/>
        <v>0</v>
      </c>
      <c r="AK16" s="23">
        <f t="shared" si="17"/>
        <v>0</v>
      </c>
      <c r="AL16" s="23">
        <f t="shared" si="17"/>
        <v>0</v>
      </c>
      <c r="AM16" s="24"/>
      <c r="AN16" s="24"/>
    </row>
    <row r="17" spans="1:40">
      <c r="A17" s="16" t="s">
        <v>57</v>
      </c>
      <c r="B17" s="16" t="s">
        <v>43</v>
      </c>
      <c r="C17" s="38">
        <f>E17+I17+P17+S17+AC17+AF17+AI17</f>
        <v>136</v>
      </c>
      <c r="D17" s="20"/>
      <c r="E17" s="43">
        <f t="shared" si="7"/>
        <v>0</v>
      </c>
      <c r="F17" s="21"/>
      <c r="G17" s="21"/>
      <c r="H17" s="20"/>
      <c r="I17" s="43">
        <f>SUM(J17:N17)</f>
        <v>136</v>
      </c>
      <c r="J17" s="21">
        <v>24</v>
      </c>
      <c r="K17" s="21">
        <v>24</v>
      </c>
      <c r="L17" s="21">
        <v>24</v>
      </c>
      <c r="M17" s="21">
        <v>24</v>
      </c>
      <c r="N17" s="21">
        <v>40</v>
      </c>
      <c r="O17" s="20">
        <v>0</v>
      </c>
      <c r="P17" s="43">
        <f>SUM(Q17:Q17)</f>
        <v>0</v>
      </c>
      <c r="Q17" s="21"/>
      <c r="R17" s="20">
        <v>0</v>
      </c>
      <c r="S17" s="43">
        <f>SUM(T17:AA17)</f>
        <v>0</v>
      </c>
      <c r="T17" s="21"/>
      <c r="U17" s="21"/>
      <c r="V17" s="21"/>
      <c r="W17" s="21"/>
      <c r="X17" s="21"/>
      <c r="Y17" s="21"/>
      <c r="Z17" s="21"/>
      <c r="AA17" s="21"/>
      <c r="AB17" s="20">
        <v>0</v>
      </c>
      <c r="AC17" s="43">
        <f>SUM(AD17:AD17)</f>
        <v>0</v>
      </c>
      <c r="AD17" s="21"/>
      <c r="AE17" s="20">
        <v>0</v>
      </c>
      <c r="AF17" s="43">
        <f t="shared" si="9"/>
        <v>0</v>
      </c>
      <c r="AG17" s="21"/>
      <c r="AH17" s="20">
        <v>0</v>
      </c>
      <c r="AI17" s="43">
        <f>SUM(AJ17:AL17)</f>
        <v>0</v>
      </c>
      <c r="AJ17" s="21"/>
      <c r="AK17" s="21"/>
      <c r="AL17" s="21"/>
      <c r="AM17" s="24" t="s">
        <v>94</v>
      </c>
      <c r="AN17" s="24" t="s">
        <v>89</v>
      </c>
    </row>
    <row r="18" spans="1:40">
      <c r="A18" s="16" t="s">
        <v>57</v>
      </c>
      <c r="B18" s="16" t="s">
        <v>45</v>
      </c>
      <c r="C18" s="38">
        <f>E18+I18+P18+S18+AC18+AF18+AI18</f>
        <v>0</v>
      </c>
      <c r="D18" s="20"/>
      <c r="E18" s="43"/>
      <c r="F18" s="21"/>
      <c r="G18" s="21"/>
      <c r="H18" s="20"/>
      <c r="I18" s="43"/>
      <c r="J18" s="21"/>
      <c r="K18" s="21"/>
      <c r="L18" s="21"/>
      <c r="M18" s="21"/>
      <c r="N18" s="21"/>
      <c r="O18" s="20"/>
      <c r="P18" s="43"/>
      <c r="Q18" s="21"/>
      <c r="R18" s="20"/>
      <c r="S18" s="43"/>
      <c r="T18" s="21"/>
      <c r="U18" s="21"/>
      <c r="V18" s="21"/>
      <c r="W18" s="21"/>
      <c r="X18" s="21"/>
      <c r="Y18" s="21"/>
      <c r="Z18" s="21"/>
      <c r="AA18" s="21"/>
      <c r="AB18" s="20"/>
      <c r="AC18" s="43"/>
      <c r="AD18" s="21"/>
      <c r="AE18" s="20"/>
      <c r="AF18" s="43">
        <f t="shared" si="9"/>
        <v>0</v>
      </c>
      <c r="AG18" s="21"/>
      <c r="AH18" s="20"/>
      <c r="AI18" s="43"/>
      <c r="AJ18" s="21"/>
      <c r="AK18" s="21"/>
      <c r="AL18" s="21"/>
      <c r="AM18" s="24" t="s">
        <v>94</v>
      </c>
      <c r="AN18" s="24" t="s">
        <v>89</v>
      </c>
    </row>
    <row r="19" spans="1:40">
      <c r="A19" s="16" t="s">
        <v>57</v>
      </c>
      <c r="B19" s="16" t="s">
        <v>44</v>
      </c>
      <c r="C19" s="38">
        <f>E19+I19+P19+S19+AC19+AF19+AI19</f>
        <v>132</v>
      </c>
      <c r="D19" s="20"/>
      <c r="E19" s="43">
        <f>SUM(G19:G19)</f>
        <v>0</v>
      </c>
      <c r="F19" s="21"/>
      <c r="G19" s="21"/>
      <c r="H19" s="20"/>
      <c r="I19" s="43">
        <f>SUM(J19:N19)</f>
        <v>132</v>
      </c>
      <c r="J19" s="21">
        <v>24</v>
      </c>
      <c r="K19" s="21">
        <v>24</v>
      </c>
      <c r="L19" s="21">
        <v>24</v>
      </c>
      <c r="M19" s="21">
        <v>20</v>
      </c>
      <c r="N19" s="21">
        <v>40</v>
      </c>
      <c r="O19" s="20">
        <v>0</v>
      </c>
      <c r="P19" s="43">
        <v>0</v>
      </c>
      <c r="Q19" s="21"/>
      <c r="R19" s="20">
        <v>0</v>
      </c>
      <c r="S19" s="43">
        <f>SUM(T19:AA19)</f>
        <v>0</v>
      </c>
      <c r="T19" s="21"/>
      <c r="U19" s="21"/>
      <c r="V19" s="21"/>
      <c r="W19" s="21"/>
      <c r="X19" s="21"/>
      <c r="Y19" s="21"/>
      <c r="Z19" s="21"/>
      <c r="AA19" s="21"/>
      <c r="AB19" s="20">
        <v>0</v>
      </c>
      <c r="AC19" s="43">
        <v>0</v>
      </c>
      <c r="AD19" s="21"/>
      <c r="AE19" s="20">
        <v>0</v>
      </c>
      <c r="AF19" s="43">
        <f t="shared" si="9"/>
        <v>0</v>
      </c>
      <c r="AG19" s="21"/>
      <c r="AH19" s="20">
        <v>0</v>
      </c>
      <c r="AI19" s="43">
        <f>SUM(AJ19:AL19)</f>
        <v>0</v>
      </c>
      <c r="AJ19" s="21"/>
      <c r="AK19" s="21"/>
      <c r="AL19" s="21"/>
      <c r="AM19" s="24" t="s">
        <v>94</v>
      </c>
      <c r="AN19" s="24" t="s">
        <v>89</v>
      </c>
    </row>
    <row r="20" spans="1:40">
      <c r="A20" s="22" t="s">
        <v>24</v>
      </c>
      <c r="B20" s="22"/>
      <c r="C20" s="23">
        <f>SUM(C21:C40)</f>
        <v>0</v>
      </c>
      <c r="D20" s="23">
        <f t="shared" ref="D20:AL20" si="18">SUM(D21:D40)</f>
        <v>0</v>
      </c>
      <c r="E20" s="23">
        <f t="shared" si="18"/>
        <v>0</v>
      </c>
      <c r="F20" s="23">
        <f t="shared" si="18"/>
        <v>0</v>
      </c>
      <c r="G20" s="23">
        <f t="shared" si="18"/>
        <v>0</v>
      </c>
      <c r="H20" s="23">
        <f t="shared" si="18"/>
        <v>0</v>
      </c>
      <c r="I20" s="23">
        <f t="shared" si="18"/>
        <v>0</v>
      </c>
      <c r="J20" s="23">
        <f t="shared" si="18"/>
        <v>0</v>
      </c>
      <c r="K20" s="23">
        <f t="shared" si="18"/>
        <v>0</v>
      </c>
      <c r="L20" s="23">
        <f t="shared" si="18"/>
        <v>0</v>
      </c>
      <c r="M20" s="23">
        <f t="shared" si="18"/>
        <v>0</v>
      </c>
      <c r="N20" s="23">
        <f t="shared" si="18"/>
        <v>0</v>
      </c>
      <c r="O20" s="23">
        <f t="shared" si="18"/>
        <v>0</v>
      </c>
      <c r="P20" s="23">
        <f t="shared" si="18"/>
        <v>0</v>
      </c>
      <c r="Q20" s="23">
        <f t="shared" si="18"/>
        <v>0</v>
      </c>
      <c r="R20" s="23">
        <f t="shared" si="18"/>
        <v>0</v>
      </c>
      <c r="S20" s="23">
        <f t="shared" si="18"/>
        <v>0</v>
      </c>
      <c r="T20" s="23"/>
      <c r="U20" s="23">
        <f t="shared" si="18"/>
        <v>0</v>
      </c>
      <c r="V20" s="23">
        <f t="shared" si="18"/>
        <v>0</v>
      </c>
      <c r="W20" s="23">
        <f t="shared" si="18"/>
        <v>0</v>
      </c>
      <c r="X20" s="23">
        <f t="shared" si="18"/>
        <v>0</v>
      </c>
      <c r="Y20" s="23"/>
      <c r="Z20" s="23">
        <f t="shared" si="18"/>
        <v>0</v>
      </c>
      <c r="AA20" s="23">
        <f t="shared" si="18"/>
        <v>0</v>
      </c>
      <c r="AB20" s="23">
        <f t="shared" si="18"/>
        <v>0</v>
      </c>
      <c r="AC20" s="23">
        <f t="shared" si="18"/>
        <v>0</v>
      </c>
      <c r="AD20" s="23">
        <f t="shared" si="18"/>
        <v>0</v>
      </c>
      <c r="AE20" s="23">
        <f t="shared" si="18"/>
        <v>0</v>
      </c>
      <c r="AF20" s="23">
        <f t="shared" si="18"/>
        <v>0</v>
      </c>
      <c r="AG20" s="23">
        <f t="shared" si="18"/>
        <v>0</v>
      </c>
      <c r="AH20" s="23">
        <f t="shared" si="18"/>
        <v>0</v>
      </c>
      <c r="AI20" s="23">
        <f t="shared" si="18"/>
        <v>0</v>
      </c>
      <c r="AJ20" s="23">
        <f t="shared" si="18"/>
        <v>0</v>
      </c>
      <c r="AK20" s="23">
        <f t="shared" si="18"/>
        <v>0</v>
      </c>
      <c r="AL20" s="23">
        <f t="shared" si="18"/>
        <v>0</v>
      </c>
      <c r="AM20" s="24"/>
      <c r="AN20" s="24"/>
    </row>
    <row r="21" spans="1:40">
      <c r="A21" s="16" t="s">
        <v>59</v>
      </c>
      <c r="B21" s="16" t="s">
        <v>113</v>
      </c>
      <c r="C21" s="38">
        <f t="shared" ref="C21:C40" si="19">E21+I21+P21+S21+AC21+AF21+AI21</f>
        <v>0</v>
      </c>
      <c r="D21" s="20"/>
      <c r="E21" s="43">
        <f t="shared" ref="E21:E40" si="20">SUM(G21:G21)</f>
        <v>0</v>
      </c>
      <c r="F21" s="21"/>
      <c r="G21" s="21"/>
      <c r="H21" s="20"/>
      <c r="I21" s="43">
        <f t="shared" ref="I21:I54" si="21">SUM(J21:N21)</f>
        <v>0</v>
      </c>
      <c r="J21" s="21"/>
      <c r="K21" s="21"/>
      <c r="L21" s="21"/>
      <c r="M21" s="21"/>
      <c r="N21" s="21"/>
      <c r="O21" s="20"/>
      <c r="P21" s="43">
        <f>SUM(Q21:Q21)</f>
        <v>0</v>
      </c>
      <c r="Q21" s="21"/>
      <c r="R21" s="20"/>
      <c r="S21" s="43">
        <f t="shared" ref="S21:S40" si="22">SUM(T21:AA21)</f>
        <v>0</v>
      </c>
      <c r="T21" s="21"/>
      <c r="U21" s="21"/>
      <c r="V21" s="21"/>
      <c r="W21" s="21"/>
      <c r="X21" s="21"/>
      <c r="Y21" s="21"/>
      <c r="Z21" s="21"/>
      <c r="AA21" s="21"/>
      <c r="AB21" s="20"/>
      <c r="AC21" s="43">
        <f t="shared" ref="AC21:AC35" si="23">SUM(AD21:AD21)</f>
        <v>0</v>
      </c>
      <c r="AD21" s="21"/>
      <c r="AE21" s="20"/>
      <c r="AF21" s="43">
        <f t="shared" si="9"/>
        <v>0</v>
      </c>
      <c r="AG21" s="21"/>
      <c r="AH21" s="20"/>
      <c r="AI21" s="43">
        <f t="shared" ref="AI21:AI40" si="24">SUM(AJ21:AL21)</f>
        <v>0</v>
      </c>
      <c r="AJ21" s="21"/>
      <c r="AK21" s="21"/>
      <c r="AL21" s="21"/>
      <c r="AM21" s="24" t="s">
        <v>65</v>
      </c>
      <c r="AN21" s="24" t="s">
        <v>90</v>
      </c>
    </row>
    <row r="22" spans="1:40" ht="30">
      <c r="A22" s="16" t="s">
        <v>59</v>
      </c>
      <c r="B22" s="16" t="s">
        <v>70</v>
      </c>
      <c r="C22" s="38">
        <f t="shared" si="19"/>
        <v>0</v>
      </c>
      <c r="D22" s="20"/>
      <c r="E22" s="43">
        <f t="shared" si="20"/>
        <v>0</v>
      </c>
      <c r="F22" s="21"/>
      <c r="G22" s="21"/>
      <c r="H22" s="20"/>
      <c r="I22" s="43">
        <f t="shared" si="21"/>
        <v>0</v>
      </c>
      <c r="J22" s="21"/>
      <c r="K22" s="21"/>
      <c r="L22" s="21"/>
      <c r="M22" s="21"/>
      <c r="N22" s="21"/>
      <c r="O22" s="20"/>
      <c r="P22" s="43">
        <f t="shared" ref="P22:P60" si="25">SUM(Q22:Q22)</f>
        <v>0</v>
      </c>
      <c r="Q22" s="21"/>
      <c r="R22" s="20"/>
      <c r="S22" s="43">
        <f t="shared" si="22"/>
        <v>0</v>
      </c>
      <c r="T22" s="21"/>
      <c r="U22" s="21"/>
      <c r="V22" s="21"/>
      <c r="W22" s="21"/>
      <c r="X22" s="21"/>
      <c r="Y22" s="21"/>
      <c r="Z22" s="21"/>
      <c r="AA22" s="21"/>
      <c r="AB22" s="20"/>
      <c r="AC22" s="43">
        <f t="shared" si="23"/>
        <v>0</v>
      </c>
      <c r="AD22" s="21"/>
      <c r="AE22" s="20"/>
      <c r="AF22" s="43">
        <f t="shared" si="9"/>
        <v>0</v>
      </c>
      <c r="AG22" s="21"/>
      <c r="AH22" s="20"/>
      <c r="AI22" s="43">
        <f t="shared" si="24"/>
        <v>0</v>
      </c>
      <c r="AJ22" s="21"/>
      <c r="AK22" s="21"/>
      <c r="AL22" s="21"/>
      <c r="AM22" s="24" t="s">
        <v>65</v>
      </c>
      <c r="AN22" s="24" t="s">
        <v>90</v>
      </c>
    </row>
    <row r="23" spans="1:40" ht="30">
      <c r="A23" s="16" t="s">
        <v>59</v>
      </c>
      <c r="B23" s="16" t="s">
        <v>71</v>
      </c>
      <c r="C23" s="38">
        <f t="shared" si="19"/>
        <v>0</v>
      </c>
      <c r="D23" s="20"/>
      <c r="E23" s="43">
        <f t="shared" si="20"/>
        <v>0</v>
      </c>
      <c r="F23" s="21"/>
      <c r="G23" s="21"/>
      <c r="H23" s="20"/>
      <c r="I23" s="43">
        <f t="shared" si="21"/>
        <v>0</v>
      </c>
      <c r="J23" s="21"/>
      <c r="K23" s="21"/>
      <c r="L23" s="21"/>
      <c r="M23" s="21"/>
      <c r="N23" s="21"/>
      <c r="O23" s="20"/>
      <c r="P23" s="43">
        <f t="shared" si="25"/>
        <v>0</v>
      </c>
      <c r="Q23" s="21"/>
      <c r="R23" s="20"/>
      <c r="S23" s="43">
        <f t="shared" si="22"/>
        <v>0</v>
      </c>
      <c r="T23" s="21"/>
      <c r="U23" s="21"/>
      <c r="V23" s="21"/>
      <c r="W23" s="21"/>
      <c r="X23" s="21"/>
      <c r="Y23" s="21"/>
      <c r="Z23" s="21"/>
      <c r="AA23" s="21"/>
      <c r="AB23" s="20"/>
      <c r="AC23" s="43">
        <f t="shared" si="23"/>
        <v>0</v>
      </c>
      <c r="AD23" s="21"/>
      <c r="AE23" s="20"/>
      <c r="AF23" s="43">
        <f t="shared" si="9"/>
        <v>0</v>
      </c>
      <c r="AG23" s="21"/>
      <c r="AH23" s="20"/>
      <c r="AI23" s="43">
        <f t="shared" si="24"/>
        <v>0</v>
      </c>
      <c r="AJ23" s="21"/>
      <c r="AK23" s="21"/>
      <c r="AL23" s="21"/>
      <c r="AM23" s="24" t="s">
        <v>65</v>
      </c>
      <c r="AN23" s="24" t="s">
        <v>90</v>
      </c>
    </row>
    <row r="24" spans="1:40">
      <c r="A24" s="16" t="s">
        <v>59</v>
      </c>
      <c r="B24" s="16" t="s">
        <v>77</v>
      </c>
      <c r="C24" s="38">
        <f t="shared" si="19"/>
        <v>0</v>
      </c>
      <c r="D24" s="20"/>
      <c r="E24" s="43">
        <f t="shared" si="20"/>
        <v>0</v>
      </c>
      <c r="F24" s="21"/>
      <c r="G24" s="21"/>
      <c r="H24" s="20"/>
      <c r="I24" s="43">
        <f t="shared" si="21"/>
        <v>0</v>
      </c>
      <c r="J24" s="21"/>
      <c r="K24" s="21"/>
      <c r="L24" s="21"/>
      <c r="M24" s="21"/>
      <c r="N24" s="21"/>
      <c r="O24" s="20"/>
      <c r="P24" s="43">
        <f t="shared" si="25"/>
        <v>0</v>
      </c>
      <c r="Q24" s="21"/>
      <c r="R24" s="20"/>
      <c r="S24" s="43">
        <f t="shared" si="22"/>
        <v>0</v>
      </c>
      <c r="T24" s="21"/>
      <c r="U24" s="21"/>
      <c r="V24" s="21"/>
      <c r="W24" s="21"/>
      <c r="X24" s="21"/>
      <c r="Y24" s="21"/>
      <c r="Z24" s="21"/>
      <c r="AA24" s="21"/>
      <c r="AB24" s="20"/>
      <c r="AC24" s="43">
        <f t="shared" si="23"/>
        <v>0</v>
      </c>
      <c r="AD24" s="21"/>
      <c r="AE24" s="20"/>
      <c r="AF24" s="43">
        <f t="shared" si="9"/>
        <v>0</v>
      </c>
      <c r="AG24" s="21"/>
      <c r="AH24" s="20"/>
      <c r="AI24" s="43">
        <f t="shared" si="24"/>
        <v>0</v>
      </c>
      <c r="AJ24" s="21"/>
      <c r="AK24" s="21"/>
      <c r="AL24" s="21"/>
      <c r="AM24" s="24" t="s">
        <v>65</v>
      </c>
      <c r="AN24" s="24" t="s">
        <v>90</v>
      </c>
    </row>
    <row r="25" spans="1:40" ht="30">
      <c r="A25" s="16" t="s">
        <v>59</v>
      </c>
      <c r="B25" s="16" t="s">
        <v>76</v>
      </c>
      <c r="C25" s="38">
        <f t="shared" si="19"/>
        <v>0</v>
      </c>
      <c r="D25" s="20"/>
      <c r="E25" s="43">
        <f t="shared" si="20"/>
        <v>0</v>
      </c>
      <c r="F25" s="21"/>
      <c r="G25" s="21"/>
      <c r="H25" s="20"/>
      <c r="I25" s="43">
        <f t="shared" si="21"/>
        <v>0</v>
      </c>
      <c r="J25" s="21"/>
      <c r="K25" s="21"/>
      <c r="L25" s="21"/>
      <c r="M25" s="21"/>
      <c r="N25" s="21"/>
      <c r="O25" s="20"/>
      <c r="P25" s="43">
        <f t="shared" si="25"/>
        <v>0</v>
      </c>
      <c r="Q25" s="21"/>
      <c r="R25" s="20"/>
      <c r="S25" s="43">
        <f t="shared" si="22"/>
        <v>0</v>
      </c>
      <c r="T25" s="21"/>
      <c r="U25" s="21"/>
      <c r="V25" s="21"/>
      <c r="W25" s="21"/>
      <c r="X25" s="21"/>
      <c r="Y25" s="21"/>
      <c r="Z25" s="21"/>
      <c r="AA25" s="21"/>
      <c r="AB25" s="20"/>
      <c r="AC25" s="43">
        <f t="shared" si="23"/>
        <v>0</v>
      </c>
      <c r="AD25" s="21"/>
      <c r="AE25" s="20"/>
      <c r="AF25" s="43">
        <f t="shared" si="9"/>
        <v>0</v>
      </c>
      <c r="AG25" s="21"/>
      <c r="AH25" s="20"/>
      <c r="AI25" s="43">
        <f t="shared" si="24"/>
        <v>0</v>
      </c>
      <c r="AJ25" s="21"/>
      <c r="AK25" s="21"/>
      <c r="AL25" s="21"/>
      <c r="AM25" s="24" t="s">
        <v>65</v>
      </c>
      <c r="AN25" s="24" t="s">
        <v>90</v>
      </c>
    </row>
    <row r="26" spans="1:40">
      <c r="A26" s="16" t="s">
        <v>59</v>
      </c>
      <c r="B26" s="16" t="s">
        <v>75</v>
      </c>
      <c r="C26" s="38">
        <f t="shared" si="19"/>
        <v>0</v>
      </c>
      <c r="D26" s="20"/>
      <c r="E26" s="43">
        <f t="shared" si="20"/>
        <v>0</v>
      </c>
      <c r="F26" s="21"/>
      <c r="G26" s="21"/>
      <c r="H26" s="20"/>
      <c r="I26" s="43">
        <f t="shared" si="21"/>
        <v>0</v>
      </c>
      <c r="J26" s="21"/>
      <c r="K26" s="21"/>
      <c r="L26" s="21"/>
      <c r="M26" s="21"/>
      <c r="N26" s="21"/>
      <c r="O26" s="20"/>
      <c r="P26" s="43">
        <f t="shared" si="25"/>
        <v>0</v>
      </c>
      <c r="Q26" s="21"/>
      <c r="R26" s="20"/>
      <c r="S26" s="43">
        <f t="shared" si="22"/>
        <v>0</v>
      </c>
      <c r="T26" s="21"/>
      <c r="U26" s="21"/>
      <c r="V26" s="21"/>
      <c r="W26" s="21"/>
      <c r="X26" s="21"/>
      <c r="Y26" s="21"/>
      <c r="Z26" s="21"/>
      <c r="AA26" s="21"/>
      <c r="AB26" s="20"/>
      <c r="AC26" s="43">
        <f t="shared" si="23"/>
        <v>0</v>
      </c>
      <c r="AD26" s="21"/>
      <c r="AE26" s="20"/>
      <c r="AF26" s="43">
        <f t="shared" si="9"/>
        <v>0</v>
      </c>
      <c r="AG26" s="21"/>
      <c r="AH26" s="20"/>
      <c r="AI26" s="43">
        <f t="shared" si="24"/>
        <v>0</v>
      </c>
      <c r="AJ26" s="21"/>
      <c r="AK26" s="21"/>
      <c r="AL26" s="21"/>
      <c r="AM26" s="24" t="s">
        <v>65</v>
      </c>
      <c r="AN26" s="24" t="s">
        <v>90</v>
      </c>
    </row>
    <row r="27" spans="1:40" ht="30">
      <c r="A27" s="16" t="s">
        <v>59</v>
      </c>
      <c r="B27" s="16" t="s">
        <v>74</v>
      </c>
      <c r="C27" s="38">
        <f t="shared" si="19"/>
        <v>0</v>
      </c>
      <c r="D27" s="20"/>
      <c r="E27" s="43">
        <f t="shared" si="20"/>
        <v>0</v>
      </c>
      <c r="F27" s="21"/>
      <c r="G27" s="21"/>
      <c r="H27" s="20"/>
      <c r="I27" s="43">
        <f t="shared" si="21"/>
        <v>0</v>
      </c>
      <c r="J27" s="21"/>
      <c r="K27" s="21"/>
      <c r="L27" s="21"/>
      <c r="M27" s="21"/>
      <c r="N27" s="21"/>
      <c r="O27" s="20"/>
      <c r="P27" s="43">
        <f t="shared" si="25"/>
        <v>0</v>
      </c>
      <c r="Q27" s="21"/>
      <c r="R27" s="20"/>
      <c r="S27" s="43">
        <f t="shared" si="22"/>
        <v>0</v>
      </c>
      <c r="T27" s="39"/>
      <c r="U27" s="39"/>
      <c r="V27" s="40"/>
      <c r="W27" s="39"/>
      <c r="X27" s="39"/>
      <c r="Y27" s="39"/>
      <c r="Z27" s="39"/>
      <c r="AA27" s="40"/>
      <c r="AB27" s="20"/>
      <c r="AC27" s="43">
        <f t="shared" si="23"/>
        <v>0</v>
      </c>
      <c r="AD27" s="26"/>
      <c r="AE27" s="20"/>
      <c r="AF27" s="43">
        <f t="shared" si="9"/>
        <v>0</v>
      </c>
      <c r="AG27" s="21"/>
      <c r="AH27" s="20"/>
      <c r="AI27" s="43">
        <f t="shared" si="24"/>
        <v>0</v>
      </c>
      <c r="AJ27" s="21"/>
      <c r="AK27" s="21"/>
      <c r="AL27" s="21"/>
      <c r="AM27" s="24" t="s">
        <v>65</v>
      </c>
      <c r="AN27" s="24" t="s">
        <v>90</v>
      </c>
    </row>
    <row r="28" spans="1:40" ht="30">
      <c r="A28" s="16" t="s">
        <v>59</v>
      </c>
      <c r="B28" s="16" t="s">
        <v>73</v>
      </c>
      <c r="C28" s="38">
        <f t="shared" si="19"/>
        <v>0</v>
      </c>
      <c r="D28" s="20"/>
      <c r="E28" s="43">
        <f t="shared" si="20"/>
        <v>0</v>
      </c>
      <c r="F28" s="21"/>
      <c r="G28" s="21"/>
      <c r="H28" s="20"/>
      <c r="I28" s="43">
        <f t="shared" si="21"/>
        <v>0</v>
      </c>
      <c r="J28" s="21"/>
      <c r="K28" s="21"/>
      <c r="L28" s="21"/>
      <c r="M28" s="21"/>
      <c r="N28" s="21"/>
      <c r="O28" s="20"/>
      <c r="P28" s="43">
        <f t="shared" si="25"/>
        <v>0</v>
      </c>
      <c r="Q28" s="21"/>
      <c r="R28" s="20"/>
      <c r="S28" s="43">
        <f t="shared" si="22"/>
        <v>0</v>
      </c>
      <c r="T28" s="21"/>
      <c r="U28" s="21"/>
      <c r="V28" s="21"/>
      <c r="W28" s="21"/>
      <c r="X28" s="21"/>
      <c r="Y28" s="21"/>
      <c r="Z28" s="21"/>
      <c r="AA28" s="21"/>
      <c r="AB28" s="20"/>
      <c r="AC28" s="43">
        <f t="shared" si="23"/>
        <v>0</v>
      </c>
      <c r="AD28" s="21"/>
      <c r="AE28" s="20"/>
      <c r="AF28" s="43">
        <f t="shared" si="9"/>
        <v>0</v>
      </c>
      <c r="AG28" s="21"/>
      <c r="AH28" s="20"/>
      <c r="AI28" s="43">
        <f t="shared" si="24"/>
        <v>0</v>
      </c>
      <c r="AJ28" s="21"/>
      <c r="AK28" s="21"/>
      <c r="AL28" s="21"/>
      <c r="AM28" s="24" t="s">
        <v>65</v>
      </c>
      <c r="AN28" s="24" t="s">
        <v>90</v>
      </c>
    </row>
    <row r="29" spans="1:40">
      <c r="A29" s="16" t="s">
        <v>59</v>
      </c>
      <c r="B29" s="16" t="s">
        <v>72</v>
      </c>
      <c r="C29" s="38">
        <f t="shared" si="19"/>
        <v>0</v>
      </c>
      <c r="D29" s="20"/>
      <c r="E29" s="43">
        <f t="shared" si="20"/>
        <v>0</v>
      </c>
      <c r="F29" s="21"/>
      <c r="G29" s="21"/>
      <c r="H29" s="20"/>
      <c r="I29" s="43">
        <f t="shared" si="21"/>
        <v>0</v>
      </c>
      <c r="J29" s="21"/>
      <c r="K29" s="21"/>
      <c r="L29" s="21"/>
      <c r="M29" s="21"/>
      <c r="N29" s="21"/>
      <c r="O29" s="20"/>
      <c r="P29" s="43">
        <f t="shared" si="25"/>
        <v>0</v>
      </c>
      <c r="Q29" s="21"/>
      <c r="R29" s="20"/>
      <c r="S29" s="43">
        <f t="shared" si="22"/>
        <v>0</v>
      </c>
      <c r="T29" s="21"/>
      <c r="U29" s="21"/>
      <c r="V29" s="21"/>
      <c r="W29" s="21"/>
      <c r="X29" s="21"/>
      <c r="Y29" s="21"/>
      <c r="Z29" s="21"/>
      <c r="AA29" s="21"/>
      <c r="AB29" s="20"/>
      <c r="AC29" s="43">
        <f t="shared" si="23"/>
        <v>0</v>
      </c>
      <c r="AD29" s="21"/>
      <c r="AE29" s="20"/>
      <c r="AF29" s="43">
        <f t="shared" si="9"/>
        <v>0</v>
      </c>
      <c r="AG29" s="21"/>
      <c r="AH29" s="20"/>
      <c r="AI29" s="43">
        <f t="shared" si="24"/>
        <v>0</v>
      </c>
      <c r="AJ29" s="21"/>
      <c r="AK29" s="21"/>
      <c r="AL29" s="21"/>
      <c r="AM29" s="24" t="s">
        <v>65</v>
      </c>
      <c r="AN29" s="24" t="s">
        <v>90</v>
      </c>
    </row>
    <row r="30" spans="1:40">
      <c r="A30" s="16" t="s">
        <v>59</v>
      </c>
      <c r="B30" s="16"/>
      <c r="C30" s="38">
        <f t="shared" si="19"/>
        <v>0</v>
      </c>
      <c r="D30" s="20"/>
      <c r="E30" s="43">
        <f t="shared" si="20"/>
        <v>0</v>
      </c>
      <c r="F30" s="21"/>
      <c r="G30" s="21"/>
      <c r="H30" s="20"/>
      <c r="I30" s="43">
        <f t="shared" si="21"/>
        <v>0</v>
      </c>
      <c r="J30" s="21"/>
      <c r="K30" s="21"/>
      <c r="L30" s="21"/>
      <c r="M30" s="21"/>
      <c r="N30" s="21"/>
      <c r="O30" s="20"/>
      <c r="P30" s="43">
        <f t="shared" si="25"/>
        <v>0</v>
      </c>
      <c r="Q30" s="21"/>
      <c r="R30" s="20"/>
      <c r="S30" s="43">
        <f t="shared" si="22"/>
        <v>0</v>
      </c>
      <c r="T30" s="21"/>
      <c r="U30" s="21"/>
      <c r="V30" s="21"/>
      <c r="W30" s="21"/>
      <c r="X30" s="21"/>
      <c r="Y30" s="21"/>
      <c r="Z30" s="21"/>
      <c r="AA30" s="21"/>
      <c r="AB30" s="20"/>
      <c r="AC30" s="43">
        <f t="shared" si="23"/>
        <v>0</v>
      </c>
      <c r="AD30" s="21"/>
      <c r="AE30" s="20"/>
      <c r="AF30" s="43">
        <f t="shared" si="9"/>
        <v>0</v>
      </c>
      <c r="AG30" s="21"/>
      <c r="AH30" s="20"/>
      <c r="AI30" s="43">
        <f t="shared" si="24"/>
        <v>0</v>
      </c>
      <c r="AJ30" s="21"/>
      <c r="AK30" s="21"/>
      <c r="AL30" s="21"/>
      <c r="AM30" s="24" t="s">
        <v>65</v>
      </c>
      <c r="AN30" s="24" t="s">
        <v>90</v>
      </c>
    </row>
    <row r="31" spans="1:40">
      <c r="A31" s="16" t="s">
        <v>59</v>
      </c>
      <c r="B31" s="16"/>
      <c r="C31" s="38">
        <f t="shared" si="19"/>
        <v>0</v>
      </c>
      <c r="D31" s="20"/>
      <c r="E31" s="43">
        <f t="shared" si="20"/>
        <v>0</v>
      </c>
      <c r="F31" s="21"/>
      <c r="G31" s="21"/>
      <c r="H31" s="20"/>
      <c r="I31" s="43">
        <f t="shared" si="21"/>
        <v>0</v>
      </c>
      <c r="J31" s="21"/>
      <c r="K31" s="21"/>
      <c r="L31" s="21"/>
      <c r="M31" s="21"/>
      <c r="N31" s="21"/>
      <c r="O31" s="20"/>
      <c r="P31" s="43">
        <f t="shared" si="25"/>
        <v>0</v>
      </c>
      <c r="Q31" s="21"/>
      <c r="R31" s="20"/>
      <c r="S31" s="43">
        <f t="shared" si="22"/>
        <v>0</v>
      </c>
      <c r="T31" s="21"/>
      <c r="U31" s="21"/>
      <c r="V31" s="21"/>
      <c r="W31" s="21"/>
      <c r="X31" s="21"/>
      <c r="Y31" s="21"/>
      <c r="Z31" s="21"/>
      <c r="AA31" s="21"/>
      <c r="AB31" s="20"/>
      <c r="AC31" s="43">
        <f t="shared" si="23"/>
        <v>0</v>
      </c>
      <c r="AD31" s="21"/>
      <c r="AE31" s="20"/>
      <c r="AF31" s="43">
        <f t="shared" si="9"/>
        <v>0</v>
      </c>
      <c r="AG31" s="21"/>
      <c r="AH31" s="20"/>
      <c r="AI31" s="43">
        <f t="shared" si="24"/>
        <v>0</v>
      </c>
      <c r="AJ31" s="21"/>
      <c r="AK31" s="21"/>
      <c r="AL31" s="21"/>
      <c r="AM31" s="24" t="s">
        <v>65</v>
      </c>
      <c r="AN31" s="24" t="s">
        <v>90</v>
      </c>
    </row>
    <row r="32" spans="1:40">
      <c r="A32" s="16" t="s">
        <v>59</v>
      </c>
      <c r="B32" s="16"/>
      <c r="C32" s="38">
        <f t="shared" si="19"/>
        <v>0</v>
      </c>
      <c r="D32" s="20"/>
      <c r="E32" s="43">
        <f t="shared" si="20"/>
        <v>0</v>
      </c>
      <c r="F32" s="21"/>
      <c r="G32" s="21"/>
      <c r="H32" s="20"/>
      <c r="I32" s="43">
        <f t="shared" si="21"/>
        <v>0</v>
      </c>
      <c r="J32" s="21"/>
      <c r="K32" s="21"/>
      <c r="L32" s="21"/>
      <c r="M32" s="21"/>
      <c r="N32" s="21"/>
      <c r="O32" s="20"/>
      <c r="P32" s="43">
        <f t="shared" si="25"/>
        <v>0</v>
      </c>
      <c r="Q32" s="21"/>
      <c r="R32" s="20"/>
      <c r="S32" s="43">
        <f t="shared" si="22"/>
        <v>0</v>
      </c>
      <c r="T32" s="21"/>
      <c r="U32" s="21"/>
      <c r="V32" s="21"/>
      <c r="W32" s="21"/>
      <c r="X32" s="21"/>
      <c r="Y32" s="21"/>
      <c r="Z32" s="21"/>
      <c r="AA32" s="21"/>
      <c r="AB32" s="20"/>
      <c r="AC32" s="43">
        <f t="shared" si="23"/>
        <v>0</v>
      </c>
      <c r="AD32" s="21"/>
      <c r="AE32" s="20"/>
      <c r="AF32" s="43">
        <f t="shared" si="9"/>
        <v>0</v>
      </c>
      <c r="AG32" s="21"/>
      <c r="AH32" s="20"/>
      <c r="AI32" s="43">
        <f t="shared" si="24"/>
        <v>0</v>
      </c>
      <c r="AJ32" s="21"/>
      <c r="AK32" s="21"/>
      <c r="AL32" s="21"/>
      <c r="AM32" s="24" t="s">
        <v>65</v>
      </c>
      <c r="AN32" s="24" t="s">
        <v>90</v>
      </c>
    </row>
    <row r="33" spans="1:40">
      <c r="A33" s="16" t="s">
        <v>59</v>
      </c>
      <c r="B33" s="16"/>
      <c r="C33" s="38">
        <f t="shared" si="19"/>
        <v>0</v>
      </c>
      <c r="D33" s="20"/>
      <c r="E33" s="43">
        <f t="shared" si="20"/>
        <v>0</v>
      </c>
      <c r="F33" s="21"/>
      <c r="G33" s="21"/>
      <c r="H33" s="20"/>
      <c r="I33" s="43">
        <f t="shared" si="21"/>
        <v>0</v>
      </c>
      <c r="J33" s="21"/>
      <c r="K33" s="21"/>
      <c r="L33" s="21"/>
      <c r="M33" s="21"/>
      <c r="N33" s="21"/>
      <c r="O33" s="20"/>
      <c r="P33" s="43">
        <f t="shared" si="25"/>
        <v>0</v>
      </c>
      <c r="Q33" s="21"/>
      <c r="R33" s="20"/>
      <c r="S33" s="43">
        <f t="shared" si="22"/>
        <v>0</v>
      </c>
      <c r="T33" s="21"/>
      <c r="U33" s="21"/>
      <c r="V33" s="21"/>
      <c r="W33" s="21"/>
      <c r="X33" s="21"/>
      <c r="Y33" s="21"/>
      <c r="Z33" s="21"/>
      <c r="AA33" s="21"/>
      <c r="AB33" s="20"/>
      <c r="AC33" s="43">
        <f t="shared" si="23"/>
        <v>0</v>
      </c>
      <c r="AD33" s="21"/>
      <c r="AE33" s="20"/>
      <c r="AF33" s="43">
        <f t="shared" si="9"/>
        <v>0</v>
      </c>
      <c r="AG33" s="21"/>
      <c r="AH33" s="20"/>
      <c r="AI33" s="43">
        <f t="shared" si="24"/>
        <v>0</v>
      </c>
      <c r="AJ33" s="21"/>
      <c r="AK33" s="21"/>
      <c r="AL33" s="21"/>
      <c r="AM33" s="24" t="s">
        <v>65</v>
      </c>
      <c r="AN33" s="24" t="s">
        <v>90</v>
      </c>
    </row>
    <row r="34" spans="1:40">
      <c r="A34" s="16" t="s">
        <v>59</v>
      </c>
      <c r="B34" s="16"/>
      <c r="C34" s="38">
        <f t="shared" si="19"/>
        <v>0</v>
      </c>
      <c r="D34" s="20"/>
      <c r="E34" s="43">
        <f t="shared" si="20"/>
        <v>0</v>
      </c>
      <c r="F34" s="21"/>
      <c r="G34" s="21"/>
      <c r="H34" s="20"/>
      <c r="I34" s="43">
        <f t="shared" si="21"/>
        <v>0</v>
      </c>
      <c r="J34" s="21"/>
      <c r="K34" s="21"/>
      <c r="L34" s="21"/>
      <c r="M34" s="21"/>
      <c r="N34" s="21"/>
      <c r="O34" s="20"/>
      <c r="P34" s="43">
        <f t="shared" si="25"/>
        <v>0</v>
      </c>
      <c r="Q34" s="21"/>
      <c r="R34" s="20"/>
      <c r="S34" s="43">
        <f t="shared" si="22"/>
        <v>0</v>
      </c>
      <c r="T34" s="21"/>
      <c r="U34" s="21"/>
      <c r="V34" s="21"/>
      <c r="W34" s="21"/>
      <c r="X34" s="21"/>
      <c r="Y34" s="21"/>
      <c r="Z34" s="21"/>
      <c r="AA34" s="21"/>
      <c r="AB34" s="20"/>
      <c r="AC34" s="43">
        <f t="shared" si="23"/>
        <v>0</v>
      </c>
      <c r="AD34" s="21"/>
      <c r="AE34" s="20"/>
      <c r="AF34" s="43">
        <f t="shared" si="9"/>
        <v>0</v>
      </c>
      <c r="AG34" s="21"/>
      <c r="AH34" s="20"/>
      <c r="AI34" s="43">
        <f t="shared" si="24"/>
        <v>0</v>
      </c>
      <c r="AJ34" s="21"/>
      <c r="AK34" s="21"/>
      <c r="AL34" s="21"/>
      <c r="AM34" s="24" t="s">
        <v>65</v>
      </c>
      <c r="AN34" s="24" t="s">
        <v>90</v>
      </c>
    </row>
    <row r="35" spans="1:40">
      <c r="A35" s="16" t="s">
        <v>59</v>
      </c>
      <c r="B35" s="16"/>
      <c r="C35" s="38">
        <f t="shared" si="19"/>
        <v>0</v>
      </c>
      <c r="D35" s="20"/>
      <c r="E35" s="43">
        <f t="shared" si="20"/>
        <v>0</v>
      </c>
      <c r="F35" s="21"/>
      <c r="G35" s="21"/>
      <c r="H35" s="20"/>
      <c r="I35" s="43">
        <f t="shared" si="21"/>
        <v>0</v>
      </c>
      <c r="J35" s="21"/>
      <c r="K35" s="21"/>
      <c r="L35" s="21"/>
      <c r="M35" s="21"/>
      <c r="N35" s="21"/>
      <c r="O35" s="20"/>
      <c r="P35" s="43">
        <f t="shared" si="25"/>
        <v>0</v>
      </c>
      <c r="Q35" s="21"/>
      <c r="R35" s="20"/>
      <c r="S35" s="43">
        <f t="shared" si="22"/>
        <v>0</v>
      </c>
      <c r="T35" s="21"/>
      <c r="U35" s="21"/>
      <c r="V35" s="21"/>
      <c r="W35" s="21"/>
      <c r="X35" s="21"/>
      <c r="Y35" s="21"/>
      <c r="Z35" s="21"/>
      <c r="AA35" s="21"/>
      <c r="AB35" s="20"/>
      <c r="AC35" s="43">
        <f t="shared" si="23"/>
        <v>0</v>
      </c>
      <c r="AD35" s="21"/>
      <c r="AE35" s="20"/>
      <c r="AF35" s="43">
        <f t="shared" si="9"/>
        <v>0</v>
      </c>
      <c r="AG35" s="21"/>
      <c r="AH35" s="20"/>
      <c r="AI35" s="43">
        <f t="shared" si="24"/>
        <v>0</v>
      </c>
      <c r="AJ35" s="21"/>
      <c r="AK35" s="21"/>
      <c r="AL35" s="21"/>
      <c r="AM35" s="24" t="s">
        <v>65</v>
      </c>
      <c r="AN35" s="24" t="s">
        <v>90</v>
      </c>
    </row>
    <row r="36" spans="1:40">
      <c r="A36" s="16" t="s">
        <v>59</v>
      </c>
      <c r="B36" s="16"/>
      <c r="C36" s="38">
        <f t="shared" si="19"/>
        <v>0</v>
      </c>
      <c r="D36" s="20"/>
      <c r="E36" s="43">
        <f t="shared" si="20"/>
        <v>0</v>
      </c>
      <c r="F36" s="21"/>
      <c r="G36" s="21"/>
      <c r="H36" s="20"/>
      <c r="I36" s="43">
        <f t="shared" si="21"/>
        <v>0</v>
      </c>
      <c r="J36" s="21"/>
      <c r="K36" s="21"/>
      <c r="L36" s="21"/>
      <c r="M36" s="21"/>
      <c r="N36" s="21"/>
      <c r="O36" s="20"/>
      <c r="P36" s="43">
        <f t="shared" si="25"/>
        <v>0</v>
      </c>
      <c r="Q36" s="21"/>
      <c r="R36" s="20"/>
      <c r="S36" s="43">
        <f t="shared" si="22"/>
        <v>0</v>
      </c>
      <c r="T36" s="21"/>
      <c r="U36" s="21"/>
      <c r="V36" s="21"/>
      <c r="W36" s="21"/>
      <c r="X36" s="21"/>
      <c r="Y36" s="21"/>
      <c r="Z36" s="21"/>
      <c r="AA36" s="21"/>
      <c r="AB36" s="20"/>
      <c r="AC36" s="43"/>
      <c r="AD36" s="21"/>
      <c r="AE36" s="20"/>
      <c r="AF36" s="43"/>
      <c r="AG36" s="21"/>
      <c r="AH36" s="20"/>
      <c r="AI36" s="43"/>
      <c r="AJ36" s="21"/>
      <c r="AK36" s="21"/>
      <c r="AL36" s="21"/>
      <c r="AM36" s="24" t="s">
        <v>65</v>
      </c>
      <c r="AN36" s="24" t="s">
        <v>90</v>
      </c>
    </row>
    <row r="37" spans="1:40">
      <c r="A37" s="16" t="s">
        <v>59</v>
      </c>
      <c r="B37" s="16"/>
      <c r="C37" s="38">
        <f t="shared" si="19"/>
        <v>0</v>
      </c>
      <c r="D37" s="20"/>
      <c r="E37" s="43">
        <f t="shared" si="20"/>
        <v>0</v>
      </c>
      <c r="F37" s="21"/>
      <c r="G37" s="21"/>
      <c r="H37" s="20"/>
      <c r="I37" s="43">
        <f t="shared" si="21"/>
        <v>0</v>
      </c>
      <c r="J37" s="21"/>
      <c r="K37" s="21"/>
      <c r="L37" s="21"/>
      <c r="M37" s="21"/>
      <c r="N37" s="21"/>
      <c r="O37" s="20"/>
      <c r="P37" s="43">
        <f t="shared" si="25"/>
        <v>0</v>
      </c>
      <c r="Q37" s="21"/>
      <c r="R37" s="20"/>
      <c r="S37" s="43">
        <f t="shared" si="22"/>
        <v>0</v>
      </c>
      <c r="T37" s="21"/>
      <c r="U37" s="21"/>
      <c r="V37" s="21"/>
      <c r="W37" s="21"/>
      <c r="X37" s="21"/>
      <c r="Y37" s="21"/>
      <c r="Z37" s="21"/>
      <c r="AA37" s="21"/>
      <c r="AB37" s="20"/>
      <c r="AC37" s="43">
        <f>SUM(AD37:AD37)</f>
        <v>0</v>
      </c>
      <c r="AD37" s="21"/>
      <c r="AE37" s="20"/>
      <c r="AF37" s="43">
        <f>SUM(AG37)</f>
        <v>0</v>
      </c>
      <c r="AG37" s="21"/>
      <c r="AH37" s="20"/>
      <c r="AI37" s="43">
        <f t="shared" si="24"/>
        <v>0</v>
      </c>
      <c r="AJ37" s="21"/>
      <c r="AK37" s="21"/>
      <c r="AL37" s="21"/>
      <c r="AM37" s="24" t="s">
        <v>65</v>
      </c>
      <c r="AN37" s="24" t="s">
        <v>90</v>
      </c>
    </row>
    <row r="38" spans="1:40">
      <c r="A38" s="16" t="s">
        <v>59</v>
      </c>
      <c r="B38" s="16"/>
      <c r="C38" s="38">
        <f t="shared" si="19"/>
        <v>0</v>
      </c>
      <c r="D38" s="20"/>
      <c r="E38" s="43">
        <f t="shared" si="20"/>
        <v>0</v>
      </c>
      <c r="F38" s="21"/>
      <c r="G38" s="21"/>
      <c r="H38" s="20"/>
      <c r="I38" s="43">
        <f t="shared" si="21"/>
        <v>0</v>
      </c>
      <c r="J38" s="21"/>
      <c r="K38" s="21"/>
      <c r="L38" s="21"/>
      <c r="M38" s="21"/>
      <c r="N38" s="21"/>
      <c r="O38" s="20"/>
      <c r="P38" s="43">
        <f t="shared" si="25"/>
        <v>0</v>
      </c>
      <c r="Q38" s="21"/>
      <c r="R38" s="20"/>
      <c r="S38" s="43">
        <f t="shared" si="22"/>
        <v>0</v>
      </c>
      <c r="T38" s="21"/>
      <c r="U38" s="21"/>
      <c r="V38" s="21"/>
      <c r="W38" s="21"/>
      <c r="X38" s="21"/>
      <c r="Y38" s="21"/>
      <c r="Z38" s="21"/>
      <c r="AA38" s="21"/>
      <c r="AB38" s="20"/>
      <c r="AC38" s="43">
        <f>SUM(AD38:AD38)</f>
        <v>0</v>
      </c>
      <c r="AD38" s="21"/>
      <c r="AE38" s="20"/>
      <c r="AF38" s="43">
        <f>SUM(AG38)</f>
        <v>0</v>
      </c>
      <c r="AG38" s="21"/>
      <c r="AH38" s="20"/>
      <c r="AI38" s="43">
        <f t="shared" si="24"/>
        <v>0</v>
      </c>
      <c r="AJ38" s="21"/>
      <c r="AK38" s="21"/>
      <c r="AL38" s="21"/>
      <c r="AM38" s="24" t="s">
        <v>65</v>
      </c>
      <c r="AN38" s="24" t="s">
        <v>90</v>
      </c>
    </row>
    <row r="39" spans="1:40">
      <c r="A39" s="16" t="s">
        <v>59</v>
      </c>
      <c r="B39" s="16"/>
      <c r="C39" s="38">
        <f t="shared" si="19"/>
        <v>0</v>
      </c>
      <c r="D39" s="20"/>
      <c r="E39" s="43">
        <f t="shared" si="20"/>
        <v>0</v>
      </c>
      <c r="F39" s="21"/>
      <c r="G39" s="21"/>
      <c r="H39" s="20"/>
      <c r="I39" s="43">
        <f t="shared" si="21"/>
        <v>0</v>
      </c>
      <c r="J39" s="21"/>
      <c r="K39" s="21"/>
      <c r="L39" s="21"/>
      <c r="M39" s="21"/>
      <c r="N39" s="21"/>
      <c r="O39" s="20"/>
      <c r="P39" s="43">
        <f t="shared" si="25"/>
        <v>0</v>
      </c>
      <c r="Q39" s="21"/>
      <c r="R39" s="20"/>
      <c r="S39" s="43">
        <f t="shared" si="22"/>
        <v>0</v>
      </c>
      <c r="T39" s="21"/>
      <c r="U39" s="21"/>
      <c r="V39" s="21"/>
      <c r="W39" s="21"/>
      <c r="X39" s="21"/>
      <c r="Y39" s="21"/>
      <c r="Z39" s="21"/>
      <c r="AA39" s="21"/>
      <c r="AB39" s="20"/>
      <c r="AC39" s="43">
        <f>SUM(AD39:AD39)</f>
        <v>0</v>
      </c>
      <c r="AD39" s="21"/>
      <c r="AE39" s="20"/>
      <c r="AF39" s="43">
        <f>SUM(AG39)</f>
        <v>0</v>
      </c>
      <c r="AG39" s="21"/>
      <c r="AH39" s="20"/>
      <c r="AI39" s="43">
        <f t="shared" si="24"/>
        <v>0</v>
      </c>
      <c r="AJ39" s="21"/>
      <c r="AK39" s="21"/>
      <c r="AL39" s="21"/>
      <c r="AM39" s="24" t="s">
        <v>65</v>
      </c>
      <c r="AN39" s="24" t="s">
        <v>90</v>
      </c>
    </row>
    <row r="40" spans="1:40">
      <c r="A40" s="16" t="s">
        <v>59</v>
      </c>
      <c r="B40" s="16"/>
      <c r="C40" s="38">
        <f t="shared" si="19"/>
        <v>0</v>
      </c>
      <c r="D40" s="20"/>
      <c r="E40" s="43">
        <f t="shared" si="20"/>
        <v>0</v>
      </c>
      <c r="F40" s="21"/>
      <c r="G40" s="21"/>
      <c r="H40" s="20"/>
      <c r="I40" s="43">
        <f t="shared" si="21"/>
        <v>0</v>
      </c>
      <c r="J40" s="21"/>
      <c r="K40" s="21"/>
      <c r="L40" s="21"/>
      <c r="M40" s="21"/>
      <c r="N40" s="21"/>
      <c r="O40" s="20"/>
      <c r="P40" s="43">
        <f t="shared" si="25"/>
        <v>0</v>
      </c>
      <c r="Q40" s="21"/>
      <c r="R40" s="20"/>
      <c r="S40" s="43">
        <f t="shared" si="22"/>
        <v>0</v>
      </c>
      <c r="T40" s="21"/>
      <c r="U40" s="21"/>
      <c r="V40" s="21"/>
      <c r="W40" s="21"/>
      <c r="X40" s="21"/>
      <c r="Y40" s="21"/>
      <c r="Z40" s="21"/>
      <c r="AA40" s="21"/>
      <c r="AB40" s="20"/>
      <c r="AC40" s="43">
        <f>SUM(AD40:AD40)</f>
        <v>0</v>
      </c>
      <c r="AD40" s="21"/>
      <c r="AE40" s="20"/>
      <c r="AF40" s="43">
        <f>SUM(AG40)</f>
        <v>0</v>
      </c>
      <c r="AG40" s="21"/>
      <c r="AH40" s="20"/>
      <c r="AI40" s="43">
        <f t="shared" si="24"/>
        <v>0</v>
      </c>
      <c r="AJ40" s="21"/>
      <c r="AK40" s="21"/>
      <c r="AL40" s="21"/>
      <c r="AM40" s="24" t="s">
        <v>65</v>
      </c>
      <c r="AN40" s="24" t="s">
        <v>90</v>
      </c>
    </row>
    <row r="41" spans="1:40">
      <c r="A41" s="22" t="s">
        <v>16</v>
      </c>
      <c r="B41" s="22"/>
      <c r="C41" s="23">
        <f t="shared" ref="C41" si="26">SUM(C42:C49)</f>
        <v>236</v>
      </c>
      <c r="D41" s="23">
        <f>SUM(D42:D49)</f>
        <v>0</v>
      </c>
      <c r="E41" s="23">
        <f>SUM(E42:E49)</f>
        <v>0</v>
      </c>
      <c r="F41" s="23">
        <f>SUM(F42:F49)</f>
        <v>0</v>
      </c>
      <c r="G41" s="23">
        <f>SUM(G42:G49)</f>
        <v>0</v>
      </c>
      <c r="H41" s="23">
        <f t="shared" ref="H41:AL41" si="27">SUM(H42:H49)</f>
        <v>0</v>
      </c>
      <c r="I41" s="23">
        <f t="shared" si="21"/>
        <v>56</v>
      </c>
      <c r="J41" s="23">
        <f t="shared" si="27"/>
        <v>0</v>
      </c>
      <c r="K41" s="23">
        <f t="shared" si="27"/>
        <v>0</v>
      </c>
      <c r="L41" s="23">
        <f t="shared" si="27"/>
        <v>0</v>
      </c>
      <c r="M41" s="23">
        <f t="shared" si="27"/>
        <v>56</v>
      </c>
      <c r="N41" s="23">
        <f t="shared" si="27"/>
        <v>0</v>
      </c>
      <c r="O41" s="23">
        <f t="shared" si="27"/>
        <v>0</v>
      </c>
      <c r="P41" s="23">
        <f t="shared" si="27"/>
        <v>0</v>
      </c>
      <c r="Q41" s="23">
        <f t="shared" si="27"/>
        <v>0</v>
      </c>
      <c r="R41" s="23">
        <f t="shared" si="27"/>
        <v>0</v>
      </c>
      <c r="S41" s="23">
        <f t="shared" si="27"/>
        <v>0</v>
      </c>
      <c r="T41" s="23">
        <f t="shared" si="27"/>
        <v>0</v>
      </c>
      <c r="U41" s="23">
        <f t="shared" si="27"/>
        <v>0</v>
      </c>
      <c r="V41" s="23">
        <f t="shared" si="27"/>
        <v>0</v>
      </c>
      <c r="W41" s="23">
        <f t="shared" si="27"/>
        <v>0</v>
      </c>
      <c r="X41" s="23">
        <f t="shared" si="27"/>
        <v>0</v>
      </c>
      <c r="Y41" s="23">
        <f t="shared" si="27"/>
        <v>0</v>
      </c>
      <c r="Z41" s="23">
        <f t="shared" si="27"/>
        <v>0</v>
      </c>
      <c r="AA41" s="23">
        <f t="shared" si="27"/>
        <v>0</v>
      </c>
      <c r="AB41" s="23">
        <f t="shared" si="27"/>
        <v>0</v>
      </c>
      <c r="AC41" s="23">
        <f t="shared" si="27"/>
        <v>0</v>
      </c>
      <c r="AD41" s="23">
        <f t="shared" si="27"/>
        <v>0</v>
      </c>
      <c r="AE41" s="23">
        <f t="shared" si="27"/>
        <v>0</v>
      </c>
      <c r="AF41" s="23">
        <f t="shared" si="27"/>
        <v>16</v>
      </c>
      <c r="AG41" s="23">
        <f t="shared" si="27"/>
        <v>16</v>
      </c>
      <c r="AH41" s="23">
        <f t="shared" si="27"/>
        <v>0</v>
      </c>
      <c r="AI41" s="23">
        <f t="shared" si="27"/>
        <v>164</v>
      </c>
      <c r="AJ41" s="23">
        <f t="shared" si="27"/>
        <v>104</v>
      </c>
      <c r="AK41" s="23">
        <f t="shared" si="27"/>
        <v>56</v>
      </c>
      <c r="AL41" s="23">
        <f t="shared" si="27"/>
        <v>4</v>
      </c>
      <c r="AM41" s="24"/>
      <c r="AN41" s="24"/>
    </row>
    <row r="42" spans="1:40">
      <c r="A42" s="16" t="s">
        <v>56</v>
      </c>
      <c r="B42" s="16" t="s">
        <v>60</v>
      </c>
      <c r="C42" s="38">
        <f t="shared" ref="C42:C49" si="28">E42+I42+P42+S42+AC42+AF42+AI42</f>
        <v>12</v>
      </c>
      <c r="D42" s="20"/>
      <c r="E42" s="43">
        <f>SUM(G42:G42)</f>
        <v>0</v>
      </c>
      <c r="F42" s="21"/>
      <c r="G42" s="21"/>
      <c r="H42" s="20">
        <v>0</v>
      </c>
      <c r="I42" s="43">
        <f t="shared" si="21"/>
        <v>0</v>
      </c>
      <c r="J42" s="21"/>
      <c r="K42" s="21"/>
      <c r="L42" s="21"/>
      <c r="M42" s="21"/>
      <c r="N42" s="21"/>
      <c r="O42" s="20">
        <v>0</v>
      </c>
      <c r="P42" s="43">
        <f t="shared" si="25"/>
        <v>0</v>
      </c>
      <c r="Q42" s="21"/>
      <c r="R42" s="20">
        <v>0</v>
      </c>
      <c r="S42" s="43">
        <f t="shared" ref="S42:S49" si="29">SUM(T42:AA42)</f>
        <v>0</v>
      </c>
      <c r="T42" s="21"/>
      <c r="U42" s="21"/>
      <c r="V42" s="21"/>
      <c r="W42" s="21"/>
      <c r="X42" s="21"/>
      <c r="Y42" s="21"/>
      <c r="Z42" s="21"/>
      <c r="AA42" s="21"/>
      <c r="AB42" s="20">
        <v>0</v>
      </c>
      <c r="AC42" s="43">
        <f>SUM(AD42:AD42)</f>
        <v>0</v>
      </c>
      <c r="AD42" s="21"/>
      <c r="AE42" s="20">
        <v>0</v>
      </c>
      <c r="AF42" s="43">
        <f t="shared" ref="AF42:AF58" si="30">SUM(AG42)</f>
        <v>12</v>
      </c>
      <c r="AG42" s="21">
        <v>12</v>
      </c>
      <c r="AH42" s="20">
        <v>0</v>
      </c>
      <c r="AI42" s="43">
        <f>SUM(AJ42:AL42)</f>
        <v>0</v>
      </c>
      <c r="AJ42" s="21"/>
      <c r="AK42" s="21"/>
      <c r="AL42" s="21"/>
      <c r="AM42" s="24" t="s">
        <v>95</v>
      </c>
      <c r="AN42" s="24" t="s">
        <v>91</v>
      </c>
    </row>
    <row r="43" spans="1:40">
      <c r="A43" s="16" t="s">
        <v>56</v>
      </c>
      <c r="B43" s="16" t="s">
        <v>61</v>
      </c>
      <c r="C43" s="38">
        <f t="shared" si="28"/>
        <v>4</v>
      </c>
      <c r="D43" s="20"/>
      <c r="E43" s="43">
        <f t="shared" ref="E43:E47" si="31">SUM(G43:G43)</f>
        <v>0</v>
      </c>
      <c r="F43" s="21"/>
      <c r="G43" s="21"/>
      <c r="H43" s="20"/>
      <c r="I43" s="43">
        <f t="shared" si="21"/>
        <v>0</v>
      </c>
      <c r="J43" s="21"/>
      <c r="K43" s="21"/>
      <c r="L43" s="21"/>
      <c r="M43" s="21"/>
      <c r="N43" s="21"/>
      <c r="O43" s="20"/>
      <c r="P43" s="43">
        <f t="shared" si="25"/>
        <v>0</v>
      </c>
      <c r="Q43" s="21"/>
      <c r="R43" s="20"/>
      <c r="S43" s="43">
        <f t="shared" si="29"/>
        <v>0</v>
      </c>
      <c r="T43" s="21"/>
      <c r="U43" s="21"/>
      <c r="V43" s="21"/>
      <c r="W43" s="21"/>
      <c r="X43" s="21"/>
      <c r="Y43" s="21"/>
      <c r="Z43" s="21"/>
      <c r="AA43" s="21"/>
      <c r="AB43" s="20"/>
      <c r="AC43" s="43">
        <f t="shared" ref="AC43:AC46" si="32">SUM(AD43:AD43)</f>
        <v>0</v>
      </c>
      <c r="AD43" s="21"/>
      <c r="AE43" s="20"/>
      <c r="AF43" s="43">
        <f t="shared" si="30"/>
        <v>4</v>
      </c>
      <c r="AG43" s="21">
        <v>4</v>
      </c>
      <c r="AH43" s="20"/>
      <c r="AI43" s="43">
        <f t="shared" ref="AI43:AI46" si="33">SUM(AJ43:AL43)</f>
        <v>0</v>
      </c>
      <c r="AJ43" s="21"/>
      <c r="AK43" s="21"/>
      <c r="AL43" s="21"/>
      <c r="AM43" s="24" t="s">
        <v>95</v>
      </c>
      <c r="AN43" s="24" t="s">
        <v>91</v>
      </c>
    </row>
    <row r="44" spans="1:40">
      <c r="A44" s="16" t="s">
        <v>17</v>
      </c>
      <c r="B44" s="16" t="s">
        <v>46</v>
      </c>
      <c r="C44" s="38">
        <f t="shared" si="28"/>
        <v>32</v>
      </c>
      <c r="D44" s="20"/>
      <c r="E44" s="43">
        <f t="shared" si="31"/>
        <v>0</v>
      </c>
      <c r="F44" s="21"/>
      <c r="G44" s="21"/>
      <c r="H44" s="20"/>
      <c r="I44" s="43">
        <f t="shared" si="21"/>
        <v>0</v>
      </c>
      <c r="J44" s="21"/>
      <c r="K44" s="21"/>
      <c r="L44" s="21"/>
      <c r="M44" s="21"/>
      <c r="N44" s="21"/>
      <c r="O44" s="20"/>
      <c r="P44" s="43">
        <f t="shared" si="25"/>
        <v>0</v>
      </c>
      <c r="Q44" s="21"/>
      <c r="R44" s="20"/>
      <c r="S44" s="43">
        <f t="shared" si="29"/>
        <v>0</v>
      </c>
      <c r="T44" s="21"/>
      <c r="U44" s="21"/>
      <c r="V44" s="21"/>
      <c r="W44" s="21"/>
      <c r="X44" s="21"/>
      <c r="Y44" s="21"/>
      <c r="Z44" s="21"/>
      <c r="AA44" s="21"/>
      <c r="AB44" s="20"/>
      <c r="AC44" s="43">
        <f t="shared" si="32"/>
        <v>0</v>
      </c>
      <c r="AD44" s="21"/>
      <c r="AE44" s="20"/>
      <c r="AF44" s="43">
        <f t="shared" si="30"/>
        <v>0</v>
      </c>
      <c r="AG44" s="21"/>
      <c r="AH44" s="20"/>
      <c r="AI44" s="43">
        <f t="shared" si="33"/>
        <v>32</v>
      </c>
      <c r="AJ44" s="21">
        <v>16</v>
      </c>
      <c r="AK44" s="21">
        <v>16</v>
      </c>
      <c r="AL44" s="21"/>
      <c r="AM44" s="24" t="s">
        <v>95</v>
      </c>
      <c r="AN44" s="24" t="s">
        <v>91</v>
      </c>
    </row>
    <row r="45" spans="1:40">
      <c r="A45" s="16" t="s">
        <v>17</v>
      </c>
      <c r="B45" s="16" t="s">
        <v>47</v>
      </c>
      <c r="C45" s="38">
        <f t="shared" si="28"/>
        <v>8</v>
      </c>
      <c r="D45" s="20"/>
      <c r="E45" s="43">
        <f t="shared" si="31"/>
        <v>0</v>
      </c>
      <c r="F45" s="21"/>
      <c r="G45" s="21"/>
      <c r="H45" s="20"/>
      <c r="I45" s="43">
        <f t="shared" si="21"/>
        <v>0</v>
      </c>
      <c r="J45" s="21"/>
      <c r="K45" s="21"/>
      <c r="L45" s="21"/>
      <c r="M45" s="21"/>
      <c r="N45" s="21"/>
      <c r="O45" s="20"/>
      <c r="P45" s="43">
        <f t="shared" si="25"/>
        <v>0</v>
      </c>
      <c r="Q45" s="21"/>
      <c r="R45" s="20"/>
      <c r="S45" s="43">
        <f t="shared" si="29"/>
        <v>0</v>
      </c>
      <c r="T45" s="21"/>
      <c r="U45" s="21"/>
      <c r="V45" s="21"/>
      <c r="W45" s="21"/>
      <c r="X45" s="21"/>
      <c r="Y45" s="21"/>
      <c r="Z45" s="21"/>
      <c r="AA45" s="21"/>
      <c r="AB45" s="20"/>
      <c r="AC45" s="43">
        <f t="shared" si="32"/>
        <v>0</v>
      </c>
      <c r="AD45" s="21"/>
      <c r="AE45" s="20"/>
      <c r="AF45" s="43">
        <f t="shared" si="30"/>
        <v>0</v>
      </c>
      <c r="AG45" s="21"/>
      <c r="AH45" s="20"/>
      <c r="AI45" s="43">
        <f t="shared" si="33"/>
        <v>8</v>
      </c>
      <c r="AJ45" s="21">
        <v>8</v>
      </c>
      <c r="AK45" s="21"/>
      <c r="AL45" s="21"/>
      <c r="AM45" s="24" t="s">
        <v>95</v>
      </c>
      <c r="AN45" s="24" t="s">
        <v>91</v>
      </c>
    </row>
    <row r="46" spans="1:40">
      <c r="A46" s="16" t="s">
        <v>17</v>
      </c>
      <c r="B46" s="16" t="s">
        <v>48</v>
      </c>
      <c r="C46" s="38">
        <f t="shared" si="28"/>
        <v>80</v>
      </c>
      <c r="D46" s="20"/>
      <c r="E46" s="43">
        <f t="shared" si="31"/>
        <v>0</v>
      </c>
      <c r="F46" s="21"/>
      <c r="G46" s="21"/>
      <c r="H46" s="20"/>
      <c r="I46" s="43">
        <f t="shared" si="21"/>
        <v>0</v>
      </c>
      <c r="J46" s="21"/>
      <c r="K46" s="21"/>
      <c r="L46" s="21"/>
      <c r="M46" s="21"/>
      <c r="N46" s="21"/>
      <c r="O46" s="20"/>
      <c r="P46" s="43">
        <f t="shared" si="25"/>
        <v>0</v>
      </c>
      <c r="Q46" s="21"/>
      <c r="R46" s="20"/>
      <c r="S46" s="43">
        <f t="shared" si="29"/>
        <v>0</v>
      </c>
      <c r="T46" s="21"/>
      <c r="U46" s="21"/>
      <c r="V46" s="21"/>
      <c r="W46" s="21"/>
      <c r="X46" s="21"/>
      <c r="Y46" s="21"/>
      <c r="Z46" s="21"/>
      <c r="AA46" s="21"/>
      <c r="AB46" s="20"/>
      <c r="AC46" s="43">
        <f t="shared" si="32"/>
        <v>0</v>
      </c>
      <c r="AD46" s="21"/>
      <c r="AE46" s="20"/>
      <c r="AF46" s="43">
        <f t="shared" si="30"/>
        <v>0</v>
      </c>
      <c r="AG46" s="21"/>
      <c r="AH46" s="20"/>
      <c r="AI46" s="43">
        <f t="shared" si="33"/>
        <v>80</v>
      </c>
      <c r="AJ46" s="21">
        <v>64</v>
      </c>
      <c r="AK46" s="21">
        <v>16</v>
      </c>
      <c r="AL46" s="21"/>
      <c r="AM46" s="24" t="s">
        <v>95</v>
      </c>
      <c r="AN46" s="24" t="s">
        <v>91</v>
      </c>
    </row>
    <row r="47" spans="1:40">
      <c r="A47" s="16" t="s">
        <v>17</v>
      </c>
      <c r="B47" s="16" t="s">
        <v>19</v>
      </c>
      <c r="C47" s="38">
        <f t="shared" si="28"/>
        <v>76</v>
      </c>
      <c r="D47" s="20"/>
      <c r="E47" s="43">
        <f t="shared" si="31"/>
        <v>0</v>
      </c>
      <c r="F47" s="21"/>
      <c r="G47" s="21"/>
      <c r="H47" s="20">
        <v>0</v>
      </c>
      <c r="I47" s="43">
        <f t="shared" si="21"/>
        <v>56</v>
      </c>
      <c r="J47" s="21"/>
      <c r="K47" s="21"/>
      <c r="L47" s="21"/>
      <c r="M47" s="21">
        <v>56</v>
      </c>
      <c r="N47" s="21"/>
      <c r="O47" s="20">
        <v>0</v>
      </c>
      <c r="P47" s="43">
        <f t="shared" si="25"/>
        <v>0</v>
      </c>
      <c r="Q47" s="21"/>
      <c r="R47" s="20">
        <v>0</v>
      </c>
      <c r="S47" s="43">
        <f t="shared" si="29"/>
        <v>0</v>
      </c>
      <c r="T47" s="21"/>
      <c r="U47" s="21"/>
      <c r="V47" s="21"/>
      <c r="W47" s="21"/>
      <c r="X47" s="21"/>
      <c r="Y47" s="21"/>
      <c r="Z47" s="21"/>
      <c r="AA47" s="21"/>
      <c r="AB47" s="20">
        <v>0</v>
      </c>
      <c r="AC47" s="43">
        <f>SUM(AD47:AD47)</f>
        <v>0</v>
      </c>
      <c r="AD47" s="21"/>
      <c r="AE47" s="20">
        <v>0</v>
      </c>
      <c r="AF47" s="43">
        <f t="shared" si="30"/>
        <v>0</v>
      </c>
      <c r="AG47" s="21"/>
      <c r="AH47" s="20">
        <v>0</v>
      </c>
      <c r="AI47" s="43">
        <f>SUM(AJ47:AL47)</f>
        <v>20</v>
      </c>
      <c r="AJ47" s="21">
        <v>0</v>
      </c>
      <c r="AK47" s="21">
        <v>16</v>
      </c>
      <c r="AL47" s="21">
        <v>4</v>
      </c>
      <c r="AM47" s="24" t="s">
        <v>95</v>
      </c>
      <c r="AN47" s="24" t="s">
        <v>91</v>
      </c>
    </row>
    <row r="48" spans="1:40">
      <c r="A48" s="16" t="s">
        <v>17</v>
      </c>
      <c r="B48" s="16" t="s">
        <v>49</v>
      </c>
      <c r="C48" s="38">
        <f t="shared" si="28"/>
        <v>12</v>
      </c>
      <c r="D48" s="20"/>
      <c r="E48" s="43">
        <f>SUM(G48:G48)</f>
        <v>0</v>
      </c>
      <c r="F48" s="21"/>
      <c r="G48" s="21"/>
      <c r="H48" s="20">
        <v>0</v>
      </c>
      <c r="I48" s="43">
        <f t="shared" si="21"/>
        <v>0</v>
      </c>
      <c r="J48" s="21"/>
      <c r="K48" s="21"/>
      <c r="L48" s="21"/>
      <c r="M48" s="21"/>
      <c r="N48" s="21"/>
      <c r="O48" s="20">
        <v>0</v>
      </c>
      <c r="P48" s="43">
        <f t="shared" si="25"/>
        <v>0</v>
      </c>
      <c r="Q48" s="21"/>
      <c r="R48" s="20"/>
      <c r="S48" s="43">
        <f t="shared" si="29"/>
        <v>0</v>
      </c>
      <c r="T48" s="21"/>
      <c r="U48" s="21"/>
      <c r="V48" s="21"/>
      <c r="W48" s="21"/>
      <c r="X48" s="21"/>
      <c r="Y48" s="21"/>
      <c r="Z48" s="21"/>
      <c r="AA48" s="21"/>
      <c r="AB48" s="20">
        <v>0</v>
      </c>
      <c r="AC48" s="43">
        <f>SUM(AD48:AD48)</f>
        <v>0</v>
      </c>
      <c r="AD48" s="21"/>
      <c r="AE48" s="20">
        <v>0</v>
      </c>
      <c r="AF48" s="43">
        <f t="shared" si="30"/>
        <v>0</v>
      </c>
      <c r="AG48" s="21"/>
      <c r="AH48" s="20">
        <v>0</v>
      </c>
      <c r="AI48" s="43">
        <f>SUM(AJ48:AL48)</f>
        <v>12</v>
      </c>
      <c r="AJ48" s="21">
        <v>8</v>
      </c>
      <c r="AK48" s="21">
        <v>4</v>
      </c>
      <c r="AL48" s="21"/>
      <c r="AM48" s="24" t="s">
        <v>95</v>
      </c>
      <c r="AN48" s="24" t="s">
        <v>91</v>
      </c>
    </row>
    <row r="49" spans="1:40">
      <c r="A49" s="16" t="s">
        <v>17</v>
      </c>
      <c r="B49" s="16" t="s">
        <v>50</v>
      </c>
      <c r="C49" s="38">
        <f t="shared" si="28"/>
        <v>12</v>
      </c>
      <c r="D49" s="20"/>
      <c r="E49" s="43">
        <f>SUM(G49:G49)</f>
        <v>0</v>
      </c>
      <c r="F49" s="21"/>
      <c r="G49" s="21"/>
      <c r="H49" s="20">
        <v>0</v>
      </c>
      <c r="I49" s="43">
        <f t="shared" si="21"/>
        <v>0</v>
      </c>
      <c r="J49" s="21"/>
      <c r="K49" s="21"/>
      <c r="L49" s="21"/>
      <c r="M49" s="21"/>
      <c r="N49" s="21"/>
      <c r="O49" s="20">
        <v>0</v>
      </c>
      <c r="P49" s="43">
        <f t="shared" si="25"/>
        <v>0</v>
      </c>
      <c r="Q49" s="21"/>
      <c r="R49" s="20">
        <v>0</v>
      </c>
      <c r="S49" s="43">
        <f t="shared" si="29"/>
        <v>0</v>
      </c>
      <c r="T49" s="21"/>
      <c r="U49" s="21"/>
      <c r="V49" s="21"/>
      <c r="W49" s="21"/>
      <c r="X49" s="21"/>
      <c r="Y49" s="21"/>
      <c r="Z49" s="21"/>
      <c r="AA49" s="21"/>
      <c r="AB49" s="20">
        <v>0</v>
      </c>
      <c r="AC49" s="43">
        <f>SUM(AD49:AD49)</f>
        <v>0</v>
      </c>
      <c r="AD49" s="21"/>
      <c r="AE49" s="20">
        <v>0</v>
      </c>
      <c r="AF49" s="43">
        <f t="shared" si="30"/>
        <v>0</v>
      </c>
      <c r="AG49" s="21"/>
      <c r="AH49" s="20">
        <v>0</v>
      </c>
      <c r="AI49" s="43">
        <f>SUM(AJ49:AL49)</f>
        <v>12</v>
      </c>
      <c r="AJ49" s="21">
        <v>8</v>
      </c>
      <c r="AK49" s="21">
        <v>4</v>
      </c>
      <c r="AL49" s="21"/>
      <c r="AM49" s="24" t="s">
        <v>95</v>
      </c>
      <c r="AN49" s="24" t="s">
        <v>91</v>
      </c>
    </row>
    <row r="50" spans="1:40">
      <c r="A50" s="22" t="s">
        <v>26</v>
      </c>
      <c r="B50" s="22"/>
      <c r="C50" s="23">
        <f>SUM(C51:C54)</f>
        <v>64</v>
      </c>
      <c r="D50" s="23">
        <f>SUM(D51:D54)</f>
        <v>0</v>
      </c>
      <c r="E50" s="23">
        <f>SUM(E51:E54)</f>
        <v>0</v>
      </c>
      <c r="F50" s="23">
        <f>SUM(F51:F54)</f>
        <v>0</v>
      </c>
      <c r="G50" s="23">
        <f>SUM(G51:G54)</f>
        <v>0</v>
      </c>
      <c r="H50" s="23">
        <f t="shared" ref="H50:AL50" si="34">SUM(H51:H54)</f>
        <v>0</v>
      </c>
      <c r="I50" s="23">
        <f t="shared" si="21"/>
        <v>80</v>
      </c>
      <c r="J50" s="23">
        <f t="shared" si="34"/>
        <v>32</v>
      </c>
      <c r="K50" s="23">
        <f t="shared" si="34"/>
        <v>32</v>
      </c>
      <c r="L50" s="23">
        <f t="shared" si="34"/>
        <v>0</v>
      </c>
      <c r="M50" s="23">
        <v>16</v>
      </c>
      <c r="N50" s="23"/>
      <c r="O50" s="23">
        <f t="shared" si="34"/>
        <v>0</v>
      </c>
      <c r="P50" s="23">
        <f t="shared" si="34"/>
        <v>0</v>
      </c>
      <c r="Q50" s="23">
        <f t="shared" si="34"/>
        <v>0</v>
      </c>
      <c r="R50" s="23">
        <f t="shared" si="34"/>
        <v>0</v>
      </c>
      <c r="S50" s="23">
        <f t="shared" si="34"/>
        <v>0</v>
      </c>
      <c r="T50" s="23"/>
      <c r="U50" s="23">
        <f t="shared" si="34"/>
        <v>0</v>
      </c>
      <c r="V50" s="23">
        <f t="shared" si="34"/>
        <v>0</v>
      </c>
      <c r="W50" s="23">
        <f t="shared" si="34"/>
        <v>0</v>
      </c>
      <c r="X50" s="23">
        <f t="shared" si="34"/>
        <v>0</v>
      </c>
      <c r="Y50" s="23">
        <f t="shared" si="34"/>
        <v>0</v>
      </c>
      <c r="Z50" s="23">
        <f t="shared" si="34"/>
        <v>0</v>
      </c>
      <c r="AA50" s="23">
        <f t="shared" si="34"/>
        <v>0</v>
      </c>
      <c r="AB50" s="23">
        <f t="shared" si="34"/>
        <v>0</v>
      </c>
      <c r="AC50" s="23">
        <f t="shared" si="34"/>
        <v>0</v>
      </c>
      <c r="AD50" s="23"/>
      <c r="AE50" s="23">
        <f t="shared" si="34"/>
        <v>0</v>
      </c>
      <c r="AF50" s="23">
        <f t="shared" si="34"/>
        <v>0</v>
      </c>
      <c r="AG50" s="23">
        <f t="shared" si="34"/>
        <v>8</v>
      </c>
      <c r="AH50" s="23">
        <f t="shared" si="34"/>
        <v>0</v>
      </c>
      <c r="AI50" s="23">
        <f t="shared" si="34"/>
        <v>0</v>
      </c>
      <c r="AJ50" s="23">
        <f t="shared" si="34"/>
        <v>8</v>
      </c>
      <c r="AK50" s="23">
        <f t="shared" si="34"/>
        <v>8</v>
      </c>
      <c r="AL50" s="23">
        <f t="shared" si="34"/>
        <v>0</v>
      </c>
      <c r="AM50" s="24"/>
      <c r="AN50" s="24"/>
    </row>
    <row r="51" spans="1:40">
      <c r="A51" s="16" t="s">
        <v>58</v>
      </c>
      <c r="B51" s="16" t="s">
        <v>42</v>
      </c>
      <c r="C51" s="38">
        <f>E51+I51+P51+S51+AC51+AF51+AI51</f>
        <v>0</v>
      </c>
      <c r="D51" s="20"/>
      <c r="E51" s="43">
        <f>SUM(G51:N51)</f>
        <v>0</v>
      </c>
      <c r="F51" s="21"/>
      <c r="G51" s="21"/>
      <c r="H51" s="20">
        <v>0</v>
      </c>
      <c r="I51" s="43">
        <f t="shared" si="21"/>
        <v>0</v>
      </c>
      <c r="J51" s="21"/>
      <c r="K51" s="21"/>
      <c r="L51" s="21"/>
      <c r="M51" s="21"/>
      <c r="N51" s="21"/>
      <c r="O51" s="20">
        <v>0</v>
      </c>
      <c r="P51" s="43">
        <f t="shared" si="25"/>
        <v>0</v>
      </c>
      <c r="Q51" s="21"/>
      <c r="R51" s="20">
        <v>0</v>
      </c>
      <c r="S51" s="43">
        <f>SUM(T51:AA51)</f>
        <v>0</v>
      </c>
      <c r="T51" s="21"/>
      <c r="U51" s="21"/>
      <c r="V51" s="21"/>
      <c r="W51" s="21"/>
      <c r="X51" s="21"/>
      <c r="Y51" s="21"/>
      <c r="Z51" s="21"/>
      <c r="AA51" s="21"/>
      <c r="AB51" s="20">
        <v>0</v>
      </c>
      <c r="AC51" s="43">
        <f>SUM(AD51:AD51)</f>
        <v>0</v>
      </c>
      <c r="AD51" s="21"/>
      <c r="AE51" s="20">
        <v>0</v>
      </c>
      <c r="AF51" s="43">
        <f t="shared" si="30"/>
        <v>0</v>
      </c>
      <c r="AG51" s="21"/>
      <c r="AH51" s="20"/>
      <c r="AI51" s="43">
        <f>SUM(AJ51:AL51)</f>
        <v>0</v>
      </c>
      <c r="AJ51" s="21"/>
      <c r="AK51" s="21"/>
      <c r="AL51" s="21"/>
      <c r="AM51" s="24" t="s">
        <v>92</v>
      </c>
      <c r="AN51" s="24" t="s">
        <v>90</v>
      </c>
    </row>
    <row r="52" spans="1:40">
      <c r="A52" s="16" t="s">
        <v>58</v>
      </c>
      <c r="B52" s="16" t="s">
        <v>38</v>
      </c>
      <c r="C52" s="38">
        <f>E52+I52+P52+S52+AC52+AF52+AI52</f>
        <v>64</v>
      </c>
      <c r="D52" s="20"/>
      <c r="E52" s="43">
        <f>SUM(G52:G52)</f>
        <v>0</v>
      </c>
      <c r="F52" s="21"/>
      <c r="G52" s="21"/>
      <c r="H52" s="20"/>
      <c r="I52" s="43">
        <f t="shared" si="21"/>
        <v>64</v>
      </c>
      <c r="J52" s="21">
        <v>32</v>
      </c>
      <c r="K52" s="21">
        <v>32</v>
      </c>
      <c r="L52" s="21"/>
      <c r="M52" s="21"/>
      <c r="N52" s="21"/>
      <c r="O52" s="20"/>
      <c r="P52" s="43">
        <f t="shared" si="25"/>
        <v>0</v>
      </c>
      <c r="Q52" s="21"/>
      <c r="R52" s="20">
        <v>0</v>
      </c>
      <c r="S52" s="43">
        <f>SUM(T52:AA52)</f>
        <v>0</v>
      </c>
      <c r="T52" s="21"/>
      <c r="U52" s="21"/>
      <c r="V52" s="21"/>
      <c r="W52" s="21"/>
      <c r="X52" s="21"/>
      <c r="Y52" s="21"/>
      <c r="Z52" s="21"/>
      <c r="AA52" s="21"/>
      <c r="AB52" s="20">
        <v>0</v>
      </c>
      <c r="AC52" s="43">
        <f>SUM(AD52:AD52)</f>
        <v>0</v>
      </c>
      <c r="AD52" s="21"/>
      <c r="AE52" s="20"/>
      <c r="AF52" s="43"/>
      <c r="AG52" s="21"/>
      <c r="AH52" s="20"/>
      <c r="AI52" s="43"/>
      <c r="AJ52" s="21"/>
      <c r="AK52" s="21"/>
      <c r="AL52" s="21"/>
      <c r="AM52" s="24" t="s">
        <v>92</v>
      </c>
      <c r="AN52" s="24" t="s">
        <v>90</v>
      </c>
    </row>
    <row r="53" spans="1:40">
      <c r="A53" s="16" t="s">
        <v>58</v>
      </c>
      <c r="B53" s="16" t="s">
        <v>53</v>
      </c>
      <c r="C53" s="38">
        <f>E53+I53+P53+S53+AC53+AF53+AI53</f>
        <v>0</v>
      </c>
      <c r="D53" s="20"/>
      <c r="E53" s="43">
        <f>SUM(G53:G53)</f>
        <v>0</v>
      </c>
      <c r="F53" s="21"/>
      <c r="G53" s="21"/>
      <c r="H53" s="20"/>
      <c r="I53" s="43">
        <f t="shared" si="21"/>
        <v>0</v>
      </c>
      <c r="J53" s="21"/>
      <c r="K53" s="21"/>
      <c r="L53" s="21"/>
      <c r="M53" s="21"/>
      <c r="N53" s="21"/>
      <c r="O53" s="20"/>
      <c r="P53" s="43">
        <f t="shared" si="25"/>
        <v>0</v>
      </c>
      <c r="Q53" s="21"/>
      <c r="R53" s="20">
        <v>0</v>
      </c>
      <c r="S53" s="43">
        <f>SUM(T53:AA53)</f>
        <v>0</v>
      </c>
      <c r="T53" s="21"/>
      <c r="U53" s="21"/>
      <c r="V53" s="21"/>
      <c r="W53" s="21"/>
      <c r="X53" s="21"/>
      <c r="Y53" s="21"/>
      <c r="Z53" s="21"/>
      <c r="AA53" s="21"/>
      <c r="AB53" s="20">
        <v>0</v>
      </c>
      <c r="AC53" s="43">
        <f>SUM(AD53:AD53)</f>
        <v>0</v>
      </c>
      <c r="AD53" s="21"/>
      <c r="AE53" s="20"/>
      <c r="AF53" s="43"/>
      <c r="AG53" s="21">
        <v>8</v>
      </c>
      <c r="AH53" s="20"/>
      <c r="AI53" s="43"/>
      <c r="AJ53" s="21">
        <v>8</v>
      </c>
      <c r="AK53" s="21">
        <v>8</v>
      </c>
      <c r="AL53" s="21"/>
      <c r="AM53" s="24" t="s">
        <v>92</v>
      </c>
      <c r="AN53" s="24" t="s">
        <v>90</v>
      </c>
    </row>
    <row r="54" spans="1:40">
      <c r="A54" s="16" t="s">
        <v>58</v>
      </c>
      <c r="B54" s="16" t="s">
        <v>39</v>
      </c>
      <c r="C54" s="38">
        <f>E54+I54+P54+S54+AC54+AF54+AI54</f>
        <v>0</v>
      </c>
      <c r="D54" s="20"/>
      <c r="E54" s="43">
        <f>SUM(G54:G54)</f>
        <v>0</v>
      </c>
      <c r="F54" s="21"/>
      <c r="G54" s="21"/>
      <c r="H54" s="20"/>
      <c r="I54" s="43">
        <f t="shared" si="21"/>
        <v>0</v>
      </c>
      <c r="J54" s="21"/>
      <c r="K54" s="21"/>
      <c r="L54" s="21"/>
      <c r="M54" s="21"/>
      <c r="N54" s="21"/>
      <c r="O54" s="20"/>
      <c r="P54" s="43">
        <f t="shared" si="25"/>
        <v>0</v>
      </c>
      <c r="Q54" s="21"/>
      <c r="R54" s="20">
        <v>0</v>
      </c>
      <c r="S54" s="43">
        <f>SUM(T54:AA54)</f>
        <v>0</v>
      </c>
      <c r="T54" s="21"/>
      <c r="U54" s="21"/>
      <c r="V54" s="21"/>
      <c r="W54" s="21"/>
      <c r="X54" s="21"/>
      <c r="Y54" s="21"/>
      <c r="Z54" s="21"/>
      <c r="AA54" s="21"/>
      <c r="AB54" s="20">
        <v>0</v>
      </c>
      <c r="AC54" s="43">
        <f>SUM(AD54:AD54)</f>
        <v>0</v>
      </c>
      <c r="AD54" s="21"/>
      <c r="AE54" s="20"/>
      <c r="AF54" s="43"/>
      <c r="AG54" s="21"/>
      <c r="AH54" s="20"/>
      <c r="AI54" s="43"/>
      <c r="AJ54" s="21"/>
      <c r="AK54" s="21"/>
      <c r="AL54" s="21"/>
      <c r="AM54" s="24" t="s">
        <v>92</v>
      </c>
      <c r="AN54" s="24" t="s">
        <v>90</v>
      </c>
    </row>
    <row r="55" spans="1:40">
      <c r="A55" s="22" t="s">
        <v>79</v>
      </c>
      <c r="B55" s="22"/>
      <c r="C55" s="23">
        <f>SUM(C56:C60)</f>
        <v>460</v>
      </c>
      <c r="D55" s="23">
        <f t="shared" ref="D55:AL55" si="35">SUM(D56:D60)</f>
        <v>0</v>
      </c>
      <c r="E55" s="23">
        <f t="shared" si="35"/>
        <v>48</v>
      </c>
      <c r="F55" s="23">
        <f t="shared" si="35"/>
        <v>48</v>
      </c>
      <c r="G55" s="23">
        <f t="shared" si="35"/>
        <v>48</v>
      </c>
      <c r="H55" s="23">
        <f t="shared" si="35"/>
        <v>0</v>
      </c>
      <c r="I55" s="23">
        <f t="shared" si="35"/>
        <v>176</v>
      </c>
      <c r="J55" s="23">
        <f t="shared" si="35"/>
        <v>48</v>
      </c>
      <c r="K55" s="23">
        <f t="shared" si="35"/>
        <v>48</v>
      </c>
      <c r="L55" s="23">
        <f t="shared" si="35"/>
        <v>48</v>
      </c>
      <c r="M55" s="23">
        <f t="shared" si="35"/>
        <v>24</v>
      </c>
      <c r="N55" s="23"/>
      <c r="O55" s="23">
        <f t="shared" si="35"/>
        <v>0</v>
      </c>
      <c r="P55" s="23">
        <f t="shared" si="35"/>
        <v>8</v>
      </c>
      <c r="Q55" s="23"/>
      <c r="R55" s="23">
        <f t="shared" si="35"/>
        <v>0</v>
      </c>
      <c r="S55" s="23">
        <f t="shared" si="35"/>
        <v>88</v>
      </c>
      <c r="T55" s="23"/>
      <c r="U55" s="23"/>
      <c r="V55" s="23"/>
      <c r="W55" s="23"/>
      <c r="X55" s="23"/>
      <c r="Y55" s="23"/>
      <c r="Z55" s="23"/>
      <c r="AA55" s="23"/>
      <c r="AB55" s="23">
        <f t="shared" si="35"/>
        <v>0</v>
      </c>
      <c r="AC55" s="23">
        <f t="shared" si="35"/>
        <v>28</v>
      </c>
      <c r="AD55" s="23">
        <f t="shared" si="35"/>
        <v>28</v>
      </c>
      <c r="AE55" s="23">
        <f t="shared" si="35"/>
        <v>0</v>
      </c>
      <c r="AF55" s="23">
        <f t="shared" si="35"/>
        <v>36</v>
      </c>
      <c r="AG55" s="23">
        <f t="shared" si="35"/>
        <v>28</v>
      </c>
      <c r="AH55" s="23">
        <f t="shared" si="35"/>
        <v>0</v>
      </c>
      <c r="AI55" s="23">
        <f t="shared" si="35"/>
        <v>76</v>
      </c>
      <c r="AJ55" s="23">
        <f t="shared" si="35"/>
        <v>20</v>
      </c>
      <c r="AK55" s="23">
        <f t="shared" si="35"/>
        <v>56</v>
      </c>
      <c r="AL55" s="23">
        <f t="shared" si="35"/>
        <v>0</v>
      </c>
      <c r="AM55" s="24"/>
      <c r="AN55" s="24"/>
    </row>
    <row r="56" spans="1:40">
      <c r="A56" s="16" t="s">
        <v>21</v>
      </c>
      <c r="B56" s="16" t="s">
        <v>63</v>
      </c>
      <c r="C56" s="38">
        <f>E56+I56+P56+S56+AC56+AF56+AI56</f>
        <v>24</v>
      </c>
      <c r="D56" s="20"/>
      <c r="E56" s="43">
        <f>SUM(G56:G56)</f>
        <v>0</v>
      </c>
      <c r="F56" s="21">
        <v>0</v>
      </c>
      <c r="G56" s="21">
        <v>0</v>
      </c>
      <c r="H56" s="20"/>
      <c r="I56" s="43">
        <f>SUM(J56:N56)</f>
        <v>16</v>
      </c>
      <c r="J56" s="21">
        <v>0</v>
      </c>
      <c r="K56" s="21">
        <v>0</v>
      </c>
      <c r="L56" s="21">
        <v>16</v>
      </c>
      <c r="M56" s="21">
        <v>0</v>
      </c>
      <c r="N56" s="21"/>
      <c r="O56" s="20"/>
      <c r="P56" s="43">
        <f t="shared" si="25"/>
        <v>0</v>
      </c>
      <c r="Q56" s="21"/>
      <c r="R56" s="20"/>
      <c r="S56" s="43">
        <f>SUM(T56:AA56)</f>
        <v>0</v>
      </c>
      <c r="T56" s="21">
        <v>0</v>
      </c>
      <c r="U56" s="21">
        <v>0</v>
      </c>
      <c r="V56" s="21">
        <v>0</v>
      </c>
      <c r="W56" s="21">
        <v>0</v>
      </c>
      <c r="X56" s="21">
        <v>0</v>
      </c>
      <c r="Y56" s="21">
        <v>0</v>
      </c>
      <c r="Z56" s="21">
        <v>0</v>
      </c>
      <c r="AA56" s="21">
        <v>0</v>
      </c>
      <c r="AB56" s="20"/>
      <c r="AC56" s="43">
        <f>SUM(AD56:AD56)</f>
        <v>0</v>
      </c>
      <c r="AD56" s="21">
        <v>0</v>
      </c>
      <c r="AE56" s="20"/>
      <c r="AF56" s="43">
        <v>8</v>
      </c>
      <c r="AG56" s="21">
        <v>0</v>
      </c>
      <c r="AH56" s="20"/>
      <c r="AI56" s="43">
        <f>SUM(AJ56:AL56)</f>
        <v>0</v>
      </c>
      <c r="AJ56" s="21">
        <v>0</v>
      </c>
      <c r="AK56" s="21">
        <v>0</v>
      </c>
      <c r="AL56" s="21">
        <v>0</v>
      </c>
      <c r="AM56" s="24" t="s">
        <v>96</v>
      </c>
      <c r="AN56" s="24" t="s">
        <v>91</v>
      </c>
    </row>
    <row r="57" spans="1:40">
      <c r="A57" s="16" t="s">
        <v>21</v>
      </c>
      <c r="B57" s="16" t="s">
        <v>64</v>
      </c>
      <c r="C57" s="38">
        <f>E57+I57+P57+S57+AC57+AF57+AI57</f>
        <v>144</v>
      </c>
      <c r="D57" s="20"/>
      <c r="E57" s="43">
        <f>SUM(G57:G57)</f>
        <v>8</v>
      </c>
      <c r="F57" s="21">
        <v>8</v>
      </c>
      <c r="G57" s="21">
        <v>8</v>
      </c>
      <c r="H57" s="20"/>
      <c r="I57" s="43">
        <f>SUM(J57:N57)</f>
        <v>80</v>
      </c>
      <c r="J57" s="21">
        <v>32</v>
      </c>
      <c r="K57" s="21">
        <v>32</v>
      </c>
      <c r="L57" s="21">
        <v>8</v>
      </c>
      <c r="M57" s="21">
        <v>8</v>
      </c>
      <c r="N57" s="21"/>
      <c r="O57" s="20"/>
      <c r="P57" s="43">
        <f t="shared" si="25"/>
        <v>0</v>
      </c>
      <c r="Q57" s="21"/>
      <c r="R57" s="20"/>
      <c r="S57" s="43">
        <f>SUM(T57:AA57)</f>
        <v>24</v>
      </c>
      <c r="T57" s="21">
        <v>8</v>
      </c>
      <c r="U57" s="21"/>
      <c r="V57" s="21">
        <v>8</v>
      </c>
      <c r="W57" s="21">
        <v>8</v>
      </c>
      <c r="X57" s="21"/>
      <c r="Y57" s="21"/>
      <c r="Z57" s="21"/>
      <c r="AA57" s="21"/>
      <c r="AB57" s="20"/>
      <c r="AC57" s="43">
        <f>SUM(AD57:AD57)</f>
        <v>8</v>
      </c>
      <c r="AD57" s="21">
        <v>8</v>
      </c>
      <c r="AE57" s="20"/>
      <c r="AF57" s="43">
        <f t="shared" si="30"/>
        <v>8</v>
      </c>
      <c r="AG57" s="21">
        <v>8</v>
      </c>
      <c r="AH57" s="20"/>
      <c r="AI57" s="43">
        <f>SUM(AJ57:AL57)</f>
        <v>16</v>
      </c>
      <c r="AJ57" s="21">
        <v>8</v>
      </c>
      <c r="AK57" s="21">
        <v>8</v>
      </c>
      <c r="AL57" s="21">
        <v>0</v>
      </c>
      <c r="AM57" s="24" t="s">
        <v>96</v>
      </c>
      <c r="AN57" s="24" t="s">
        <v>91</v>
      </c>
    </row>
    <row r="58" spans="1:40">
      <c r="A58" s="16" t="s">
        <v>62</v>
      </c>
      <c r="B58" s="16" t="s">
        <v>51</v>
      </c>
      <c r="C58" s="38">
        <f>E58+I58+P58+S58+AC58+AF58+AI58</f>
        <v>48</v>
      </c>
      <c r="D58" s="20"/>
      <c r="E58" s="43">
        <v>8</v>
      </c>
      <c r="F58" s="21">
        <v>8</v>
      </c>
      <c r="G58" s="21">
        <v>8</v>
      </c>
      <c r="H58" s="20">
        <v>0</v>
      </c>
      <c r="I58" s="43">
        <f>SUM(J58:N58)</f>
        <v>8</v>
      </c>
      <c r="J58" s="21">
        <v>0</v>
      </c>
      <c r="K58" s="21">
        <v>0</v>
      </c>
      <c r="L58" s="21">
        <v>8</v>
      </c>
      <c r="M58" s="21">
        <v>0</v>
      </c>
      <c r="N58" s="21"/>
      <c r="O58" s="20">
        <v>0</v>
      </c>
      <c r="P58" s="43">
        <f t="shared" si="25"/>
        <v>0</v>
      </c>
      <c r="Q58" s="21"/>
      <c r="R58" s="20">
        <v>0</v>
      </c>
      <c r="S58" s="43">
        <v>0</v>
      </c>
      <c r="T58" s="21">
        <v>0</v>
      </c>
      <c r="U58" s="21">
        <v>0</v>
      </c>
      <c r="V58" s="21">
        <v>0</v>
      </c>
      <c r="W58" s="21">
        <v>0</v>
      </c>
      <c r="X58" s="21">
        <v>0</v>
      </c>
      <c r="Y58" s="21">
        <v>0</v>
      </c>
      <c r="Z58" s="21">
        <v>0</v>
      </c>
      <c r="AA58" s="21">
        <v>0</v>
      </c>
      <c r="AB58" s="20">
        <v>0</v>
      </c>
      <c r="AC58" s="43">
        <f>SUM(AD58:AD58)</f>
        <v>8</v>
      </c>
      <c r="AD58" s="21">
        <v>8</v>
      </c>
      <c r="AE58" s="20">
        <v>0</v>
      </c>
      <c r="AF58" s="43">
        <f t="shared" si="30"/>
        <v>8</v>
      </c>
      <c r="AG58" s="21">
        <v>8</v>
      </c>
      <c r="AH58" s="20"/>
      <c r="AI58" s="43">
        <f>SUM(AJ58:AL58)</f>
        <v>16</v>
      </c>
      <c r="AJ58" s="21">
        <v>0</v>
      </c>
      <c r="AK58" s="21">
        <v>16</v>
      </c>
      <c r="AL58" s="21">
        <v>0</v>
      </c>
      <c r="AM58" s="24" t="s">
        <v>96</v>
      </c>
      <c r="AN58" s="24" t="s">
        <v>91</v>
      </c>
    </row>
    <row r="59" spans="1:40">
      <c r="A59" s="16" t="s">
        <v>62</v>
      </c>
      <c r="B59" s="16" t="s">
        <v>78</v>
      </c>
      <c r="C59" s="38">
        <f>E59+I59+P59+S59+AC59+AF59+AI59</f>
        <v>92</v>
      </c>
      <c r="D59" s="20"/>
      <c r="E59" s="43">
        <f>SUM(G59:G59)</f>
        <v>24</v>
      </c>
      <c r="F59" s="21">
        <v>24</v>
      </c>
      <c r="G59" s="21">
        <v>24</v>
      </c>
      <c r="H59" s="20"/>
      <c r="I59" s="43">
        <f>SUM(J59:N59)</f>
        <v>32</v>
      </c>
      <c r="J59" s="21">
        <v>8</v>
      </c>
      <c r="K59" s="21">
        <v>8</v>
      </c>
      <c r="L59" s="21">
        <v>8</v>
      </c>
      <c r="M59" s="21">
        <v>8</v>
      </c>
      <c r="N59" s="21"/>
      <c r="O59" s="20"/>
      <c r="P59" s="43">
        <f t="shared" si="25"/>
        <v>0</v>
      </c>
      <c r="Q59" s="21"/>
      <c r="R59" s="20"/>
      <c r="S59" s="43">
        <f>SUM(T59:AA59)</f>
        <v>0</v>
      </c>
      <c r="T59" s="21">
        <v>0</v>
      </c>
      <c r="U59" s="21">
        <v>0</v>
      </c>
      <c r="V59" s="21">
        <v>0</v>
      </c>
      <c r="W59" s="21">
        <v>0</v>
      </c>
      <c r="X59" s="21">
        <v>0</v>
      </c>
      <c r="Y59" s="21">
        <v>0</v>
      </c>
      <c r="Z59" s="21">
        <v>0</v>
      </c>
      <c r="AA59" s="21">
        <v>0</v>
      </c>
      <c r="AB59" s="20"/>
      <c r="AC59" s="43">
        <f>SUM(AD59:AD59)</f>
        <v>4</v>
      </c>
      <c r="AD59" s="21">
        <v>4</v>
      </c>
      <c r="AE59" s="20"/>
      <c r="AF59" s="43">
        <f>SUM(AG59)</f>
        <v>4</v>
      </c>
      <c r="AG59" s="21">
        <v>4</v>
      </c>
      <c r="AH59" s="20"/>
      <c r="AI59" s="43">
        <f>SUM(AJ59:AL59)</f>
        <v>28</v>
      </c>
      <c r="AJ59" s="21">
        <v>4</v>
      </c>
      <c r="AK59" s="21">
        <v>24</v>
      </c>
      <c r="AL59" s="21">
        <v>0</v>
      </c>
      <c r="AM59" s="24" t="s">
        <v>96</v>
      </c>
      <c r="AN59" s="24" t="s">
        <v>91</v>
      </c>
    </row>
    <row r="60" spans="1:40" ht="30">
      <c r="A60" s="16" t="s">
        <v>54</v>
      </c>
      <c r="B60" s="16" t="s">
        <v>55</v>
      </c>
      <c r="C60" s="38">
        <f>E60+I60+P60+S60+AC60+AF60+AI60</f>
        <v>152</v>
      </c>
      <c r="D60" s="20"/>
      <c r="E60" s="43">
        <f>SUM(G60:G60)</f>
        <v>8</v>
      </c>
      <c r="F60" s="21">
        <v>8</v>
      </c>
      <c r="G60" s="21">
        <v>8</v>
      </c>
      <c r="H60" s="20"/>
      <c r="I60" s="43">
        <f>SUM(J60:N60)</f>
        <v>40</v>
      </c>
      <c r="J60" s="21">
        <v>8</v>
      </c>
      <c r="K60" s="21">
        <v>8</v>
      </c>
      <c r="L60" s="21">
        <v>8</v>
      </c>
      <c r="M60" s="21">
        <v>8</v>
      </c>
      <c r="N60" s="21">
        <v>8</v>
      </c>
      <c r="O60" s="20"/>
      <c r="P60" s="43">
        <f t="shared" si="25"/>
        <v>8</v>
      </c>
      <c r="Q60" s="21">
        <v>8</v>
      </c>
      <c r="R60" s="20"/>
      <c r="S60" s="43">
        <f>SUM(T60:AA60)</f>
        <v>64</v>
      </c>
      <c r="T60" s="21">
        <v>8</v>
      </c>
      <c r="U60" s="21">
        <v>8</v>
      </c>
      <c r="V60" s="21">
        <v>8</v>
      </c>
      <c r="W60" s="21">
        <v>8</v>
      </c>
      <c r="X60" s="21">
        <v>8</v>
      </c>
      <c r="Y60" s="21">
        <v>8</v>
      </c>
      <c r="Z60" s="21">
        <v>8</v>
      </c>
      <c r="AA60" s="21">
        <v>8</v>
      </c>
      <c r="AB60" s="20"/>
      <c r="AC60" s="43">
        <f>SUM(AD60:AD60)</f>
        <v>8</v>
      </c>
      <c r="AD60" s="21">
        <v>8</v>
      </c>
      <c r="AE60" s="20"/>
      <c r="AF60" s="43">
        <f>SUM(AG60)</f>
        <v>8</v>
      </c>
      <c r="AG60" s="21">
        <v>8</v>
      </c>
      <c r="AH60" s="20"/>
      <c r="AI60" s="43">
        <f>SUM(AJ60:AL60)</f>
        <v>16</v>
      </c>
      <c r="AJ60" s="21">
        <v>8</v>
      </c>
      <c r="AK60" s="21">
        <v>8</v>
      </c>
      <c r="AL60" s="21">
        <v>0</v>
      </c>
      <c r="AM60" s="24" t="s">
        <v>96</v>
      </c>
      <c r="AN60" s="24" t="s">
        <v>91</v>
      </c>
    </row>
  </sheetData>
  <mergeCells count="10">
    <mergeCell ref="R2:AA2"/>
    <mergeCell ref="AB2:AD2"/>
    <mergeCell ref="AE2:AG2"/>
    <mergeCell ref="AJ2:AL2"/>
    <mergeCell ref="D1:G1"/>
    <mergeCell ref="H1:N1"/>
    <mergeCell ref="O1:Q1"/>
    <mergeCell ref="D2:G2"/>
    <mergeCell ref="H2:N2"/>
    <mergeCell ref="O2:Q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How-to</vt:lpstr>
      <vt:lpstr>2015-4</vt:lpstr>
      <vt:lpstr>2015-2</vt:lpstr>
      <vt:lpstr>2015-3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goro-asahina</dc:creator>
  <cp:lastModifiedBy>SMS</cp:lastModifiedBy>
  <cp:lastPrinted>2013-07-09T10:36:43Z</cp:lastPrinted>
  <dcterms:created xsi:type="dcterms:W3CDTF">2012-11-27T08:37:32Z</dcterms:created>
  <dcterms:modified xsi:type="dcterms:W3CDTF">2015-04-10T06:07:46Z</dcterms:modified>
</cp:coreProperties>
</file>