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 projects\coursera-excel business forecasting\"/>
    </mc:Choice>
  </mc:AlternateContent>
  <xr:revisionPtr revIDLastSave="0" documentId="13_ncr:1_{42C7E6C5-01B7-4EB6-A72A-9D64874B524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0" i="1"/>
  <c r="B21" i="1"/>
</calcChain>
</file>

<file path=xl/sharedStrings.xml><?xml version="1.0" encoding="utf-8"?>
<sst xmlns="http://schemas.openxmlformats.org/spreadsheetml/2006/main" count="65" uniqueCount="58">
  <si>
    <t>Price ($)</t>
  </si>
  <si>
    <t>Advertising ($ '000s)</t>
  </si>
  <si>
    <t>Burger Sales (units '000s)</t>
  </si>
  <si>
    <t>Store</t>
  </si>
  <si>
    <t>Penrith</t>
  </si>
  <si>
    <t>Claremont Meadows</t>
  </si>
  <si>
    <t>Glenwood</t>
  </si>
  <si>
    <t>Blacktown</t>
  </si>
  <si>
    <t>Castle Hill</t>
  </si>
  <si>
    <t>Baulkham Hills</t>
  </si>
  <si>
    <t>Bella Vista</t>
  </si>
  <si>
    <t>Macquarie Park</t>
  </si>
  <si>
    <t>North Ryde</t>
  </si>
  <si>
    <t>Killara</t>
  </si>
  <si>
    <t>West Pennant Hills</t>
  </si>
  <si>
    <t>Wynyard</t>
  </si>
  <si>
    <t>Forestville</t>
  </si>
  <si>
    <t>Frenchs Forest</t>
  </si>
  <si>
    <t>Dee Why</t>
  </si>
  <si>
    <t>Rhodes</t>
  </si>
  <si>
    <t>Competitor Store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</si>
  <si>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</si>
  <si>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</si>
  <si>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</si>
  <si>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</si>
  <si>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</si>
  <si>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</si>
  <si>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</si>
  <si>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</si>
  <si>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</si>
  <si>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</si>
  <si>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</si>
  <si>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</si>
  <si>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</si>
  <si>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</si>
  <si>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</si>
  <si>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</si>
  <si>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</si>
  <si>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</si>
  <si>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</si>
  <si>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</si>
  <si>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</si>
  <si>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</si>
  <si>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</si>
  <si>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</si>
  <si>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</si>
  <si>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</si>
  <si>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</si>
  <si>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Burger Sales (units '000s)</t>
  </si>
  <si>
    <t>Sales = 1005.95 + (-194.21xStore) + (-36.38xPrice) + (-1.54xAdver)</t>
  </si>
  <si>
    <t>Have competitor (Store = 1)</t>
  </si>
  <si>
    <t>No competitor (Store = 0)</t>
  </si>
  <si>
    <t>811.74 + (- 36.38xPrice - 1.54xAdver)</t>
  </si>
  <si>
    <t>1005.95 + ( - 36.38xPrice - 1.54xAdver)</t>
  </si>
  <si>
    <t>average of Price and Advertising, and there is a competitor store</t>
  </si>
  <si>
    <t>Predicted Sales</t>
  </si>
  <si>
    <t>average of Price and Advertising, and there is no competitor store</t>
  </si>
  <si>
    <t>max of Price and max of Advertising, and there is a Competitor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</si>
</sst>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2" fontId="0" fillId="2" borderId="0" xfId="0" applyNumberFormat="1" applyFill="1" applyBorder="1" applyAlignment="1"/>
    <xf numFmtId="2" fontId="0" fillId="2" borderId="1" xfId="0" applyNumberFormat="1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0" xfId="0" applyAlignment="1">
      <alignment wrapText="1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Sheet1!$C$2:$C$17</c:f>
              <c:numCache>
                <c:formatCode>0.00</c:formatCode>
                <c:ptCount val="16"/>
                <c:pt idx="0">
                  <c:v>13.48</c:v>
                </c:pt>
                <c:pt idx="1">
                  <c:v>15.1</c:v>
                </c:pt>
                <c:pt idx="2">
                  <c:v>13.01</c:v>
                </c:pt>
                <c:pt idx="3">
                  <c:v>7.36</c:v>
                </c:pt>
                <c:pt idx="4">
                  <c:v>10.199999999999999</c:v>
                </c:pt>
                <c:pt idx="5">
                  <c:v>9.08</c:v>
                </c:pt>
                <c:pt idx="6">
                  <c:v>11.75</c:v>
                </c:pt>
                <c:pt idx="7">
                  <c:v>13.15</c:v>
                </c:pt>
                <c:pt idx="8">
                  <c:v>7.27</c:v>
                </c:pt>
                <c:pt idx="9">
                  <c:v>14.719999999999999</c:v>
                </c:pt>
                <c:pt idx="10">
                  <c:v>7.32</c:v>
                </c:pt>
                <c:pt idx="11">
                  <c:v>10.620000000000001</c:v>
                </c:pt>
                <c:pt idx="12">
                  <c:v>15.35</c:v>
                </c:pt>
                <c:pt idx="13">
                  <c:v>12.76</c:v>
                </c:pt>
                <c:pt idx="14">
                  <c:v>9.15</c:v>
                </c:pt>
                <c:pt idx="15">
                  <c:v>13.5</c:v>
                </c:pt>
              </c:numCache>
            </c:numRef>
          </c:xVal>
          <c:yVal>
            <c:numRef>
              <c:f>Sheet1!$E$2:$E$17</c:f>
              <c:numCache>
                <c:formatCode>0</c:formatCode>
                <c:ptCount val="16"/>
                <c:pt idx="0">
                  <c:v>310</c:v>
                </c:pt>
                <c:pt idx="1">
                  <c:v>240</c:v>
                </c:pt>
                <c:pt idx="2">
                  <c:v>350</c:v>
                </c:pt>
                <c:pt idx="3">
                  <c:v>520</c:v>
                </c:pt>
                <c:pt idx="4">
                  <c:v>430</c:v>
                </c:pt>
                <c:pt idx="5">
                  <c:v>500</c:v>
                </c:pt>
                <c:pt idx="6">
                  <c:v>360</c:v>
                </c:pt>
                <c:pt idx="7">
                  <c:v>350</c:v>
                </c:pt>
                <c:pt idx="8">
                  <c:v>820</c:v>
                </c:pt>
                <c:pt idx="9">
                  <c:v>250</c:v>
                </c:pt>
                <c:pt idx="10">
                  <c:v>630</c:v>
                </c:pt>
                <c:pt idx="11">
                  <c:v>400</c:v>
                </c:pt>
                <c:pt idx="12">
                  <c:v>230</c:v>
                </c:pt>
                <c:pt idx="13">
                  <c:v>350</c:v>
                </c:pt>
                <c:pt idx="14">
                  <c:v>440</c:v>
                </c:pt>
                <c:pt idx="1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3-4212-B097-977865902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9904"/>
        <c:axId val="605370984"/>
      </c:scatterChart>
      <c:valAx>
        <c:axId val="6053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70984"/>
        <c:crosses val="autoZero"/>
        <c:crossBetween val="midCat"/>
      </c:valAx>
      <c:valAx>
        <c:axId val="6053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Burger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Sheet1!$D$2:$D$17</c:f>
              <c:numCache>
                <c:formatCode>0.00</c:formatCode>
                <c:ptCount val="16"/>
                <c:pt idx="0">
                  <c:v>3.65</c:v>
                </c:pt>
                <c:pt idx="1">
                  <c:v>4.0500000000000007</c:v>
                </c:pt>
                <c:pt idx="2">
                  <c:v>5.0299999999999994</c:v>
                </c:pt>
                <c:pt idx="3">
                  <c:v>5.2</c:v>
                </c:pt>
                <c:pt idx="4">
                  <c:v>5.92</c:v>
                </c:pt>
                <c:pt idx="5">
                  <c:v>7.16</c:v>
                </c:pt>
                <c:pt idx="6">
                  <c:v>11.05</c:v>
                </c:pt>
                <c:pt idx="7">
                  <c:v>11.21</c:v>
                </c:pt>
                <c:pt idx="8">
                  <c:v>9.82</c:v>
                </c:pt>
                <c:pt idx="9">
                  <c:v>10.3</c:v>
                </c:pt>
                <c:pt idx="10">
                  <c:v>10.34</c:v>
                </c:pt>
                <c:pt idx="11">
                  <c:v>11.01</c:v>
                </c:pt>
                <c:pt idx="12">
                  <c:v>7.23</c:v>
                </c:pt>
                <c:pt idx="13">
                  <c:v>9.7899999999999991</c:v>
                </c:pt>
                <c:pt idx="14">
                  <c:v>11.61</c:v>
                </c:pt>
                <c:pt idx="15">
                  <c:v>11.94</c:v>
                </c:pt>
              </c:numCache>
            </c:numRef>
          </c:xVal>
          <c:yVal>
            <c:numRef>
              <c:f>Sheet1!$E$2:$E$17</c:f>
              <c:numCache>
                <c:formatCode>0</c:formatCode>
                <c:ptCount val="16"/>
                <c:pt idx="0">
                  <c:v>310</c:v>
                </c:pt>
                <c:pt idx="1">
                  <c:v>240</c:v>
                </c:pt>
                <c:pt idx="2">
                  <c:v>350</c:v>
                </c:pt>
                <c:pt idx="3">
                  <c:v>520</c:v>
                </c:pt>
                <c:pt idx="4">
                  <c:v>430</c:v>
                </c:pt>
                <c:pt idx="5">
                  <c:v>500</c:v>
                </c:pt>
                <c:pt idx="6">
                  <c:v>360</c:v>
                </c:pt>
                <c:pt idx="7">
                  <c:v>350</c:v>
                </c:pt>
                <c:pt idx="8">
                  <c:v>820</c:v>
                </c:pt>
                <c:pt idx="9">
                  <c:v>250</c:v>
                </c:pt>
                <c:pt idx="10">
                  <c:v>630</c:v>
                </c:pt>
                <c:pt idx="11">
                  <c:v>400</c:v>
                </c:pt>
                <c:pt idx="12">
                  <c:v>230</c:v>
                </c:pt>
                <c:pt idx="13">
                  <c:v>350</c:v>
                </c:pt>
                <c:pt idx="14">
                  <c:v>440</c:v>
                </c:pt>
                <c:pt idx="1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1-488C-9977-0EBCB698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38696"/>
        <c:axId val="701123864"/>
      </c:scatterChart>
      <c:valAx>
        <c:axId val="60873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Advertising</a:t>
                </a:r>
                <a:r>
                  <a:rPr lang="en-GB" baseline="0"/>
                  <a:t> ($ '000s)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3864"/>
        <c:crosses val="autoZero"/>
        <c:crossBetween val="midCat"/>
      </c:valAx>
      <c:valAx>
        <c:axId val="70112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Burger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3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Burger Sales (units '000s)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xVal>
          <c:yVal>
            <c:numRef>
              <c:f>Sheet1!$E$2:$E$17</c:f>
              <c:numCache>
                <c:formatCode>0</c:formatCode>
                <c:ptCount val="16"/>
                <c:pt idx="0">
                  <c:v>310</c:v>
                </c:pt>
                <c:pt idx="1">
                  <c:v>240</c:v>
                </c:pt>
                <c:pt idx="2">
                  <c:v>350</c:v>
                </c:pt>
                <c:pt idx="3">
                  <c:v>520</c:v>
                </c:pt>
                <c:pt idx="4">
                  <c:v>430</c:v>
                </c:pt>
                <c:pt idx="5">
                  <c:v>500</c:v>
                </c:pt>
                <c:pt idx="6">
                  <c:v>360</c:v>
                </c:pt>
                <c:pt idx="7">
                  <c:v>350</c:v>
                </c:pt>
                <c:pt idx="8">
                  <c:v>820</c:v>
                </c:pt>
                <c:pt idx="9">
                  <c:v>250</c:v>
                </c:pt>
                <c:pt idx="10">
                  <c:v>630</c:v>
                </c:pt>
                <c:pt idx="11">
                  <c:v>400</c:v>
                </c:pt>
                <c:pt idx="12">
                  <c:v>230</c:v>
                </c:pt>
                <c:pt idx="13">
                  <c:v>350</c:v>
                </c:pt>
                <c:pt idx="14">
                  <c:v>440</c:v>
                </c:pt>
                <c:pt idx="1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9-48B2-BF29-D82E2D851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68072"/>
        <c:axId val="690667712"/>
      </c:scatterChart>
      <c:valAx>
        <c:axId val="69066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7712"/>
        <c:crosses val="autoZero"/>
        <c:crossBetween val="midCat"/>
      </c:valAx>
      <c:valAx>
        <c:axId val="6906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317501</xdr:colOff>
      <xdr:row>0</xdr:row>
      <xdr:rowOff>63500</xdr:rowOff>
    </xdr:from>
    <xdr:to>
      <xdr:col>12</xdr:col>
      <xdr:colOff>438728</xdr:colOff>
      <xdr:row>12</xdr:row>
      <xdr:rowOff>118918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CB3653-C0E3-F0B2-80C7-112289E6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317501</xdr:colOff>
      <xdr:row>13</xdr:row>
      <xdr:rowOff>80816</xdr:rowOff>
    </xdr:from>
    <xdr:to>
      <xdr:col>12</xdr:col>
      <xdr:colOff>357909</xdr:colOff>
      <xdr:row>25</xdr:row>
      <xdr:rowOff>124689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8AF1-BD94-F94A-6EED-516BC9093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40409</xdr:colOff>
      <xdr:row>0</xdr:row>
      <xdr:rowOff>80818</xdr:rowOff>
    </xdr:from>
    <xdr:to>
      <xdr:col>17</xdr:col>
      <xdr:colOff>75045</xdr:colOff>
      <xdr:row>12</xdr:row>
      <xdr:rowOff>107373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94808A-A56F-5E31-2AD0-7425084A6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EAC8-486A-41B7-9C82-E0142D8D7D75}">
  <dimension ref="A1:I42"/>
  <sheetViews>
    <sheetView topLeftCell="A13" workbookViewId="0">
      <selection activeCell="I24" sqref="I24"/>
    </sheetView>
  </sheetViews>
  <sheetFormatPr defaultRowHeight="14.5" x14ac:dyDescent="0.35"/>
  <cols>
    <col min="1" max="1" width="17.7265625" bestFit="1" customWidth="1"/>
    <col min="2" max="2" width="30.6328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21</v>
      </c>
    </row>
    <row r="2" spans="1:9" ht="15" thickBot="1" x14ac:dyDescent="0.4"/>
    <row r="3" spans="1:9" x14ac:dyDescent="0.35">
      <c r="A3" s="7" t="s">
        <v>22</v>
      </c>
      <c r="B3" s="7"/>
    </row>
    <row r="4" spans="1:9" x14ac:dyDescent="0.35">
      <c r="A4" s="4" t="s">
        <v>23</v>
      </c>
      <c r="B4" s="4">
        <v>0.96947826356862221</v>
      </c>
    </row>
    <row r="5" spans="1:9" x14ac:dyDescent="0.35">
      <c r="A5" s="4" t="s">
        <v>24</v>
      </c>
      <c r="B5" s="4">
        <v>0.93988810353203089</v>
      </c>
    </row>
    <row r="6" spans="1:9" x14ac:dyDescent="0.35">
      <c r="A6" s="4" t="s">
        <v>25</v>
      </c>
      <c r="B6" s="4">
        <v>0.92486012941503859</v>
      </c>
    </row>
    <row r="7" spans="1:9" x14ac:dyDescent="0.35">
      <c r="A7" s="4" t="s">
        <v>26</v>
      </c>
      <c r="B7" s="4">
        <v>42.4659498191089</v>
      </c>
    </row>
    <row r="8" spans="1:9" ht="15" thickBot="1" x14ac:dyDescent="0.4">
      <c r="A8" s="5" t="s">
        <v>27</v>
      </c>
      <c r="B8" s="5">
        <v>16</v>
      </c>
    </row>
    <row r="10" spans="1:9" ht="15" thickBot="1" x14ac:dyDescent="0.4">
      <c r="A10" t="s">
        <v>28</v>
      </c>
    </row>
    <row r="11" spans="1:9" x14ac:dyDescent="0.35">
      <c r="A11" s="6"/>
      <c r="B11" s="6" t="s">
        <v>33</v>
      </c>
      <c r="C11" s="6" t="s">
        <v>34</v>
      </c>
      <c r="D11" s="6" t="s">
        <v>35</v>
      </c>
      <c r="E11" s="6" t="s">
        <v>36</v>
      </c>
      <c r="F11" s="6" t="s">
        <v>37</v>
      </c>
    </row>
    <row r="12" spans="1:9" x14ac:dyDescent="0.35">
      <c r="A12" s="4" t="s">
        <v>29</v>
      </c>
      <c r="B12" s="4">
        <v>3</v>
      </c>
      <c r="C12" s="4">
        <v>338359.71727153112</v>
      </c>
      <c r="D12" s="4">
        <v>112786.57242384371</v>
      </c>
      <c r="E12" s="4">
        <v>62.542568693227196</v>
      </c>
      <c r="F12" s="4">
        <v>1.3474966537556331E-7</v>
      </c>
    </row>
    <row r="13" spans="1:9" x14ac:dyDescent="0.35">
      <c r="A13" s="4" t="s">
        <v>30</v>
      </c>
      <c r="B13" s="4">
        <v>12</v>
      </c>
      <c r="C13" s="4">
        <v>21640.282728468905</v>
      </c>
      <c r="D13" s="4">
        <v>1803.3568940390753</v>
      </c>
      <c r="E13" s="4"/>
      <c r="F13" s="4"/>
    </row>
    <row r="14" spans="1:9" ht="15" thickBot="1" x14ac:dyDescent="0.4">
      <c r="A14" s="5" t="s">
        <v>31</v>
      </c>
      <c r="B14" s="5">
        <v>15</v>
      </c>
      <c r="C14" s="5">
        <v>360000</v>
      </c>
      <c r="D14" s="5"/>
      <c r="E14" s="5"/>
      <c r="F14" s="5"/>
    </row>
    <row r="15" spans="1:9" ht="15" thickBot="1" x14ac:dyDescent="0.4"/>
    <row r="16" spans="1:9" x14ac:dyDescent="0.35">
      <c r="A16" s="8"/>
      <c r="B16" s="8" t="s">
        <v>38</v>
      </c>
      <c r="C16" s="6" t="s">
        <v>26</v>
      </c>
      <c r="D16" s="6" t="s">
        <v>39</v>
      </c>
      <c r="E16" s="6" t="s">
        <v>40</v>
      </c>
      <c r="F16" s="6" t="s">
        <v>41</v>
      </c>
      <c r="G16" s="6" t="s">
        <v>42</v>
      </c>
      <c r="H16" s="6" t="s">
        <v>43</v>
      </c>
      <c r="I16" s="6" t="s">
        <v>44</v>
      </c>
    </row>
    <row r="17" spans="1:9" x14ac:dyDescent="0.35">
      <c r="A17" s="9" t="s">
        <v>32</v>
      </c>
      <c r="B17" s="11">
        <v>1005.9465525655328</v>
      </c>
      <c r="C17" s="4">
        <v>60.957729893392049</v>
      </c>
      <c r="D17" s="4">
        <v>16.502362445662197</v>
      </c>
      <c r="E17" s="4">
        <v>1.2986370989878402E-9</v>
      </c>
      <c r="F17" s="4">
        <v>873.13106860642063</v>
      </c>
      <c r="G17" s="4">
        <v>1138.7620365246448</v>
      </c>
      <c r="H17" s="4">
        <v>873.13106860642063</v>
      </c>
      <c r="I17" s="4">
        <v>1138.7620365246448</v>
      </c>
    </row>
    <row r="18" spans="1:9" x14ac:dyDescent="0.35">
      <c r="A18" s="9" t="s">
        <v>20</v>
      </c>
      <c r="B18" s="11">
        <v>-194.21206175457576</v>
      </c>
      <c r="C18" s="4">
        <v>39.95224092247863</v>
      </c>
      <c r="D18" s="4">
        <v>-4.8611055918343933</v>
      </c>
      <c r="E18" s="4">
        <v>3.9081866582510357E-4</v>
      </c>
      <c r="F18" s="4">
        <v>-281.26051685042825</v>
      </c>
      <c r="G18" s="4">
        <v>-107.16360665872325</v>
      </c>
      <c r="H18" s="4">
        <v>-281.26051685042825</v>
      </c>
      <c r="I18" s="4">
        <v>-107.16360665872325</v>
      </c>
    </row>
    <row r="19" spans="1:9" x14ac:dyDescent="0.35">
      <c r="A19" s="9" t="s">
        <v>0</v>
      </c>
      <c r="B19" s="11">
        <v>-36.380086782928224</v>
      </c>
      <c r="C19" s="4">
        <v>4.7844748751935162</v>
      </c>
      <c r="D19" s="4">
        <v>-7.6037784149627852</v>
      </c>
      <c r="E19" s="4">
        <v>6.2997343990404077E-6</v>
      </c>
      <c r="F19" s="4">
        <v>-46.804562024220367</v>
      </c>
      <c r="G19" s="4">
        <v>-25.955611541636081</v>
      </c>
      <c r="H19" s="4">
        <v>-46.804562024220367</v>
      </c>
      <c r="I19" s="4">
        <v>-25.955611541636081</v>
      </c>
    </row>
    <row r="20" spans="1:9" ht="15" thickBot="1" x14ac:dyDescent="0.4">
      <c r="A20" s="10" t="s">
        <v>1</v>
      </c>
      <c r="B20" s="12">
        <v>-1.5430376472293172</v>
      </c>
      <c r="C20" s="5">
        <v>3.8476260386483161</v>
      </c>
      <c r="D20" s="5">
        <v>-0.40103628360187299</v>
      </c>
      <c r="E20" s="5">
        <v>0.69544246616665961</v>
      </c>
      <c r="F20" s="5">
        <v>-9.926294623997963</v>
      </c>
      <c r="G20" s="5">
        <v>6.8402193295393285</v>
      </c>
      <c r="H20" s="5">
        <v>-9.926294623997963</v>
      </c>
      <c r="I20" s="5">
        <v>6.8402193295393285</v>
      </c>
    </row>
    <row r="22" spans="1:9" x14ac:dyDescent="0.35">
      <c r="A22" s="4" t="s">
        <v>49</v>
      </c>
      <c r="F22" t="s">
        <v>49</v>
      </c>
    </row>
    <row r="23" spans="1:9" x14ac:dyDescent="0.35">
      <c r="F23" t="s">
        <v>50</v>
      </c>
      <c r="I23" t="s">
        <v>52</v>
      </c>
    </row>
    <row r="24" spans="1:9" x14ac:dyDescent="0.35">
      <c r="A24" t="s">
        <v>45</v>
      </c>
      <c r="F24" t="s">
        <v>51</v>
      </c>
      <c r="I24" t="s">
        <v>53</v>
      </c>
    </row>
    <row r="25" spans="1:9" ht="15" thickBot="1" x14ac:dyDescent="0.4"/>
    <row r="26" spans="1:9" x14ac:dyDescent="0.35">
      <c r="A26" s="6" t="s">
        <v>46</v>
      </c>
      <c r="B26" s="6" t="s">
        <v>48</v>
      </c>
      <c r="C26" s="6" t="s">
        <v>47</v>
      </c>
    </row>
    <row r="27" spans="1:9" x14ac:dyDescent="0.35">
      <c r="A27" s="4">
        <v>1</v>
      </c>
      <c r="B27" s="4">
        <v>315.69883356469751</v>
      </c>
      <c r="C27" s="4">
        <v>-5.6988335646975088</v>
      </c>
    </row>
    <row r="28" spans="1:9" x14ac:dyDescent="0.35">
      <c r="A28" s="4">
        <v>2</v>
      </c>
      <c r="B28" s="4">
        <v>256.14587791746214</v>
      </c>
      <c r="C28" s="4">
        <v>-16.145877917462144</v>
      </c>
    </row>
    <row r="29" spans="1:9" x14ac:dyDescent="0.35">
      <c r="A29" s="4">
        <v>3</v>
      </c>
      <c r="B29" s="4">
        <v>330.66808239949739</v>
      </c>
      <c r="C29" s="4">
        <v>19.331917600502607</v>
      </c>
    </row>
    <row r="30" spans="1:9" x14ac:dyDescent="0.35">
      <c r="A30" s="4">
        <v>4</v>
      </c>
      <c r="B30" s="4">
        <v>535.95325632301274</v>
      </c>
      <c r="C30" s="4">
        <v>-15.953256323012738</v>
      </c>
    </row>
    <row r="31" spans="1:9" x14ac:dyDescent="0.35">
      <c r="A31" s="4">
        <v>5</v>
      </c>
      <c r="B31" s="4">
        <v>431.5228227534916</v>
      </c>
      <c r="C31" s="4">
        <v>-1.5228227534915959</v>
      </c>
    </row>
    <row r="32" spans="1:9" x14ac:dyDescent="0.35">
      <c r="A32" s="4">
        <v>6</v>
      </c>
      <c r="B32" s="4">
        <v>470.35515326780683</v>
      </c>
      <c r="C32" s="4">
        <v>29.644846732193173</v>
      </c>
    </row>
    <row r="33" spans="1:3" x14ac:dyDescent="0.35">
      <c r="A33" s="4">
        <v>7</v>
      </c>
      <c r="B33" s="4">
        <v>367.21790510966645</v>
      </c>
      <c r="C33" s="4">
        <v>-7.2179051096664466</v>
      </c>
    </row>
    <row r="34" spans="1:3" x14ac:dyDescent="0.35">
      <c r="A34" s="4">
        <v>8</v>
      </c>
      <c r="B34" s="4">
        <v>316.03889759001021</v>
      </c>
      <c r="C34" s="4">
        <v>33.961102409989792</v>
      </c>
    </row>
    <row r="35" spans="1:3" x14ac:dyDescent="0.35">
      <c r="A35" s="4">
        <v>9</v>
      </c>
      <c r="B35" s="4">
        <v>726.31069195785267</v>
      </c>
      <c r="C35" s="4">
        <v>93.689308042147331</v>
      </c>
    </row>
    <row r="36" spans="1:3" x14ac:dyDescent="0.35">
      <c r="A36" s="4">
        <v>10</v>
      </c>
      <c r="B36" s="4">
        <v>260.32632559979163</v>
      </c>
      <c r="C36" s="4">
        <v>-10.32632559979163</v>
      </c>
    </row>
    <row r="37" spans="1:3" x14ac:dyDescent="0.35">
      <c r="A37" s="4">
        <v>11</v>
      </c>
      <c r="B37" s="4">
        <v>723.68930804214699</v>
      </c>
      <c r="C37" s="4">
        <v>-93.68930804214699</v>
      </c>
    </row>
    <row r="38" spans="1:3" x14ac:dyDescent="0.35">
      <c r="A38" s="4">
        <v>12</v>
      </c>
      <c r="B38" s="4">
        <v>408.38912468026444</v>
      </c>
      <c r="C38" s="4">
        <v>-8.3891246802644446</v>
      </c>
    </row>
    <row r="39" spans="1:3" x14ac:dyDescent="0.35">
      <c r="A39" s="4">
        <v>13</v>
      </c>
      <c r="B39" s="4">
        <v>242.14399650354085</v>
      </c>
      <c r="C39" s="4">
        <v>-12.143996503540848</v>
      </c>
    </row>
    <row r="40" spans="1:3" x14ac:dyDescent="0.35">
      <c r="A40" s="4">
        <v>14</v>
      </c>
      <c r="B40" s="4">
        <v>332.41824489441785</v>
      </c>
      <c r="C40" s="4">
        <v>17.581755105582147</v>
      </c>
    </row>
    <row r="41" spans="1:3" x14ac:dyDescent="0.35">
      <c r="A41" s="4">
        <v>15</v>
      </c>
      <c r="B41" s="4">
        <v>460.94202966283137</v>
      </c>
      <c r="C41" s="4">
        <v>-20.942029662831374</v>
      </c>
    </row>
    <row r="42" spans="1:3" ht="15" thickBot="1" x14ac:dyDescent="0.4">
      <c r="A42" s="5">
        <v>16</v>
      </c>
      <c r="B42" s="5">
        <v>302.17944973350797</v>
      </c>
      <c r="C42" s="5">
        <v>-2.1794497335079654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10" zoomScaleNormal="110" workbookViewId="0">
      <selection activeCell="C7" sqref="C7"/>
    </sheetView>
  </sheetViews>
  <sheetFormatPr defaultColWidth="9.1796875" defaultRowHeight="14.5" x14ac:dyDescent="0.35"/>
  <cols>
    <col min="1" max="1" width="19.54296875" bestFit="1" customWidth="1"/>
    <col min="2" max="2" width="14.81640625" bestFit="1" customWidth="1"/>
    <col min="3" max="4" width="19.26953125" customWidth="1"/>
    <col min="5" max="5" width="23.453125" bestFit="1" customWidth="1"/>
    <col min="6" max="6" width="30.6328125" bestFit="1" customWidth="1"/>
  </cols>
  <sheetData>
    <row r="1" spans="1:7" x14ac:dyDescent="0.35">
      <c r="A1" s="1" t="s">
        <v>3</v>
      </c>
      <c r="B1" s="1" t="s">
        <v>20</v>
      </c>
      <c r="C1" s="1" t="s">
        <v>0</v>
      </c>
      <c r="D1" s="1" t="s">
        <v>1</v>
      </c>
      <c r="E1" s="1" t="s">
        <v>2</v>
      </c>
      <c r="F1" s="6" t="s">
        <v>48</v>
      </c>
      <c r="G1" s="6" t="s">
        <v>47</v>
      </c>
    </row>
    <row r="2" spans="1:7" x14ac:dyDescent="0.35">
      <c r="A2" t="s">
        <v>9</v>
      </c>
      <c r="B2">
        <v>1</v>
      </c>
      <c r="C2" s="2">
        <v>13.48</v>
      </c>
      <c r="D2" s="2">
        <v>3.65</v>
      </c>
      <c r="E2" s="3">
        <v>310</v>
      </c>
      <c r="F2" s="13">
        <v>315.69883356469751</v>
      </c>
      <c r="G2" s="4">
        <v>-5.6988335646975088</v>
      </c>
    </row>
    <row r="3" spans="1:7" s="16" customFormat="1" x14ac:dyDescent="0.35">
      <c r="A3" s="16" t="s">
        <v>10</v>
      </c>
      <c r="B3" s="16">
        <v>1</v>
      </c>
      <c r="C3" s="17">
        <v>15.1</v>
      </c>
      <c r="D3" s="17">
        <v>4.0500000000000007</v>
      </c>
      <c r="E3" s="18">
        <v>240</v>
      </c>
      <c r="F3" s="13">
        <v>256.14587791746214</v>
      </c>
      <c r="G3" s="4">
        <v>-16.145877917462144</v>
      </c>
    </row>
    <row r="4" spans="1:7" x14ac:dyDescent="0.35">
      <c r="A4" t="s">
        <v>7</v>
      </c>
      <c r="B4">
        <v>1</v>
      </c>
      <c r="C4" s="2">
        <v>13.01</v>
      </c>
      <c r="D4" s="2">
        <v>5.0299999999999994</v>
      </c>
      <c r="E4" s="3">
        <v>350</v>
      </c>
      <c r="F4" s="13">
        <v>330.66808239949739</v>
      </c>
      <c r="G4" s="4">
        <v>19.331917600502607</v>
      </c>
    </row>
    <row r="5" spans="1:7" x14ac:dyDescent="0.35">
      <c r="A5" t="s">
        <v>8</v>
      </c>
      <c r="B5">
        <v>1</v>
      </c>
      <c r="C5" s="2">
        <v>7.36</v>
      </c>
      <c r="D5" s="2">
        <v>5.2</v>
      </c>
      <c r="E5" s="3">
        <v>520</v>
      </c>
      <c r="F5" s="13">
        <v>535.95325632301274</v>
      </c>
      <c r="G5" s="4">
        <v>-15.953256323012738</v>
      </c>
    </row>
    <row r="6" spans="1:7" x14ac:dyDescent="0.35">
      <c r="A6" t="s">
        <v>5</v>
      </c>
      <c r="B6">
        <v>1</v>
      </c>
      <c r="C6" s="2">
        <v>10.199999999999999</v>
      </c>
      <c r="D6" s="2">
        <v>5.92</v>
      </c>
      <c r="E6" s="3">
        <v>430</v>
      </c>
      <c r="F6" s="13">
        <v>431.5228227534916</v>
      </c>
      <c r="G6" s="4">
        <v>-1.5228227534915959</v>
      </c>
    </row>
    <row r="7" spans="1:7" x14ac:dyDescent="0.35">
      <c r="A7" t="s">
        <v>18</v>
      </c>
      <c r="B7">
        <v>1</v>
      </c>
      <c r="C7" s="2">
        <v>9.08</v>
      </c>
      <c r="D7" s="2">
        <v>7.16</v>
      </c>
      <c r="E7" s="3">
        <v>500</v>
      </c>
      <c r="F7" s="13">
        <v>470.35515326780683</v>
      </c>
      <c r="G7" s="4">
        <v>29.644846732193173</v>
      </c>
    </row>
    <row r="8" spans="1:7" x14ac:dyDescent="0.35">
      <c r="A8" t="s">
        <v>16</v>
      </c>
      <c r="B8">
        <v>1</v>
      </c>
      <c r="C8" s="2">
        <v>11.75</v>
      </c>
      <c r="D8" s="2">
        <v>11.05</v>
      </c>
      <c r="E8" s="3">
        <v>360</v>
      </c>
      <c r="F8" s="13">
        <v>367.21790510966645</v>
      </c>
      <c r="G8" s="4">
        <v>-7.2179051096664466</v>
      </c>
    </row>
    <row r="9" spans="1:7" x14ac:dyDescent="0.35">
      <c r="A9" t="s">
        <v>17</v>
      </c>
      <c r="B9">
        <v>1</v>
      </c>
      <c r="C9" s="2">
        <v>13.15</v>
      </c>
      <c r="D9" s="2">
        <v>11.21</v>
      </c>
      <c r="E9" s="3">
        <v>350</v>
      </c>
      <c r="F9" s="13">
        <v>316.03889759001021</v>
      </c>
      <c r="G9" s="4">
        <v>33.961102409989792</v>
      </c>
    </row>
    <row r="10" spans="1:7" x14ac:dyDescent="0.35">
      <c r="A10" t="s">
        <v>6</v>
      </c>
      <c r="B10">
        <v>0</v>
      </c>
      <c r="C10" s="2">
        <v>7.27</v>
      </c>
      <c r="D10" s="2">
        <v>9.82</v>
      </c>
      <c r="E10" s="3">
        <v>820</v>
      </c>
      <c r="F10" s="13">
        <v>726.31069195785267</v>
      </c>
      <c r="G10" s="4">
        <v>93.689308042147331</v>
      </c>
    </row>
    <row r="11" spans="1:7" x14ac:dyDescent="0.35">
      <c r="A11" t="s">
        <v>13</v>
      </c>
      <c r="B11">
        <v>1</v>
      </c>
      <c r="C11" s="2">
        <v>14.719999999999999</v>
      </c>
      <c r="D11" s="2">
        <v>10.3</v>
      </c>
      <c r="E11" s="3">
        <v>250</v>
      </c>
      <c r="F11" s="13">
        <v>260.32632559979163</v>
      </c>
      <c r="G11" s="4">
        <v>-10.32632559979163</v>
      </c>
    </row>
    <row r="12" spans="1:7" s="16" customFormat="1" x14ac:dyDescent="0.35">
      <c r="A12" s="16" t="s">
        <v>11</v>
      </c>
      <c r="B12" s="16">
        <v>0</v>
      </c>
      <c r="C12" s="17">
        <v>7.32</v>
      </c>
      <c r="D12" s="17">
        <v>10.34</v>
      </c>
      <c r="E12" s="18">
        <v>630</v>
      </c>
      <c r="F12" s="13">
        <v>723.68930804214699</v>
      </c>
      <c r="G12" s="4">
        <v>-93.68930804214699</v>
      </c>
    </row>
    <row r="13" spans="1:7" x14ac:dyDescent="0.35">
      <c r="A13" t="s">
        <v>12</v>
      </c>
      <c r="B13">
        <v>1</v>
      </c>
      <c r="C13" s="2">
        <v>10.620000000000001</v>
      </c>
      <c r="D13" s="2">
        <v>11.01</v>
      </c>
      <c r="E13" s="3">
        <v>400</v>
      </c>
      <c r="F13" s="13">
        <v>408.38912468026444</v>
      </c>
      <c r="G13" s="4">
        <v>-8.3891246802644446</v>
      </c>
    </row>
    <row r="14" spans="1:7" x14ac:dyDescent="0.35">
      <c r="A14" t="s">
        <v>4</v>
      </c>
      <c r="B14">
        <v>1</v>
      </c>
      <c r="C14" s="2">
        <v>15.35</v>
      </c>
      <c r="D14" s="2">
        <v>7.23</v>
      </c>
      <c r="E14" s="3">
        <v>230</v>
      </c>
      <c r="F14" s="13">
        <v>242.14399650354085</v>
      </c>
      <c r="G14" s="4">
        <v>-12.143996503540848</v>
      </c>
    </row>
    <row r="15" spans="1:7" x14ac:dyDescent="0.35">
      <c r="A15" t="s">
        <v>19</v>
      </c>
      <c r="B15">
        <v>1</v>
      </c>
      <c r="C15" s="2">
        <v>12.76</v>
      </c>
      <c r="D15" s="2">
        <v>9.7899999999999991</v>
      </c>
      <c r="E15" s="3">
        <v>350</v>
      </c>
      <c r="F15" s="13">
        <v>332.41824489441785</v>
      </c>
      <c r="G15" s="4">
        <v>17.581755105582147</v>
      </c>
    </row>
    <row r="16" spans="1:7" x14ac:dyDescent="0.35">
      <c r="A16" t="s">
        <v>14</v>
      </c>
      <c r="B16">
        <v>1</v>
      </c>
      <c r="C16" s="2">
        <v>9.15</v>
      </c>
      <c r="D16" s="2">
        <v>11.61</v>
      </c>
      <c r="E16" s="3">
        <v>440</v>
      </c>
      <c r="F16" s="13">
        <v>460.94202966283137</v>
      </c>
      <c r="G16" s="4">
        <v>-20.942029662831374</v>
      </c>
    </row>
    <row r="17" spans="1:7" ht="15" thickBot="1" x14ac:dyDescent="0.4">
      <c r="A17" t="s">
        <v>15</v>
      </c>
      <c r="B17">
        <v>1</v>
      </c>
      <c r="C17" s="2">
        <v>13.5</v>
      </c>
      <c r="D17" s="2">
        <v>11.94</v>
      </c>
      <c r="E17" s="3">
        <v>300</v>
      </c>
      <c r="F17" s="14">
        <v>302.17944973350797</v>
      </c>
      <c r="G17" s="5">
        <v>-2.1794497335079654</v>
      </c>
    </row>
    <row r="19" spans="1:7" x14ac:dyDescent="0.35">
      <c r="B19" t="s">
        <v>55</v>
      </c>
    </row>
    <row r="20" spans="1:7" ht="43.5" x14ac:dyDescent="0.35">
      <c r="A20" s="15" t="s">
        <v>54</v>
      </c>
      <c r="B20" s="3">
        <f>811.74+(-36.38*AVERAGE($C$2:$C$17)-1.54*AVERAGE($D$2:$D$17))</f>
        <v>380.75568749999996</v>
      </c>
    </row>
    <row r="21" spans="1:7" ht="43.5" x14ac:dyDescent="0.35">
      <c r="A21" s="15" t="s">
        <v>56</v>
      </c>
      <c r="B21" s="3">
        <f>1005.95+(-36.38*AVERAGE($C$2:$C$17)-1.54*AVERAGE($D$2:$D$17))</f>
        <v>574.96568750000006</v>
      </c>
    </row>
    <row r="22" spans="1:7" ht="58" x14ac:dyDescent="0.35">
      <c r="A22" s="15" t="s">
        <v>57</v>
      </c>
      <c r="B22" s="3">
        <f>811.74+(-36.38*MAX($C$2:$C$17)-1.54*MAX($D$2:$D$17))</f>
        <v>234.9194</v>
      </c>
    </row>
  </sheetData>
  <sortState xmlns:xlrd2="http://schemas.microsoft.com/office/spreadsheetml/2017/richdata2" ref="D2:D17">
    <sortCondition ref="D2:D17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B6BF0F-5DD3-4753-A6E7-E613B0366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347AA-5BD6-4013-A0BC-0F00008B33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632B90-4AD5-424F-979B-D579F404A7A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Nguyễn Nguyện</cp:lastModifiedBy>
  <dcterms:created xsi:type="dcterms:W3CDTF">2017-04-04T06:24:47Z</dcterms:created>
  <dcterms:modified xsi:type="dcterms:W3CDTF">2024-04-10T04:05:38Z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