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093D6CD-DAA3-4233-9276-D96A7CEF83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7-23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D55" i="1" s="1"/>
  <c r="G50" i="1"/>
  <c r="G48" i="1"/>
  <c r="G47" i="1"/>
  <c r="G44" i="1"/>
  <c r="G43" i="1"/>
  <c r="G41" i="1"/>
  <c r="G40" i="1"/>
  <c r="G39" i="1"/>
  <c r="G38" i="1"/>
  <c r="G37" i="1"/>
  <c r="B35" i="1"/>
  <c r="G35" i="1" s="1"/>
  <c r="B19" i="1"/>
  <c r="D19" i="1" s="1"/>
  <c r="B10" i="1"/>
  <c r="G10" i="1" s="1"/>
  <c r="D10" i="1" l="1"/>
  <c r="G19" i="1"/>
  <c r="G55" i="1"/>
  <c r="D35" i="1"/>
</calcChain>
</file>

<file path=xl/sharedStrings.xml><?xml version="1.0" encoding="utf-8"?>
<sst xmlns="http://schemas.openxmlformats.org/spreadsheetml/2006/main" count="216" uniqueCount="53">
  <si>
    <t>Task Name</t>
  </si>
  <si>
    <t>Estimate time( hour)</t>
  </si>
  <si>
    <t>Take by</t>
  </si>
  <si>
    <t>Actual Time</t>
  </si>
  <si>
    <t>Status</t>
  </si>
  <si>
    <t>Date Doing</t>
  </si>
  <si>
    <t>Complete Process</t>
  </si>
  <si>
    <t>Note</t>
  </si>
  <si>
    <t>Requirement analyze</t>
  </si>
  <si>
    <t>Done</t>
  </si>
  <si>
    <t>[Report 1] Project Information</t>
  </si>
  <si>
    <t>[Report 1] Introduction</t>
  </si>
  <si>
    <t>[Report 1] Current Situation</t>
  </si>
  <si>
    <t>[Report 1] Problem Definition</t>
  </si>
  <si>
    <t>Draw ERD diagram</t>
  </si>
  <si>
    <t>Total</t>
  </si>
  <si>
    <t>Done task:</t>
  </si>
  <si>
    <t>[Report 1] Proposed Solution</t>
  </si>
  <si>
    <t>[Report 1] Functional Requirement</t>
  </si>
  <si>
    <t>[Report 1] Roles and Responsibility</t>
  </si>
  <si>
    <t>Draw Usecase Diagram</t>
  </si>
  <si>
    <t>[UI Mockup Web] Login/Register Screen</t>
  </si>
  <si>
    <t>[Implement UI] Login/Register Screen</t>
  </si>
  <si>
    <t>Deploy database to SQL Sever (empty database)</t>
  </si>
  <si>
    <t>Learning how to use C#</t>
  </si>
  <si>
    <t>19/3/2025</t>
  </si>
  <si>
    <t>20/3/2025</t>
  </si>
  <si>
    <t>Draw activity diagram</t>
  </si>
  <si>
    <t>Create Use Case Spec</t>
  </si>
  <si>
    <t>Draw Sequence Diagram</t>
  </si>
  <si>
    <t>22/3/2025</t>
  </si>
  <si>
    <t>23/3/2025</t>
  </si>
  <si>
    <t>24/3/2025</t>
  </si>
  <si>
    <t>[Implement UI] Database Screen</t>
  </si>
  <si>
    <t xml:space="preserve">[Implement UI] Entertainment Screen </t>
  </si>
  <si>
    <t>Nguyễn Thành Đạt</t>
  </si>
  <si>
    <t>Hiệu Thị Sô Ny</t>
  </si>
  <si>
    <t>Nguyễn Ngọc Linh Nhi</t>
  </si>
  <si>
    <t>[UI Mockup Web] Customer Information Screen</t>
  </si>
  <si>
    <t>[UI Mockup Web] Staff Information Screen</t>
  </si>
  <si>
    <t>[UI Mockup Web] Payment Screen</t>
  </si>
  <si>
    <t>Lê Trần Mỹ Tâm</t>
  </si>
  <si>
    <t>[UI Mockup Web] Book information Screen</t>
  </si>
  <si>
    <t>[UI Mockup Web] Update Book Screen</t>
  </si>
  <si>
    <t>[UI Mockup Web]  Book List Screen</t>
  </si>
  <si>
    <t>[UI Mockup Web]   Search Book Screen</t>
  </si>
  <si>
    <t>[Web] Admin's auction management screen</t>
  </si>
  <si>
    <t>[Web] Admin's Customer management screen</t>
  </si>
  <si>
    <t>[Web] Admin's Staff management screen</t>
  </si>
  <si>
    <t>[Web] Admin's Report screen</t>
  </si>
  <si>
    <t>Draw State Diagram</t>
  </si>
  <si>
    <t>GUI</t>
  </si>
  <si>
    <t>Interface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</si>
</sst>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2" fillId="0" borderId="1" xfId="0" applyFont="1" applyBorder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10" fontId="4" fillId="3" borderId="0" xfId="0" applyNumberFormat="1" applyFont="1" applyFill="1"/>
    <xf numFmtId="0" fontId="6" fillId="3" borderId="0" xfId="0" applyFont="1" applyFill="1"/>
    <xf numFmtId="10" fontId="6" fillId="3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7" fillId="2" borderId="0" xfId="0" applyFont="1" applyFill="1" applyAlignment="1">
      <alignment horizontal="left"/>
    </xf>
    <xf numFmtId="0" fontId="2" fillId="0" borderId="2" xfId="0" applyFont="1" applyBorder="1"/>
    <xf numFmtId="0" fontId="8" fillId="2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3" fillId="3" borderId="0" xfId="0" applyFont="1" applyFill="1"/>
    <xf numFmtId="0" fontId="9" fillId="0" borderId="1" xfId="0" applyFont="1" applyBorder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7"/>
  <sheetViews>
    <sheetView tabSelected="1" topLeftCell="A7" zoomScale="85" zoomScaleNormal="85" workbookViewId="0">
      <selection activeCell="B18" sqref="B18"/>
    </sheetView>
  </sheetViews>
  <sheetFormatPr defaultColWidth="14.44140625" defaultRowHeight="15.75" customHeight="1" x14ac:dyDescent="0.25"/>
  <cols>
    <col min="1" max="1" width="73.6640625" customWidth="1"/>
    <col min="2" max="2" width="38" customWidth="1"/>
    <col min="3" max="3" width="19" customWidth="1"/>
    <col min="4" max="4" width="18" customWidth="1"/>
    <col min="5" max="5" width="19" customWidth="1"/>
    <col min="6" max="6" width="15.6640625" customWidth="1"/>
    <col min="7" max="7" width="28.88671875" customWidth="1"/>
  </cols>
  <sheetData>
    <row r="1" spans="1:26" ht="17.39999999999999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6" ht="15.75" customHeight="1" x14ac:dyDescent="0.25">
      <c r="A2" s="3" t="s">
        <v>8</v>
      </c>
      <c r="B2" s="4">
        <v>10</v>
      </c>
      <c r="C2" s="3" t="s">
        <v>41</v>
      </c>
      <c r="E2" s="5" t="s">
        <v>9</v>
      </c>
      <c r="F2" t="s">
        <v>25</v>
      </c>
      <c r="G2" s="4">
        <v>12</v>
      </c>
    </row>
    <row r="3" spans="1:26" ht="15.75" customHeight="1" x14ac:dyDescent="0.25">
      <c r="A3" s="6" t="s">
        <v>10</v>
      </c>
      <c r="B3" s="4">
        <v>2</v>
      </c>
      <c r="C3" s="3" t="s">
        <v>41</v>
      </c>
      <c r="E3" s="5" t="s">
        <v>9</v>
      </c>
      <c r="F3" t="s">
        <v>25</v>
      </c>
      <c r="G3" s="4">
        <v>2</v>
      </c>
    </row>
    <row r="4" spans="1:26" ht="15.75" customHeight="1" x14ac:dyDescent="0.25">
      <c r="A4" s="6" t="s">
        <v>11</v>
      </c>
      <c r="B4" s="4">
        <v>2</v>
      </c>
      <c r="C4" s="3" t="s">
        <v>41</v>
      </c>
      <c r="E4" s="5" t="s">
        <v>9</v>
      </c>
      <c r="F4" t="s">
        <v>25</v>
      </c>
      <c r="G4" s="4">
        <v>2</v>
      </c>
    </row>
    <row r="5" spans="1:26" ht="15.75" customHeight="1" x14ac:dyDescent="0.25">
      <c r="A5" s="6" t="s">
        <v>12</v>
      </c>
      <c r="B5" s="4">
        <v>2</v>
      </c>
      <c r="C5" s="3" t="s">
        <v>41</v>
      </c>
      <c r="E5" s="5" t="s">
        <v>9</v>
      </c>
      <c r="F5" t="s">
        <v>25</v>
      </c>
      <c r="G5" s="4">
        <v>2</v>
      </c>
    </row>
    <row r="6" spans="1:26" ht="15.75" customHeight="1" x14ac:dyDescent="0.25">
      <c r="A6" s="6" t="s">
        <v>13</v>
      </c>
      <c r="B6" s="4">
        <v>2</v>
      </c>
      <c r="C6" s="3" t="s">
        <v>41</v>
      </c>
      <c r="E6" s="5" t="s">
        <v>9</v>
      </c>
      <c r="F6" t="s">
        <v>25</v>
      </c>
      <c r="G6" s="4">
        <v>2</v>
      </c>
    </row>
    <row r="7" spans="1:26" ht="15.75" customHeight="1" x14ac:dyDescent="0.25">
      <c r="A7" t="s">
        <v>14</v>
      </c>
      <c r="B7" s="4">
        <v>8</v>
      </c>
      <c r="C7" s="3" t="s">
        <v>35</v>
      </c>
      <c r="E7" s="5" t="s">
        <v>9</v>
      </c>
      <c r="F7" t="s">
        <v>25</v>
      </c>
      <c r="G7" s="4">
        <v>8</v>
      </c>
    </row>
    <row r="8" spans="1:26" ht="15.75" customHeight="1" x14ac:dyDescent="0.25">
      <c r="A8" t="s">
        <v>23</v>
      </c>
      <c r="B8" s="4">
        <v>4</v>
      </c>
      <c r="C8" s="3" t="s">
        <v>35</v>
      </c>
      <c r="E8" s="5" t="s">
        <v>9</v>
      </c>
      <c r="F8" t="s">
        <v>25</v>
      </c>
      <c r="G8" s="4">
        <v>4</v>
      </c>
    </row>
    <row r="9" spans="1:26" ht="15.75" customHeight="1" x14ac:dyDescent="0.25">
      <c r="A9" t="s">
        <v>24</v>
      </c>
      <c r="B9" s="4">
        <v>10</v>
      </c>
      <c r="C9" s="3" t="s">
        <v>41</v>
      </c>
      <c r="E9" s="5" t="s">
        <v>9</v>
      </c>
      <c r="F9" t="s">
        <v>25</v>
      </c>
      <c r="G9" s="4">
        <v>10</v>
      </c>
    </row>
    <row r="10" spans="1:26" ht="15.75" customHeight="1" x14ac:dyDescent="0.25">
      <c r="A10" s="7" t="s">
        <v>15</v>
      </c>
      <c r="B10" s="8">
        <f>SUM(B2:B9)</f>
        <v>40</v>
      </c>
      <c r="C10" s="9"/>
      <c r="D10" s="10">
        <f>B10/49</f>
        <v>0.81632653061224492</v>
      </c>
      <c r="E10" s="9"/>
      <c r="F10" s="11" t="s">
        <v>16</v>
      </c>
      <c r="G10" s="12">
        <f>SUM(G2:G9)/B10</f>
        <v>1.05</v>
      </c>
    </row>
    <row r="11" spans="1:26" ht="15.75" customHeight="1" x14ac:dyDescent="0.25">
      <c r="A11" s="3" t="s">
        <v>8</v>
      </c>
      <c r="B11" s="4">
        <v>12</v>
      </c>
      <c r="C11" s="3" t="s">
        <v>35</v>
      </c>
      <c r="E11" s="5" t="s">
        <v>9</v>
      </c>
      <c r="F11" t="s">
        <v>26</v>
      </c>
      <c r="G11" s="4">
        <v>12</v>
      </c>
    </row>
    <row r="12" spans="1:26" ht="15.75" customHeight="1" x14ac:dyDescent="0.25">
      <c r="A12" s="6" t="s">
        <v>17</v>
      </c>
      <c r="B12" s="13">
        <v>2</v>
      </c>
      <c r="C12" s="3" t="s">
        <v>35</v>
      </c>
      <c r="D12" s="3"/>
      <c r="E12" s="14" t="s">
        <v>9</v>
      </c>
      <c r="F12" t="s">
        <v>26</v>
      </c>
      <c r="G12" s="13">
        <v>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6" t="s">
        <v>18</v>
      </c>
      <c r="B13" s="13">
        <v>5</v>
      </c>
      <c r="C13" s="3" t="s">
        <v>35</v>
      </c>
      <c r="E13" s="14" t="s">
        <v>9</v>
      </c>
      <c r="F13" t="s">
        <v>26</v>
      </c>
      <c r="G13" s="13">
        <v>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6" t="s">
        <v>19</v>
      </c>
      <c r="B14" s="13">
        <v>2</v>
      </c>
      <c r="C14" s="3" t="s">
        <v>35</v>
      </c>
      <c r="D14" s="3"/>
      <c r="E14" s="14" t="s">
        <v>9</v>
      </c>
      <c r="F14" t="s">
        <v>26</v>
      </c>
      <c r="G14" s="13">
        <v>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 t="s">
        <v>28</v>
      </c>
      <c r="B15" s="13">
        <v>10</v>
      </c>
      <c r="C15" s="3" t="s">
        <v>35</v>
      </c>
      <c r="D15" s="3"/>
      <c r="E15" s="14" t="s">
        <v>9</v>
      </c>
      <c r="F15" t="s">
        <v>26</v>
      </c>
      <c r="G15" s="13">
        <v>10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 t="s">
        <v>27</v>
      </c>
      <c r="B16" s="13">
        <v>10</v>
      </c>
      <c r="C16" s="3" t="s">
        <v>35</v>
      </c>
      <c r="D16" s="3"/>
      <c r="E16" s="14" t="s">
        <v>9</v>
      </c>
      <c r="F16" t="s">
        <v>26</v>
      </c>
      <c r="G16" s="13">
        <v>10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22" t="s">
        <v>29</v>
      </c>
      <c r="B17" s="13">
        <v>8</v>
      </c>
      <c r="C17" s="3" t="s">
        <v>35</v>
      </c>
      <c r="D17" s="3"/>
      <c r="E17" s="14" t="s">
        <v>9</v>
      </c>
      <c r="F17" t="s">
        <v>26</v>
      </c>
      <c r="G17" s="13">
        <v>14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5" t="s">
        <v>20</v>
      </c>
      <c r="B18" s="13">
        <v>8</v>
      </c>
      <c r="C18" s="3" t="s">
        <v>36</v>
      </c>
      <c r="D18" s="3"/>
      <c r="E18" s="14" t="s">
        <v>9</v>
      </c>
      <c r="F18" t="s">
        <v>26</v>
      </c>
      <c r="G18" s="13">
        <v>14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7" t="s">
        <v>15</v>
      </c>
      <c r="B19" s="8">
        <f>SUM(B11:B18)</f>
        <v>57</v>
      </c>
      <c r="C19" s="9"/>
      <c r="D19" s="10">
        <f>B19/49</f>
        <v>1.1632653061224489</v>
      </c>
      <c r="E19" s="9"/>
      <c r="F19" s="11" t="s">
        <v>16</v>
      </c>
      <c r="G19" s="12">
        <f>SUM(G11:G18)/B19</f>
        <v>1.2105263157894737</v>
      </c>
    </row>
    <row r="20" spans="1:26" ht="15.75" customHeight="1" x14ac:dyDescent="0.25">
      <c r="A20" s="16" t="s">
        <v>21</v>
      </c>
      <c r="B20" s="4">
        <v>3</v>
      </c>
      <c r="C20" s="3" t="s">
        <v>36</v>
      </c>
      <c r="E20" s="14" t="s">
        <v>9</v>
      </c>
      <c r="F20" t="s">
        <v>30</v>
      </c>
      <c r="G20" s="4">
        <v>3</v>
      </c>
    </row>
    <row r="21" spans="1:26" ht="15.75" customHeight="1" x14ac:dyDescent="0.25">
      <c r="A21" s="21" t="s">
        <v>42</v>
      </c>
      <c r="B21" s="4">
        <v>4</v>
      </c>
      <c r="C21" s="3" t="s">
        <v>36</v>
      </c>
      <c r="E21" s="14" t="s">
        <v>9</v>
      </c>
      <c r="F21" t="s">
        <v>30</v>
      </c>
      <c r="G21" s="4">
        <v>4</v>
      </c>
    </row>
    <row r="22" spans="1:26" ht="15.75" customHeight="1" x14ac:dyDescent="0.25">
      <c r="A22" s="21" t="s">
        <v>38</v>
      </c>
      <c r="B22" s="4">
        <v>3</v>
      </c>
      <c r="C22" s="3" t="s">
        <v>36</v>
      </c>
      <c r="E22" s="14" t="s">
        <v>9</v>
      </c>
      <c r="F22" t="s">
        <v>30</v>
      </c>
      <c r="G22" s="4">
        <v>3</v>
      </c>
    </row>
    <row r="23" spans="1:26" ht="15.75" customHeight="1" x14ac:dyDescent="0.25">
      <c r="A23" s="21" t="s">
        <v>39</v>
      </c>
      <c r="B23" s="4">
        <v>4</v>
      </c>
      <c r="C23" s="3" t="s">
        <v>36</v>
      </c>
      <c r="E23" s="14" t="s">
        <v>9</v>
      </c>
      <c r="F23" t="s">
        <v>30</v>
      </c>
      <c r="G23" s="4">
        <v>4</v>
      </c>
    </row>
    <row r="24" spans="1:26" ht="15.75" customHeight="1" x14ac:dyDescent="0.25">
      <c r="A24" s="21" t="s">
        <v>43</v>
      </c>
      <c r="B24" s="4">
        <v>5</v>
      </c>
      <c r="C24" s="3" t="s">
        <v>36</v>
      </c>
      <c r="E24" s="14" t="s">
        <v>9</v>
      </c>
      <c r="F24" t="s">
        <v>30</v>
      </c>
      <c r="G24" s="4">
        <v>5</v>
      </c>
    </row>
    <row r="25" spans="1:26" ht="15.75" customHeight="1" x14ac:dyDescent="0.25">
      <c r="A25" s="21" t="s">
        <v>40</v>
      </c>
      <c r="B25" s="4">
        <v>5</v>
      </c>
      <c r="C25" s="3" t="s">
        <v>36</v>
      </c>
      <c r="E25" s="14" t="s">
        <v>9</v>
      </c>
      <c r="F25" t="s">
        <v>30</v>
      </c>
      <c r="G25" s="4">
        <v>5</v>
      </c>
    </row>
    <row r="26" spans="1:26" ht="15.75" customHeight="1" x14ac:dyDescent="0.25">
      <c r="A26" s="21" t="s">
        <v>44</v>
      </c>
      <c r="B26" s="4">
        <v>5</v>
      </c>
      <c r="C26" s="3" t="s">
        <v>36</v>
      </c>
      <c r="E26" s="14" t="s">
        <v>9</v>
      </c>
      <c r="F26" t="s">
        <v>31</v>
      </c>
      <c r="G26" s="4">
        <v>5</v>
      </c>
    </row>
    <row r="27" spans="1:26" ht="15.75" customHeight="1" x14ac:dyDescent="0.25">
      <c r="A27" s="21" t="s">
        <v>45</v>
      </c>
      <c r="B27" s="4">
        <v>5</v>
      </c>
      <c r="C27" s="3" t="s">
        <v>36</v>
      </c>
      <c r="E27" s="14" t="s">
        <v>9</v>
      </c>
      <c r="F27" t="s">
        <v>31</v>
      </c>
      <c r="G27" s="4">
        <v>5</v>
      </c>
    </row>
    <row r="28" spans="1:26" ht="15.75" customHeight="1" x14ac:dyDescent="0.25">
      <c r="A28" s="6" t="s">
        <v>46</v>
      </c>
      <c r="B28" s="4">
        <v>5</v>
      </c>
      <c r="C28" s="3" t="s">
        <v>36</v>
      </c>
      <c r="E28" s="14" t="s">
        <v>9</v>
      </c>
      <c r="F28" t="s">
        <v>31</v>
      </c>
      <c r="G28" s="4">
        <v>5</v>
      </c>
    </row>
    <row r="29" spans="1:26" ht="15.75" customHeight="1" x14ac:dyDescent="0.25">
      <c r="A29" s="6" t="s">
        <v>47</v>
      </c>
      <c r="B29" s="4">
        <v>5</v>
      </c>
      <c r="C29" s="3" t="s">
        <v>36</v>
      </c>
      <c r="E29" s="14" t="s">
        <v>9</v>
      </c>
      <c r="F29" t="s">
        <v>31</v>
      </c>
      <c r="G29" s="4">
        <v>5</v>
      </c>
    </row>
    <row r="30" spans="1:26" ht="15.75" customHeight="1" x14ac:dyDescent="0.25">
      <c r="A30" s="6" t="s">
        <v>48</v>
      </c>
      <c r="B30" s="4">
        <v>5</v>
      </c>
      <c r="C30" s="3" t="s">
        <v>36</v>
      </c>
      <c r="E30" s="5" t="s">
        <v>9</v>
      </c>
      <c r="F30" t="s">
        <v>31</v>
      </c>
      <c r="G30" s="4">
        <v>5</v>
      </c>
    </row>
    <row r="31" spans="1:26" ht="15.75" customHeight="1" x14ac:dyDescent="0.25">
      <c r="A31" s="6" t="s">
        <v>49</v>
      </c>
      <c r="B31" s="4">
        <v>5</v>
      </c>
      <c r="C31" s="3" t="s">
        <v>36</v>
      </c>
      <c r="E31" s="14" t="s">
        <v>9</v>
      </c>
      <c r="F31" t="s">
        <v>31</v>
      </c>
      <c r="G31" s="4">
        <v>5</v>
      </c>
    </row>
    <row r="32" spans="1:26" ht="15.75" customHeight="1" x14ac:dyDescent="0.25">
      <c r="A32" s="6" t="s">
        <v>51</v>
      </c>
      <c r="B32" s="4">
        <v>5</v>
      </c>
      <c r="C32" s="3" t="s">
        <v>41</v>
      </c>
      <c r="E32" s="5" t="s">
        <v>9</v>
      </c>
      <c r="F32" t="s">
        <v>31</v>
      </c>
      <c r="G32" s="4">
        <v>5</v>
      </c>
    </row>
    <row r="33" spans="1:26" ht="15.75" customHeight="1" x14ac:dyDescent="0.25">
      <c r="A33" s="6" t="s">
        <v>50</v>
      </c>
      <c r="B33" s="4">
        <v>4</v>
      </c>
      <c r="C33" s="3" t="s">
        <v>41</v>
      </c>
      <c r="E33" s="5" t="s">
        <v>9</v>
      </c>
      <c r="F33" t="s">
        <v>31</v>
      </c>
      <c r="G33" s="4">
        <v>4</v>
      </c>
    </row>
    <row r="34" spans="1:26" ht="15.75" customHeight="1" x14ac:dyDescent="0.45">
      <c r="A34" s="3" t="s">
        <v>8</v>
      </c>
      <c r="B34" s="4">
        <v>8</v>
      </c>
      <c r="C34" s="3" t="s">
        <v>36</v>
      </c>
      <c r="E34" s="5" t="s">
        <v>9</v>
      </c>
      <c r="F34" t="s">
        <v>31</v>
      </c>
      <c r="G34" s="17">
        <v>8</v>
      </c>
    </row>
    <row r="35" spans="1:26" ht="15.75" customHeight="1" x14ac:dyDescent="0.25">
      <c r="A35" s="18" t="s">
        <v>15</v>
      </c>
      <c r="B35" s="19">
        <f>SUM(B20:B34)</f>
        <v>71</v>
      </c>
      <c r="C35" s="20"/>
      <c r="D35" s="10">
        <f>B35/49</f>
        <v>1.4489795918367347</v>
      </c>
      <c r="E35" s="20"/>
      <c r="F35" s="11" t="s">
        <v>16</v>
      </c>
      <c r="G35" s="12">
        <f>SUM(G20:G33)/B35</f>
        <v>0.88732394366197187</v>
      </c>
    </row>
    <row r="36" spans="1:26" ht="15.75" customHeight="1" x14ac:dyDescent="0.25">
      <c r="A36" s="3" t="s">
        <v>8</v>
      </c>
      <c r="B36" s="4">
        <v>9</v>
      </c>
      <c r="C36" s="3" t="s">
        <v>37</v>
      </c>
      <c r="E36" s="14" t="s">
        <v>9</v>
      </c>
      <c r="F36" t="s">
        <v>32</v>
      </c>
      <c r="G36" s="4">
        <v>9</v>
      </c>
    </row>
    <row r="37" spans="1:26" ht="15.75" customHeight="1" x14ac:dyDescent="0.45">
      <c r="A37" s="16" t="s">
        <v>21</v>
      </c>
      <c r="B37" s="13">
        <v>3</v>
      </c>
      <c r="C37" s="3" t="s">
        <v>37</v>
      </c>
      <c r="D37" s="3"/>
      <c r="E37" s="14" t="s">
        <v>9</v>
      </c>
      <c r="F37" s="3" t="s">
        <v>32</v>
      </c>
      <c r="G37" s="17">
        <f t="shared" ref="G37:G41" si="0">IF(E37="Done",B37,0)</f>
        <v>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2" x14ac:dyDescent="0.45">
      <c r="A38" s="21" t="s">
        <v>42</v>
      </c>
      <c r="B38" s="13">
        <v>3</v>
      </c>
      <c r="C38" s="3" t="s">
        <v>37</v>
      </c>
      <c r="D38" s="3"/>
      <c r="E38" s="14" t="s">
        <v>9</v>
      </c>
      <c r="F38" s="3" t="s">
        <v>32</v>
      </c>
      <c r="G38" s="17">
        <f t="shared" si="0"/>
        <v>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2" x14ac:dyDescent="0.45">
      <c r="A39" s="21" t="s">
        <v>38</v>
      </c>
      <c r="B39" s="4">
        <v>3</v>
      </c>
      <c r="C39" s="3" t="s">
        <v>37</v>
      </c>
      <c r="E39" s="14" t="s">
        <v>9</v>
      </c>
      <c r="F39" t="s">
        <v>32</v>
      </c>
      <c r="G39" s="17">
        <f t="shared" si="0"/>
        <v>3</v>
      </c>
    </row>
    <row r="40" spans="1:26" ht="16.2" x14ac:dyDescent="0.45">
      <c r="A40" s="21" t="s">
        <v>39</v>
      </c>
      <c r="B40" s="4">
        <v>3</v>
      </c>
      <c r="C40" s="3" t="s">
        <v>37</v>
      </c>
      <c r="E40" s="14" t="s">
        <v>9</v>
      </c>
      <c r="F40" t="s">
        <v>32</v>
      </c>
      <c r="G40" s="17">
        <f t="shared" si="0"/>
        <v>3</v>
      </c>
    </row>
    <row r="41" spans="1:26" ht="16.2" x14ac:dyDescent="0.45">
      <c r="A41" s="21" t="s">
        <v>43</v>
      </c>
      <c r="B41" s="4">
        <v>4</v>
      </c>
      <c r="C41" s="3" t="s">
        <v>37</v>
      </c>
      <c r="E41" s="14" t="s">
        <v>9</v>
      </c>
      <c r="F41" t="s">
        <v>32</v>
      </c>
      <c r="G41" s="17">
        <f t="shared" si="0"/>
        <v>4</v>
      </c>
    </row>
    <row r="42" spans="1:26" ht="16.2" x14ac:dyDescent="0.45">
      <c r="A42" s="21" t="s">
        <v>40</v>
      </c>
      <c r="B42" s="4">
        <v>2</v>
      </c>
      <c r="C42" s="3" t="s">
        <v>37</v>
      </c>
      <c r="E42" s="14" t="s">
        <v>9</v>
      </c>
      <c r="F42" t="s">
        <v>32</v>
      </c>
      <c r="G42" s="17">
        <v>2</v>
      </c>
    </row>
    <row r="43" spans="1:26" ht="16.2" x14ac:dyDescent="0.45">
      <c r="A43" s="21" t="s">
        <v>44</v>
      </c>
      <c r="B43" s="4">
        <v>3</v>
      </c>
      <c r="C43" s="3" t="s">
        <v>37</v>
      </c>
      <c r="E43" s="14" t="s">
        <v>9</v>
      </c>
      <c r="F43" t="s">
        <v>32</v>
      </c>
      <c r="G43" s="17">
        <f t="shared" ref="G43:G48" si="1">IF(E43="Done",B43,0)</f>
        <v>3</v>
      </c>
    </row>
    <row r="44" spans="1:26" ht="16.2" x14ac:dyDescent="0.45">
      <c r="A44" s="21" t="s">
        <v>45</v>
      </c>
      <c r="B44" s="4">
        <v>2</v>
      </c>
      <c r="C44" s="3" t="s">
        <v>37</v>
      </c>
      <c r="E44" s="14" t="s">
        <v>9</v>
      </c>
      <c r="F44" t="s">
        <v>32</v>
      </c>
      <c r="G44" s="17">
        <f t="shared" si="1"/>
        <v>2</v>
      </c>
    </row>
    <row r="45" spans="1:26" ht="16.2" x14ac:dyDescent="0.45">
      <c r="A45" s="6" t="s">
        <v>46</v>
      </c>
      <c r="B45" s="4">
        <v>3</v>
      </c>
      <c r="C45" s="3" t="s">
        <v>37</v>
      </c>
      <c r="E45" s="14" t="s">
        <v>9</v>
      </c>
      <c r="F45" t="s">
        <v>32</v>
      </c>
      <c r="G45" s="17">
        <v>3</v>
      </c>
    </row>
    <row r="46" spans="1:26" ht="16.2" x14ac:dyDescent="0.45">
      <c r="A46" s="6" t="s">
        <v>47</v>
      </c>
      <c r="B46" s="4">
        <v>4</v>
      </c>
      <c r="C46" s="3" t="s">
        <v>37</v>
      </c>
      <c r="E46" s="14" t="s">
        <v>9</v>
      </c>
      <c r="F46" t="s">
        <v>32</v>
      </c>
      <c r="G46" s="17">
        <v>3</v>
      </c>
    </row>
    <row r="47" spans="1:26" ht="16.2" x14ac:dyDescent="0.45">
      <c r="A47" s="6" t="s">
        <v>48</v>
      </c>
      <c r="B47" s="4">
        <v>5</v>
      </c>
      <c r="C47" s="3" t="s">
        <v>37</v>
      </c>
      <c r="E47" s="14" t="s">
        <v>9</v>
      </c>
      <c r="F47" t="s">
        <v>32</v>
      </c>
      <c r="G47" s="17">
        <f t="shared" si="1"/>
        <v>5</v>
      </c>
    </row>
    <row r="48" spans="1:26" ht="16.2" x14ac:dyDescent="0.45">
      <c r="A48" s="6" t="s">
        <v>49</v>
      </c>
      <c r="B48" s="4">
        <v>5</v>
      </c>
      <c r="C48" s="3" t="s">
        <v>37</v>
      </c>
      <c r="E48" s="14" t="s">
        <v>9</v>
      </c>
      <c r="F48" t="s">
        <v>32</v>
      </c>
      <c r="G48" s="17">
        <f t="shared" si="1"/>
        <v>5</v>
      </c>
    </row>
    <row r="49" spans="1:7" ht="16.2" x14ac:dyDescent="0.45">
      <c r="A49" s="21" t="s">
        <v>23</v>
      </c>
      <c r="B49" s="4">
        <v>3</v>
      </c>
      <c r="C49" s="3" t="s">
        <v>36</v>
      </c>
      <c r="E49" s="14" t="s">
        <v>9</v>
      </c>
      <c r="F49" t="s">
        <v>32</v>
      </c>
      <c r="G49" s="17">
        <v>2</v>
      </c>
    </row>
    <row r="50" spans="1:7" ht="16.2" x14ac:dyDescent="0.45">
      <c r="A50" s="21" t="s">
        <v>52</v>
      </c>
      <c r="B50" s="4">
        <v>3</v>
      </c>
      <c r="C50" s="3" t="s">
        <v>37</v>
      </c>
      <c r="E50" s="14" t="s">
        <v>9</v>
      </c>
      <c r="F50" t="s">
        <v>32</v>
      </c>
      <c r="G50" s="17">
        <f>IF(E50="Done",B50,0)</f>
        <v>3</v>
      </c>
    </row>
    <row r="51" spans="1:7" ht="16.2" x14ac:dyDescent="0.45">
      <c r="A51" s="3" t="s">
        <v>22</v>
      </c>
      <c r="B51" s="4">
        <v>4</v>
      </c>
      <c r="C51" s="3" t="s">
        <v>37</v>
      </c>
      <c r="E51" s="14" t="s">
        <v>9</v>
      </c>
      <c r="F51" t="s">
        <v>32</v>
      </c>
      <c r="G51" s="17">
        <v>2</v>
      </c>
    </row>
    <row r="52" spans="1:7" ht="16.2" x14ac:dyDescent="0.45">
      <c r="A52" s="3" t="s">
        <v>33</v>
      </c>
      <c r="B52" s="4">
        <v>4</v>
      </c>
      <c r="C52" s="3" t="s">
        <v>37</v>
      </c>
      <c r="E52" s="14" t="s">
        <v>9</v>
      </c>
      <c r="F52" t="s">
        <v>32</v>
      </c>
      <c r="G52" s="17">
        <v>4</v>
      </c>
    </row>
    <row r="53" spans="1:7" ht="16.2" x14ac:dyDescent="0.45">
      <c r="A53" s="3" t="s">
        <v>34</v>
      </c>
      <c r="B53" s="4">
        <v>4</v>
      </c>
      <c r="C53" s="3" t="s">
        <v>37</v>
      </c>
      <c r="E53" s="14" t="s">
        <v>9</v>
      </c>
      <c r="F53" t="s">
        <v>32</v>
      </c>
      <c r="G53" s="17">
        <v>4</v>
      </c>
    </row>
    <row r="54" spans="1:7" ht="16.2" x14ac:dyDescent="0.45">
      <c r="A54" s="3" t="s">
        <v>27</v>
      </c>
      <c r="B54" s="4">
        <v>3</v>
      </c>
      <c r="C54" s="3" t="s">
        <v>37</v>
      </c>
      <c r="E54" s="14" t="s">
        <v>9</v>
      </c>
      <c r="F54" t="s">
        <v>32</v>
      </c>
      <c r="G54" s="17">
        <v>5</v>
      </c>
    </row>
    <row r="55" spans="1:7" ht="13.2" x14ac:dyDescent="0.25">
      <c r="A55" s="7" t="s">
        <v>15</v>
      </c>
      <c r="B55" s="8">
        <f>SUM(B37:B54)</f>
        <v>61</v>
      </c>
      <c r="C55" s="9"/>
      <c r="D55" s="10">
        <f>B55/49</f>
        <v>1.2448979591836735</v>
      </c>
      <c r="E55" s="9"/>
      <c r="F55" s="11" t="s">
        <v>16</v>
      </c>
      <c r="G55" s="12">
        <f>SUM(G37:G54)/B55</f>
        <v>0.96721311475409832</v>
      </c>
    </row>
    <row r="56" spans="1:7" ht="13.2" x14ac:dyDescent="0.25">
      <c r="B56" s="4"/>
    </row>
    <row r="57" spans="1:7" ht="13.2" x14ac:dyDescent="0.25">
      <c r="B57" s="4"/>
    </row>
    <row r="64" spans="1:7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  <row r="1002" spans="2:2" ht="13.2" x14ac:dyDescent="0.25">
      <c r="B1002" s="4"/>
    </row>
    <row r="1003" spans="2:2" ht="13.2" x14ac:dyDescent="0.25">
      <c r="B1003" s="4"/>
    </row>
    <row r="1004" spans="2:2" ht="13.2" x14ac:dyDescent="0.25">
      <c r="B1004" s="4"/>
    </row>
    <row r="1005" spans="2:2" ht="13.2" x14ac:dyDescent="0.25">
      <c r="B1005" s="4"/>
    </row>
    <row r="1006" spans="2:2" ht="13.2" x14ac:dyDescent="0.25">
      <c r="B1006" s="4"/>
    </row>
    <row r="1007" spans="2:2" ht="13.2" x14ac:dyDescent="0.25">
      <c r="B1007" s="4"/>
    </row>
    <row r="1008" spans="2:2" ht="13.2" x14ac:dyDescent="0.25">
      <c r="B1008" s="4"/>
    </row>
    <row r="1009" spans="2:2" ht="13.2" x14ac:dyDescent="0.25">
      <c r="B1009" s="4"/>
    </row>
    <row r="1010" spans="2:2" ht="13.2" x14ac:dyDescent="0.25">
      <c r="B1010" s="4"/>
    </row>
    <row r="1011" spans="2:2" ht="13.2" x14ac:dyDescent="0.25">
      <c r="B1011" s="4"/>
    </row>
    <row r="1012" spans="2:2" ht="13.2" x14ac:dyDescent="0.25">
      <c r="B1012" s="4"/>
    </row>
    <row r="1013" spans="2:2" ht="13.2" x14ac:dyDescent="0.25">
      <c r="B1013" s="4"/>
    </row>
    <row r="1014" spans="2:2" ht="13.2" x14ac:dyDescent="0.25">
      <c r="B1014" s="4"/>
    </row>
    <row r="1015" spans="2:2" ht="13.2" x14ac:dyDescent="0.25">
      <c r="B1015" s="4"/>
    </row>
    <row r="1016" spans="2:2" ht="13.2" x14ac:dyDescent="0.25">
      <c r="B1016" s="4"/>
    </row>
    <row r="1017" spans="2:2" ht="13.2" x14ac:dyDescent="0.25">
      <c r="B1017" s="4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Bigcity Boi</dc:creator>
  <cp:lastModifiedBy>Nguyễn Thành Đạt</cp:lastModifiedBy>
  <dcterms:created xsi:type="dcterms:W3CDTF">2025-03-27T08:29:42Z</dcterms:created>
  <dcterms:modified xsi:type="dcterms:W3CDTF">2025-03-30T15:18:06Z</dcterms:modified>
</cp:coreProperties>
</file>