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a6c8934f98178/Khoá luận tốt nghiệp/Dataset/Quảng Trị/"/>
    </mc:Choice>
  </mc:AlternateContent>
  <xr:revisionPtr revIDLastSave="29" documentId="13_ncr:1_{FACAB3F8-4A81-40E0-BF39-0DAC991E1075}" xr6:coauthVersionLast="47" xr6:coauthVersionMax="47" xr10:uidLastSave="{B73E3672-4638-4A17-9748-3B0CB2CBED11}"/>
  <bookViews>
    <workbookView xWindow="11424" yWindow="0" windowWidth="11712" windowHeight="12336" xr2:uid="{207F4E12-E81B-4275-95E9-2A0FF9CED137}"/>
  </bookViews>
  <sheets>
    <sheet name="Toạ độ các trạm đo mưa Vrain " sheetId="2" r:id="rId1"/>
    <sheet name="Sheet1" sheetId="3" r:id="rId2"/>
  </sheets>
  <definedNames>
    <definedName name="_xlnm._FilterDatabase" localSheetId="0" hidden="1">'Toạ độ các trạm đo mưa Vrain '!$A$3:$H$41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5" i="2"/>
</calcChain>
</file>

<file path=xl/sharedStrings.xml><?xml version="1.0" encoding="utf-8"?>
<sst xmlns="http://schemas.openxmlformats.org/spreadsheetml/2006/main" count="211" uniqueCount="100">
  <si>
    <t>Đập, thủy điện La Tó</t>
  </si>
  <si>
    <t>Trạm</t>
  </si>
  <si>
    <t>Tân Long</t>
  </si>
  <si>
    <t>Hướng Hóa</t>
  </si>
  <si>
    <t>Cửa Tùng</t>
  </si>
  <si>
    <t>Vĩnh Linh</t>
  </si>
  <si>
    <t>Đầu mối hồ Trúc Kinh</t>
  </si>
  <si>
    <t>Cam Lộ</t>
  </si>
  <si>
    <t>Lao Bảo</t>
  </si>
  <si>
    <t>Thanh</t>
  </si>
  <si>
    <t>Linh Thượng</t>
  </si>
  <si>
    <t>Gio Linh</t>
  </si>
  <si>
    <t>Bến Quan</t>
  </si>
  <si>
    <t>Lìa</t>
  </si>
  <si>
    <t>Triệu Hòa</t>
  </si>
  <si>
    <t>Triệu Phong</t>
  </si>
  <si>
    <t>TT Phòng tránh và Giảm nhẹ thiên tai</t>
  </si>
  <si>
    <t>Đông Hà</t>
  </si>
  <si>
    <t>Hướng Phùng</t>
  </si>
  <si>
    <t>Đăkrông</t>
  </si>
  <si>
    <t>A Dơi</t>
  </si>
  <si>
    <t>Húc</t>
  </si>
  <si>
    <t>Đầu mối hồ Đá Mài</t>
  </si>
  <si>
    <t>Hướng Linh</t>
  </si>
  <si>
    <t>A Bung</t>
  </si>
  <si>
    <t>Vĩnh Khê</t>
  </si>
  <si>
    <t>Nam Thạch Hãn</t>
  </si>
  <si>
    <t>Hải Lâm</t>
  </si>
  <si>
    <t>Hải Lăng</t>
  </si>
  <si>
    <t>Hướng Lập</t>
  </si>
  <si>
    <t>Trung Sơn</t>
  </si>
  <si>
    <t>Hải Phong</t>
  </si>
  <si>
    <t>Đầu mối hồ Bảo Đài</t>
  </si>
  <si>
    <t>Tà Long</t>
  </si>
  <si>
    <t>Hướng Lộc</t>
  </si>
  <si>
    <t>Vĩnh Tú</t>
  </si>
  <si>
    <t>Triệu Ái</t>
  </si>
  <si>
    <t>Hướng Việt</t>
  </si>
  <si>
    <t>Ba Nang</t>
  </si>
  <si>
    <t>A Vao</t>
  </si>
  <si>
    <t>Hải An</t>
  </si>
  <si>
    <t>Cam Tuyền</t>
  </si>
  <si>
    <t>Thủy điện Hạ Rào Quán</t>
  </si>
  <si>
    <t>Cam Chính</t>
  </si>
  <si>
    <t>Hải Thái</t>
  </si>
  <si>
    <t>Đầu mối hồ La Ngà</t>
  </si>
  <si>
    <t>TOẠ ĐỘ CÁC TRẠM ĐO MƯA VRAIN</t>
  </si>
  <si>
    <t>STT</t>
  </si>
  <si>
    <t>Toạ độ</t>
  </si>
  <si>
    <t>Vĩ độ</t>
  </si>
  <si>
    <t>Kinh độ</t>
  </si>
  <si>
    <t>Quận/Huyện / Thị xã</t>
  </si>
  <si>
    <t>Thị xã Quảng Trị</t>
  </si>
  <si>
    <t>Toạ độ ghép</t>
  </si>
  <si>
    <t>16.5973, 106.6548</t>
  </si>
  <si>
    <t>17.0289, 107.1064</t>
  </si>
  <si>
    <t>16.870882, 107.062518</t>
  </si>
  <si>
    <t>16.6157, 106.5986</t>
  </si>
  <si>
    <t>16.4917, 106.6659</t>
  </si>
  <si>
    <t>16.92, 106.9612</t>
  </si>
  <si>
    <t>17.022209, 106.903036</t>
  </si>
  <si>
    <t>16.472272, 106.717482</t>
  </si>
  <si>
    <t>16.802214, 107.191912</t>
  </si>
  <si>
    <t>16.7903, 107.1002</t>
  </si>
  <si>
    <t>16.7422, 106.5816</t>
  </si>
  <si>
    <t>16.505871, 107.02954</t>
  </si>
  <si>
    <t>16.4815, 106.7442</t>
  </si>
  <si>
    <t>16.599192, 106.760565</t>
  </si>
  <si>
    <t>16.82012, 106.940752</t>
  </si>
  <si>
    <t>16.7119, 106.7441</t>
  </si>
  <si>
    <t>16.3687, 107.0264</t>
  </si>
  <si>
    <t>17.0774, 106.8636</t>
  </si>
  <si>
    <t>16.6949, 107.1466</t>
  </si>
  <si>
    <t>16.6905, 107.2403</t>
  </si>
  <si>
    <t>16.8868, 106.5687</t>
  </si>
  <si>
    <t>16.9628, 107.0405</t>
  </si>
  <si>
    <t>16.663073, 107.319168</t>
  </si>
  <si>
    <t>17.058025, 106.927852</t>
  </si>
  <si>
    <t>16.575, 106.9547</t>
  </si>
  <si>
    <t>16.5461, 106.7125</t>
  </si>
  <si>
    <t>17.1123, 107.0106</t>
  </si>
  <si>
    <t>16.758, 107.1352</t>
  </si>
  <si>
    <t>16.829757, 106.564405</t>
  </si>
  <si>
    <t>16.5854, 106.8664</t>
  </si>
  <si>
    <t>16.3893, 106.9492</t>
  </si>
  <si>
    <t>16.7771, 107.3296</t>
  </si>
  <si>
    <t>16.8187, 106.9835</t>
  </si>
  <si>
    <t>16.646636, 106.770278</t>
  </si>
  <si>
    <t>16.7444, 106.9677</t>
  </si>
  <si>
    <t>16.8746, 106.9834</t>
  </si>
  <si>
    <t>17.0254, 106.9536</t>
  </si>
  <si>
    <t>30/7/2024</t>
  </si>
  <si>
    <t>Thời điểm bắt đầu đo</t>
  </si>
  <si>
    <t>Ngày</t>
  </si>
  <si>
    <t>Giờ</t>
  </si>
  <si>
    <t>Tên trạm / Toạ độ</t>
  </si>
  <si>
    <t>Vrain</t>
  </si>
  <si>
    <t>Historical</t>
  </si>
  <si>
    <t>Forcast</t>
  </si>
  <si>
    <t xml:space="preserve">Vĩ độ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</si>
</sst>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wrapText="1" indent="1"/>
    </xf>
    <xf numFmtId="0" fontId="7" fillId="3" borderId="6" xfId="0" applyFont="1" applyFill="1" applyBorder="1" applyAlignment="1">
      <alignment horizontal="left" vertical="center" wrapText="1" indent="1"/>
    </xf>
    <xf numFmtId="0" fontId="8" fillId="3" borderId="5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5" fillId="4" borderId="1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5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20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Fill="1"/>
    <xf numFmtId="20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D0BB-E919-4510-B154-E3A18F91E3D2}">
  <dimension ref="A1:Q41"/>
  <sheetViews>
    <sheetView tabSelected="1" topLeftCell="K1" zoomScale="85" zoomScaleNormal="85" workbookViewId="0">
      <selection activeCell="N12" sqref="N12"/>
    </sheetView>
  </sheetViews>
  <sheetFormatPr defaultRowHeight="18" x14ac:dyDescent="0.35"/>
  <cols>
    <col min="1" max="1" width="8.88671875" style="11"/>
    <col min="2" max="2" width="45" style="2" bestFit="1" customWidth="1"/>
    <col min="3" max="3" width="28" style="2" customWidth="1"/>
    <col min="4" max="4" width="14.109375" style="5" customWidth="1"/>
    <col min="5" max="5" width="15.33203125" style="5" customWidth="1"/>
    <col min="6" max="6" width="17.5546875" style="12" customWidth="1"/>
    <col min="7" max="7" width="10.109375" style="1" bestFit="1" customWidth="1"/>
    <col min="8" max="8" width="30.33203125" style="1" customWidth="1"/>
    <col min="9" max="10" width="8.88671875" style="1"/>
    <col min="11" max="11" width="24.5546875" style="1" bestFit="1" customWidth="1"/>
    <col min="12" max="12" width="12.88671875" style="1" bestFit="1" customWidth="1"/>
    <col min="13" max="13" width="15.6640625" style="1" bestFit="1" customWidth="1"/>
    <col min="14" max="14" width="12.88671875" style="1" bestFit="1" customWidth="1"/>
    <col min="15" max="16" width="14.33203125" style="1" bestFit="1" customWidth="1"/>
    <col min="17" max="17" width="15.6640625" style="1" bestFit="1" customWidth="1"/>
    <col min="18" max="16384" width="8.88671875" style="1"/>
  </cols>
  <sheetData>
    <row r="1" spans="1:17" x14ac:dyDescent="0.35">
      <c r="B1" s="35" t="s">
        <v>46</v>
      </c>
      <c r="C1" s="35"/>
    </row>
    <row r="3" spans="1:17" x14ac:dyDescent="0.35">
      <c r="A3" s="36" t="s">
        <v>47</v>
      </c>
      <c r="B3" s="37" t="s">
        <v>1</v>
      </c>
      <c r="C3" s="39" t="s">
        <v>51</v>
      </c>
      <c r="D3" s="34" t="s">
        <v>48</v>
      </c>
      <c r="E3" s="34"/>
      <c r="F3" s="34" t="s">
        <v>92</v>
      </c>
      <c r="G3" s="34"/>
      <c r="H3" s="34" t="s">
        <v>53</v>
      </c>
      <c r="K3" s="34" t="s">
        <v>95</v>
      </c>
      <c r="L3" s="34" t="s">
        <v>96</v>
      </c>
      <c r="M3" s="34"/>
      <c r="N3" s="34" t="s">
        <v>97</v>
      </c>
      <c r="O3" s="34"/>
      <c r="P3" s="34" t="s">
        <v>98</v>
      </c>
      <c r="Q3" s="34"/>
    </row>
    <row r="4" spans="1:17" x14ac:dyDescent="0.35">
      <c r="A4" s="36"/>
      <c r="B4" s="38"/>
      <c r="C4" s="40"/>
      <c r="D4" s="6" t="s">
        <v>49</v>
      </c>
      <c r="E4" s="6" t="s">
        <v>50</v>
      </c>
      <c r="F4" s="14" t="s">
        <v>93</v>
      </c>
      <c r="G4" s="14" t="s">
        <v>94</v>
      </c>
      <c r="H4" s="34"/>
      <c r="K4" s="34"/>
      <c r="L4" s="14" t="s">
        <v>99</v>
      </c>
      <c r="M4" s="14" t="s">
        <v>50</v>
      </c>
      <c r="N4" s="14" t="s">
        <v>99</v>
      </c>
      <c r="O4" s="14" t="s">
        <v>50</v>
      </c>
      <c r="P4" s="14" t="s">
        <v>99</v>
      </c>
      <c r="Q4" s="14" t="s">
        <v>50</v>
      </c>
    </row>
    <row r="5" spans="1:17" x14ac:dyDescent="0.35">
      <c r="A5" s="4">
        <v>1</v>
      </c>
      <c r="B5" s="10" t="s">
        <v>2</v>
      </c>
      <c r="C5" s="3" t="s">
        <v>3</v>
      </c>
      <c r="D5" s="7">
        <v>16.597300000000001</v>
      </c>
      <c r="E5" s="7">
        <v>106.65479999999999</v>
      </c>
      <c r="F5" s="20">
        <v>45298</v>
      </c>
      <c r="G5" s="21"/>
      <c r="H5" s="15" t="str">
        <f t="shared" ref="H5:H41" si="0">_xlfn.CONCAT(D5, ", ", E5)</f>
        <v>16.5973, 106.6548</v>
      </c>
      <c r="K5" s="59" t="s">
        <v>4</v>
      </c>
      <c r="L5" s="44">
        <v>17.0289</v>
      </c>
      <c r="M5" s="44">
        <v>107.10639999999999</v>
      </c>
      <c r="N5" s="58">
        <v>17.047450999999999</v>
      </c>
      <c r="O5" s="58">
        <v>107.10173</v>
      </c>
      <c r="P5" s="7">
        <v>17</v>
      </c>
      <c r="Q5" s="7">
        <v>107.125</v>
      </c>
    </row>
    <row r="6" spans="1:17" x14ac:dyDescent="0.35">
      <c r="A6" s="22">
        <v>2</v>
      </c>
      <c r="B6" s="23" t="s">
        <v>4</v>
      </c>
      <c r="C6" s="24" t="s">
        <v>5</v>
      </c>
      <c r="D6" s="25">
        <v>17.0289</v>
      </c>
      <c r="E6" s="25">
        <v>107.10639999999999</v>
      </c>
      <c r="F6" s="26">
        <v>44197</v>
      </c>
      <c r="G6" s="29"/>
      <c r="H6" s="27" t="str">
        <f t="shared" si="0"/>
        <v>17.0289, 107.1064</v>
      </c>
      <c r="K6" s="59" t="s">
        <v>23</v>
      </c>
      <c r="L6" s="44">
        <v>16.7119</v>
      </c>
      <c r="M6" s="44">
        <v>106.7441</v>
      </c>
      <c r="N6" s="58">
        <v>16.695957</v>
      </c>
      <c r="O6" s="58">
        <v>106.762184</v>
      </c>
      <c r="P6" s="58">
        <v>16.75</v>
      </c>
      <c r="Q6" s="58">
        <v>106.75</v>
      </c>
    </row>
    <row r="7" spans="1:17" x14ac:dyDescent="0.35">
      <c r="A7" s="4">
        <v>3</v>
      </c>
      <c r="B7" s="10" t="s">
        <v>6</v>
      </c>
      <c r="C7" s="3" t="s">
        <v>7</v>
      </c>
      <c r="D7" s="7">
        <v>16.870882000000002</v>
      </c>
      <c r="E7" s="7">
        <v>107.062518</v>
      </c>
      <c r="F7" s="13">
        <v>44568</v>
      </c>
      <c r="G7" s="21"/>
      <c r="H7" s="15" t="str">
        <f t="shared" si="0"/>
        <v>16.870882, 107.062518</v>
      </c>
      <c r="K7" s="59" t="s">
        <v>36</v>
      </c>
      <c r="L7" s="50">
        <v>16.757999999999999</v>
      </c>
      <c r="M7" s="44">
        <v>107.1352</v>
      </c>
      <c r="N7" s="58">
        <v>16.766255999999998</v>
      </c>
      <c r="O7" s="58">
        <v>107.12237</v>
      </c>
      <c r="P7" s="7">
        <v>16.75</v>
      </c>
      <c r="Q7" s="7">
        <v>107.125</v>
      </c>
    </row>
    <row r="8" spans="1:17" x14ac:dyDescent="0.35">
      <c r="A8" s="51">
        <v>4</v>
      </c>
      <c r="B8" s="52" t="s">
        <v>8</v>
      </c>
      <c r="C8" s="53" t="s">
        <v>3</v>
      </c>
      <c r="D8" s="54">
        <v>16.6157</v>
      </c>
      <c r="E8" s="54">
        <v>106.5986</v>
      </c>
      <c r="F8" s="55">
        <v>44197</v>
      </c>
      <c r="G8" s="56"/>
      <c r="H8" s="57" t="str">
        <f t="shared" si="0"/>
        <v>16.6157, 106.5986</v>
      </c>
      <c r="K8" s="59" t="s">
        <v>8</v>
      </c>
      <c r="L8" s="44">
        <v>16.6157</v>
      </c>
      <c r="M8" s="44">
        <v>106.5986</v>
      </c>
      <c r="N8" s="58">
        <v>16.625658000000001</v>
      </c>
      <c r="O8" s="58">
        <v>106.488556</v>
      </c>
      <c r="P8" s="7">
        <v>16.625</v>
      </c>
      <c r="Q8" s="7">
        <v>106.625</v>
      </c>
    </row>
    <row r="9" spans="1:17" x14ac:dyDescent="0.35">
      <c r="A9" s="4">
        <v>5</v>
      </c>
      <c r="B9" s="10" t="s">
        <v>9</v>
      </c>
      <c r="C9" s="3" t="s">
        <v>3</v>
      </c>
      <c r="D9" s="7">
        <v>16.491700000000002</v>
      </c>
      <c r="E9" s="7">
        <v>106.66589999999999</v>
      </c>
      <c r="F9" s="13">
        <v>45298</v>
      </c>
      <c r="G9" s="21"/>
      <c r="H9" s="15" t="str">
        <f t="shared" si="0"/>
        <v>16.4917, 106.6659</v>
      </c>
    </row>
    <row r="10" spans="1:17" x14ac:dyDescent="0.35">
      <c r="A10" s="4">
        <v>6</v>
      </c>
      <c r="B10" s="10" t="s">
        <v>10</v>
      </c>
      <c r="C10" s="3" t="s">
        <v>11</v>
      </c>
      <c r="D10" s="9">
        <v>16.920000000000002</v>
      </c>
      <c r="E10" s="7">
        <v>106.96120000000001</v>
      </c>
      <c r="F10" s="13">
        <v>44197</v>
      </c>
      <c r="G10" s="21"/>
      <c r="H10" s="15" t="str">
        <f t="shared" si="0"/>
        <v>16.92, 106.9612</v>
      </c>
    </row>
    <row r="11" spans="1:17" x14ac:dyDescent="0.35">
      <c r="A11" s="4">
        <v>7</v>
      </c>
      <c r="B11" s="10" t="s">
        <v>12</v>
      </c>
      <c r="C11" s="3" t="s">
        <v>5</v>
      </c>
      <c r="D11" s="7">
        <v>17.022209</v>
      </c>
      <c r="E11" s="7">
        <v>106.903036</v>
      </c>
      <c r="F11" s="13">
        <v>44568</v>
      </c>
      <c r="G11" s="21"/>
      <c r="H11" s="15" t="str">
        <f t="shared" si="0"/>
        <v>17.022209, 106.903036</v>
      </c>
      <c r="K11" s="48"/>
      <c r="L11" s="48"/>
      <c r="M11" s="48"/>
      <c r="N11" s="48"/>
      <c r="O11" s="48"/>
      <c r="P11" s="48"/>
      <c r="Q11" s="48"/>
    </row>
    <row r="12" spans="1:17" s="48" customFormat="1" x14ac:dyDescent="0.35">
      <c r="A12" s="41">
        <v>8</v>
      </c>
      <c r="B12" s="42" t="s">
        <v>13</v>
      </c>
      <c r="C12" s="43" t="s">
        <v>3</v>
      </c>
      <c r="D12" s="44">
        <v>16.472272</v>
      </c>
      <c r="E12" s="44">
        <v>106.717482</v>
      </c>
      <c r="F12" s="45">
        <v>44902</v>
      </c>
      <c r="G12" s="46">
        <v>0.375</v>
      </c>
      <c r="H12" s="47" t="str">
        <f t="shared" si="0"/>
        <v>16.472272, 106.717482</v>
      </c>
      <c r="K12" s="1"/>
      <c r="L12" s="1"/>
      <c r="M12" s="1"/>
      <c r="N12" s="1"/>
      <c r="O12" s="1"/>
      <c r="P12" s="1"/>
      <c r="Q12" s="1"/>
    </row>
    <row r="13" spans="1:17" x14ac:dyDescent="0.35">
      <c r="A13" s="4">
        <v>9</v>
      </c>
      <c r="B13" s="10" t="s">
        <v>14</v>
      </c>
      <c r="C13" s="3" t="s">
        <v>15</v>
      </c>
      <c r="D13" s="7">
        <v>16.802213999999999</v>
      </c>
      <c r="E13" s="7">
        <v>107.191912</v>
      </c>
      <c r="F13" s="13">
        <v>44568</v>
      </c>
      <c r="G13" s="21"/>
      <c r="H13" s="15" t="str">
        <f t="shared" si="0"/>
        <v>16.802214, 107.191912</v>
      </c>
    </row>
    <row r="14" spans="1:17" ht="34.799999999999997" x14ac:dyDescent="0.35">
      <c r="A14" s="4">
        <v>10</v>
      </c>
      <c r="B14" s="10" t="s">
        <v>16</v>
      </c>
      <c r="C14" s="3" t="s">
        <v>17</v>
      </c>
      <c r="D14" s="7">
        <v>16.790299999999998</v>
      </c>
      <c r="E14" s="7">
        <v>107.1002</v>
      </c>
      <c r="F14" s="13">
        <v>44197</v>
      </c>
      <c r="G14" s="21"/>
      <c r="H14" s="15" t="str">
        <f t="shared" si="0"/>
        <v>16.7903, 107.1002</v>
      </c>
    </row>
    <row r="15" spans="1:17" x14ac:dyDescent="0.35">
      <c r="A15" s="4">
        <v>11</v>
      </c>
      <c r="B15" s="10" t="s">
        <v>18</v>
      </c>
      <c r="C15" s="3" t="s">
        <v>3</v>
      </c>
      <c r="D15" s="7">
        <v>16.7422</v>
      </c>
      <c r="E15" s="7">
        <v>106.58159999999999</v>
      </c>
      <c r="F15" s="13">
        <v>45298</v>
      </c>
      <c r="G15" s="21"/>
      <c r="H15" s="15" t="str">
        <f t="shared" si="0"/>
        <v>16.7422, 106.5816</v>
      </c>
    </row>
    <row r="16" spans="1:17" x14ac:dyDescent="0.35">
      <c r="A16" s="4">
        <v>12</v>
      </c>
      <c r="B16" s="10" t="s">
        <v>0</v>
      </c>
      <c r="C16" s="3" t="s">
        <v>19</v>
      </c>
      <c r="D16" s="7">
        <v>16.505870999999999</v>
      </c>
      <c r="E16" s="7">
        <v>107.02954</v>
      </c>
      <c r="F16" s="13">
        <v>44202</v>
      </c>
      <c r="G16" s="21"/>
      <c r="H16" s="15" t="str">
        <f t="shared" si="0"/>
        <v>16.505871, 107.02954</v>
      </c>
    </row>
    <row r="17" spans="1:17" x14ac:dyDescent="0.35">
      <c r="A17" s="4">
        <v>13</v>
      </c>
      <c r="B17" s="10" t="s">
        <v>20</v>
      </c>
      <c r="C17" s="3" t="s">
        <v>3</v>
      </c>
      <c r="D17" s="7">
        <v>16.4815</v>
      </c>
      <c r="E17" s="7">
        <v>106.74420000000001</v>
      </c>
      <c r="F17" s="13">
        <v>45298</v>
      </c>
      <c r="G17" s="21"/>
      <c r="H17" s="15" t="str">
        <f t="shared" si="0"/>
        <v>16.4815, 106.7442</v>
      </c>
    </row>
    <row r="18" spans="1:17" x14ac:dyDescent="0.35">
      <c r="A18" s="4">
        <v>14</v>
      </c>
      <c r="B18" s="10" t="s">
        <v>21</v>
      </c>
      <c r="C18" s="3" t="s">
        <v>3</v>
      </c>
      <c r="D18" s="7">
        <v>16.599191999999999</v>
      </c>
      <c r="E18" s="7">
        <v>106.760565</v>
      </c>
      <c r="F18" s="13">
        <v>44568</v>
      </c>
      <c r="G18" s="21"/>
      <c r="H18" s="15" t="str">
        <f t="shared" si="0"/>
        <v>16.599192, 106.760565</v>
      </c>
    </row>
    <row r="19" spans="1:17" x14ac:dyDescent="0.35">
      <c r="A19" s="4">
        <v>15</v>
      </c>
      <c r="B19" s="10" t="s">
        <v>22</v>
      </c>
      <c r="C19" s="3" t="s">
        <v>7</v>
      </c>
      <c r="D19" s="7">
        <v>16.820119999999999</v>
      </c>
      <c r="E19" s="7">
        <v>106.940752</v>
      </c>
      <c r="F19" s="13">
        <v>44568</v>
      </c>
      <c r="G19" s="21"/>
      <c r="H19" s="15" t="str">
        <f t="shared" si="0"/>
        <v>16.82012, 106.940752</v>
      </c>
    </row>
    <row r="20" spans="1:17" x14ac:dyDescent="0.35">
      <c r="A20" s="22">
        <v>16</v>
      </c>
      <c r="B20" s="23" t="s">
        <v>23</v>
      </c>
      <c r="C20" s="24" t="s">
        <v>3</v>
      </c>
      <c r="D20" s="25">
        <v>16.7119</v>
      </c>
      <c r="E20" s="25">
        <v>106.7441</v>
      </c>
      <c r="F20" s="26">
        <v>44197</v>
      </c>
      <c r="G20" s="29"/>
      <c r="H20" s="27" t="str">
        <f t="shared" si="0"/>
        <v>16.7119, 106.7441</v>
      </c>
    </row>
    <row r="21" spans="1:17" x14ac:dyDescent="0.35">
      <c r="A21" s="4">
        <v>17</v>
      </c>
      <c r="B21" s="10" t="s">
        <v>24</v>
      </c>
      <c r="C21" s="3" t="s">
        <v>19</v>
      </c>
      <c r="D21" s="7">
        <v>16.3687</v>
      </c>
      <c r="E21" s="7">
        <v>107.0264</v>
      </c>
      <c r="F21" s="13">
        <v>44197</v>
      </c>
      <c r="G21" s="21"/>
      <c r="H21" s="15" t="str">
        <f t="shared" si="0"/>
        <v>16.3687, 107.0264</v>
      </c>
    </row>
    <row r="22" spans="1:17" x14ac:dyDescent="0.35">
      <c r="A22" s="4">
        <v>18</v>
      </c>
      <c r="B22" s="10" t="s">
        <v>25</v>
      </c>
      <c r="C22" s="3" t="s">
        <v>5</v>
      </c>
      <c r="D22" s="7">
        <v>17.077400000000001</v>
      </c>
      <c r="E22" s="7">
        <v>106.86360000000001</v>
      </c>
      <c r="F22" s="13">
        <v>45298</v>
      </c>
      <c r="G22" s="21"/>
      <c r="H22" s="15" t="str">
        <f t="shared" si="0"/>
        <v>17.0774, 106.8636</v>
      </c>
    </row>
    <row r="23" spans="1:17" x14ac:dyDescent="0.35">
      <c r="A23" s="4">
        <v>19</v>
      </c>
      <c r="B23" s="10" t="s">
        <v>26</v>
      </c>
      <c r="C23" s="3" t="s">
        <v>52</v>
      </c>
      <c r="D23" s="7">
        <v>16.694900000000001</v>
      </c>
      <c r="E23" s="7">
        <v>107.14660000000001</v>
      </c>
      <c r="F23" s="13">
        <v>44197</v>
      </c>
      <c r="G23" s="21"/>
      <c r="H23" s="15" t="str">
        <f t="shared" si="0"/>
        <v>16.6949, 107.1466</v>
      </c>
    </row>
    <row r="24" spans="1:17" x14ac:dyDescent="0.35">
      <c r="A24" s="4">
        <v>20</v>
      </c>
      <c r="B24" s="10" t="s">
        <v>27</v>
      </c>
      <c r="C24" s="3" t="s">
        <v>28</v>
      </c>
      <c r="D24" s="7">
        <v>16.6905</v>
      </c>
      <c r="E24" s="7">
        <v>107.2403</v>
      </c>
      <c r="F24" s="13">
        <v>44197</v>
      </c>
      <c r="G24" s="21"/>
      <c r="H24" s="15" t="str">
        <f t="shared" si="0"/>
        <v>16.6905, 107.2403</v>
      </c>
    </row>
    <row r="25" spans="1:17" x14ac:dyDescent="0.35">
      <c r="A25" s="4">
        <v>21</v>
      </c>
      <c r="B25" s="10" t="s">
        <v>29</v>
      </c>
      <c r="C25" s="3" t="s">
        <v>3</v>
      </c>
      <c r="D25" s="7">
        <v>16.886800000000001</v>
      </c>
      <c r="E25" s="7">
        <v>106.56870000000001</v>
      </c>
      <c r="F25" s="13">
        <v>44197</v>
      </c>
      <c r="G25" s="21"/>
      <c r="H25" s="15" t="str">
        <f t="shared" si="0"/>
        <v>16.8868, 106.5687</v>
      </c>
    </row>
    <row r="26" spans="1:17" x14ac:dyDescent="0.35">
      <c r="A26" s="4">
        <v>22</v>
      </c>
      <c r="B26" s="10" t="s">
        <v>30</v>
      </c>
      <c r="C26" s="3" t="s">
        <v>11</v>
      </c>
      <c r="D26" s="7">
        <v>16.962800000000001</v>
      </c>
      <c r="E26" s="7">
        <v>107.04049999999999</v>
      </c>
      <c r="F26" s="13">
        <v>44197</v>
      </c>
      <c r="G26" s="21"/>
      <c r="H26" s="15" t="str">
        <f t="shared" si="0"/>
        <v>16.9628, 107.0405</v>
      </c>
    </row>
    <row r="27" spans="1:17" x14ac:dyDescent="0.35">
      <c r="A27" s="4">
        <v>23</v>
      </c>
      <c r="B27" s="10" t="s">
        <v>31</v>
      </c>
      <c r="C27" s="3" t="s">
        <v>28</v>
      </c>
      <c r="D27" s="7">
        <v>16.663073000000001</v>
      </c>
      <c r="E27" s="7">
        <v>107.319168</v>
      </c>
      <c r="F27" s="13">
        <v>44568</v>
      </c>
      <c r="G27" s="21"/>
      <c r="H27" s="15" t="str">
        <f t="shared" si="0"/>
        <v>16.663073, 107.319168</v>
      </c>
      <c r="K27" s="48"/>
      <c r="L27" s="48"/>
      <c r="M27" s="48"/>
      <c r="N27" s="48"/>
      <c r="O27" s="48"/>
      <c r="P27" s="48"/>
      <c r="Q27" s="48"/>
    </row>
    <row r="28" spans="1:17" s="48" customFormat="1" x14ac:dyDescent="0.35">
      <c r="A28" s="41">
        <v>24</v>
      </c>
      <c r="B28" s="42" t="s">
        <v>32</v>
      </c>
      <c r="C28" s="43" t="s">
        <v>5</v>
      </c>
      <c r="D28" s="44">
        <v>17.058025000000001</v>
      </c>
      <c r="E28" s="44">
        <v>106.927852</v>
      </c>
      <c r="F28" s="45">
        <v>44811</v>
      </c>
      <c r="G28" s="49">
        <v>0.375</v>
      </c>
      <c r="H28" s="47" t="str">
        <f t="shared" si="0"/>
        <v>17.058025, 106.927852</v>
      </c>
      <c r="K28" s="1"/>
      <c r="L28" s="1"/>
      <c r="M28" s="1"/>
      <c r="N28" s="1"/>
      <c r="O28" s="1"/>
      <c r="P28" s="1"/>
      <c r="Q28" s="1"/>
    </row>
    <row r="29" spans="1:17" x14ac:dyDescent="0.35">
      <c r="A29" s="4">
        <v>25</v>
      </c>
      <c r="B29" s="10" t="s">
        <v>33</v>
      </c>
      <c r="C29" s="3" t="s">
        <v>19</v>
      </c>
      <c r="D29" s="9">
        <v>16.574999999999999</v>
      </c>
      <c r="E29" s="7">
        <v>106.9547</v>
      </c>
      <c r="F29" s="13">
        <v>45298</v>
      </c>
      <c r="G29" s="21"/>
      <c r="H29" s="15" t="str">
        <f t="shared" si="0"/>
        <v>16.575, 106.9547</v>
      </c>
    </row>
    <row r="30" spans="1:17" x14ac:dyDescent="0.35">
      <c r="A30" s="4">
        <v>26</v>
      </c>
      <c r="B30" s="10" t="s">
        <v>34</v>
      </c>
      <c r="C30" s="3" t="s">
        <v>3</v>
      </c>
      <c r="D30" s="7">
        <v>16.546099999999999</v>
      </c>
      <c r="E30" s="7">
        <v>106.71250000000001</v>
      </c>
      <c r="F30" s="13">
        <v>44197</v>
      </c>
      <c r="G30" s="21"/>
      <c r="H30" s="15" t="str">
        <f t="shared" si="0"/>
        <v>16.5461, 106.7125</v>
      </c>
    </row>
    <row r="31" spans="1:17" x14ac:dyDescent="0.35">
      <c r="A31" s="30">
        <v>27</v>
      </c>
      <c r="B31" s="31" t="s">
        <v>35</v>
      </c>
      <c r="C31" s="32" t="s">
        <v>5</v>
      </c>
      <c r="D31" s="7">
        <v>17.112300000000001</v>
      </c>
      <c r="E31" s="7">
        <v>107.0106</v>
      </c>
      <c r="F31" s="13" t="s">
        <v>91</v>
      </c>
      <c r="G31" s="33">
        <v>0.625</v>
      </c>
      <c r="H31" s="15" t="str">
        <f t="shared" si="0"/>
        <v>17.1123, 107.0106</v>
      </c>
      <c r="K31" s="48"/>
      <c r="L31" s="48"/>
      <c r="M31" s="48"/>
      <c r="N31" s="48"/>
      <c r="O31" s="48"/>
      <c r="P31" s="48"/>
      <c r="Q31" s="48"/>
    </row>
    <row r="32" spans="1:17" s="48" customFormat="1" x14ac:dyDescent="0.35">
      <c r="A32" s="22">
        <v>28</v>
      </c>
      <c r="B32" s="23" t="s">
        <v>36</v>
      </c>
      <c r="C32" s="24" t="s">
        <v>15</v>
      </c>
      <c r="D32" s="28">
        <v>16.757999999999999</v>
      </c>
      <c r="E32" s="25">
        <v>107.1352</v>
      </c>
      <c r="F32" s="26">
        <v>44197</v>
      </c>
      <c r="G32" s="29"/>
      <c r="H32" s="27" t="str">
        <f t="shared" si="0"/>
        <v>16.758, 107.1352</v>
      </c>
      <c r="K32" s="1"/>
      <c r="L32" s="1"/>
      <c r="M32" s="1"/>
      <c r="N32" s="1"/>
      <c r="O32" s="1"/>
      <c r="P32" s="1"/>
      <c r="Q32" s="1"/>
    </row>
    <row r="33" spans="1:8" x14ac:dyDescent="0.35">
      <c r="A33" s="4">
        <v>29</v>
      </c>
      <c r="B33" s="10" t="s">
        <v>37</v>
      </c>
      <c r="C33" s="3" t="s">
        <v>3</v>
      </c>
      <c r="D33" s="7">
        <v>16.829757000000001</v>
      </c>
      <c r="E33" s="7">
        <v>106.56440499999999</v>
      </c>
      <c r="F33" s="13">
        <v>44568</v>
      </c>
      <c r="G33" s="21"/>
      <c r="H33" s="15" t="str">
        <f t="shared" si="0"/>
        <v>16.829757, 106.564405</v>
      </c>
    </row>
    <row r="34" spans="1:8" x14ac:dyDescent="0.35">
      <c r="A34" s="4">
        <v>30</v>
      </c>
      <c r="B34" s="10" t="s">
        <v>38</v>
      </c>
      <c r="C34" s="3" t="s">
        <v>19</v>
      </c>
      <c r="D34" s="7">
        <v>16.5854</v>
      </c>
      <c r="E34" s="7">
        <v>106.8664</v>
      </c>
      <c r="F34" s="13">
        <v>45298</v>
      </c>
      <c r="G34" s="21"/>
      <c r="H34" s="15" t="str">
        <f t="shared" si="0"/>
        <v>16.5854, 106.8664</v>
      </c>
    </row>
    <row r="35" spans="1:8" x14ac:dyDescent="0.35">
      <c r="A35" s="4">
        <v>31</v>
      </c>
      <c r="B35" s="10" t="s">
        <v>39</v>
      </c>
      <c r="C35" s="3" t="s">
        <v>19</v>
      </c>
      <c r="D35" s="7">
        <v>16.389299999999999</v>
      </c>
      <c r="E35" s="7">
        <v>106.9492</v>
      </c>
      <c r="F35" s="13">
        <v>44197</v>
      </c>
      <c r="G35" s="21"/>
      <c r="H35" s="15" t="str">
        <f t="shared" si="0"/>
        <v>16.3893, 106.9492</v>
      </c>
    </row>
    <row r="36" spans="1:8" x14ac:dyDescent="0.35">
      <c r="A36" s="4">
        <v>32</v>
      </c>
      <c r="B36" s="10" t="s">
        <v>40</v>
      </c>
      <c r="C36" s="3" t="s">
        <v>28</v>
      </c>
      <c r="D36" s="7">
        <v>16.777100000000001</v>
      </c>
      <c r="E36" s="7">
        <v>107.3296</v>
      </c>
      <c r="F36" s="13">
        <v>44197</v>
      </c>
      <c r="G36" s="21"/>
      <c r="H36" s="15" t="str">
        <f t="shared" si="0"/>
        <v>16.7771, 107.3296</v>
      </c>
    </row>
    <row r="37" spans="1:8" x14ac:dyDescent="0.35">
      <c r="A37" s="4">
        <v>33</v>
      </c>
      <c r="B37" s="10" t="s">
        <v>41</v>
      </c>
      <c r="C37" s="3" t="s">
        <v>7</v>
      </c>
      <c r="D37" s="7">
        <v>16.8187</v>
      </c>
      <c r="E37" s="7">
        <v>106.98350000000001</v>
      </c>
      <c r="F37" s="13">
        <v>44197</v>
      </c>
      <c r="G37" s="21"/>
      <c r="H37" s="15" t="str">
        <f t="shared" si="0"/>
        <v>16.8187, 106.9835</v>
      </c>
    </row>
    <row r="38" spans="1:8" x14ac:dyDescent="0.35">
      <c r="A38" s="4">
        <v>34</v>
      </c>
      <c r="B38" s="10" t="s">
        <v>42</v>
      </c>
      <c r="C38" s="3" t="s">
        <v>3</v>
      </c>
      <c r="D38" s="7">
        <v>16.646636000000001</v>
      </c>
      <c r="E38" s="7">
        <v>106.770278</v>
      </c>
      <c r="F38" s="13">
        <v>45292</v>
      </c>
      <c r="G38" s="21"/>
      <c r="H38" s="15" t="str">
        <f t="shared" si="0"/>
        <v>16.646636, 106.770278</v>
      </c>
    </row>
    <row r="39" spans="1:8" x14ac:dyDescent="0.35">
      <c r="A39" s="4">
        <v>35</v>
      </c>
      <c r="B39" s="10" t="s">
        <v>43</v>
      </c>
      <c r="C39" s="3" t="s">
        <v>7</v>
      </c>
      <c r="D39" s="7">
        <v>16.744399999999999</v>
      </c>
      <c r="E39" s="7">
        <v>106.96769999999999</v>
      </c>
      <c r="F39" s="13">
        <v>45298</v>
      </c>
      <c r="G39" s="21"/>
      <c r="H39" s="15" t="str">
        <f t="shared" si="0"/>
        <v>16.7444, 106.9677</v>
      </c>
    </row>
    <row r="40" spans="1:8" x14ac:dyDescent="0.35">
      <c r="A40" s="4">
        <v>36</v>
      </c>
      <c r="B40" s="10" t="s">
        <v>44</v>
      </c>
      <c r="C40" s="3" t="s">
        <v>11</v>
      </c>
      <c r="D40" s="7">
        <v>16.874600000000001</v>
      </c>
      <c r="E40" s="8">
        <v>106.9834</v>
      </c>
      <c r="F40" s="13">
        <v>45298</v>
      </c>
      <c r="G40" s="21"/>
      <c r="H40" s="15" t="str">
        <f t="shared" si="0"/>
        <v>16.8746, 106.9834</v>
      </c>
    </row>
    <row r="41" spans="1:8" x14ac:dyDescent="0.35">
      <c r="A41" s="4">
        <v>37</v>
      </c>
      <c r="B41" s="10" t="s">
        <v>45</v>
      </c>
      <c r="C41" s="3" t="s">
        <v>5</v>
      </c>
      <c r="D41" s="7">
        <v>17.025400000000001</v>
      </c>
      <c r="E41" s="7">
        <v>106.95359999999999</v>
      </c>
      <c r="F41" s="13">
        <v>44568</v>
      </c>
      <c r="G41" s="21"/>
      <c r="H41" s="15" t="str">
        <f t="shared" si="0"/>
        <v>17.0254, 106.9536</v>
      </c>
    </row>
  </sheetData>
  <autoFilter ref="A3:H41" xr:uid="{CE44D0BB-E919-4510-B154-E3A18F91E3D2}">
    <filterColumn colId="3" showButton="0"/>
    <filterColumn colId="5" showButton="0"/>
  </autoFilter>
  <mergeCells count="11">
    <mergeCell ref="K3:K4"/>
    <mergeCell ref="L3:M3"/>
    <mergeCell ref="N3:O3"/>
    <mergeCell ref="P3:Q3"/>
    <mergeCell ref="H3:H4"/>
    <mergeCell ref="B1:C1"/>
    <mergeCell ref="A3:A4"/>
    <mergeCell ref="B3:B4"/>
    <mergeCell ref="C3:C4"/>
    <mergeCell ref="D3:E3"/>
    <mergeCell ref="F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77B-5D63-4F1B-96F2-D969278ECE40}">
  <dimension ref="B2:E38"/>
  <sheetViews>
    <sheetView workbookViewId="0">
      <selection activeCell="C30" sqref="C30"/>
    </sheetView>
  </sheetViews>
  <sheetFormatPr defaultRowHeight="14.4" x14ac:dyDescent="0.3"/>
  <cols>
    <col min="2" max="2" width="27.77734375" customWidth="1"/>
    <col min="3" max="3" width="26.21875" customWidth="1"/>
    <col min="4" max="4" width="42.109375" bestFit="1" customWidth="1"/>
    <col min="5" max="5" width="20.21875" bestFit="1" customWidth="1"/>
  </cols>
  <sheetData>
    <row r="2" spans="2:5" ht="18" x14ac:dyDescent="0.3">
      <c r="B2" s="16" t="s">
        <v>2</v>
      </c>
      <c r="C2" s="17" t="s">
        <v>3</v>
      </c>
      <c r="D2" t="str">
        <f>_xlfn.CONCAT(B2, " - ", C2)</f>
        <v>Tân Long - Hướng Hóa</v>
      </c>
      <c r="E2" t="s">
        <v>54</v>
      </c>
    </row>
    <row r="3" spans="2:5" ht="18" x14ac:dyDescent="0.3">
      <c r="B3" s="18" t="s">
        <v>4</v>
      </c>
      <c r="C3" s="19" t="s">
        <v>5</v>
      </c>
      <c r="D3" t="str">
        <f t="shared" ref="D3:D38" si="0">_xlfn.CONCAT(B3, " - ", C3)</f>
        <v>Cửa Tùng - Vĩnh Linh</v>
      </c>
      <c r="E3" t="s">
        <v>55</v>
      </c>
    </row>
    <row r="4" spans="2:5" ht="18" x14ac:dyDescent="0.3">
      <c r="B4" s="18" t="s">
        <v>6</v>
      </c>
      <c r="C4" s="19" t="s">
        <v>7</v>
      </c>
      <c r="D4" t="str">
        <f t="shared" si="0"/>
        <v>Đầu mối hồ Trúc Kinh - Cam Lộ</v>
      </c>
      <c r="E4" t="s">
        <v>56</v>
      </c>
    </row>
    <row r="5" spans="2:5" ht="18" x14ac:dyDescent="0.3">
      <c r="B5" s="18" t="s">
        <v>8</v>
      </c>
      <c r="C5" s="19" t="s">
        <v>3</v>
      </c>
      <c r="D5" t="str">
        <f t="shared" si="0"/>
        <v>Lao Bảo - Hướng Hóa</v>
      </c>
      <c r="E5" t="s">
        <v>57</v>
      </c>
    </row>
    <row r="6" spans="2:5" ht="18" x14ac:dyDescent="0.3">
      <c r="B6" s="18" t="s">
        <v>9</v>
      </c>
      <c r="C6" s="19" t="s">
        <v>3</v>
      </c>
      <c r="D6" t="str">
        <f t="shared" si="0"/>
        <v>Thanh - Hướng Hóa</v>
      </c>
      <c r="E6" t="s">
        <v>58</v>
      </c>
    </row>
    <row r="7" spans="2:5" ht="18" x14ac:dyDescent="0.3">
      <c r="B7" s="18" t="s">
        <v>10</v>
      </c>
      <c r="C7" s="19" t="s">
        <v>11</v>
      </c>
      <c r="D7" t="str">
        <f t="shared" si="0"/>
        <v>Linh Thượng - Gio Linh</v>
      </c>
      <c r="E7" t="s">
        <v>59</v>
      </c>
    </row>
    <row r="8" spans="2:5" ht="18" x14ac:dyDescent="0.3">
      <c r="B8" s="18" t="s">
        <v>12</v>
      </c>
      <c r="C8" s="19" t="s">
        <v>5</v>
      </c>
      <c r="D8" t="str">
        <f t="shared" si="0"/>
        <v>Bến Quan - Vĩnh Linh</v>
      </c>
      <c r="E8" t="s">
        <v>60</v>
      </c>
    </row>
    <row r="9" spans="2:5" ht="18" x14ac:dyDescent="0.3">
      <c r="B9" s="18" t="s">
        <v>13</v>
      </c>
      <c r="C9" s="19" t="s">
        <v>3</v>
      </c>
      <c r="D9" t="str">
        <f t="shared" si="0"/>
        <v>Lìa - Hướng Hóa</v>
      </c>
      <c r="E9" t="s">
        <v>61</v>
      </c>
    </row>
    <row r="10" spans="2:5" ht="18" x14ac:dyDescent="0.3">
      <c r="B10" s="18" t="s">
        <v>14</v>
      </c>
      <c r="C10" s="19" t="s">
        <v>15</v>
      </c>
      <c r="D10" t="str">
        <f t="shared" si="0"/>
        <v>Triệu Hòa - Triệu Phong</v>
      </c>
      <c r="E10" t="s">
        <v>62</v>
      </c>
    </row>
    <row r="11" spans="2:5" ht="34.799999999999997" x14ac:dyDescent="0.3">
      <c r="B11" s="18" t="s">
        <v>16</v>
      </c>
      <c r="C11" s="19" t="s">
        <v>17</v>
      </c>
      <c r="D11" t="str">
        <f t="shared" si="0"/>
        <v>TT Phòng tránh và Giảm nhẹ thiên tai - Đông Hà</v>
      </c>
      <c r="E11" t="s">
        <v>63</v>
      </c>
    </row>
    <row r="12" spans="2:5" ht="18" x14ac:dyDescent="0.3">
      <c r="B12" s="18" t="s">
        <v>18</v>
      </c>
      <c r="C12" s="19" t="s">
        <v>3</v>
      </c>
      <c r="D12" t="str">
        <f t="shared" si="0"/>
        <v>Hướng Phùng - Hướng Hóa</v>
      </c>
      <c r="E12" t="s">
        <v>64</v>
      </c>
    </row>
    <row r="13" spans="2:5" ht="18" x14ac:dyDescent="0.3">
      <c r="B13" s="18" t="s">
        <v>0</v>
      </c>
      <c r="C13" s="19" t="s">
        <v>19</v>
      </c>
      <c r="D13" t="str">
        <f t="shared" si="0"/>
        <v>Đập, thủy điện La Tó - Đăkrông</v>
      </c>
      <c r="E13" t="s">
        <v>65</v>
      </c>
    </row>
    <row r="14" spans="2:5" ht="18" x14ac:dyDescent="0.3">
      <c r="B14" s="18" t="s">
        <v>20</v>
      </c>
      <c r="C14" s="19" t="s">
        <v>3</v>
      </c>
      <c r="D14" t="str">
        <f t="shared" si="0"/>
        <v>A Dơi - Hướng Hóa</v>
      </c>
      <c r="E14" t="s">
        <v>66</v>
      </c>
    </row>
    <row r="15" spans="2:5" ht="18" x14ac:dyDescent="0.3">
      <c r="B15" s="18" t="s">
        <v>21</v>
      </c>
      <c r="C15" s="19" t="s">
        <v>3</v>
      </c>
      <c r="D15" t="str">
        <f t="shared" si="0"/>
        <v>Húc - Hướng Hóa</v>
      </c>
      <c r="E15" t="s">
        <v>67</v>
      </c>
    </row>
    <row r="16" spans="2:5" ht="18" x14ac:dyDescent="0.3">
      <c r="B16" s="18" t="s">
        <v>22</v>
      </c>
      <c r="C16" s="19" t="s">
        <v>7</v>
      </c>
      <c r="D16" t="str">
        <f t="shared" si="0"/>
        <v>Đầu mối hồ Đá Mài - Cam Lộ</v>
      </c>
      <c r="E16" t="s">
        <v>68</v>
      </c>
    </row>
    <row r="17" spans="2:5" ht="18" x14ac:dyDescent="0.3">
      <c r="B17" s="18" t="s">
        <v>23</v>
      </c>
      <c r="C17" s="19" t="s">
        <v>3</v>
      </c>
      <c r="D17" t="str">
        <f t="shared" si="0"/>
        <v>Hướng Linh - Hướng Hóa</v>
      </c>
      <c r="E17" t="s">
        <v>69</v>
      </c>
    </row>
    <row r="18" spans="2:5" ht="18" x14ac:dyDescent="0.3">
      <c r="B18" s="18" t="s">
        <v>24</v>
      </c>
      <c r="C18" s="19" t="s">
        <v>19</v>
      </c>
      <c r="D18" t="str">
        <f t="shared" si="0"/>
        <v>A Bung - Đăkrông</v>
      </c>
      <c r="E18" t="s">
        <v>70</v>
      </c>
    </row>
    <row r="19" spans="2:5" ht="18" x14ac:dyDescent="0.3">
      <c r="B19" s="18" t="s">
        <v>25</v>
      </c>
      <c r="C19" s="19" t="s">
        <v>5</v>
      </c>
      <c r="D19" t="str">
        <f t="shared" si="0"/>
        <v>Vĩnh Khê - Vĩnh Linh</v>
      </c>
      <c r="E19" t="s">
        <v>71</v>
      </c>
    </row>
    <row r="20" spans="2:5" ht="18" x14ac:dyDescent="0.3">
      <c r="B20" s="18" t="s">
        <v>26</v>
      </c>
      <c r="C20" s="19" t="s">
        <v>52</v>
      </c>
      <c r="D20" t="str">
        <f t="shared" si="0"/>
        <v>Nam Thạch Hãn - Thị xã Quảng Trị</v>
      </c>
      <c r="E20" t="s">
        <v>72</v>
      </c>
    </row>
    <row r="21" spans="2:5" ht="18" x14ac:dyDescent="0.3">
      <c r="B21" s="18" t="s">
        <v>27</v>
      </c>
      <c r="C21" s="19" t="s">
        <v>28</v>
      </c>
      <c r="D21" t="str">
        <f t="shared" si="0"/>
        <v>Hải Lâm - Hải Lăng</v>
      </c>
      <c r="E21" t="s">
        <v>73</v>
      </c>
    </row>
    <row r="22" spans="2:5" ht="18" x14ac:dyDescent="0.3">
      <c r="B22" s="18" t="s">
        <v>29</v>
      </c>
      <c r="C22" s="19" t="s">
        <v>3</v>
      </c>
      <c r="D22" t="str">
        <f t="shared" si="0"/>
        <v>Hướng Lập - Hướng Hóa</v>
      </c>
      <c r="E22" t="s">
        <v>74</v>
      </c>
    </row>
    <row r="23" spans="2:5" ht="18" x14ac:dyDescent="0.3">
      <c r="B23" s="18" t="s">
        <v>30</v>
      </c>
      <c r="C23" s="19" t="s">
        <v>11</v>
      </c>
      <c r="D23" t="str">
        <f t="shared" si="0"/>
        <v>Trung Sơn - Gio Linh</v>
      </c>
      <c r="E23" t="s">
        <v>75</v>
      </c>
    </row>
    <row r="24" spans="2:5" ht="18" x14ac:dyDescent="0.3">
      <c r="B24" s="18" t="s">
        <v>31</v>
      </c>
      <c r="C24" s="19" t="s">
        <v>28</v>
      </c>
      <c r="D24" t="str">
        <f t="shared" si="0"/>
        <v>Hải Phong - Hải Lăng</v>
      </c>
      <c r="E24" t="s">
        <v>76</v>
      </c>
    </row>
    <row r="25" spans="2:5" ht="18" x14ac:dyDescent="0.3">
      <c r="B25" s="18" t="s">
        <v>32</v>
      </c>
      <c r="C25" s="19" t="s">
        <v>5</v>
      </c>
      <c r="D25" t="str">
        <f t="shared" si="0"/>
        <v>Đầu mối hồ Bảo Đài - Vĩnh Linh</v>
      </c>
      <c r="E25" t="s">
        <v>77</v>
      </c>
    </row>
    <row r="26" spans="2:5" ht="18" x14ac:dyDescent="0.3">
      <c r="B26" s="18" t="s">
        <v>33</v>
      </c>
      <c r="C26" s="19" t="s">
        <v>19</v>
      </c>
      <c r="D26" t="str">
        <f t="shared" si="0"/>
        <v>Tà Long - Đăkrông</v>
      </c>
      <c r="E26" t="s">
        <v>78</v>
      </c>
    </row>
    <row r="27" spans="2:5" ht="18" x14ac:dyDescent="0.3">
      <c r="B27" s="18" t="s">
        <v>34</v>
      </c>
      <c r="C27" s="19" t="s">
        <v>3</v>
      </c>
      <c r="D27" t="str">
        <f t="shared" si="0"/>
        <v>Hướng Lộc - Hướng Hóa</v>
      </c>
      <c r="E27" t="s">
        <v>79</v>
      </c>
    </row>
    <row r="28" spans="2:5" ht="18" x14ac:dyDescent="0.3">
      <c r="B28" s="18" t="s">
        <v>35</v>
      </c>
      <c r="C28" s="19" t="s">
        <v>5</v>
      </c>
      <c r="D28" t="str">
        <f t="shared" si="0"/>
        <v>Vĩnh Tú - Vĩnh Linh</v>
      </c>
      <c r="E28" t="s">
        <v>80</v>
      </c>
    </row>
    <row r="29" spans="2:5" ht="18" x14ac:dyDescent="0.3">
      <c r="B29" s="18" t="s">
        <v>36</v>
      </c>
      <c r="C29" s="19" t="s">
        <v>15</v>
      </c>
      <c r="D29" t="str">
        <f t="shared" si="0"/>
        <v>Triệu Ái - Triệu Phong</v>
      </c>
      <c r="E29" t="s">
        <v>81</v>
      </c>
    </row>
    <row r="30" spans="2:5" ht="18" x14ac:dyDescent="0.3">
      <c r="B30" s="18" t="s">
        <v>37</v>
      </c>
      <c r="C30" s="19" t="s">
        <v>3</v>
      </c>
      <c r="D30" t="str">
        <f t="shared" si="0"/>
        <v>Hướng Việt - Hướng Hóa</v>
      </c>
      <c r="E30" t="s">
        <v>82</v>
      </c>
    </row>
    <row r="31" spans="2:5" ht="18" x14ac:dyDescent="0.3">
      <c r="B31" s="18" t="s">
        <v>38</v>
      </c>
      <c r="C31" s="19" t="s">
        <v>19</v>
      </c>
      <c r="D31" t="str">
        <f t="shared" si="0"/>
        <v>Ba Nang - Đăkrông</v>
      </c>
      <c r="E31" t="s">
        <v>83</v>
      </c>
    </row>
    <row r="32" spans="2:5" ht="18" x14ac:dyDescent="0.3">
      <c r="B32" s="18" t="s">
        <v>39</v>
      </c>
      <c r="C32" s="19" t="s">
        <v>19</v>
      </c>
      <c r="D32" t="str">
        <f t="shared" si="0"/>
        <v>A Vao - Đăkrông</v>
      </c>
      <c r="E32" t="s">
        <v>84</v>
      </c>
    </row>
    <row r="33" spans="2:5" ht="18" x14ac:dyDescent="0.3">
      <c r="B33" s="18" t="s">
        <v>40</v>
      </c>
      <c r="C33" s="19" t="s">
        <v>28</v>
      </c>
      <c r="D33" t="str">
        <f t="shared" si="0"/>
        <v>Hải An - Hải Lăng</v>
      </c>
      <c r="E33" t="s">
        <v>85</v>
      </c>
    </row>
    <row r="34" spans="2:5" ht="18" x14ac:dyDescent="0.3">
      <c r="B34" s="18" t="s">
        <v>41</v>
      </c>
      <c r="C34" s="19" t="s">
        <v>7</v>
      </c>
      <c r="D34" t="str">
        <f t="shared" si="0"/>
        <v>Cam Tuyền - Cam Lộ</v>
      </c>
      <c r="E34" t="s">
        <v>86</v>
      </c>
    </row>
    <row r="35" spans="2:5" ht="34.799999999999997" x14ac:dyDescent="0.3">
      <c r="B35" s="18" t="s">
        <v>42</v>
      </c>
      <c r="C35" s="19" t="s">
        <v>3</v>
      </c>
      <c r="D35" t="str">
        <f t="shared" si="0"/>
        <v>Thủy điện Hạ Rào Quán - Hướng Hóa</v>
      </c>
      <c r="E35" t="s">
        <v>87</v>
      </c>
    </row>
    <row r="36" spans="2:5" ht="18" x14ac:dyDescent="0.3">
      <c r="B36" s="18" t="s">
        <v>43</v>
      </c>
      <c r="C36" s="19" t="s">
        <v>7</v>
      </c>
      <c r="D36" t="str">
        <f t="shared" si="0"/>
        <v>Cam Chính - Cam Lộ</v>
      </c>
      <c r="E36" t="s">
        <v>88</v>
      </c>
    </row>
    <row r="37" spans="2:5" ht="18" x14ac:dyDescent="0.3">
      <c r="B37" s="18" t="s">
        <v>44</v>
      </c>
      <c r="C37" s="19" t="s">
        <v>11</v>
      </c>
      <c r="D37" t="str">
        <f t="shared" si="0"/>
        <v>Hải Thái - Gio Linh</v>
      </c>
      <c r="E37" t="s">
        <v>89</v>
      </c>
    </row>
    <row r="38" spans="2:5" ht="18" x14ac:dyDescent="0.3">
      <c r="B38" s="18" t="s">
        <v>45</v>
      </c>
      <c r="C38" s="19" t="s">
        <v>5</v>
      </c>
      <c r="D38" t="str">
        <f t="shared" si="0"/>
        <v>Đầu mối hồ La Ngà - Vĩnh Linh</v>
      </c>
      <c r="E3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Toạ độ các trạm đo mưa Vrain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MTC-TTM</dc:creator>
  <cp:lastModifiedBy>Tien Toan Nguyen</cp:lastModifiedBy>
  <dcterms:created xsi:type="dcterms:W3CDTF">2024-09-26T14:57:44Z</dcterms:created>
  <dcterms:modified xsi:type="dcterms:W3CDTF">2024-10-30T17:45:41Z</dcterms:modified>
</cp:coreProperties>
</file>